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06\Peru\"/>
    </mc:Choice>
  </mc:AlternateContent>
  <bookViews>
    <workbookView xWindow="240" yWindow="405" windowWidth="18915" windowHeight="11535" activeTab="4"/>
  </bookViews>
  <sheets>
    <sheet name="quarterly" sheetId="21" r:id="rId1"/>
    <sheet name="q_preprocess" sheetId="16" r:id="rId2"/>
    <sheet name="monthly" sheetId="22" r:id="rId3"/>
    <sheet name="m_preprocess" sheetId="15" r:id="rId4"/>
    <sheet name="optimal" sheetId="8" r:id="rId5"/>
    <sheet name="proy_act" sheetId="31" r:id="rId6"/>
    <sheet name="proyPIB" sheetId="27" r:id="rId7"/>
    <sheet name="crec_trim" sheetId="30" r:id="rId8"/>
    <sheet name="crec_mensuales" sheetId="29" r:id="rId9"/>
  </sheets>
  <calcPr calcId="171027"/>
</workbook>
</file>

<file path=xl/calcChain.xml><?xml version="1.0" encoding="utf-8"?>
<calcChain xmlns="http://schemas.openxmlformats.org/spreadsheetml/2006/main">
  <c r="AH306" i="15" l="1"/>
  <c r="AH307" i="15"/>
  <c r="AF307" i="15"/>
  <c r="AF306" i="15"/>
  <c r="U306" i="15"/>
  <c r="T306" i="15"/>
  <c r="S306" i="15"/>
  <c r="R306" i="15"/>
  <c r="Q306" i="15"/>
  <c r="P306" i="15"/>
  <c r="U305" i="15"/>
  <c r="T305" i="15"/>
  <c r="S305" i="15"/>
  <c r="R305" i="15"/>
  <c r="Q305" i="15"/>
  <c r="P305" i="15"/>
  <c r="X313" i="22" l="1"/>
  <c r="X312" i="22"/>
  <c r="X311" i="22"/>
  <c r="X310" i="22"/>
  <c r="X309" i="22"/>
  <c r="X308" i="22"/>
  <c r="X307" i="22"/>
  <c r="X306" i="22"/>
  <c r="X305" i="22"/>
  <c r="X304" i="22"/>
  <c r="X303" i="22"/>
  <c r="X302" i="22"/>
  <c r="X301" i="22"/>
  <c r="X300" i="22"/>
  <c r="X299" i="22"/>
  <c r="X298" i="22"/>
  <c r="X297" i="22"/>
  <c r="X296" i="22"/>
  <c r="X295" i="22"/>
  <c r="X294" i="22"/>
  <c r="X293" i="22"/>
  <c r="X292" i="22"/>
  <c r="X291" i="22"/>
  <c r="X290" i="22"/>
  <c r="X289" i="22"/>
  <c r="X288" i="22"/>
  <c r="X287" i="22"/>
  <c r="X286" i="22"/>
  <c r="X285" i="22"/>
  <c r="X284" i="22"/>
  <c r="X283" i="22"/>
  <c r="X282" i="22"/>
  <c r="X281" i="22"/>
  <c r="X280" i="22"/>
  <c r="X279" i="22"/>
  <c r="X278" i="22"/>
  <c r="X277" i="22"/>
  <c r="X276" i="22"/>
  <c r="X275" i="22"/>
  <c r="X274" i="22"/>
  <c r="X273" i="22"/>
  <c r="X272" i="22"/>
  <c r="X271" i="22"/>
  <c r="X270" i="22"/>
  <c r="X269" i="22"/>
  <c r="X268" i="22"/>
  <c r="X267" i="22"/>
  <c r="X266" i="22"/>
  <c r="X265" i="22"/>
  <c r="X264" i="22"/>
  <c r="X263" i="22"/>
  <c r="X262" i="22"/>
  <c r="X261" i="22"/>
  <c r="X260" i="22"/>
  <c r="X259" i="22"/>
  <c r="X258" i="22"/>
  <c r="X257" i="22"/>
  <c r="X256" i="22"/>
  <c r="X255" i="22"/>
  <c r="X254" i="22"/>
  <c r="X253" i="22"/>
  <c r="X252" i="22"/>
  <c r="X251" i="22"/>
  <c r="X250" i="22"/>
  <c r="X249" i="22"/>
  <c r="X248" i="22"/>
  <c r="X247" i="22"/>
  <c r="X246" i="22"/>
  <c r="X245" i="22"/>
  <c r="X244" i="22"/>
  <c r="X243" i="22"/>
  <c r="X242" i="22"/>
  <c r="X241" i="22"/>
  <c r="X240" i="22"/>
  <c r="X239" i="22"/>
  <c r="X238" i="22"/>
  <c r="X237" i="22"/>
  <c r="X236" i="22"/>
  <c r="X235" i="22"/>
  <c r="X234" i="22"/>
  <c r="X233" i="22"/>
  <c r="X232" i="22"/>
  <c r="X231" i="22"/>
  <c r="X230" i="22"/>
  <c r="X229" i="22"/>
  <c r="X228" i="22"/>
  <c r="X227" i="22"/>
  <c r="X226" i="22"/>
  <c r="X225" i="22"/>
  <c r="X224" i="22"/>
  <c r="X223" i="22"/>
  <c r="X222" i="22"/>
  <c r="X221" i="22"/>
  <c r="X220" i="22"/>
  <c r="X219" i="22"/>
  <c r="X218" i="22"/>
  <c r="X217" i="22"/>
  <c r="X216" i="22"/>
  <c r="X215" i="22"/>
  <c r="X214" i="22"/>
  <c r="X213" i="22"/>
  <c r="X212" i="22"/>
  <c r="X211" i="22"/>
  <c r="X210" i="22"/>
  <c r="X209" i="22"/>
  <c r="X208" i="22"/>
  <c r="X207" i="22"/>
  <c r="X206" i="22"/>
  <c r="X205" i="22"/>
  <c r="X204" i="22"/>
  <c r="X203" i="22"/>
  <c r="X202" i="22"/>
  <c r="X201" i="22"/>
  <c r="X200" i="22"/>
  <c r="X199" i="22"/>
  <c r="X198" i="22"/>
  <c r="X197" i="22"/>
  <c r="X196" i="22"/>
  <c r="X195" i="22"/>
  <c r="X194" i="22"/>
  <c r="X193" i="22"/>
  <c r="X192" i="22"/>
  <c r="X191" i="22"/>
  <c r="X190" i="22"/>
  <c r="X189" i="22"/>
  <c r="X188" i="22"/>
  <c r="X187" i="22"/>
  <c r="X186" i="22"/>
  <c r="X185" i="22"/>
  <c r="X184" i="22"/>
  <c r="X183" i="22"/>
  <c r="X182" i="22"/>
  <c r="X181" i="22"/>
  <c r="X180" i="22"/>
  <c r="X179" i="22"/>
  <c r="X178" i="22"/>
  <c r="X177" i="22"/>
  <c r="X176" i="22"/>
  <c r="X175" i="22"/>
  <c r="X174" i="22"/>
  <c r="X173" i="22"/>
  <c r="X172" i="22"/>
  <c r="X171" i="22"/>
  <c r="X170" i="22"/>
  <c r="X169" i="22"/>
  <c r="X168" i="22"/>
  <c r="X167" i="22"/>
  <c r="X166" i="22"/>
  <c r="X165" i="22"/>
  <c r="X164" i="22"/>
  <c r="X163" i="22"/>
  <c r="X162" i="22"/>
  <c r="X161" i="22"/>
  <c r="X160" i="22"/>
  <c r="X159" i="22"/>
  <c r="X158" i="22"/>
  <c r="X157" i="22"/>
  <c r="X156" i="22"/>
  <c r="X155" i="22"/>
  <c r="X154" i="22"/>
  <c r="X153" i="22"/>
  <c r="X152" i="22"/>
  <c r="X151" i="22"/>
  <c r="X150" i="22"/>
  <c r="X149" i="22"/>
  <c r="X148" i="22"/>
  <c r="X147" i="22"/>
  <c r="X146" i="22"/>
  <c r="X145" i="22"/>
  <c r="X144" i="22"/>
  <c r="X143" i="22"/>
  <c r="X142" i="22"/>
  <c r="X141" i="22"/>
  <c r="X140" i="22"/>
  <c r="X139" i="22"/>
  <c r="X138" i="22"/>
  <c r="X137" i="22"/>
  <c r="X136" i="22"/>
  <c r="X135" i="22"/>
  <c r="X134" i="22"/>
  <c r="X133" i="22"/>
  <c r="X132" i="22"/>
  <c r="X131" i="22"/>
  <c r="X130" i="22"/>
  <c r="X129" i="22"/>
  <c r="X128" i="22"/>
  <c r="X127" i="22"/>
  <c r="X126" i="22"/>
  <c r="X125" i="22"/>
  <c r="X124" i="22"/>
  <c r="X123" i="22"/>
  <c r="X122" i="22"/>
  <c r="X121" i="22"/>
  <c r="X120" i="22"/>
  <c r="X119" i="22"/>
  <c r="X118" i="22"/>
  <c r="X117" i="22"/>
  <c r="X116" i="22"/>
  <c r="X115" i="22"/>
  <c r="X114" i="22"/>
  <c r="X113" i="22"/>
  <c r="X112" i="22"/>
  <c r="X111" i="22"/>
  <c r="X110" i="22"/>
  <c r="X109" i="22"/>
  <c r="X108" i="22"/>
  <c r="X107" i="22"/>
  <c r="X106" i="22"/>
  <c r="X105" i="22"/>
  <c r="X104" i="22"/>
  <c r="X103" i="22"/>
  <c r="X102" i="22"/>
  <c r="X101" i="22"/>
  <c r="X100" i="22"/>
  <c r="X99" i="22"/>
  <c r="X98" i="22"/>
  <c r="X97" i="22"/>
  <c r="X96" i="22"/>
  <c r="X95" i="22"/>
  <c r="X94" i="22"/>
  <c r="X93" i="22"/>
  <c r="X92" i="22"/>
  <c r="X91" i="22"/>
  <c r="X90" i="22"/>
  <c r="X89" i="22"/>
  <c r="X88" i="22"/>
  <c r="X87" i="22"/>
  <c r="X86" i="22"/>
  <c r="X85" i="22"/>
  <c r="X84" i="22"/>
  <c r="X83" i="22"/>
  <c r="X82" i="22"/>
  <c r="X81" i="22"/>
  <c r="X80" i="22"/>
  <c r="X79" i="22"/>
  <c r="X78" i="22"/>
  <c r="X77" i="22"/>
  <c r="X76" i="22"/>
  <c r="X75" i="22"/>
  <c r="X74" i="22"/>
  <c r="X73" i="22"/>
  <c r="X72" i="22"/>
  <c r="X71" i="22"/>
  <c r="X70" i="22"/>
  <c r="X69" i="22"/>
  <c r="X68" i="22"/>
  <c r="X67" i="22"/>
  <c r="X66" i="22"/>
  <c r="X65" i="22"/>
  <c r="X64" i="22"/>
  <c r="X63" i="22"/>
  <c r="X62" i="22"/>
  <c r="X61" i="22"/>
  <c r="X60" i="22"/>
  <c r="X59" i="22"/>
  <c r="X58" i="22"/>
  <c r="X57" i="22"/>
  <c r="X56" i="22"/>
  <c r="X55" i="22"/>
  <c r="X54" i="22"/>
  <c r="X53" i="22"/>
  <c r="X52" i="22"/>
  <c r="X51" i="22"/>
  <c r="X50" i="22"/>
  <c r="X49" i="22"/>
  <c r="X48" i="22"/>
  <c r="X47" i="22"/>
  <c r="X46" i="22"/>
  <c r="X45" i="22"/>
  <c r="X44" i="22"/>
  <c r="X43" i="22"/>
  <c r="X42" i="22"/>
  <c r="X41" i="22"/>
  <c r="X40" i="22"/>
  <c r="X39" i="22"/>
  <c r="X38" i="22"/>
  <c r="X37" i="22"/>
  <c r="X36" i="22"/>
  <c r="X35" i="22"/>
  <c r="X34" i="22"/>
  <c r="X33" i="22"/>
  <c r="X32" i="22"/>
  <c r="X31" i="22"/>
  <c r="X30" i="22"/>
  <c r="X29" i="22"/>
  <c r="X28" i="22"/>
  <c r="X27" i="22"/>
  <c r="X26" i="22"/>
  <c r="X25" i="22"/>
  <c r="X24" i="22"/>
  <c r="X23" i="22"/>
  <c r="X22" i="22"/>
  <c r="X21" i="22"/>
  <c r="X20" i="22"/>
  <c r="X19" i="22"/>
  <c r="X18" i="22"/>
  <c r="X17" i="22"/>
  <c r="X16" i="22"/>
  <c r="X15" i="22"/>
  <c r="X14" i="22"/>
  <c r="X13" i="22"/>
  <c r="X12" i="22"/>
  <c r="X11" i="22"/>
  <c r="X10" i="22"/>
  <c r="X9" i="22"/>
  <c r="X8" i="22"/>
  <c r="X7" i="22"/>
  <c r="X6" i="22"/>
  <c r="X5" i="22"/>
  <c r="X4" i="22"/>
  <c r="X3" i="22"/>
  <c r="X2" i="22"/>
  <c r="AH305" i="15" l="1"/>
  <c r="AH304" i="15"/>
  <c r="AF304" i="15"/>
  <c r="AF305" i="15"/>
  <c r="U304" i="15"/>
  <c r="T304" i="15"/>
  <c r="S304" i="15"/>
  <c r="R304" i="15"/>
  <c r="Q304" i="15"/>
  <c r="P304" i="15"/>
  <c r="U303" i="15"/>
  <c r="T303" i="15"/>
  <c r="S303" i="15"/>
  <c r="R303" i="15"/>
  <c r="Q303" i="15"/>
  <c r="P303" i="15"/>
  <c r="E114" i="16" l="1"/>
  <c r="K114" i="16"/>
  <c r="AH300" i="15" l="1"/>
  <c r="AH301" i="15"/>
  <c r="AH302" i="15"/>
  <c r="AH303" i="15"/>
  <c r="AF299" i="15"/>
  <c r="AF300" i="15"/>
  <c r="AF301" i="15"/>
  <c r="AF302" i="15"/>
  <c r="AF303" i="15"/>
  <c r="V310" i="22"/>
  <c r="V311" i="22"/>
  <c r="V312" i="22"/>
  <c r="V313" i="22"/>
  <c r="P299" i="15"/>
  <c r="Q299" i="15"/>
  <c r="R299" i="15"/>
  <c r="S299" i="15"/>
  <c r="T299" i="15"/>
  <c r="U299" i="15"/>
  <c r="P300" i="15"/>
  <c r="Q300" i="15"/>
  <c r="R300" i="15"/>
  <c r="S300" i="15"/>
  <c r="T300" i="15"/>
  <c r="U300" i="15"/>
  <c r="P301" i="15"/>
  <c r="Q301" i="15"/>
  <c r="R301" i="15"/>
  <c r="S301" i="15"/>
  <c r="T301" i="15"/>
  <c r="U301" i="15"/>
  <c r="P302" i="15"/>
  <c r="Q302" i="15"/>
  <c r="R302" i="15"/>
  <c r="S302" i="15"/>
  <c r="T302" i="15"/>
  <c r="U302" i="15"/>
  <c r="P121" i="21"/>
  <c r="O121" i="21"/>
  <c r="N121" i="21"/>
  <c r="M121" i="21"/>
  <c r="L121" i="21"/>
  <c r="K121" i="21"/>
  <c r="J121" i="21"/>
  <c r="I121" i="21"/>
  <c r="H121" i="21"/>
  <c r="G121" i="21"/>
  <c r="F121" i="21"/>
  <c r="E121" i="21"/>
  <c r="P120" i="21"/>
  <c r="O120" i="21"/>
  <c r="N120" i="21"/>
  <c r="M120" i="21"/>
  <c r="L120" i="21"/>
  <c r="K120" i="21"/>
  <c r="J120" i="21"/>
  <c r="I120" i="21"/>
  <c r="H120" i="21"/>
  <c r="G120" i="21"/>
  <c r="F120" i="21"/>
  <c r="E120" i="21"/>
  <c r="P119" i="21"/>
  <c r="O119" i="21"/>
  <c r="N119" i="21"/>
  <c r="M119" i="21"/>
  <c r="L119" i="21"/>
  <c r="K119" i="21"/>
  <c r="J119" i="21"/>
  <c r="I119" i="21"/>
  <c r="H119" i="21"/>
  <c r="G119" i="21"/>
  <c r="F119" i="21"/>
  <c r="E119" i="21"/>
  <c r="P118" i="21"/>
  <c r="O118" i="21"/>
  <c r="N118" i="21"/>
  <c r="M118" i="21"/>
  <c r="L118" i="21"/>
  <c r="K118" i="21"/>
  <c r="J118" i="21"/>
  <c r="I118" i="21"/>
  <c r="H118" i="21"/>
  <c r="G118" i="21"/>
  <c r="F118" i="21"/>
  <c r="E118" i="21"/>
  <c r="P117" i="21"/>
  <c r="O117" i="21"/>
  <c r="N117" i="21"/>
  <c r="M117" i="21"/>
  <c r="L117" i="21"/>
  <c r="K117" i="21"/>
  <c r="J117" i="21"/>
  <c r="I117" i="21"/>
  <c r="H117" i="21"/>
  <c r="G117" i="21"/>
  <c r="F117" i="21"/>
  <c r="E117" i="21"/>
  <c r="P116" i="21"/>
  <c r="O116" i="21"/>
  <c r="N116" i="21"/>
  <c r="M116" i="21"/>
  <c r="L116" i="21"/>
  <c r="K116" i="21"/>
  <c r="J116" i="21"/>
  <c r="I116" i="21"/>
  <c r="H116" i="21"/>
  <c r="G116" i="21"/>
  <c r="F116" i="21"/>
  <c r="E116" i="21"/>
  <c r="P115" i="21"/>
  <c r="O115" i="21"/>
  <c r="N115" i="21"/>
  <c r="M115" i="21"/>
  <c r="L115" i="21"/>
  <c r="K115" i="21"/>
  <c r="J115" i="21"/>
  <c r="I115" i="21"/>
  <c r="H115" i="21"/>
  <c r="G115" i="21"/>
  <c r="F115" i="21"/>
  <c r="E115" i="21"/>
  <c r="C313" i="22"/>
  <c r="C325" i="22" s="1"/>
  <c r="B313" i="22"/>
  <c r="B325" i="22" s="1"/>
  <c r="C312" i="22"/>
  <c r="C324" i="22" s="1"/>
  <c r="B312" i="22"/>
  <c r="B324" i="22" s="1"/>
  <c r="C311" i="22"/>
  <c r="C323" i="22" s="1"/>
  <c r="B311" i="22"/>
  <c r="B323" i="22" s="1"/>
  <c r="C310" i="22"/>
  <c r="C322" i="22" s="1"/>
  <c r="B310" i="22"/>
  <c r="B322" i="22" s="1"/>
  <c r="C309" i="22"/>
  <c r="C321" i="22" s="1"/>
  <c r="B309" i="22"/>
  <c r="B321" i="22" s="1"/>
  <c r="C308" i="22"/>
  <c r="C320" i="22" s="1"/>
  <c r="B308" i="22"/>
  <c r="B320" i="22" s="1"/>
  <c r="C307" i="22"/>
  <c r="C319" i="22" s="1"/>
  <c r="B307" i="22"/>
  <c r="B319" i="22" s="1"/>
  <c r="C306" i="22"/>
  <c r="C318" i="22" s="1"/>
  <c r="B306" i="22"/>
  <c r="B318" i="22" s="1"/>
  <c r="C305" i="22"/>
  <c r="C317" i="22" s="1"/>
  <c r="B305" i="22"/>
  <c r="B317" i="22" s="1"/>
  <c r="C304" i="22"/>
  <c r="C316" i="22" s="1"/>
  <c r="B304" i="22"/>
  <c r="B316" i="22" s="1"/>
  <c r="C303" i="22"/>
  <c r="C315" i="22" s="1"/>
  <c r="B303" i="22"/>
  <c r="B315" i="22" s="1"/>
  <c r="C302" i="22"/>
  <c r="C314" i="22" s="1"/>
  <c r="B302" i="22"/>
  <c r="B314" i="22" s="1"/>
  <c r="C230" i="31"/>
  <c r="C229" i="31"/>
  <c r="C228" i="31"/>
  <c r="C227" i="31"/>
  <c r="C226" i="31"/>
  <c r="C225" i="31"/>
  <c r="C224" i="31"/>
  <c r="C223" i="31"/>
  <c r="C222" i="31"/>
  <c r="C221" i="31"/>
  <c r="C220" i="31"/>
  <c r="C219" i="31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D209" i="31" s="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D185" i="31" s="1"/>
  <c r="C182" i="31"/>
  <c r="C181" i="31"/>
  <c r="C180" i="31"/>
  <c r="C179" i="31"/>
  <c r="C178" i="31"/>
  <c r="C177" i="31"/>
  <c r="C176" i="31"/>
  <c r="C175" i="31"/>
  <c r="C174" i="31"/>
  <c r="C173" i="31"/>
  <c r="C172" i="31"/>
  <c r="C171" i="31"/>
  <c r="D173" i="31" s="1"/>
  <c r="C170" i="31"/>
  <c r="C169" i="31"/>
  <c r="C168" i="31"/>
  <c r="C167" i="31"/>
  <c r="D167" i="31" s="1"/>
  <c r="C166" i="31"/>
  <c r="C165" i="31"/>
  <c r="C164" i="31"/>
  <c r="C163" i="31"/>
  <c r="C162" i="31"/>
  <c r="C161" i="31"/>
  <c r="C160" i="31"/>
  <c r="C159" i="31"/>
  <c r="C158" i="31"/>
  <c r="C157" i="31"/>
  <c r="C156" i="31"/>
  <c r="C155" i="31"/>
  <c r="C154" i="31"/>
  <c r="C153" i="31"/>
  <c r="D155" i="31" s="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D131" i="31" s="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C116" i="31"/>
  <c r="C115" i="31"/>
  <c r="C114" i="31"/>
  <c r="C113" i="31"/>
  <c r="C112" i="31"/>
  <c r="C111" i="31"/>
  <c r="D113" i="31" s="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C92" i="31"/>
  <c r="C91" i="31"/>
  <c r="C90" i="31"/>
  <c r="C89" i="31"/>
  <c r="C88" i="31"/>
  <c r="C87" i="31"/>
  <c r="D89" i="31" s="1"/>
  <c r="C86" i="31"/>
  <c r="C85" i="31"/>
  <c r="C84" i="31"/>
  <c r="C83" i="31"/>
  <c r="C82" i="31"/>
  <c r="C81" i="31"/>
  <c r="D83" i="31" s="1"/>
  <c r="C80" i="31"/>
  <c r="C79" i="31"/>
  <c r="C78" i="31"/>
  <c r="C77" i="31"/>
  <c r="D77" i="31" s="1"/>
  <c r="C76" i="3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D59" i="31" s="1"/>
  <c r="C56" i="31"/>
  <c r="C55" i="31"/>
  <c r="C54" i="31"/>
  <c r="C53" i="31"/>
  <c r="C52" i="31"/>
  <c r="C51" i="31"/>
  <c r="D53" i="31" s="1"/>
  <c r="C50" i="31"/>
  <c r="C49" i="31"/>
  <c r="C48" i="31"/>
  <c r="C47" i="31"/>
  <c r="C46" i="31"/>
  <c r="C45" i="31"/>
  <c r="D47" i="31" s="1"/>
  <c r="C44" i="31"/>
  <c r="C43" i="31"/>
  <c r="C42" i="31"/>
  <c r="C41" i="31"/>
  <c r="C40" i="31"/>
  <c r="C39" i="31"/>
  <c r="D41" i="31" s="1"/>
  <c r="C38" i="31"/>
  <c r="C37" i="31"/>
  <c r="C36" i="31"/>
  <c r="C35" i="31"/>
  <c r="C34" i="31"/>
  <c r="C33" i="31"/>
  <c r="D35" i="31" s="1"/>
  <c r="C32" i="31"/>
  <c r="C31" i="31"/>
  <c r="C30" i="31"/>
  <c r="C29" i="31"/>
  <c r="C28" i="31"/>
  <c r="C27" i="31"/>
  <c r="D29" i="31" s="1"/>
  <c r="C26" i="31"/>
  <c r="C25" i="31"/>
  <c r="C24" i="31"/>
  <c r="C23" i="31"/>
  <c r="C22" i="31"/>
  <c r="C21" i="31"/>
  <c r="D23" i="31" s="1"/>
  <c r="C20" i="31"/>
  <c r="C19" i="31"/>
  <c r="C18" i="31"/>
  <c r="D152" i="31" l="1"/>
  <c r="D179" i="31"/>
  <c r="D203" i="31"/>
  <c r="D101" i="31"/>
  <c r="D125" i="31"/>
  <c r="D149" i="31"/>
  <c r="D71" i="31"/>
  <c r="D95" i="31"/>
  <c r="D119" i="31"/>
  <c r="D143" i="31"/>
  <c r="D221" i="31"/>
  <c r="D65" i="31"/>
  <c r="D191" i="31"/>
  <c r="D215" i="31"/>
  <c r="D56" i="31"/>
  <c r="D146" i="31"/>
  <c r="D200" i="31"/>
  <c r="D50" i="31"/>
  <c r="D104" i="31"/>
  <c r="D194" i="31"/>
  <c r="D107" i="31"/>
  <c r="D197" i="31"/>
  <c r="D98" i="31"/>
  <c r="D137" i="31"/>
  <c r="D161" i="31"/>
  <c r="D44" i="31"/>
  <c r="D92" i="31"/>
  <c r="D140" i="31"/>
  <c r="D188" i="31"/>
  <c r="D38" i="31"/>
  <c r="D86" i="31"/>
  <c r="D134" i="31"/>
  <c r="D182" i="31"/>
  <c r="D32" i="31"/>
  <c r="D80" i="31"/>
  <c r="D128" i="31"/>
  <c r="D176" i="31"/>
  <c r="D224" i="31"/>
  <c r="D26" i="31"/>
  <c r="D74" i="31"/>
  <c r="D122" i="31"/>
  <c r="D170" i="31"/>
  <c r="D218" i="31"/>
  <c r="D20" i="31"/>
  <c r="D68" i="31"/>
  <c r="D116" i="31"/>
  <c r="D164" i="31"/>
  <c r="D212" i="31"/>
  <c r="D62" i="31"/>
  <c r="D110" i="31"/>
  <c r="D158" i="31"/>
  <c r="D206" i="31"/>
  <c r="K113" i="16" l="1"/>
  <c r="AH297" i="15" l="1"/>
  <c r="AH298" i="15"/>
  <c r="AH299" i="15"/>
  <c r="AF298" i="15"/>
  <c r="AF297" i="15"/>
  <c r="P297" i="15" l="1"/>
  <c r="Q297" i="15"/>
  <c r="R297" i="15"/>
  <c r="S297" i="15"/>
  <c r="T297" i="15"/>
  <c r="U297" i="15"/>
  <c r="P298" i="15"/>
  <c r="Q298" i="15"/>
  <c r="R298" i="15"/>
  <c r="S298" i="15"/>
  <c r="T298" i="15"/>
  <c r="U298" i="15"/>
  <c r="E71" i="16" l="1"/>
  <c r="P71" i="21" s="1"/>
  <c r="K112" i="16"/>
  <c r="AH294" i="15"/>
  <c r="AH295" i="15"/>
  <c r="AH296" i="15"/>
  <c r="AF295" i="15"/>
  <c r="AF296" i="15"/>
  <c r="U296" i="15"/>
  <c r="T296" i="15"/>
  <c r="S296" i="15"/>
  <c r="R296" i="15"/>
  <c r="Q296" i="15"/>
  <c r="P296" i="15"/>
  <c r="U295" i="15"/>
  <c r="T295" i="15"/>
  <c r="S295" i="15"/>
  <c r="R295" i="15"/>
  <c r="Q295" i="15"/>
  <c r="P295" i="15"/>
  <c r="U294" i="15"/>
  <c r="T294" i="15"/>
  <c r="S294" i="15"/>
  <c r="R294" i="15"/>
  <c r="Q294" i="15"/>
  <c r="P294" i="15"/>
  <c r="A55" i="27"/>
  <c r="A56" i="27"/>
  <c r="A57" i="27"/>
  <c r="A58" i="27"/>
  <c r="K111" i="16"/>
  <c r="P114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P6" i="21"/>
  <c r="P5" i="21"/>
  <c r="P4" i="21"/>
  <c r="P3" i="21"/>
  <c r="P2" i="21"/>
  <c r="E302" i="22"/>
  <c r="F302" i="22"/>
  <c r="G302" i="22"/>
  <c r="H302" i="22"/>
  <c r="I302" i="22"/>
  <c r="J302" i="22"/>
  <c r="K302" i="22"/>
  <c r="L302" i="22"/>
  <c r="M302" i="22"/>
  <c r="N302" i="22"/>
  <c r="O302" i="22"/>
  <c r="P302" i="22"/>
  <c r="Q302" i="22"/>
  <c r="R302" i="22"/>
  <c r="S302" i="22"/>
  <c r="T302" i="22"/>
  <c r="U302" i="22"/>
  <c r="V302" i="22"/>
  <c r="W302" i="22"/>
  <c r="E303" i="22"/>
  <c r="F303" i="22"/>
  <c r="G303" i="22"/>
  <c r="H303" i="22"/>
  <c r="I303" i="22"/>
  <c r="J303" i="22"/>
  <c r="K303" i="22"/>
  <c r="L303" i="22"/>
  <c r="M303" i="22"/>
  <c r="N303" i="22"/>
  <c r="O303" i="22"/>
  <c r="P303" i="22"/>
  <c r="Q303" i="22"/>
  <c r="R303" i="22"/>
  <c r="S303" i="22"/>
  <c r="T303" i="22"/>
  <c r="U303" i="22"/>
  <c r="V303" i="22"/>
  <c r="W303" i="22"/>
  <c r="E304" i="22"/>
  <c r="F304" i="22"/>
  <c r="G304" i="22"/>
  <c r="H304" i="22"/>
  <c r="I304" i="22"/>
  <c r="J304" i="22"/>
  <c r="K304" i="22"/>
  <c r="L304" i="22"/>
  <c r="M304" i="22"/>
  <c r="N304" i="22"/>
  <c r="O304" i="22"/>
  <c r="P304" i="22"/>
  <c r="Q304" i="22"/>
  <c r="R304" i="22"/>
  <c r="S304" i="22"/>
  <c r="T304" i="22"/>
  <c r="U304" i="22"/>
  <c r="V304" i="22"/>
  <c r="W304" i="22"/>
  <c r="E305" i="22"/>
  <c r="F305" i="22"/>
  <c r="G305" i="22"/>
  <c r="H305" i="22"/>
  <c r="I305" i="22"/>
  <c r="J305" i="22"/>
  <c r="K305" i="22"/>
  <c r="L305" i="22"/>
  <c r="M305" i="22"/>
  <c r="N305" i="22"/>
  <c r="O305" i="22"/>
  <c r="P305" i="22"/>
  <c r="Q305" i="22"/>
  <c r="R305" i="22"/>
  <c r="S305" i="22"/>
  <c r="T305" i="22"/>
  <c r="U305" i="22"/>
  <c r="V305" i="22"/>
  <c r="W305" i="22"/>
  <c r="E306" i="22"/>
  <c r="F306" i="22"/>
  <c r="G306" i="22"/>
  <c r="H306" i="22"/>
  <c r="I306" i="22"/>
  <c r="J306" i="22"/>
  <c r="K306" i="22"/>
  <c r="L306" i="22"/>
  <c r="M306" i="22"/>
  <c r="N306" i="22"/>
  <c r="O306" i="22"/>
  <c r="P306" i="22"/>
  <c r="Q306" i="22"/>
  <c r="R306" i="22"/>
  <c r="S306" i="22"/>
  <c r="T306" i="22"/>
  <c r="U306" i="22"/>
  <c r="V306" i="22"/>
  <c r="W306" i="22"/>
  <c r="E307" i="22"/>
  <c r="F307" i="22"/>
  <c r="G307" i="22"/>
  <c r="H307" i="22"/>
  <c r="I307" i="22"/>
  <c r="J307" i="22"/>
  <c r="K307" i="22"/>
  <c r="G38" i="29" s="1"/>
  <c r="L307" i="22"/>
  <c r="H38" i="29" s="1"/>
  <c r="M307" i="22"/>
  <c r="N307" i="22"/>
  <c r="O307" i="22"/>
  <c r="P307" i="22"/>
  <c r="Q307" i="22"/>
  <c r="R307" i="22"/>
  <c r="S307" i="22"/>
  <c r="T307" i="22"/>
  <c r="U307" i="22"/>
  <c r="V307" i="22"/>
  <c r="W307" i="22"/>
  <c r="E308" i="22"/>
  <c r="F308" i="22"/>
  <c r="G308" i="22"/>
  <c r="H308" i="22"/>
  <c r="I308" i="22"/>
  <c r="J308" i="22"/>
  <c r="K308" i="22"/>
  <c r="L308" i="22"/>
  <c r="M308" i="22"/>
  <c r="N308" i="22"/>
  <c r="O308" i="22"/>
  <c r="P308" i="22"/>
  <c r="Q308" i="22"/>
  <c r="R308" i="22"/>
  <c r="S308" i="22"/>
  <c r="T308" i="22"/>
  <c r="U308" i="22"/>
  <c r="V308" i="22"/>
  <c r="W308" i="22"/>
  <c r="E309" i="22"/>
  <c r="F309" i="22"/>
  <c r="G309" i="22"/>
  <c r="H309" i="22"/>
  <c r="I309" i="22"/>
  <c r="J309" i="22"/>
  <c r="K309" i="22"/>
  <c r="L309" i="22"/>
  <c r="M309" i="22"/>
  <c r="N309" i="22"/>
  <c r="O309" i="22"/>
  <c r="P309" i="22"/>
  <c r="Q309" i="22"/>
  <c r="R309" i="22"/>
  <c r="S309" i="22"/>
  <c r="T309" i="22"/>
  <c r="U309" i="22"/>
  <c r="V309" i="22"/>
  <c r="W309" i="22"/>
  <c r="E310" i="22"/>
  <c r="F310" i="22"/>
  <c r="G310" i="22"/>
  <c r="H310" i="22"/>
  <c r="I310" i="22"/>
  <c r="J310" i="22"/>
  <c r="K310" i="22"/>
  <c r="L310" i="22"/>
  <c r="M310" i="22"/>
  <c r="N310" i="22"/>
  <c r="O310" i="22"/>
  <c r="P310" i="22"/>
  <c r="Q310" i="22"/>
  <c r="R310" i="22"/>
  <c r="S310" i="22"/>
  <c r="T310" i="22"/>
  <c r="U310" i="22"/>
  <c r="W310" i="22"/>
  <c r="E311" i="22"/>
  <c r="F311" i="22"/>
  <c r="G311" i="22"/>
  <c r="H311" i="22"/>
  <c r="I311" i="22"/>
  <c r="J311" i="22"/>
  <c r="K311" i="22"/>
  <c r="L311" i="22"/>
  <c r="M311" i="22"/>
  <c r="N311" i="22"/>
  <c r="O311" i="22"/>
  <c r="P311" i="22"/>
  <c r="Q311" i="22"/>
  <c r="R311" i="22"/>
  <c r="S311" i="22"/>
  <c r="T311" i="22"/>
  <c r="U311" i="22"/>
  <c r="W311" i="22"/>
  <c r="E312" i="22"/>
  <c r="F312" i="22"/>
  <c r="G312" i="22"/>
  <c r="H312" i="22"/>
  <c r="I312" i="22"/>
  <c r="J312" i="22"/>
  <c r="K312" i="22"/>
  <c r="L312" i="22"/>
  <c r="M312" i="22"/>
  <c r="N312" i="22"/>
  <c r="O312" i="22"/>
  <c r="P312" i="22"/>
  <c r="Q312" i="22"/>
  <c r="R312" i="22"/>
  <c r="S312" i="22"/>
  <c r="T312" i="22"/>
  <c r="U312" i="22"/>
  <c r="W312" i="22"/>
  <c r="E313" i="22"/>
  <c r="F313" i="22"/>
  <c r="G313" i="22"/>
  <c r="H313" i="22"/>
  <c r="I313" i="22"/>
  <c r="J313" i="22"/>
  <c r="K313" i="22"/>
  <c r="L313" i="22"/>
  <c r="M313" i="22"/>
  <c r="N313" i="22"/>
  <c r="O313" i="22"/>
  <c r="P313" i="22"/>
  <c r="Q313" i="22"/>
  <c r="R313" i="22"/>
  <c r="S313" i="22"/>
  <c r="T313" i="22"/>
  <c r="U313" i="22"/>
  <c r="W313" i="22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E85" i="16" s="1"/>
  <c r="E86" i="16" s="1"/>
  <c r="E87" i="16" s="1"/>
  <c r="E88" i="16" s="1"/>
  <c r="E89" i="16" s="1"/>
  <c r="E90" i="16" s="1"/>
  <c r="E91" i="16" s="1"/>
  <c r="E92" i="16" s="1"/>
  <c r="E93" i="16" s="1"/>
  <c r="E94" i="16" s="1"/>
  <c r="E95" i="16" s="1"/>
  <c r="E96" i="16" s="1"/>
  <c r="E97" i="16" s="1"/>
  <c r="E98" i="16" s="1"/>
  <c r="E99" i="16" s="1"/>
  <c r="E100" i="16" s="1"/>
  <c r="E101" i="16" s="1"/>
  <c r="E102" i="16" s="1"/>
  <c r="E103" i="16" s="1"/>
  <c r="E104" i="16" s="1"/>
  <c r="E105" i="16" s="1"/>
  <c r="E106" i="16" s="1"/>
  <c r="E107" i="16" s="1"/>
  <c r="E108" i="16" s="1"/>
  <c r="E109" i="16" s="1"/>
  <c r="E110" i="16" s="1"/>
  <c r="E111" i="16" s="1"/>
  <c r="E112" i="16" s="1"/>
  <c r="O114" i="21"/>
  <c r="N114" i="21"/>
  <c r="M114" i="21"/>
  <c r="L114" i="21"/>
  <c r="K114" i="21"/>
  <c r="J114" i="21"/>
  <c r="I114" i="21"/>
  <c r="H114" i="21"/>
  <c r="G114" i="21"/>
  <c r="F114" i="21"/>
  <c r="E114" i="21"/>
  <c r="B58" i="27" s="1"/>
  <c r="O113" i="21"/>
  <c r="N113" i="21"/>
  <c r="M113" i="21"/>
  <c r="L113" i="21"/>
  <c r="K113" i="21"/>
  <c r="J113" i="21"/>
  <c r="I113" i="21"/>
  <c r="H113" i="21"/>
  <c r="G113" i="21"/>
  <c r="F113" i="21"/>
  <c r="E113" i="21"/>
  <c r="B57" i="27" s="1"/>
  <c r="J112" i="21"/>
  <c r="J111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J2" i="21"/>
  <c r="I112" i="21"/>
  <c r="I111" i="21"/>
  <c r="I110" i="21"/>
  <c r="O18" i="30" s="1"/>
  <c r="I109" i="21"/>
  <c r="I108" i="21"/>
  <c r="I107" i="21"/>
  <c r="L18" i="30" s="1"/>
  <c r="I106" i="21"/>
  <c r="K18" i="30" s="1"/>
  <c r="I105" i="21"/>
  <c r="J18" i="30" s="1"/>
  <c r="I104" i="21"/>
  <c r="I103" i="21"/>
  <c r="I102" i="21"/>
  <c r="G18" i="30" s="1"/>
  <c r="I101" i="21"/>
  <c r="I100" i="21"/>
  <c r="I99" i="21"/>
  <c r="D18" i="30" s="1"/>
  <c r="I98" i="21"/>
  <c r="C18" i="30" s="1"/>
  <c r="I97" i="21"/>
  <c r="I96" i="21"/>
  <c r="I95" i="21"/>
  <c r="I94" i="21"/>
  <c r="I93" i="21"/>
  <c r="I92" i="21"/>
  <c r="I91" i="21"/>
  <c r="I90" i="21"/>
  <c r="I89" i="2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K71" i="16"/>
  <c r="J71" i="21" s="1"/>
  <c r="K72" i="16"/>
  <c r="J72" i="21" s="1"/>
  <c r="K73" i="16"/>
  <c r="J73" i="21" s="1"/>
  <c r="K74" i="16"/>
  <c r="J74" i="21" s="1"/>
  <c r="K75" i="16"/>
  <c r="J75" i="21" s="1"/>
  <c r="K76" i="16"/>
  <c r="J76" i="21" s="1"/>
  <c r="K77" i="16"/>
  <c r="J77" i="21" s="1"/>
  <c r="K78" i="16"/>
  <c r="J78" i="21" s="1"/>
  <c r="K79" i="16"/>
  <c r="J79" i="21" s="1"/>
  <c r="K80" i="16"/>
  <c r="J80" i="21" s="1"/>
  <c r="K81" i="16"/>
  <c r="J81" i="21" s="1"/>
  <c r="K82" i="16"/>
  <c r="J82" i="21" s="1"/>
  <c r="K83" i="16"/>
  <c r="J83" i="21" s="1"/>
  <c r="K84" i="16"/>
  <c r="J84" i="21" s="1"/>
  <c r="K85" i="16"/>
  <c r="J85" i="21" s="1"/>
  <c r="K86" i="16"/>
  <c r="J86" i="21" s="1"/>
  <c r="K87" i="16"/>
  <c r="J87" i="21" s="1"/>
  <c r="K88" i="16"/>
  <c r="J88" i="21" s="1"/>
  <c r="K89" i="16"/>
  <c r="J89" i="21" s="1"/>
  <c r="K90" i="16"/>
  <c r="J90" i="21" s="1"/>
  <c r="K91" i="16"/>
  <c r="J91" i="21" s="1"/>
  <c r="K92" i="16"/>
  <c r="J92" i="21" s="1"/>
  <c r="K93" i="16"/>
  <c r="J93" i="21" s="1"/>
  <c r="K94" i="16"/>
  <c r="J94" i="21" s="1"/>
  <c r="K95" i="16"/>
  <c r="J95" i="21" s="1"/>
  <c r="K96" i="16"/>
  <c r="J96" i="21" s="1"/>
  <c r="K97" i="16"/>
  <c r="J97" i="21" s="1"/>
  <c r="K98" i="16"/>
  <c r="J98" i="21" s="1"/>
  <c r="K99" i="16"/>
  <c r="J99" i="21" s="1"/>
  <c r="K100" i="16"/>
  <c r="J100" i="21" s="1"/>
  <c r="K101" i="16"/>
  <c r="J101" i="21" s="1"/>
  <c r="K102" i="16"/>
  <c r="J102" i="21" s="1"/>
  <c r="K103" i="16"/>
  <c r="J103" i="21" s="1"/>
  <c r="K104" i="16"/>
  <c r="J104" i="21" s="1"/>
  <c r="K105" i="16"/>
  <c r="J105" i="21" s="1"/>
  <c r="K106" i="16"/>
  <c r="J106" i="21" s="1"/>
  <c r="K107" i="16"/>
  <c r="J107" i="21" s="1"/>
  <c r="K108" i="16"/>
  <c r="J108" i="21" s="1"/>
  <c r="K109" i="16"/>
  <c r="J109" i="21" s="1"/>
  <c r="K110" i="16"/>
  <c r="J110" i="21" s="1"/>
  <c r="K70" i="16"/>
  <c r="J70" i="21" s="1"/>
  <c r="P109" i="21" l="1"/>
  <c r="P77" i="21"/>
  <c r="P110" i="21"/>
  <c r="P86" i="21"/>
  <c r="P78" i="21"/>
  <c r="P75" i="21"/>
  <c r="P111" i="21"/>
  <c r="P87" i="21"/>
  <c r="P74" i="21"/>
  <c r="P99" i="21"/>
  <c r="P72" i="21"/>
  <c r="P79" i="21"/>
  <c r="P102" i="21"/>
  <c r="P108" i="21"/>
  <c r="P101" i="21"/>
  <c r="P83" i="21"/>
  <c r="P104" i="21"/>
  <c r="P85" i="21"/>
  <c r="P84" i="21"/>
  <c r="P96" i="21"/>
  <c r="P100" i="21"/>
  <c r="P103" i="21"/>
  <c r="P80" i="21"/>
  <c r="P105" i="21"/>
  <c r="P97" i="21"/>
  <c r="P106" i="21"/>
  <c r="P112" i="21"/>
  <c r="E113" i="16"/>
  <c r="P113" i="21" s="1"/>
  <c r="P81" i="21"/>
  <c r="P93" i="21"/>
  <c r="P94" i="21"/>
  <c r="P95" i="21"/>
  <c r="P92" i="21"/>
  <c r="P89" i="21"/>
  <c r="P90" i="21"/>
  <c r="P107" i="21"/>
  <c r="P73" i="21"/>
  <c r="P88" i="21"/>
  <c r="P82" i="21"/>
  <c r="P98" i="21"/>
  <c r="P76" i="21"/>
  <c r="P91" i="21"/>
  <c r="Q8" i="30"/>
  <c r="P8" i="30"/>
  <c r="F8" i="30"/>
  <c r="N8" i="30"/>
  <c r="N18" i="30"/>
  <c r="F18" i="30"/>
  <c r="H8" i="30"/>
  <c r="E8" i="30"/>
  <c r="M8" i="30"/>
  <c r="M18" i="30"/>
  <c r="L8" i="30"/>
  <c r="E18" i="30"/>
  <c r="D8" i="30"/>
  <c r="I8" i="30"/>
  <c r="C8" i="30"/>
  <c r="J8" i="30"/>
  <c r="O8" i="30"/>
  <c r="I18" i="30"/>
  <c r="K8" i="30"/>
  <c r="H18" i="30"/>
  <c r="G8" i="30"/>
  <c r="A54" i="27"/>
  <c r="E293" i="22"/>
  <c r="B36" i="29" s="1"/>
  <c r="AH293" i="15"/>
  <c r="W293" i="22" s="1"/>
  <c r="E36" i="29" s="1"/>
  <c r="AH292" i="15"/>
  <c r="W292" i="22" s="1"/>
  <c r="E35" i="29" s="1"/>
  <c r="AF292" i="15"/>
  <c r="V292" i="22" s="1"/>
  <c r="F35" i="29" s="1"/>
  <c r="AF293" i="15"/>
  <c r="V293" i="22" s="1"/>
  <c r="F36" i="29" s="1"/>
  <c r="AF294" i="15"/>
  <c r="V294" i="22" s="1"/>
  <c r="F37" i="29" s="1"/>
  <c r="P291" i="15"/>
  <c r="K291" i="22" s="1"/>
  <c r="G34" i="29" s="1"/>
  <c r="Q291" i="15"/>
  <c r="R291" i="15"/>
  <c r="L291" i="22" s="1"/>
  <c r="H34" i="29" s="1"/>
  <c r="S291" i="15"/>
  <c r="M291" i="22" s="1"/>
  <c r="T291" i="15"/>
  <c r="N291" i="22" s="1"/>
  <c r="U291" i="15"/>
  <c r="O291" i="22" s="1"/>
  <c r="P292" i="15"/>
  <c r="K292" i="22" s="1"/>
  <c r="G35" i="29" s="1"/>
  <c r="Q292" i="15"/>
  <c r="R292" i="15"/>
  <c r="L292" i="22" s="1"/>
  <c r="H35" i="29" s="1"/>
  <c r="S292" i="15"/>
  <c r="M292" i="22" s="1"/>
  <c r="T292" i="15"/>
  <c r="N292" i="22" s="1"/>
  <c r="U292" i="15"/>
  <c r="O292" i="22" s="1"/>
  <c r="P293" i="15"/>
  <c r="K293" i="22" s="1"/>
  <c r="G36" i="29" s="1"/>
  <c r="Q293" i="15"/>
  <c r="R293" i="15"/>
  <c r="L293" i="22" s="1"/>
  <c r="H36" i="29" s="1"/>
  <c r="S293" i="15"/>
  <c r="M293" i="22" s="1"/>
  <c r="T293" i="15"/>
  <c r="N293" i="22" s="1"/>
  <c r="U293" i="15"/>
  <c r="O293" i="22" s="1"/>
  <c r="Q290" i="15"/>
  <c r="Q289" i="15"/>
  <c r="Q288" i="15"/>
  <c r="Q287" i="15"/>
  <c r="Q286" i="15"/>
  <c r="Q285" i="15"/>
  <c r="Q284" i="15"/>
  <c r="Q283" i="15"/>
  <c r="Q282" i="15"/>
  <c r="Q281" i="15"/>
  <c r="Q280" i="15"/>
  <c r="Q279" i="15"/>
  <c r="Q278" i="15"/>
  <c r="Q277" i="15"/>
  <c r="Q276" i="15"/>
  <c r="Q275" i="15"/>
  <c r="Q274" i="15"/>
  <c r="Q273" i="15"/>
  <c r="Q272" i="15"/>
  <c r="Q271" i="15"/>
  <c r="Q270" i="15"/>
  <c r="Q269" i="15"/>
  <c r="Q268" i="15"/>
  <c r="Q267" i="15"/>
  <c r="Q266" i="15"/>
  <c r="Q265" i="15"/>
  <c r="Q264" i="15"/>
  <c r="Q263" i="15"/>
  <c r="Q262" i="15"/>
  <c r="Q261" i="15"/>
  <c r="Q260" i="15"/>
  <c r="Q259" i="15"/>
  <c r="Q258" i="15"/>
  <c r="Q257" i="15"/>
  <c r="Q256" i="15"/>
  <c r="Q255" i="15"/>
  <c r="Q254" i="15"/>
  <c r="Q253" i="15"/>
  <c r="Q252" i="15"/>
  <c r="Q251" i="15"/>
  <c r="Q250" i="15"/>
  <c r="Q249" i="15"/>
  <c r="Q248" i="15"/>
  <c r="Q247" i="15"/>
  <c r="Q246" i="15"/>
  <c r="Q245" i="15"/>
  <c r="Q244" i="15"/>
  <c r="Q243" i="15"/>
  <c r="Q242" i="15"/>
  <c r="Q241" i="15"/>
  <c r="Q240" i="15"/>
  <c r="Q239" i="15"/>
  <c r="Q238" i="15"/>
  <c r="Q237" i="15"/>
  <c r="Q236" i="15"/>
  <c r="Q235" i="15"/>
  <c r="Q234" i="15"/>
  <c r="Q233" i="15"/>
  <c r="Q232" i="15"/>
  <c r="Q231" i="15"/>
  <c r="Q230" i="15"/>
  <c r="Q229" i="15"/>
  <c r="Q228" i="15"/>
  <c r="Q227" i="15"/>
  <c r="Q226" i="15"/>
  <c r="Q225" i="15"/>
  <c r="Q224" i="15"/>
  <c r="Q223" i="15"/>
  <c r="Q222" i="15"/>
  <c r="Q221" i="15"/>
  <c r="Q220" i="15"/>
  <c r="Q219" i="15"/>
  <c r="Q218" i="15"/>
  <c r="Q217" i="15"/>
  <c r="Q216" i="15"/>
  <c r="Q215" i="15"/>
  <c r="Q214" i="15"/>
  <c r="Q213" i="15"/>
  <c r="Q212" i="15"/>
  <c r="Q211" i="15"/>
  <c r="Q210" i="15"/>
  <c r="Q209" i="15"/>
  <c r="Q208" i="15"/>
  <c r="Q207" i="15"/>
  <c r="Q206" i="15"/>
  <c r="Q205" i="15"/>
  <c r="Q204" i="15"/>
  <c r="Q203" i="15"/>
  <c r="Q202" i="15"/>
  <c r="Q201" i="15"/>
  <c r="Q200" i="15"/>
  <c r="Q199" i="15"/>
  <c r="Q198" i="15"/>
  <c r="Q197" i="15"/>
  <c r="Q196" i="15"/>
  <c r="Q195" i="15"/>
  <c r="Q194" i="15"/>
  <c r="D54" i="30"/>
  <c r="H53" i="27"/>
  <c r="AH287" i="15"/>
  <c r="W287" i="22" s="1"/>
  <c r="AH288" i="15"/>
  <c r="W288" i="22" s="1"/>
  <c r="AH289" i="15"/>
  <c r="W289" i="22" s="1"/>
  <c r="AH290" i="15"/>
  <c r="W290" i="22" s="1"/>
  <c r="E33" i="29" s="1"/>
  <c r="AH291" i="15"/>
  <c r="W291" i="22" s="1"/>
  <c r="E34" i="29" s="1"/>
  <c r="AF287" i="15"/>
  <c r="V287" i="22" s="1"/>
  <c r="AF288" i="15"/>
  <c r="V288" i="22" s="1"/>
  <c r="AF289" i="15"/>
  <c r="V289" i="22" s="1"/>
  <c r="AF290" i="15"/>
  <c r="V290" i="22" s="1"/>
  <c r="F33" i="29" s="1"/>
  <c r="AF291" i="15"/>
  <c r="V291" i="22" s="1"/>
  <c r="F34" i="29" s="1"/>
  <c r="P287" i="15"/>
  <c r="K287" i="22" s="1"/>
  <c r="R287" i="15"/>
  <c r="L287" i="22" s="1"/>
  <c r="S287" i="15"/>
  <c r="M287" i="22" s="1"/>
  <c r="T287" i="15"/>
  <c r="N287" i="22" s="1"/>
  <c r="U287" i="15"/>
  <c r="O287" i="22" s="1"/>
  <c r="P288" i="15"/>
  <c r="K288" i="22" s="1"/>
  <c r="R288" i="15"/>
  <c r="L288" i="22" s="1"/>
  <c r="S288" i="15"/>
  <c r="M288" i="22" s="1"/>
  <c r="T288" i="15"/>
  <c r="N288" i="22" s="1"/>
  <c r="U288" i="15"/>
  <c r="O288" i="22" s="1"/>
  <c r="P289" i="15"/>
  <c r="K289" i="22" s="1"/>
  <c r="R289" i="15"/>
  <c r="L289" i="22" s="1"/>
  <c r="S289" i="15"/>
  <c r="M289" i="22" s="1"/>
  <c r="T289" i="15"/>
  <c r="N289" i="22" s="1"/>
  <c r="U289" i="15"/>
  <c r="O289" i="22" s="1"/>
  <c r="P290" i="15"/>
  <c r="K290" i="22" s="1"/>
  <c r="G33" i="29" s="1"/>
  <c r="R290" i="15"/>
  <c r="L290" i="22" s="1"/>
  <c r="H33" i="29" s="1"/>
  <c r="S290" i="15"/>
  <c r="M290" i="22" s="1"/>
  <c r="T290" i="15"/>
  <c r="N290" i="22" s="1"/>
  <c r="U290" i="15"/>
  <c r="O290" i="22" s="1"/>
  <c r="L109" i="21"/>
  <c r="N20" i="30" s="1"/>
  <c r="F41" i="30" s="1"/>
  <c r="L105" i="21"/>
  <c r="J20" i="30" s="1"/>
  <c r="K109" i="21"/>
  <c r="K105" i="21"/>
  <c r="J19" i="30" s="1"/>
  <c r="H109" i="21"/>
  <c r="N17" i="30" s="1"/>
  <c r="F38" i="30" s="1"/>
  <c r="H105" i="21"/>
  <c r="J17" i="30" s="1"/>
  <c r="G109" i="21"/>
  <c r="N16" i="30" s="1"/>
  <c r="F37" i="30" s="1"/>
  <c r="G105" i="21"/>
  <c r="F109" i="21"/>
  <c r="N15" i="30" s="1"/>
  <c r="F36" i="30" s="1"/>
  <c r="F105" i="21"/>
  <c r="J15" i="30" s="1"/>
  <c r="E109" i="21"/>
  <c r="B53" i="27" s="1"/>
  <c r="E105" i="21"/>
  <c r="B49" i="27" s="1"/>
  <c r="F106" i="21"/>
  <c r="K15" i="30" s="1"/>
  <c r="C36" i="30" s="1"/>
  <c r="G106" i="21"/>
  <c r="H106" i="21"/>
  <c r="K17" i="30" s="1"/>
  <c r="C38" i="30" s="1"/>
  <c r="L106" i="21"/>
  <c r="K20" i="30" s="1"/>
  <c r="C41" i="30" s="1"/>
  <c r="F102" i="21"/>
  <c r="G102" i="21"/>
  <c r="G16" i="30" s="1"/>
  <c r="H102" i="21"/>
  <c r="G17" i="30" s="1"/>
  <c r="L102" i="21"/>
  <c r="G20" i="30" s="1"/>
  <c r="O106" i="21"/>
  <c r="O102" i="21"/>
  <c r="N106" i="21"/>
  <c r="N102" i="21"/>
  <c r="M106" i="21"/>
  <c r="M102" i="21"/>
  <c r="L107" i="21"/>
  <c r="L20" i="30" s="1"/>
  <c r="D41" i="30" s="1"/>
  <c r="L103" i="21"/>
  <c r="L108" i="21"/>
  <c r="M20" i="30" s="1"/>
  <c r="E41" i="30" s="1"/>
  <c r="L104" i="21"/>
  <c r="I20" i="30" s="1"/>
  <c r="K106" i="21"/>
  <c r="K19" i="30" s="1"/>
  <c r="K102" i="21"/>
  <c r="G19" i="30" s="1"/>
  <c r="K107" i="21"/>
  <c r="K103" i="21"/>
  <c r="H19" i="30" s="1"/>
  <c r="K108" i="21"/>
  <c r="M19" i="30" s="1"/>
  <c r="K104" i="21"/>
  <c r="H107" i="21"/>
  <c r="L17" i="30" s="1"/>
  <c r="D38" i="30" s="1"/>
  <c r="H103" i="21"/>
  <c r="H17" i="30" s="1"/>
  <c r="H108" i="21"/>
  <c r="M17" i="30" s="1"/>
  <c r="E38" i="30" s="1"/>
  <c r="H104" i="21"/>
  <c r="I17" i="30" s="1"/>
  <c r="G107" i="21"/>
  <c r="L16" i="30" s="1"/>
  <c r="D37" i="30" s="1"/>
  <c r="G103" i="21"/>
  <c r="H16" i="30" s="1"/>
  <c r="G108" i="21"/>
  <c r="M16" i="30" s="1"/>
  <c r="E37" i="30" s="1"/>
  <c r="G104" i="21"/>
  <c r="I16" i="30" s="1"/>
  <c r="F107" i="21"/>
  <c r="F103" i="21"/>
  <c r="H15" i="30" s="1"/>
  <c r="F108" i="21"/>
  <c r="F104" i="21"/>
  <c r="E106" i="21"/>
  <c r="E102" i="21"/>
  <c r="B46" i="27" s="1"/>
  <c r="E107" i="21"/>
  <c r="B51" i="27" s="1"/>
  <c r="E103" i="21"/>
  <c r="B47" i="27" s="1"/>
  <c r="E108" i="21"/>
  <c r="B52" i="27" s="1"/>
  <c r="E104" i="21"/>
  <c r="B48" i="27" s="1"/>
  <c r="AH285" i="15"/>
  <c r="W285" i="22" s="1"/>
  <c r="AH286" i="15"/>
  <c r="W286" i="22" s="1"/>
  <c r="AF285" i="15"/>
  <c r="V285" i="22" s="1"/>
  <c r="AF286" i="15"/>
  <c r="V286" i="22" s="1"/>
  <c r="AF97" i="15"/>
  <c r="V97" i="22" s="1"/>
  <c r="AF96" i="15"/>
  <c r="V96" i="22" s="1"/>
  <c r="AF95" i="15"/>
  <c r="V95" i="22" s="1"/>
  <c r="AF94" i="15"/>
  <c r="V94" i="22" s="1"/>
  <c r="AF93" i="15"/>
  <c r="V93" i="22" s="1"/>
  <c r="AF92" i="15"/>
  <c r="V92" i="22" s="1"/>
  <c r="AF91" i="15"/>
  <c r="V91" i="22" s="1"/>
  <c r="AF90" i="15"/>
  <c r="V90" i="22" s="1"/>
  <c r="AF89" i="15"/>
  <c r="V89" i="22" s="1"/>
  <c r="AF88" i="15"/>
  <c r="V88" i="22" s="1"/>
  <c r="AF87" i="15"/>
  <c r="V87" i="22" s="1"/>
  <c r="AF86" i="15"/>
  <c r="V86" i="22" s="1"/>
  <c r="AF85" i="15"/>
  <c r="V85" i="22" s="1"/>
  <c r="AF84" i="15"/>
  <c r="V84" i="22" s="1"/>
  <c r="AF83" i="15"/>
  <c r="V83" i="22" s="1"/>
  <c r="AF82" i="15"/>
  <c r="V82" i="22" s="1"/>
  <c r="AF81" i="15"/>
  <c r="V81" i="22" s="1"/>
  <c r="AF80" i="15"/>
  <c r="V80" i="22" s="1"/>
  <c r="AF79" i="15"/>
  <c r="V79" i="22" s="1"/>
  <c r="AF78" i="15"/>
  <c r="V78" i="22" s="1"/>
  <c r="AF77" i="15"/>
  <c r="V77" i="22" s="1"/>
  <c r="AF76" i="15"/>
  <c r="V76" i="22" s="1"/>
  <c r="AF75" i="15"/>
  <c r="V75" i="22" s="1"/>
  <c r="AF74" i="15"/>
  <c r="V74" i="22" s="1"/>
  <c r="AF73" i="15"/>
  <c r="V73" i="22" s="1"/>
  <c r="AF72" i="15"/>
  <c r="V72" i="22" s="1"/>
  <c r="AF71" i="15"/>
  <c r="V71" i="22" s="1"/>
  <c r="AF70" i="15"/>
  <c r="V70" i="22" s="1"/>
  <c r="AF69" i="15"/>
  <c r="V69" i="22" s="1"/>
  <c r="AF68" i="15"/>
  <c r="V68" i="22" s="1"/>
  <c r="AF67" i="15"/>
  <c r="V67" i="22" s="1"/>
  <c r="AF66" i="15"/>
  <c r="V66" i="22" s="1"/>
  <c r="AF65" i="15"/>
  <c r="V65" i="22" s="1"/>
  <c r="AF64" i="15"/>
  <c r="V64" i="22" s="1"/>
  <c r="AF63" i="15"/>
  <c r="V63" i="22" s="1"/>
  <c r="AF62" i="15"/>
  <c r="V62" i="22" s="1"/>
  <c r="AF61" i="15"/>
  <c r="V61" i="22" s="1"/>
  <c r="AF60" i="15"/>
  <c r="V60" i="22" s="1"/>
  <c r="AF59" i="15"/>
  <c r="V59" i="22" s="1"/>
  <c r="AF58" i="15"/>
  <c r="V58" i="22" s="1"/>
  <c r="AF57" i="15"/>
  <c r="V57" i="22" s="1"/>
  <c r="AF56" i="15"/>
  <c r="V56" i="22" s="1"/>
  <c r="AF55" i="15"/>
  <c r="V55" i="22" s="1"/>
  <c r="AF54" i="15"/>
  <c r="V54" i="22" s="1"/>
  <c r="AF53" i="15"/>
  <c r="V53" i="22" s="1"/>
  <c r="AF52" i="15"/>
  <c r="V52" i="22" s="1"/>
  <c r="AF51" i="15"/>
  <c r="V51" i="22" s="1"/>
  <c r="AF50" i="15"/>
  <c r="V50" i="22" s="1"/>
  <c r="AF49" i="15"/>
  <c r="V49" i="22" s="1"/>
  <c r="AF48" i="15"/>
  <c r="V48" i="22" s="1"/>
  <c r="AF47" i="15"/>
  <c r="V47" i="22" s="1"/>
  <c r="AF46" i="15"/>
  <c r="V46" i="22" s="1"/>
  <c r="AF45" i="15"/>
  <c r="V45" i="22" s="1"/>
  <c r="AF44" i="15"/>
  <c r="V44" i="22" s="1"/>
  <c r="AF43" i="15"/>
  <c r="V43" i="22" s="1"/>
  <c r="AF42" i="15"/>
  <c r="V42" i="22" s="1"/>
  <c r="AF41" i="15"/>
  <c r="V41" i="22" s="1"/>
  <c r="AF40" i="15"/>
  <c r="V40" i="22" s="1"/>
  <c r="AF39" i="15"/>
  <c r="V39" i="22" s="1"/>
  <c r="AF38" i="15"/>
  <c r="V38" i="22" s="1"/>
  <c r="AF37" i="15"/>
  <c r="V37" i="22" s="1"/>
  <c r="AF36" i="15"/>
  <c r="V36" i="22" s="1"/>
  <c r="AF35" i="15"/>
  <c r="V35" i="22" s="1"/>
  <c r="AF34" i="15"/>
  <c r="V34" i="22" s="1"/>
  <c r="AF33" i="15"/>
  <c r="V33" i="22" s="1"/>
  <c r="AF32" i="15"/>
  <c r="V32" i="22" s="1"/>
  <c r="AF31" i="15"/>
  <c r="V31" i="22" s="1"/>
  <c r="AF30" i="15"/>
  <c r="V30" i="22" s="1"/>
  <c r="AF29" i="15"/>
  <c r="V29" i="22" s="1"/>
  <c r="AF28" i="15"/>
  <c r="V28" i="22" s="1"/>
  <c r="AF27" i="15"/>
  <c r="V27" i="22" s="1"/>
  <c r="AF26" i="15"/>
  <c r="V26" i="22" s="1"/>
  <c r="AF25" i="15"/>
  <c r="V25" i="22" s="1"/>
  <c r="AF24" i="15"/>
  <c r="V24" i="22" s="1"/>
  <c r="AF23" i="15"/>
  <c r="V23" i="22" s="1"/>
  <c r="AF22" i="15"/>
  <c r="V22" i="22" s="1"/>
  <c r="AF21" i="15"/>
  <c r="V21" i="22" s="1"/>
  <c r="AF20" i="15"/>
  <c r="V20" i="22" s="1"/>
  <c r="AF19" i="15"/>
  <c r="V19" i="22" s="1"/>
  <c r="AF18" i="15"/>
  <c r="V18" i="22" s="1"/>
  <c r="AF17" i="15"/>
  <c r="V17" i="22" s="1"/>
  <c r="AF16" i="15"/>
  <c r="V16" i="22" s="1"/>
  <c r="AF15" i="15"/>
  <c r="V15" i="22" s="1"/>
  <c r="AF14" i="15"/>
  <c r="V14" i="22" s="1"/>
  <c r="AF13" i="15"/>
  <c r="V13" i="22" s="1"/>
  <c r="AF12" i="15"/>
  <c r="V12" i="22" s="1"/>
  <c r="AF11" i="15"/>
  <c r="V11" i="22" s="1"/>
  <c r="AF10" i="15"/>
  <c r="V10" i="22" s="1"/>
  <c r="AF9" i="15"/>
  <c r="V9" i="22" s="1"/>
  <c r="AF8" i="15"/>
  <c r="V8" i="22" s="1"/>
  <c r="AF7" i="15"/>
  <c r="V7" i="22" s="1"/>
  <c r="AF6" i="15"/>
  <c r="V6" i="22" s="1"/>
  <c r="AF5" i="15"/>
  <c r="V5" i="22" s="1"/>
  <c r="AF4" i="15"/>
  <c r="V4" i="22" s="1"/>
  <c r="AF3" i="15"/>
  <c r="V3" i="22" s="1"/>
  <c r="AF2" i="15"/>
  <c r="V2" i="22" s="1"/>
  <c r="P284" i="15"/>
  <c r="K284" i="22" s="1"/>
  <c r="R284" i="15"/>
  <c r="L284" i="22" s="1"/>
  <c r="S284" i="15"/>
  <c r="M284" i="22" s="1"/>
  <c r="T284" i="15"/>
  <c r="N284" i="22" s="1"/>
  <c r="U284" i="15"/>
  <c r="O284" i="22" s="1"/>
  <c r="P285" i="15"/>
  <c r="K285" i="22" s="1"/>
  <c r="R285" i="15"/>
  <c r="L285" i="22" s="1"/>
  <c r="S285" i="15"/>
  <c r="M285" i="22" s="1"/>
  <c r="T285" i="15"/>
  <c r="N285" i="22" s="1"/>
  <c r="U285" i="15"/>
  <c r="O285" i="22" s="1"/>
  <c r="P286" i="15"/>
  <c r="K286" i="22" s="1"/>
  <c r="R286" i="15"/>
  <c r="L286" i="22" s="1"/>
  <c r="S286" i="15"/>
  <c r="M286" i="22" s="1"/>
  <c r="T286" i="15"/>
  <c r="N286" i="22" s="1"/>
  <c r="U286" i="15"/>
  <c r="O286" i="22" s="1"/>
  <c r="AH282" i="15"/>
  <c r="W282" i="22" s="1"/>
  <c r="AH283" i="15"/>
  <c r="W283" i="22" s="1"/>
  <c r="AH284" i="15"/>
  <c r="W284" i="22" s="1"/>
  <c r="AF278" i="15"/>
  <c r="V278" i="22" s="1"/>
  <c r="AF279" i="15"/>
  <c r="V279" i="22" s="1"/>
  <c r="AF280" i="15"/>
  <c r="V280" i="22" s="1"/>
  <c r="AF281" i="15"/>
  <c r="V281" i="22" s="1"/>
  <c r="AF282" i="15"/>
  <c r="V282" i="22" s="1"/>
  <c r="AF283" i="15"/>
  <c r="V283" i="22" s="1"/>
  <c r="AF284" i="15"/>
  <c r="V284" i="22" s="1"/>
  <c r="AF277" i="15"/>
  <c r="V277" i="22" s="1"/>
  <c r="AF276" i="15"/>
  <c r="V276" i="22" s="1"/>
  <c r="AF275" i="15"/>
  <c r="V275" i="22" s="1"/>
  <c r="AF274" i="15"/>
  <c r="V274" i="22" s="1"/>
  <c r="AF273" i="15"/>
  <c r="V273" i="22" s="1"/>
  <c r="AF272" i="15"/>
  <c r="V272" i="22" s="1"/>
  <c r="AF271" i="15"/>
  <c r="V271" i="22" s="1"/>
  <c r="AF270" i="15"/>
  <c r="V270" i="22" s="1"/>
  <c r="AF269" i="15"/>
  <c r="V269" i="22" s="1"/>
  <c r="AF268" i="15"/>
  <c r="V268" i="22" s="1"/>
  <c r="AF267" i="15"/>
  <c r="V267" i="22" s="1"/>
  <c r="AF266" i="15"/>
  <c r="V266" i="22" s="1"/>
  <c r="AF265" i="15"/>
  <c r="V265" i="22" s="1"/>
  <c r="AF264" i="15"/>
  <c r="V264" i="22" s="1"/>
  <c r="AF263" i="15"/>
  <c r="V263" i="22" s="1"/>
  <c r="AF262" i="15"/>
  <c r="V262" i="22" s="1"/>
  <c r="AF261" i="15"/>
  <c r="V261" i="22" s="1"/>
  <c r="AF260" i="15"/>
  <c r="V260" i="22" s="1"/>
  <c r="AF259" i="15"/>
  <c r="V259" i="22" s="1"/>
  <c r="AF258" i="15"/>
  <c r="V258" i="22" s="1"/>
  <c r="AF257" i="15"/>
  <c r="V257" i="22" s="1"/>
  <c r="AF256" i="15"/>
  <c r="V256" i="22" s="1"/>
  <c r="AF255" i="15"/>
  <c r="V255" i="22" s="1"/>
  <c r="AF254" i="15"/>
  <c r="V254" i="22" s="1"/>
  <c r="AF253" i="15"/>
  <c r="V253" i="22" s="1"/>
  <c r="AF252" i="15"/>
  <c r="V252" i="22" s="1"/>
  <c r="AF251" i="15"/>
  <c r="V251" i="22" s="1"/>
  <c r="AF250" i="15"/>
  <c r="V250" i="22" s="1"/>
  <c r="AF249" i="15"/>
  <c r="V249" i="22" s="1"/>
  <c r="AF248" i="15"/>
  <c r="V248" i="22" s="1"/>
  <c r="AF247" i="15"/>
  <c r="V247" i="22" s="1"/>
  <c r="AF246" i="15"/>
  <c r="V246" i="22" s="1"/>
  <c r="AF245" i="15"/>
  <c r="V245" i="22" s="1"/>
  <c r="AF244" i="15"/>
  <c r="V244" i="22" s="1"/>
  <c r="AF243" i="15"/>
  <c r="V243" i="22" s="1"/>
  <c r="AF242" i="15"/>
  <c r="V242" i="22" s="1"/>
  <c r="AF241" i="15"/>
  <c r="V241" i="22" s="1"/>
  <c r="AF240" i="15"/>
  <c r="V240" i="22" s="1"/>
  <c r="AF239" i="15"/>
  <c r="V239" i="22" s="1"/>
  <c r="AF238" i="15"/>
  <c r="V238" i="22" s="1"/>
  <c r="AF237" i="15"/>
  <c r="V237" i="22" s="1"/>
  <c r="AF236" i="15"/>
  <c r="V236" i="22" s="1"/>
  <c r="AF235" i="15"/>
  <c r="V235" i="22" s="1"/>
  <c r="AF234" i="15"/>
  <c r="V234" i="22" s="1"/>
  <c r="AF233" i="15"/>
  <c r="V233" i="22" s="1"/>
  <c r="AF232" i="15"/>
  <c r="V232" i="22" s="1"/>
  <c r="AF231" i="15"/>
  <c r="V231" i="22" s="1"/>
  <c r="AF230" i="15"/>
  <c r="V230" i="22" s="1"/>
  <c r="AF229" i="15"/>
  <c r="V229" i="22" s="1"/>
  <c r="AF228" i="15"/>
  <c r="V228" i="22" s="1"/>
  <c r="AF227" i="15"/>
  <c r="V227" i="22" s="1"/>
  <c r="AF226" i="15"/>
  <c r="V226" i="22" s="1"/>
  <c r="AF225" i="15"/>
  <c r="V225" i="22" s="1"/>
  <c r="AF224" i="15"/>
  <c r="V224" i="22" s="1"/>
  <c r="AF223" i="15"/>
  <c r="V223" i="22" s="1"/>
  <c r="AF222" i="15"/>
  <c r="V222" i="22" s="1"/>
  <c r="AF221" i="15"/>
  <c r="V221" i="22" s="1"/>
  <c r="AF220" i="15"/>
  <c r="V220" i="22" s="1"/>
  <c r="AF219" i="15"/>
  <c r="V219" i="22" s="1"/>
  <c r="AF218" i="15"/>
  <c r="V218" i="22" s="1"/>
  <c r="AF217" i="15"/>
  <c r="V217" i="22" s="1"/>
  <c r="AF216" i="15"/>
  <c r="V216" i="22" s="1"/>
  <c r="AF215" i="15"/>
  <c r="V215" i="22" s="1"/>
  <c r="AF214" i="15"/>
  <c r="V214" i="22" s="1"/>
  <c r="AF213" i="15"/>
  <c r="V213" i="22" s="1"/>
  <c r="AF212" i="15"/>
  <c r="V212" i="22" s="1"/>
  <c r="AF211" i="15"/>
  <c r="V211" i="22" s="1"/>
  <c r="AF210" i="15"/>
  <c r="V210" i="22" s="1"/>
  <c r="AF209" i="15"/>
  <c r="V209" i="22" s="1"/>
  <c r="AF208" i="15"/>
  <c r="V208" i="22" s="1"/>
  <c r="AF207" i="15"/>
  <c r="V207" i="22" s="1"/>
  <c r="AF206" i="15"/>
  <c r="V206" i="22" s="1"/>
  <c r="AF205" i="15"/>
  <c r="V205" i="22" s="1"/>
  <c r="AF204" i="15"/>
  <c r="V204" i="22" s="1"/>
  <c r="AF203" i="15"/>
  <c r="V203" i="22" s="1"/>
  <c r="AF202" i="15"/>
  <c r="V202" i="22" s="1"/>
  <c r="AF201" i="15"/>
  <c r="V201" i="22" s="1"/>
  <c r="AF200" i="15"/>
  <c r="V200" i="22" s="1"/>
  <c r="AF199" i="15"/>
  <c r="V199" i="22" s="1"/>
  <c r="AF198" i="15"/>
  <c r="V198" i="22" s="1"/>
  <c r="AF197" i="15"/>
  <c r="V197" i="22" s="1"/>
  <c r="AF196" i="15"/>
  <c r="V196" i="22" s="1"/>
  <c r="AF195" i="15"/>
  <c r="V195" i="22" s="1"/>
  <c r="AF194" i="15"/>
  <c r="V194" i="22" s="1"/>
  <c r="AF193" i="15"/>
  <c r="V193" i="22" s="1"/>
  <c r="AF192" i="15"/>
  <c r="V192" i="22" s="1"/>
  <c r="AF191" i="15"/>
  <c r="V191" i="22" s="1"/>
  <c r="AF190" i="15"/>
  <c r="V190" i="22" s="1"/>
  <c r="AF189" i="15"/>
  <c r="V189" i="22" s="1"/>
  <c r="AF188" i="15"/>
  <c r="V188" i="22" s="1"/>
  <c r="AF187" i="15"/>
  <c r="V187" i="22" s="1"/>
  <c r="AF186" i="15"/>
  <c r="V186" i="22" s="1"/>
  <c r="AF185" i="15"/>
  <c r="V185" i="22" s="1"/>
  <c r="AF184" i="15"/>
  <c r="V184" i="22" s="1"/>
  <c r="AF183" i="15"/>
  <c r="V183" i="22" s="1"/>
  <c r="AF182" i="15"/>
  <c r="V182" i="22" s="1"/>
  <c r="AF181" i="15"/>
  <c r="V181" i="22" s="1"/>
  <c r="AF180" i="15"/>
  <c r="V180" i="22" s="1"/>
  <c r="AF179" i="15"/>
  <c r="V179" i="22" s="1"/>
  <c r="AF178" i="15"/>
  <c r="V178" i="22" s="1"/>
  <c r="AF177" i="15"/>
  <c r="V177" i="22" s="1"/>
  <c r="AF176" i="15"/>
  <c r="V176" i="22" s="1"/>
  <c r="AF175" i="15"/>
  <c r="V175" i="22" s="1"/>
  <c r="AF174" i="15"/>
  <c r="V174" i="22" s="1"/>
  <c r="AF173" i="15"/>
  <c r="V173" i="22" s="1"/>
  <c r="AF172" i="15"/>
  <c r="V172" i="22" s="1"/>
  <c r="AF171" i="15"/>
  <c r="V171" i="22" s="1"/>
  <c r="AF170" i="15"/>
  <c r="V170" i="22" s="1"/>
  <c r="AF169" i="15"/>
  <c r="V169" i="22" s="1"/>
  <c r="AF168" i="15"/>
  <c r="V168" i="22" s="1"/>
  <c r="AF167" i="15"/>
  <c r="V167" i="22" s="1"/>
  <c r="AF166" i="15"/>
  <c r="V166" i="22" s="1"/>
  <c r="AF165" i="15"/>
  <c r="V165" i="22" s="1"/>
  <c r="AF164" i="15"/>
  <c r="V164" i="22" s="1"/>
  <c r="AF163" i="15"/>
  <c r="V163" i="22" s="1"/>
  <c r="AF162" i="15"/>
  <c r="V162" i="22" s="1"/>
  <c r="AF161" i="15"/>
  <c r="V161" i="22" s="1"/>
  <c r="AF160" i="15"/>
  <c r="V160" i="22" s="1"/>
  <c r="AF159" i="15"/>
  <c r="V159" i="22" s="1"/>
  <c r="AF158" i="15"/>
  <c r="V158" i="22" s="1"/>
  <c r="AF157" i="15"/>
  <c r="V157" i="22" s="1"/>
  <c r="AF156" i="15"/>
  <c r="V156" i="22" s="1"/>
  <c r="AF155" i="15"/>
  <c r="V155" i="22" s="1"/>
  <c r="AF154" i="15"/>
  <c r="V154" i="22" s="1"/>
  <c r="AF153" i="15"/>
  <c r="V153" i="22" s="1"/>
  <c r="AF152" i="15"/>
  <c r="V152" i="22" s="1"/>
  <c r="AF151" i="15"/>
  <c r="V151" i="22" s="1"/>
  <c r="AF150" i="15"/>
  <c r="V150" i="22" s="1"/>
  <c r="AF149" i="15"/>
  <c r="V149" i="22" s="1"/>
  <c r="AF148" i="15"/>
  <c r="V148" i="22" s="1"/>
  <c r="AF147" i="15"/>
  <c r="V147" i="22" s="1"/>
  <c r="AF146" i="15"/>
  <c r="V146" i="22" s="1"/>
  <c r="AF145" i="15"/>
  <c r="V145" i="22" s="1"/>
  <c r="AF144" i="15"/>
  <c r="V144" i="22" s="1"/>
  <c r="AF143" i="15"/>
  <c r="V143" i="22" s="1"/>
  <c r="AF142" i="15"/>
  <c r="V142" i="22" s="1"/>
  <c r="AF141" i="15"/>
  <c r="V141" i="22" s="1"/>
  <c r="AF140" i="15"/>
  <c r="V140" i="22" s="1"/>
  <c r="AF139" i="15"/>
  <c r="V139" i="22" s="1"/>
  <c r="AF138" i="15"/>
  <c r="V138" i="22" s="1"/>
  <c r="AF137" i="15"/>
  <c r="V137" i="22" s="1"/>
  <c r="AF136" i="15"/>
  <c r="V136" i="22" s="1"/>
  <c r="AF135" i="15"/>
  <c r="V135" i="22" s="1"/>
  <c r="AF134" i="15"/>
  <c r="V134" i="22" s="1"/>
  <c r="AF133" i="15"/>
  <c r="V133" i="22" s="1"/>
  <c r="AF132" i="15"/>
  <c r="V132" i="22" s="1"/>
  <c r="AF131" i="15"/>
  <c r="V131" i="22" s="1"/>
  <c r="AF130" i="15"/>
  <c r="V130" i="22" s="1"/>
  <c r="AF129" i="15"/>
  <c r="V129" i="22" s="1"/>
  <c r="AF128" i="15"/>
  <c r="V128" i="22" s="1"/>
  <c r="AF127" i="15"/>
  <c r="V127" i="22" s="1"/>
  <c r="AF126" i="15"/>
  <c r="V126" i="22" s="1"/>
  <c r="AF125" i="15"/>
  <c r="V125" i="22" s="1"/>
  <c r="AF124" i="15"/>
  <c r="V124" i="22" s="1"/>
  <c r="AF123" i="15"/>
  <c r="V123" i="22" s="1"/>
  <c r="AF122" i="15"/>
  <c r="V122" i="22" s="1"/>
  <c r="AF121" i="15"/>
  <c r="V121" i="22" s="1"/>
  <c r="AF120" i="15"/>
  <c r="V120" i="22" s="1"/>
  <c r="AF119" i="15"/>
  <c r="V119" i="22" s="1"/>
  <c r="AF118" i="15"/>
  <c r="V118" i="22" s="1"/>
  <c r="AF117" i="15"/>
  <c r="V117" i="22" s="1"/>
  <c r="AF116" i="15"/>
  <c r="V116" i="22" s="1"/>
  <c r="AF115" i="15"/>
  <c r="V115" i="22" s="1"/>
  <c r="AF114" i="15"/>
  <c r="V114" i="22" s="1"/>
  <c r="AF113" i="15"/>
  <c r="V113" i="22" s="1"/>
  <c r="AF112" i="15"/>
  <c r="V112" i="22" s="1"/>
  <c r="AF111" i="15"/>
  <c r="V111" i="22" s="1"/>
  <c r="AF110" i="15"/>
  <c r="V110" i="22" s="1"/>
  <c r="AF109" i="15"/>
  <c r="V109" i="22" s="1"/>
  <c r="AF108" i="15"/>
  <c r="V108" i="22" s="1"/>
  <c r="AF107" i="15"/>
  <c r="V107" i="22" s="1"/>
  <c r="AF106" i="15"/>
  <c r="V106" i="22" s="1"/>
  <c r="AF105" i="15"/>
  <c r="V105" i="22" s="1"/>
  <c r="AF104" i="15"/>
  <c r="V104" i="22" s="1"/>
  <c r="AF103" i="15"/>
  <c r="V103" i="22" s="1"/>
  <c r="AF102" i="15"/>
  <c r="V102" i="22" s="1"/>
  <c r="AF101" i="15"/>
  <c r="V101" i="22" s="1"/>
  <c r="AF100" i="15"/>
  <c r="V100" i="22" s="1"/>
  <c r="AF99" i="15"/>
  <c r="V99" i="22" s="1"/>
  <c r="AF98" i="15"/>
  <c r="V98" i="22" s="1"/>
  <c r="P281" i="15"/>
  <c r="K281" i="22" s="1"/>
  <c r="R281" i="15"/>
  <c r="L281" i="22" s="1"/>
  <c r="S281" i="15"/>
  <c r="M281" i="22" s="1"/>
  <c r="T281" i="15"/>
  <c r="N281" i="22" s="1"/>
  <c r="U281" i="15"/>
  <c r="O281" i="22" s="1"/>
  <c r="P282" i="15"/>
  <c r="K282" i="22" s="1"/>
  <c r="R282" i="15"/>
  <c r="L282" i="22" s="1"/>
  <c r="S282" i="15"/>
  <c r="M282" i="22" s="1"/>
  <c r="T282" i="15"/>
  <c r="N282" i="22" s="1"/>
  <c r="U282" i="15"/>
  <c r="O282" i="22" s="1"/>
  <c r="P283" i="15"/>
  <c r="K283" i="22" s="1"/>
  <c r="R283" i="15"/>
  <c r="L283" i="22" s="1"/>
  <c r="S283" i="15"/>
  <c r="M283" i="22" s="1"/>
  <c r="T283" i="15"/>
  <c r="N283" i="22" s="1"/>
  <c r="U283" i="15"/>
  <c r="O283" i="22" s="1"/>
  <c r="J25" i="30"/>
  <c r="I25" i="30"/>
  <c r="H25" i="30"/>
  <c r="G25" i="30"/>
  <c r="F25" i="30"/>
  <c r="E25" i="30"/>
  <c r="D25" i="30"/>
  <c r="C25" i="30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O112" i="21"/>
  <c r="N112" i="21"/>
  <c r="M112" i="21"/>
  <c r="O111" i="21"/>
  <c r="N111" i="21"/>
  <c r="M111" i="21"/>
  <c r="O110" i="21"/>
  <c r="N110" i="21"/>
  <c r="M110" i="21"/>
  <c r="O109" i="21"/>
  <c r="N109" i="21"/>
  <c r="M109" i="21"/>
  <c r="O108" i="21"/>
  <c r="N108" i="21"/>
  <c r="M108" i="21"/>
  <c r="O107" i="21"/>
  <c r="N107" i="21"/>
  <c r="M107" i="21"/>
  <c r="O105" i="21"/>
  <c r="N105" i="21"/>
  <c r="M105" i="21"/>
  <c r="O104" i="21"/>
  <c r="N104" i="21"/>
  <c r="M104" i="21"/>
  <c r="O103" i="21"/>
  <c r="N103" i="21"/>
  <c r="M103" i="21"/>
  <c r="O101" i="21"/>
  <c r="N101" i="21"/>
  <c r="M101" i="21"/>
  <c r="O100" i="21"/>
  <c r="N100" i="21"/>
  <c r="M100" i="21"/>
  <c r="O99" i="21"/>
  <c r="N99" i="21"/>
  <c r="M99" i="21"/>
  <c r="O98" i="21"/>
  <c r="N98" i="21"/>
  <c r="M98" i="21"/>
  <c r="O97" i="21"/>
  <c r="N97" i="21"/>
  <c r="M97" i="21"/>
  <c r="O96" i="21"/>
  <c r="N96" i="21"/>
  <c r="M96" i="21"/>
  <c r="O95" i="21"/>
  <c r="N95" i="21"/>
  <c r="M95" i="21"/>
  <c r="O94" i="21"/>
  <c r="N94" i="21"/>
  <c r="M94" i="21"/>
  <c r="O93" i="21"/>
  <c r="N93" i="21"/>
  <c r="M93" i="21"/>
  <c r="O92" i="21"/>
  <c r="N92" i="21"/>
  <c r="M92" i="21"/>
  <c r="O91" i="21"/>
  <c r="N91" i="21"/>
  <c r="M91" i="21"/>
  <c r="O90" i="21"/>
  <c r="N90" i="21"/>
  <c r="M90" i="21"/>
  <c r="O89" i="21"/>
  <c r="N89" i="21"/>
  <c r="M89" i="21"/>
  <c r="O88" i="21"/>
  <c r="N88" i="21"/>
  <c r="M88" i="21"/>
  <c r="O87" i="21"/>
  <c r="N87" i="21"/>
  <c r="M87" i="21"/>
  <c r="O86" i="21"/>
  <c r="N86" i="21"/>
  <c r="M86" i="21"/>
  <c r="O85" i="21"/>
  <c r="N85" i="21"/>
  <c r="M85" i="21"/>
  <c r="O84" i="21"/>
  <c r="N84" i="21"/>
  <c r="M84" i="21"/>
  <c r="O83" i="21"/>
  <c r="N83" i="21"/>
  <c r="M83" i="21"/>
  <c r="O82" i="21"/>
  <c r="N82" i="21"/>
  <c r="M82" i="21"/>
  <c r="O81" i="21"/>
  <c r="N81" i="21"/>
  <c r="M81" i="21"/>
  <c r="O80" i="21"/>
  <c r="N80" i="21"/>
  <c r="M80" i="21"/>
  <c r="O79" i="21"/>
  <c r="N79" i="21"/>
  <c r="M79" i="21"/>
  <c r="O78" i="21"/>
  <c r="N78" i="21"/>
  <c r="M78" i="21"/>
  <c r="O77" i="21"/>
  <c r="N77" i="21"/>
  <c r="M77" i="21"/>
  <c r="O76" i="21"/>
  <c r="N76" i="21"/>
  <c r="M76" i="21"/>
  <c r="O75" i="21"/>
  <c r="N75" i="21"/>
  <c r="M75" i="21"/>
  <c r="O74" i="21"/>
  <c r="N74" i="21"/>
  <c r="M74" i="21"/>
  <c r="O73" i="21"/>
  <c r="N73" i="21"/>
  <c r="M73" i="21"/>
  <c r="O72" i="21"/>
  <c r="N72" i="21"/>
  <c r="M72" i="21"/>
  <c r="O71" i="21"/>
  <c r="N71" i="21"/>
  <c r="M71" i="21"/>
  <c r="O70" i="21"/>
  <c r="N70" i="21"/>
  <c r="M70" i="21"/>
  <c r="O69" i="21"/>
  <c r="N69" i="21"/>
  <c r="M69" i="21"/>
  <c r="O68" i="21"/>
  <c r="N68" i="21"/>
  <c r="M68" i="21"/>
  <c r="O67" i="21"/>
  <c r="N67" i="21"/>
  <c r="M67" i="21"/>
  <c r="O66" i="21"/>
  <c r="N66" i="21"/>
  <c r="M66" i="21"/>
  <c r="O65" i="21"/>
  <c r="N65" i="21"/>
  <c r="M65" i="21"/>
  <c r="O64" i="21"/>
  <c r="N64" i="21"/>
  <c r="M64" i="21"/>
  <c r="O63" i="21"/>
  <c r="N63" i="21"/>
  <c r="M63" i="21"/>
  <c r="O62" i="21"/>
  <c r="N62" i="21"/>
  <c r="M62" i="21"/>
  <c r="O61" i="21"/>
  <c r="N61" i="21"/>
  <c r="M61" i="21"/>
  <c r="O60" i="21"/>
  <c r="N60" i="21"/>
  <c r="M60" i="21"/>
  <c r="O59" i="21"/>
  <c r="N59" i="21"/>
  <c r="M59" i="21"/>
  <c r="O58" i="21"/>
  <c r="N58" i="21"/>
  <c r="M58" i="21"/>
  <c r="O57" i="21"/>
  <c r="N57" i="21"/>
  <c r="M57" i="21"/>
  <c r="O56" i="21"/>
  <c r="N56" i="21"/>
  <c r="M56" i="21"/>
  <c r="O55" i="21"/>
  <c r="N55" i="21"/>
  <c r="M55" i="21"/>
  <c r="O54" i="21"/>
  <c r="N54" i="21"/>
  <c r="M54" i="21"/>
  <c r="O53" i="21"/>
  <c r="N53" i="21"/>
  <c r="M53" i="21"/>
  <c r="O52" i="21"/>
  <c r="N52" i="21"/>
  <c r="M52" i="21"/>
  <c r="O51" i="21"/>
  <c r="N51" i="21"/>
  <c r="M51" i="21"/>
  <c r="O50" i="21"/>
  <c r="N50" i="21"/>
  <c r="M50" i="21"/>
  <c r="O49" i="21"/>
  <c r="N49" i="21"/>
  <c r="M49" i="21"/>
  <c r="O48" i="21"/>
  <c r="N48" i="21"/>
  <c r="M48" i="21"/>
  <c r="O47" i="21"/>
  <c r="N47" i="21"/>
  <c r="M47" i="21"/>
  <c r="O46" i="21"/>
  <c r="N46" i="21"/>
  <c r="M46" i="21"/>
  <c r="O45" i="21"/>
  <c r="N45" i="21"/>
  <c r="M45" i="21"/>
  <c r="O44" i="21"/>
  <c r="N44" i="21"/>
  <c r="M44" i="21"/>
  <c r="O43" i="21"/>
  <c r="N43" i="21"/>
  <c r="M43" i="21"/>
  <c r="O42" i="21"/>
  <c r="N42" i="21"/>
  <c r="M42" i="21"/>
  <c r="O41" i="21"/>
  <c r="N41" i="21"/>
  <c r="M41" i="21"/>
  <c r="O40" i="21"/>
  <c r="N40" i="21"/>
  <c r="M40" i="21"/>
  <c r="O39" i="21"/>
  <c r="N39" i="21"/>
  <c r="M39" i="21"/>
  <c r="O38" i="21"/>
  <c r="N38" i="21"/>
  <c r="M38" i="21"/>
  <c r="O37" i="21"/>
  <c r="N37" i="21"/>
  <c r="M37" i="21"/>
  <c r="O36" i="21"/>
  <c r="N36" i="21"/>
  <c r="M36" i="21"/>
  <c r="O35" i="21"/>
  <c r="N35" i="21"/>
  <c r="M35" i="21"/>
  <c r="O34" i="21"/>
  <c r="N34" i="21"/>
  <c r="M34" i="21"/>
  <c r="O33" i="21"/>
  <c r="N33" i="21"/>
  <c r="M33" i="21"/>
  <c r="O32" i="21"/>
  <c r="N32" i="21"/>
  <c r="M32" i="21"/>
  <c r="O31" i="21"/>
  <c r="N31" i="21"/>
  <c r="M31" i="21"/>
  <c r="O30" i="21"/>
  <c r="N30" i="21"/>
  <c r="M30" i="21"/>
  <c r="O29" i="21"/>
  <c r="N29" i="21"/>
  <c r="M29" i="21"/>
  <c r="O28" i="21"/>
  <c r="N28" i="21"/>
  <c r="M28" i="21"/>
  <c r="O27" i="21"/>
  <c r="N27" i="21"/>
  <c r="M27" i="21"/>
  <c r="O26" i="21"/>
  <c r="N26" i="21"/>
  <c r="M26" i="21"/>
  <c r="O25" i="21"/>
  <c r="N25" i="21"/>
  <c r="M25" i="21"/>
  <c r="O24" i="21"/>
  <c r="N24" i="21"/>
  <c r="M24" i="21"/>
  <c r="O23" i="21"/>
  <c r="N23" i="21"/>
  <c r="M23" i="21"/>
  <c r="O22" i="21"/>
  <c r="N22" i="21"/>
  <c r="M22" i="21"/>
  <c r="O21" i="21"/>
  <c r="N21" i="21"/>
  <c r="M21" i="21"/>
  <c r="O20" i="21"/>
  <c r="N20" i="21"/>
  <c r="M20" i="21"/>
  <c r="O19" i="21"/>
  <c r="N19" i="21"/>
  <c r="M19" i="21"/>
  <c r="O18" i="21"/>
  <c r="N18" i="21"/>
  <c r="M18" i="21"/>
  <c r="O17" i="21"/>
  <c r="N17" i="21"/>
  <c r="M17" i="21"/>
  <c r="O16" i="21"/>
  <c r="N16" i="21"/>
  <c r="M16" i="21"/>
  <c r="O15" i="21"/>
  <c r="N15" i="21"/>
  <c r="M15" i="21"/>
  <c r="O14" i="21"/>
  <c r="N14" i="21"/>
  <c r="M14" i="21"/>
  <c r="O13" i="21"/>
  <c r="N13" i="21"/>
  <c r="M13" i="21"/>
  <c r="O12" i="21"/>
  <c r="N12" i="21"/>
  <c r="M12" i="21"/>
  <c r="O11" i="21"/>
  <c r="N11" i="21"/>
  <c r="M11" i="21"/>
  <c r="O10" i="21"/>
  <c r="N10" i="21"/>
  <c r="M10" i="21"/>
  <c r="O9" i="21"/>
  <c r="N9" i="21"/>
  <c r="M9" i="21"/>
  <c r="O8" i="21"/>
  <c r="N8" i="21"/>
  <c r="M8" i="21"/>
  <c r="O7" i="21"/>
  <c r="N7" i="21"/>
  <c r="M7" i="21"/>
  <c r="O6" i="21"/>
  <c r="N6" i="21"/>
  <c r="M6" i="21"/>
  <c r="O5" i="21"/>
  <c r="N5" i="21"/>
  <c r="M5" i="21"/>
  <c r="O4" i="21"/>
  <c r="N4" i="21"/>
  <c r="M4" i="21"/>
  <c r="O3" i="21"/>
  <c r="N3" i="21"/>
  <c r="M3" i="21"/>
  <c r="O2" i="21"/>
  <c r="N2" i="21"/>
  <c r="M2" i="21"/>
  <c r="AH279" i="15"/>
  <c r="W279" i="22" s="1"/>
  <c r="AH280" i="15"/>
  <c r="W280" i="22" s="1"/>
  <c r="AH281" i="15"/>
  <c r="W281" i="22" s="1"/>
  <c r="U279" i="15"/>
  <c r="O279" i="22" s="1"/>
  <c r="U280" i="15"/>
  <c r="O280" i="22" s="1"/>
  <c r="T279" i="15"/>
  <c r="N279" i="22" s="1"/>
  <c r="T280" i="15"/>
  <c r="N280" i="22" s="1"/>
  <c r="S279" i="15"/>
  <c r="M279" i="22" s="1"/>
  <c r="S280" i="15"/>
  <c r="M280" i="22" s="1"/>
  <c r="R279" i="15"/>
  <c r="L279" i="22" s="1"/>
  <c r="R280" i="15"/>
  <c r="L280" i="22" s="1"/>
  <c r="P279" i="15"/>
  <c r="K279" i="22" s="1"/>
  <c r="P280" i="15"/>
  <c r="K280" i="22" s="1"/>
  <c r="AH278" i="15"/>
  <c r="W278" i="22" s="1"/>
  <c r="AH275" i="15"/>
  <c r="W275" i="22" s="1"/>
  <c r="AH276" i="15"/>
  <c r="W276" i="22" s="1"/>
  <c r="AH277" i="15"/>
  <c r="W277" i="22" s="1"/>
  <c r="P275" i="15"/>
  <c r="K275" i="22" s="1"/>
  <c r="R275" i="15"/>
  <c r="L275" i="22" s="1"/>
  <c r="S275" i="15"/>
  <c r="M275" i="22" s="1"/>
  <c r="T275" i="15"/>
  <c r="N275" i="22" s="1"/>
  <c r="U275" i="15"/>
  <c r="O275" i="22" s="1"/>
  <c r="P276" i="15"/>
  <c r="K276" i="22" s="1"/>
  <c r="R276" i="15"/>
  <c r="L276" i="22" s="1"/>
  <c r="S276" i="15"/>
  <c r="M276" i="22" s="1"/>
  <c r="T276" i="15"/>
  <c r="N276" i="22" s="1"/>
  <c r="U276" i="15"/>
  <c r="O276" i="22" s="1"/>
  <c r="P277" i="15"/>
  <c r="K277" i="22" s="1"/>
  <c r="R277" i="15"/>
  <c r="L277" i="22" s="1"/>
  <c r="S277" i="15"/>
  <c r="M277" i="22" s="1"/>
  <c r="T277" i="15"/>
  <c r="N277" i="22" s="1"/>
  <c r="U277" i="15"/>
  <c r="O277" i="22" s="1"/>
  <c r="P278" i="15"/>
  <c r="K278" i="22" s="1"/>
  <c r="R278" i="15"/>
  <c r="L278" i="22" s="1"/>
  <c r="S278" i="15"/>
  <c r="M278" i="22" s="1"/>
  <c r="T278" i="15"/>
  <c r="N278" i="22" s="1"/>
  <c r="U278" i="15"/>
  <c r="O278" i="22" s="1"/>
  <c r="C289" i="15"/>
  <c r="C301" i="15" s="1"/>
  <c r="C313" i="15" s="1"/>
  <c r="C325" i="15" s="1"/>
  <c r="B289" i="15"/>
  <c r="B301" i="15" s="1"/>
  <c r="B313" i="15" s="1"/>
  <c r="B325" i="15" s="1"/>
  <c r="C288" i="15"/>
  <c r="C300" i="15" s="1"/>
  <c r="C312" i="15" s="1"/>
  <c r="C324" i="15" s="1"/>
  <c r="B288" i="15"/>
  <c r="B300" i="15" s="1"/>
  <c r="B312" i="15" s="1"/>
  <c r="B324" i="15" s="1"/>
  <c r="C287" i="15"/>
  <c r="C299" i="15" s="1"/>
  <c r="C311" i="15" s="1"/>
  <c r="C323" i="15" s="1"/>
  <c r="B287" i="15"/>
  <c r="B299" i="15" s="1"/>
  <c r="B311" i="15" s="1"/>
  <c r="B323" i="15" s="1"/>
  <c r="C286" i="15"/>
  <c r="C298" i="15" s="1"/>
  <c r="C310" i="15" s="1"/>
  <c r="C322" i="15" s="1"/>
  <c r="B286" i="15"/>
  <c r="B298" i="15" s="1"/>
  <c r="B310" i="15" s="1"/>
  <c r="B322" i="15" s="1"/>
  <c r="C285" i="15"/>
  <c r="C297" i="15" s="1"/>
  <c r="C309" i="15" s="1"/>
  <c r="C321" i="15" s="1"/>
  <c r="B285" i="15"/>
  <c r="B297" i="15" s="1"/>
  <c r="B309" i="15" s="1"/>
  <c r="B321" i="15" s="1"/>
  <c r="C284" i="15"/>
  <c r="C296" i="15" s="1"/>
  <c r="C308" i="15" s="1"/>
  <c r="C320" i="15" s="1"/>
  <c r="B284" i="15"/>
  <c r="B296" i="15" s="1"/>
  <c r="B308" i="15" s="1"/>
  <c r="B320" i="15" s="1"/>
  <c r="C283" i="15"/>
  <c r="C295" i="15" s="1"/>
  <c r="C307" i="15" s="1"/>
  <c r="C319" i="15" s="1"/>
  <c r="B283" i="15"/>
  <c r="B295" i="15" s="1"/>
  <c r="B307" i="15" s="1"/>
  <c r="B319" i="15" s="1"/>
  <c r="C282" i="15"/>
  <c r="C294" i="15" s="1"/>
  <c r="C306" i="15" s="1"/>
  <c r="C318" i="15" s="1"/>
  <c r="B282" i="15"/>
  <c r="B294" i="15" s="1"/>
  <c r="B306" i="15" s="1"/>
  <c r="B318" i="15" s="1"/>
  <c r="C281" i="15"/>
  <c r="C293" i="15" s="1"/>
  <c r="C305" i="15" s="1"/>
  <c r="C317" i="15" s="1"/>
  <c r="B281" i="15"/>
  <c r="B293" i="15" s="1"/>
  <c r="B305" i="15" s="1"/>
  <c r="B317" i="15" s="1"/>
  <c r="C280" i="15"/>
  <c r="C292" i="15" s="1"/>
  <c r="C304" i="15" s="1"/>
  <c r="C316" i="15" s="1"/>
  <c r="B280" i="15"/>
  <c r="B292" i="15" s="1"/>
  <c r="B304" i="15" s="1"/>
  <c r="B316" i="15" s="1"/>
  <c r="C279" i="15"/>
  <c r="C291" i="15" s="1"/>
  <c r="C303" i="15" s="1"/>
  <c r="C315" i="15" s="1"/>
  <c r="B279" i="15"/>
  <c r="B291" i="15" s="1"/>
  <c r="B303" i="15" s="1"/>
  <c r="B315" i="15" s="1"/>
  <c r="C278" i="15"/>
  <c r="C290" i="15" s="1"/>
  <c r="C302" i="15" s="1"/>
  <c r="C314" i="15" s="1"/>
  <c r="B278" i="15"/>
  <c r="B290" i="15" s="1"/>
  <c r="B302" i="15" s="1"/>
  <c r="B314" i="15" s="1"/>
  <c r="AH274" i="15"/>
  <c r="W274" i="22" s="1"/>
  <c r="U274" i="15"/>
  <c r="O274" i="22" s="1"/>
  <c r="T274" i="15"/>
  <c r="N274" i="22" s="1"/>
  <c r="S274" i="15"/>
  <c r="M274" i="22" s="1"/>
  <c r="R274" i="15"/>
  <c r="L274" i="22" s="1"/>
  <c r="P274" i="15"/>
  <c r="K274" i="22" s="1"/>
  <c r="AH273" i="15"/>
  <c r="W273" i="22" s="1"/>
  <c r="U273" i="15"/>
  <c r="O273" i="22" s="1"/>
  <c r="T273" i="15"/>
  <c r="N273" i="22" s="1"/>
  <c r="S273" i="15"/>
  <c r="M273" i="22" s="1"/>
  <c r="R273" i="15"/>
  <c r="L273" i="22" s="1"/>
  <c r="P273" i="15"/>
  <c r="K273" i="22" s="1"/>
  <c r="AH272" i="15"/>
  <c r="W272" i="22" s="1"/>
  <c r="U272" i="15"/>
  <c r="O272" i="22" s="1"/>
  <c r="T272" i="15"/>
  <c r="N272" i="22" s="1"/>
  <c r="S272" i="15"/>
  <c r="M272" i="22" s="1"/>
  <c r="R272" i="15"/>
  <c r="L272" i="22" s="1"/>
  <c r="P272" i="15"/>
  <c r="K272" i="22" s="1"/>
  <c r="AH271" i="15"/>
  <c r="W271" i="22" s="1"/>
  <c r="U271" i="15"/>
  <c r="O271" i="22" s="1"/>
  <c r="T271" i="15"/>
  <c r="N271" i="22" s="1"/>
  <c r="S271" i="15"/>
  <c r="M271" i="22" s="1"/>
  <c r="R271" i="15"/>
  <c r="L271" i="22" s="1"/>
  <c r="P271" i="15"/>
  <c r="K271" i="22" s="1"/>
  <c r="AH270" i="15"/>
  <c r="W270" i="22" s="1"/>
  <c r="U270" i="15"/>
  <c r="O270" i="22" s="1"/>
  <c r="T270" i="15"/>
  <c r="N270" i="22" s="1"/>
  <c r="S270" i="15"/>
  <c r="M270" i="22" s="1"/>
  <c r="R270" i="15"/>
  <c r="L270" i="22" s="1"/>
  <c r="P270" i="15"/>
  <c r="K270" i="22" s="1"/>
  <c r="AH269" i="15"/>
  <c r="W269" i="22" s="1"/>
  <c r="U269" i="15"/>
  <c r="O269" i="22" s="1"/>
  <c r="T269" i="15"/>
  <c r="N269" i="22" s="1"/>
  <c r="S269" i="15"/>
  <c r="M269" i="22" s="1"/>
  <c r="R269" i="15"/>
  <c r="L269" i="22" s="1"/>
  <c r="P269" i="15"/>
  <c r="K269" i="22" s="1"/>
  <c r="AH268" i="15"/>
  <c r="W268" i="22" s="1"/>
  <c r="U268" i="15"/>
  <c r="O268" i="22" s="1"/>
  <c r="T268" i="15"/>
  <c r="N268" i="22" s="1"/>
  <c r="S268" i="15"/>
  <c r="M268" i="22" s="1"/>
  <c r="R268" i="15"/>
  <c r="L268" i="22" s="1"/>
  <c r="P268" i="15"/>
  <c r="K268" i="22" s="1"/>
  <c r="AH267" i="15"/>
  <c r="W267" i="22" s="1"/>
  <c r="U267" i="15"/>
  <c r="O267" i="22" s="1"/>
  <c r="T267" i="15"/>
  <c r="N267" i="22" s="1"/>
  <c r="S267" i="15"/>
  <c r="M267" i="22" s="1"/>
  <c r="R267" i="15"/>
  <c r="L267" i="22" s="1"/>
  <c r="P267" i="15"/>
  <c r="K267" i="22" s="1"/>
  <c r="AH266" i="15"/>
  <c r="W266" i="22" s="1"/>
  <c r="U266" i="15"/>
  <c r="O266" i="22" s="1"/>
  <c r="T266" i="15"/>
  <c r="N266" i="22" s="1"/>
  <c r="S266" i="15"/>
  <c r="M266" i="22" s="1"/>
  <c r="R266" i="15"/>
  <c r="L266" i="22" s="1"/>
  <c r="P266" i="15"/>
  <c r="K266" i="22" s="1"/>
  <c r="AH265" i="15"/>
  <c r="W265" i="22" s="1"/>
  <c r="U265" i="15"/>
  <c r="O265" i="22" s="1"/>
  <c r="T265" i="15"/>
  <c r="N265" i="22" s="1"/>
  <c r="S265" i="15"/>
  <c r="M265" i="22" s="1"/>
  <c r="R265" i="15"/>
  <c r="L265" i="22" s="1"/>
  <c r="P265" i="15"/>
  <c r="K265" i="22" s="1"/>
  <c r="AH264" i="15"/>
  <c r="W264" i="22" s="1"/>
  <c r="U264" i="15"/>
  <c r="O264" i="22" s="1"/>
  <c r="T264" i="15"/>
  <c r="N264" i="22" s="1"/>
  <c r="S264" i="15"/>
  <c r="M264" i="22" s="1"/>
  <c r="R264" i="15"/>
  <c r="L264" i="22" s="1"/>
  <c r="P264" i="15"/>
  <c r="K264" i="22" s="1"/>
  <c r="AH263" i="15"/>
  <c r="W263" i="22" s="1"/>
  <c r="U263" i="15"/>
  <c r="O263" i="22" s="1"/>
  <c r="T263" i="15"/>
  <c r="N263" i="22" s="1"/>
  <c r="S263" i="15"/>
  <c r="M263" i="22" s="1"/>
  <c r="R263" i="15"/>
  <c r="L263" i="22" s="1"/>
  <c r="P263" i="15"/>
  <c r="K263" i="22" s="1"/>
  <c r="AH262" i="15"/>
  <c r="W262" i="22" s="1"/>
  <c r="U262" i="15"/>
  <c r="O262" i="22" s="1"/>
  <c r="T262" i="15"/>
  <c r="N262" i="22" s="1"/>
  <c r="S262" i="15"/>
  <c r="M262" i="22" s="1"/>
  <c r="R262" i="15"/>
  <c r="L262" i="22" s="1"/>
  <c r="P262" i="15"/>
  <c r="K262" i="22" s="1"/>
  <c r="AH261" i="15"/>
  <c r="W261" i="22" s="1"/>
  <c r="U261" i="15"/>
  <c r="O261" i="22" s="1"/>
  <c r="T261" i="15"/>
  <c r="N261" i="22" s="1"/>
  <c r="S261" i="15"/>
  <c r="M261" i="22" s="1"/>
  <c r="R261" i="15"/>
  <c r="L261" i="22" s="1"/>
  <c r="P261" i="15"/>
  <c r="K261" i="22" s="1"/>
  <c r="AH260" i="15"/>
  <c r="W260" i="22" s="1"/>
  <c r="U260" i="15"/>
  <c r="O260" i="22" s="1"/>
  <c r="T260" i="15"/>
  <c r="N260" i="22" s="1"/>
  <c r="S260" i="15"/>
  <c r="M260" i="22" s="1"/>
  <c r="R260" i="15"/>
  <c r="L260" i="22" s="1"/>
  <c r="P260" i="15"/>
  <c r="K260" i="22" s="1"/>
  <c r="AH259" i="15"/>
  <c r="W259" i="22" s="1"/>
  <c r="U259" i="15"/>
  <c r="O259" i="22" s="1"/>
  <c r="T259" i="15"/>
  <c r="N259" i="22" s="1"/>
  <c r="S259" i="15"/>
  <c r="M259" i="22" s="1"/>
  <c r="R259" i="15"/>
  <c r="L259" i="22" s="1"/>
  <c r="P259" i="15"/>
  <c r="K259" i="22" s="1"/>
  <c r="AH258" i="15"/>
  <c r="W258" i="22" s="1"/>
  <c r="U258" i="15"/>
  <c r="O258" i="22" s="1"/>
  <c r="T258" i="15"/>
  <c r="N258" i="22" s="1"/>
  <c r="S258" i="15"/>
  <c r="M258" i="22" s="1"/>
  <c r="R258" i="15"/>
  <c r="L258" i="22" s="1"/>
  <c r="P258" i="15"/>
  <c r="K258" i="22" s="1"/>
  <c r="AH257" i="15"/>
  <c r="W257" i="22" s="1"/>
  <c r="U257" i="15"/>
  <c r="O257" i="22" s="1"/>
  <c r="T257" i="15"/>
  <c r="N257" i="22" s="1"/>
  <c r="S257" i="15"/>
  <c r="M257" i="22" s="1"/>
  <c r="R257" i="15"/>
  <c r="L257" i="22" s="1"/>
  <c r="P257" i="15"/>
  <c r="K257" i="22" s="1"/>
  <c r="AH256" i="15"/>
  <c r="W256" i="22" s="1"/>
  <c r="U256" i="15"/>
  <c r="O256" i="22" s="1"/>
  <c r="T256" i="15"/>
  <c r="N256" i="22" s="1"/>
  <c r="S256" i="15"/>
  <c r="M256" i="22" s="1"/>
  <c r="R256" i="15"/>
  <c r="L256" i="22" s="1"/>
  <c r="P256" i="15"/>
  <c r="K256" i="22" s="1"/>
  <c r="AH255" i="15"/>
  <c r="W255" i="22" s="1"/>
  <c r="U255" i="15"/>
  <c r="O255" i="22" s="1"/>
  <c r="T255" i="15"/>
  <c r="N255" i="22" s="1"/>
  <c r="S255" i="15"/>
  <c r="M255" i="22" s="1"/>
  <c r="R255" i="15"/>
  <c r="L255" i="22" s="1"/>
  <c r="P255" i="15"/>
  <c r="K255" i="22" s="1"/>
  <c r="AH254" i="15"/>
  <c r="W254" i="22" s="1"/>
  <c r="U254" i="15"/>
  <c r="O254" i="22" s="1"/>
  <c r="T254" i="15"/>
  <c r="N254" i="22" s="1"/>
  <c r="S254" i="15"/>
  <c r="M254" i="22" s="1"/>
  <c r="R254" i="15"/>
  <c r="L254" i="22" s="1"/>
  <c r="P254" i="15"/>
  <c r="K254" i="22" s="1"/>
  <c r="AH253" i="15"/>
  <c r="W253" i="22" s="1"/>
  <c r="U253" i="15"/>
  <c r="O253" i="22" s="1"/>
  <c r="T253" i="15"/>
  <c r="N253" i="22" s="1"/>
  <c r="S253" i="15"/>
  <c r="M253" i="22" s="1"/>
  <c r="R253" i="15"/>
  <c r="L253" i="22" s="1"/>
  <c r="P253" i="15"/>
  <c r="K253" i="22" s="1"/>
  <c r="AH252" i="15"/>
  <c r="W252" i="22" s="1"/>
  <c r="U252" i="15"/>
  <c r="O252" i="22" s="1"/>
  <c r="T252" i="15"/>
  <c r="N252" i="22" s="1"/>
  <c r="S252" i="15"/>
  <c r="M252" i="22" s="1"/>
  <c r="R252" i="15"/>
  <c r="L252" i="22" s="1"/>
  <c r="P252" i="15"/>
  <c r="K252" i="22" s="1"/>
  <c r="AH251" i="15"/>
  <c r="W251" i="22" s="1"/>
  <c r="U251" i="15"/>
  <c r="O251" i="22" s="1"/>
  <c r="T251" i="15"/>
  <c r="N251" i="22" s="1"/>
  <c r="S251" i="15"/>
  <c r="M251" i="22" s="1"/>
  <c r="R251" i="15"/>
  <c r="L251" i="22" s="1"/>
  <c r="P251" i="15"/>
  <c r="K251" i="22" s="1"/>
  <c r="AH250" i="15"/>
  <c r="W250" i="22" s="1"/>
  <c r="U250" i="15"/>
  <c r="O250" i="22" s="1"/>
  <c r="T250" i="15"/>
  <c r="N250" i="22" s="1"/>
  <c r="S250" i="15"/>
  <c r="M250" i="22" s="1"/>
  <c r="R250" i="15"/>
  <c r="L250" i="22" s="1"/>
  <c r="P250" i="15"/>
  <c r="K250" i="22" s="1"/>
  <c r="AH249" i="15"/>
  <c r="W249" i="22" s="1"/>
  <c r="U249" i="15"/>
  <c r="O249" i="22" s="1"/>
  <c r="T249" i="15"/>
  <c r="N249" i="22" s="1"/>
  <c r="S249" i="15"/>
  <c r="M249" i="22" s="1"/>
  <c r="R249" i="15"/>
  <c r="L249" i="22" s="1"/>
  <c r="P249" i="15"/>
  <c r="K249" i="22" s="1"/>
  <c r="AH248" i="15"/>
  <c r="W248" i="22" s="1"/>
  <c r="U248" i="15"/>
  <c r="O248" i="22" s="1"/>
  <c r="T248" i="15"/>
  <c r="N248" i="22" s="1"/>
  <c r="S248" i="15"/>
  <c r="M248" i="22" s="1"/>
  <c r="R248" i="15"/>
  <c r="L248" i="22" s="1"/>
  <c r="P248" i="15"/>
  <c r="K248" i="22" s="1"/>
  <c r="AH247" i="15"/>
  <c r="W247" i="22" s="1"/>
  <c r="U247" i="15"/>
  <c r="O247" i="22" s="1"/>
  <c r="T247" i="15"/>
  <c r="N247" i="22" s="1"/>
  <c r="S247" i="15"/>
  <c r="M247" i="22" s="1"/>
  <c r="R247" i="15"/>
  <c r="L247" i="22" s="1"/>
  <c r="P247" i="15"/>
  <c r="K247" i="22" s="1"/>
  <c r="AH246" i="15"/>
  <c r="W246" i="22" s="1"/>
  <c r="U246" i="15"/>
  <c r="O246" i="22" s="1"/>
  <c r="T246" i="15"/>
  <c r="N246" i="22" s="1"/>
  <c r="S246" i="15"/>
  <c r="M246" i="22" s="1"/>
  <c r="R246" i="15"/>
  <c r="L246" i="22" s="1"/>
  <c r="P246" i="15"/>
  <c r="K246" i="22" s="1"/>
  <c r="AH245" i="15"/>
  <c r="W245" i="22" s="1"/>
  <c r="U245" i="15"/>
  <c r="O245" i="22" s="1"/>
  <c r="T245" i="15"/>
  <c r="N245" i="22" s="1"/>
  <c r="S245" i="15"/>
  <c r="M245" i="22" s="1"/>
  <c r="R245" i="15"/>
  <c r="L245" i="22" s="1"/>
  <c r="P245" i="15"/>
  <c r="K245" i="22" s="1"/>
  <c r="AH244" i="15"/>
  <c r="W244" i="22" s="1"/>
  <c r="U244" i="15"/>
  <c r="O244" i="22" s="1"/>
  <c r="T244" i="15"/>
  <c r="N244" i="22" s="1"/>
  <c r="S244" i="15"/>
  <c r="M244" i="22" s="1"/>
  <c r="R244" i="15"/>
  <c r="L244" i="22" s="1"/>
  <c r="P244" i="15"/>
  <c r="K244" i="22" s="1"/>
  <c r="AH243" i="15"/>
  <c r="W243" i="22" s="1"/>
  <c r="U243" i="15"/>
  <c r="O243" i="22" s="1"/>
  <c r="T243" i="15"/>
  <c r="N243" i="22" s="1"/>
  <c r="S243" i="15"/>
  <c r="M243" i="22" s="1"/>
  <c r="R243" i="15"/>
  <c r="L243" i="22" s="1"/>
  <c r="P243" i="15"/>
  <c r="K243" i="22" s="1"/>
  <c r="AH242" i="15"/>
  <c r="W242" i="22" s="1"/>
  <c r="U242" i="15"/>
  <c r="O242" i="22" s="1"/>
  <c r="T242" i="15"/>
  <c r="N242" i="22" s="1"/>
  <c r="S242" i="15"/>
  <c r="M242" i="22" s="1"/>
  <c r="R242" i="15"/>
  <c r="L242" i="22" s="1"/>
  <c r="P242" i="15"/>
  <c r="K242" i="22" s="1"/>
  <c r="AH241" i="15"/>
  <c r="W241" i="22" s="1"/>
  <c r="U241" i="15"/>
  <c r="O241" i="22" s="1"/>
  <c r="T241" i="15"/>
  <c r="N241" i="22" s="1"/>
  <c r="S241" i="15"/>
  <c r="M241" i="22" s="1"/>
  <c r="R241" i="15"/>
  <c r="L241" i="22" s="1"/>
  <c r="P241" i="15"/>
  <c r="K241" i="22" s="1"/>
  <c r="AH240" i="15"/>
  <c r="W240" i="22" s="1"/>
  <c r="U240" i="15"/>
  <c r="O240" i="22" s="1"/>
  <c r="T240" i="15"/>
  <c r="N240" i="22" s="1"/>
  <c r="S240" i="15"/>
  <c r="M240" i="22" s="1"/>
  <c r="R240" i="15"/>
  <c r="L240" i="22" s="1"/>
  <c r="P240" i="15"/>
  <c r="K240" i="22" s="1"/>
  <c r="AH239" i="15"/>
  <c r="W239" i="22" s="1"/>
  <c r="U239" i="15"/>
  <c r="O239" i="22" s="1"/>
  <c r="T239" i="15"/>
  <c r="N239" i="22" s="1"/>
  <c r="S239" i="15"/>
  <c r="M239" i="22" s="1"/>
  <c r="R239" i="15"/>
  <c r="L239" i="22" s="1"/>
  <c r="P239" i="15"/>
  <c r="K239" i="22" s="1"/>
  <c r="AH238" i="15"/>
  <c r="W238" i="22" s="1"/>
  <c r="U238" i="15"/>
  <c r="O238" i="22" s="1"/>
  <c r="T238" i="15"/>
  <c r="N238" i="22" s="1"/>
  <c r="S238" i="15"/>
  <c r="M238" i="22" s="1"/>
  <c r="R238" i="15"/>
  <c r="L238" i="22" s="1"/>
  <c r="P238" i="15"/>
  <c r="K238" i="22" s="1"/>
  <c r="AH237" i="15"/>
  <c r="W237" i="22" s="1"/>
  <c r="U237" i="15"/>
  <c r="O237" i="22" s="1"/>
  <c r="T237" i="15"/>
  <c r="N237" i="22" s="1"/>
  <c r="S237" i="15"/>
  <c r="M237" i="22" s="1"/>
  <c r="R237" i="15"/>
  <c r="L237" i="22" s="1"/>
  <c r="P237" i="15"/>
  <c r="K237" i="22" s="1"/>
  <c r="AH236" i="15"/>
  <c r="W236" i="22" s="1"/>
  <c r="U236" i="15"/>
  <c r="O236" i="22" s="1"/>
  <c r="T236" i="15"/>
  <c r="N236" i="22" s="1"/>
  <c r="S236" i="15"/>
  <c r="M236" i="22" s="1"/>
  <c r="R236" i="15"/>
  <c r="L236" i="22" s="1"/>
  <c r="P236" i="15"/>
  <c r="K236" i="22" s="1"/>
  <c r="AH235" i="15"/>
  <c r="W235" i="22" s="1"/>
  <c r="U235" i="15"/>
  <c r="O235" i="22" s="1"/>
  <c r="T235" i="15"/>
  <c r="N235" i="22" s="1"/>
  <c r="S235" i="15"/>
  <c r="M235" i="22" s="1"/>
  <c r="R235" i="15"/>
  <c r="L235" i="22" s="1"/>
  <c r="P235" i="15"/>
  <c r="K235" i="22" s="1"/>
  <c r="AH234" i="15"/>
  <c r="W234" i="22" s="1"/>
  <c r="U234" i="15"/>
  <c r="O234" i="22" s="1"/>
  <c r="T234" i="15"/>
  <c r="N234" i="22" s="1"/>
  <c r="S234" i="15"/>
  <c r="M234" i="22" s="1"/>
  <c r="R234" i="15"/>
  <c r="L234" i="22" s="1"/>
  <c r="P234" i="15"/>
  <c r="K234" i="22" s="1"/>
  <c r="AH233" i="15"/>
  <c r="W233" i="22" s="1"/>
  <c r="U233" i="15"/>
  <c r="O233" i="22" s="1"/>
  <c r="T233" i="15"/>
  <c r="N233" i="22" s="1"/>
  <c r="S233" i="15"/>
  <c r="M233" i="22" s="1"/>
  <c r="R233" i="15"/>
  <c r="L233" i="22" s="1"/>
  <c r="P233" i="15"/>
  <c r="K233" i="22" s="1"/>
  <c r="AH232" i="15"/>
  <c r="W232" i="22" s="1"/>
  <c r="U232" i="15"/>
  <c r="O232" i="22" s="1"/>
  <c r="T232" i="15"/>
  <c r="N232" i="22" s="1"/>
  <c r="S232" i="15"/>
  <c r="M232" i="22" s="1"/>
  <c r="R232" i="15"/>
  <c r="L232" i="22" s="1"/>
  <c r="P232" i="15"/>
  <c r="K232" i="22" s="1"/>
  <c r="AH231" i="15"/>
  <c r="W231" i="22" s="1"/>
  <c r="U231" i="15"/>
  <c r="O231" i="22" s="1"/>
  <c r="T231" i="15"/>
  <c r="N231" i="22" s="1"/>
  <c r="S231" i="15"/>
  <c r="M231" i="22" s="1"/>
  <c r="R231" i="15"/>
  <c r="L231" i="22" s="1"/>
  <c r="P231" i="15"/>
  <c r="K231" i="22" s="1"/>
  <c r="AH230" i="15"/>
  <c r="W230" i="22" s="1"/>
  <c r="U230" i="15"/>
  <c r="O230" i="22" s="1"/>
  <c r="T230" i="15"/>
  <c r="N230" i="22" s="1"/>
  <c r="S230" i="15"/>
  <c r="M230" i="22" s="1"/>
  <c r="R230" i="15"/>
  <c r="L230" i="22" s="1"/>
  <c r="P230" i="15"/>
  <c r="K230" i="22" s="1"/>
  <c r="AH229" i="15"/>
  <c r="W229" i="22" s="1"/>
  <c r="U229" i="15"/>
  <c r="O229" i="22" s="1"/>
  <c r="T229" i="15"/>
  <c r="N229" i="22" s="1"/>
  <c r="S229" i="15"/>
  <c r="M229" i="22" s="1"/>
  <c r="R229" i="15"/>
  <c r="L229" i="22" s="1"/>
  <c r="P229" i="15"/>
  <c r="K229" i="22" s="1"/>
  <c r="AH228" i="15"/>
  <c r="W228" i="22" s="1"/>
  <c r="U228" i="15"/>
  <c r="O228" i="22" s="1"/>
  <c r="T228" i="15"/>
  <c r="N228" i="22" s="1"/>
  <c r="S228" i="15"/>
  <c r="M228" i="22" s="1"/>
  <c r="R228" i="15"/>
  <c r="L228" i="22" s="1"/>
  <c r="P228" i="15"/>
  <c r="K228" i="22" s="1"/>
  <c r="AH227" i="15"/>
  <c r="W227" i="22" s="1"/>
  <c r="U227" i="15"/>
  <c r="O227" i="22" s="1"/>
  <c r="T227" i="15"/>
  <c r="N227" i="22" s="1"/>
  <c r="S227" i="15"/>
  <c r="M227" i="22" s="1"/>
  <c r="R227" i="15"/>
  <c r="L227" i="22" s="1"/>
  <c r="P227" i="15"/>
  <c r="K227" i="22" s="1"/>
  <c r="AH226" i="15"/>
  <c r="W226" i="22" s="1"/>
  <c r="U226" i="15"/>
  <c r="O226" i="22" s="1"/>
  <c r="T226" i="15"/>
  <c r="N226" i="22" s="1"/>
  <c r="S226" i="15"/>
  <c r="M226" i="22" s="1"/>
  <c r="R226" i="15"/>
  <c r="L226" i="22" s="1"/>
  <c r="P226" i="15"/>
  <c r="K226" i="22" s="1"/>
  <c r="AH225" i="15"/>
  <c r="W225" i="22" s="1"/>
  <c r="U225" i="15"/>
  <c r="O225" i="22" s="1"/>
  <c r="T225" i="15"/>
  <c r="N225" i="22" s="1"/>
  <c r="S225" i="15"/>
  <c r="M225" i="22" s="1"/>
  <c r="R225" i="15"/>
  <c r="L225" i="22" s="1"/>
  <c r="P225" i="15"/>
  <c r="K225" i="22" s="1"/>
  <c r="AH224" i="15"/>
  <c r="W224" i="22" s="1"/>
  <c r="U224" i="15"/>
  <c r="O224" i="22" s="1"/>
  <c r="T224" i="15"/>
  <c r="N224" i="22" s="1"/>
  <c r="S224" i="15"/>
  <c r="M224" i="22" s="1"/>
  <c r="R224" i="15"/>
  <c r="L224" i="22" s="1"/>
  <c r="P224" i="15"/>
  <c r="K224" i="22" s="1"/>
  <c r="AH223" i="15"/>
  <c r="W223" i="22" s="1"/>
  <c r="U223" i="15"/>
  <c r="O223" i="22" s="1"/>
  <c r="T223" i="15"/>
  <c r="N223" i="22" s="1"/>
  <c r="S223" i="15"/>
  <c r="M223" i="22" s="1"/>
  <c r="R223" i="15"/>
  <c r="L223" i="22" s="1"/>
  <c r="P223" i="15"/>
  <c r="K223" i="22" s="1"/>
  <c r="AH222" i="15"/>
  <c r="W222" i="22" s="1"/>
  <c r="U222" i="15"/>
  <c r="O222" i="22" s="1"/>
  <c r="T222" i="15"/>
  <c r="N222" i="22" s="1"/>
  <c r="S222" i="15"/>
  <c r="M222" i="22" s="1"/>
  <c r="R222" i="15"/>
  <c r="L222" i="22" s="1"/>
  <c r="P222" i="15"/>
  <c r="K222" i="22" s="1"/>
  <c r="AH221" i="15"/>
  <c r="W221" i="22" s="1"/>
  <c r="U221" i="15"/>
  <c r="O221" i="22" s="1"/>
  <c r="T221" i="15"/>
  <c r="N221" i="22" s="1"/>
  <c r="S221" i="15"/>
  <c r="M221" i="22" s="1"/>
  <c r="R221" i="15"/>
  <c r="L221" i="22" s="1"/>
  <c r="P221" i="15"/>
  <c r="K221" i="22" s="1"/>
  <c r="AH220" i="15"/>
  <c r="W220" i="22" s="1"/>
  <c r="U220" i="15"/>
  <c r="O220" i="22" s="1"/>
  <c r="T220" i="15"/>
  <c r="N220" i="22" s="1"/>
  <c r="S220" i="15"/>
  <c r="M220" i="22" s="1"/>
  <c r="R220" i="15"/>
  <c r="L220" i="22" s="1"/>
  <c r="P220" i="15"/>
  <c r="K220" i="22" s="1"/>
  <c r="AH219" i="15"/>
  <c r="W219" i="22" s="1"/>
  <c r="U219" i="15"/>
  <c r="O219" i="22" s="1"/>
  <c r="T219" i="15"/>
  <c r="N219" i="22" s="1"/>
  <c r="S219" i="15"/>
  <c r="M219" i="22" s="1"/>
  <c r="R219" i="15"/>
  <c r="L219" i="22" s="1"/>
  <c r="P219" i="15"/>
  <c r="K219" i="22" s="1"/>
  <c r="AH218" i="15"/>
  <c r="W218" i="22" s="1"/>
  <c r="U218" i="15"/>
  <c r="O218" i="22" s="1"/>
  <c r="T218" i="15"/>
  <c r="N218" i="22" s="1"/>
  <c r="S218" i="15"/>
  <c r="M218" i="22" s="1"/>
  <c r="R218" i="15"/>
  <c r="L218" i="22" s="1"/>
  <c r="P218" i="15"/>
  <c r="K218" i="22" s="1"/>
  <c r="AH217" i="15"/>
  <c r="W217" i="22" s="1"/>
  <c r="U217" i="15"/>
  <c r="O217" i="22" s="1"/>
  <c r="T217" i="15"/>
  <c r="N217" i="22" s="1"/>
  <c r="S217" i="15"/>
  <c r="M217" i="22" s="1"/>
  <c r="R217" i="15"/>
  <c r="L217" i="22" s="1"/>
  <c r="P217" i="15"/>
  <c r="K217" i="22" s="1"/>
  <c r="AH216" i="15"/>
  <c r="W216" i="22" s="1"/>
  <c r="U216" i="15"/>
  <c r="O216" i="22" s="1"/>
  <c r="T216" i="15"/>
  <c r="N216" i="22" s="1"/>
  <c r="S216" i="15"/>
  <c r="M216" i="22" s="1"/>
  <c r="R216" i="15"/>
  <c r="L216" i="22" s="1"/>
  <c r="P216" i="15"/>
  <c r="K216" i="22" s="1"/>
  <c r="AH215" i="15"/>
  <c r="W215" i="22" s="1"/>
  <c r="U215" i="15"/>
  <c r="O215" i="22" s="1"/>
  <c r="T215" i="15"/>
  <c r="N215" i="22" s="1"/>
  <c r="S215" i="15"/>
  <c r="M215" i="22" s="1"/>
  <c r="R215" i="15"/>
  <c r="L215" i="22" s="1"/>
  <c r="P215" i="15"/>
  <c r="K215" i="22" s="1"/>
  <c r="AH214" i="15"/>
  <c r="W214" i="22" s="1"/>
  <c r="U214" i="15"/>
  <c r="O214" i="22" s="1"/>
  <c r="T214" i="15"/>
  <c r="N214" i="22" s="1"/>
  <c r="S214" i="15"/>
  <c r="M214" i="22" s="1"/>
  <c r="R214" i="15"/>
  <c r="L214" i="22" s="1"/>
  <c r="P214" i="15"/>
  <c r="K214" i="22" s="1"/>
  <c r="AH213" i="15"/>
  <c r="W213" i="22" s="1"/>
  <c r="U213" i="15"/>
  <c r="O213" i="22" s="1"/>
  <c r="T213" i="15"/>
  <c r="N213" i="22" s="1"/>
  <c r="S213" i="15"/>
  <c r="M213" i="22" s="1"/>
  <c r="R213" i="15"/>
  <c r="L213" i="22" s="1"/>
  <c r="P213" i="15"/>
  <c r="K213" i="22" s="1"/>
  <c r="AH212" i="15"/>
  <c r="W212" i="22" s="1"/>
  <c r="U212" i="15"/>
  <c r="O212" i="22" s="1"/>
  <c r="T212" i="15"/>
  <c r="N212" i="22" s="1"/>
  <c r="S212" i="15"/>
  <c r="M212" i="22" s="1"/>
  <c r="R212" i="15"/>
  <c r="L212" i="22" s="1"/>
  <c r="P212" i="15"/>
  <c r="K212" i="22" s="1"/>
  <c r="AH211" i="15"/>
  <c r="W211" i="22" s="1"/>
  <c r="U211" i="15"/>
  <c r="O211" i="22" s="1"/>
  <c r="T211" i="15"/>
  <c r="N211" i="22" s="1"/>
  <c r="S211" i="15"/>
  <c r="M211" i="22" s="1"/>
  <c r="R211" i="15"/>
  <c r="L211" i="22" s="1"/>
  <c r="P211" i="15"/>
  <c r="K211" i="22" s="1"/>
  <c r="AH210" i="15"/>
  <c r="W210" i="22" s="1"/>
  <c r="U210" i="15"/>
  <c r="O210" i="22" s="1"/>
  <c r="T210" i="15"/>
  <c r="N210" i="22" s="1"/>
  <c r="S210" i="15"/>
  <c r="M210" i="22" s="1"/>
  <c r="R210" i="15"/>
  <c r="L210" i="22" s="1"/>
  <c r="P210" i="15"/>
  <c r="K210" i="22" s="1"/>
  <c r="AH209" i="15"/>
  <c r="W209" i="22" s="1"/>
  <c r="U209" i="15"/>
  <c r="O209" i="22" s="1"/>
  <c r="T209" i="15"/>
  <c r="N209" i="22" s="1"/>
  <c r="S209" i="15"/>
  <c r="M209" i="22" s="1"/>
  <c r="R209" i="15"/>
  <c r="L209" i="22" s="1"/>
  <c r="P209" i="15"/>
  <c r="K209" i="22" s="1"/>
  <c r="AH208" i="15"/>
  <c r="W208" i="22" s="1"/>
  <c r="U208" i="15"/>
  <c r="O208" i="22" s="1"/>
  <c r="T208" i="15"/>
  <c r="N208" i="22" s="1"/>
  <c r="S208" i="15"/>
  <c r="M208" i="22" s="1"/>
  <c r="R208" i="15"/>
  <c r="L208" i="22" s="1"/>
  <c r="P208" i="15"/>
  <c r="K208" i="22" s="1"/>
  <c r="AH207" i="15"/>
  <c r="W207" i="22" s="1"/>
  <c r="U207" i="15"/>
  <c r="O207" i="22" s="1"/>
  <c r="T207" i="15"/>
  <c r="N207" i="22" s="1"/>
  <c r="S207" i="15"/>
  <c r="M207" i="22" s="1"/>
  <c r="R207" i="15"/>
  <c r="L207" i="22" s="1"/>
  <c r="P207" i="15"/>
  <c r="K207" i="22" s="1"/>
  <c r="AH206" i="15"/>
  <c r="W206" i="22" s="1"/>
  <c r="U206" i="15"/>
  <c r="O206" i="22" s="1"/>
  <c r="T206" i="15"/>
  <c r="N206" i="22" s="1"/>
  <c r="S206" i="15"/>
  <c r="M206" i="22" s="1"/>
  <c r="R206" i="15"/>
  <c r="L206" i="22" s="1"/>
  <c r="P206" i="15"/>
  <c r="K206" i="22" s="1"/>
  <c r="AH205" i="15"/>
  <c r="W205" i="22" s="1"/>
  <c r="U205" i="15"/>
  <c r="O205" i="22" s="1"/>
  <c r="T205" i="15"/>
  <c r="N205" i="22" s="1"/>
  <c r="S205" i="15"/>
  <c r="M205" i="22" s="1"/>
  <c r="R205" i="15"/>
  <c r="L205" i="22" s="1"/>
  <c r="P205" i="15"/>
  <c r="K205" i="22" s="1"/>
  <c r="AH204" i="15"/>
  <c r="W204" i="22" s="1"/>
  <c r="U204" i="15"/>
  <c r="O204" i="22" s="1"/>
  <c r="T204" i="15"/>
  <c r="N204" i="22" s="1"/>
  <c r="S204" i="15"/>
  <c r="M204" i="22" s="1"/>
  <c r="R204" i="15"/>
  <c r="L204" i="22" s="1"/>
  <c r="P204" i="15"/>
  <c r="K204" i="22" s="1"/>
  <c r="AH203" i="15"/>
  <c r="W203" i="22" s="1"/>
  <c r="U203" i="15"/>
  <c r="O203" i="22" s="1"/>
  <c r="T203" i="15"/>
  <c r="N203" i="22" s="1"/>
  <c r="S203" i="15"/>
  <c r="M203" i="22" s="1"/>
  <c r="R203" i="15"/>
  <c r="L203" i="22" s="1"/>
  <c r="P203" i="15"/>
  <c r="K203" i="22" s="1"/>
  <c r="AH202" i="15"/>
  <c r="W202" i="22" s="1"/>
  <c r="U202" i="15"/>
  <c r="O202" i="22" s="1"/>
  <c r="T202" i="15"/>
  <c r="N202" i="22" s="1"/>
  <c r="S202" i="15"/>
  <c r="M202" i="22" s="1"/>
  <c r="R202" i="15"/>
  <c r="L202" i="22" s="1"/>
  <c r="P202" i="15"/>
  <c r="K202" i="22" s="1"/>
  <c r="AH201" i="15"/>
  <c r="W201" i="22" s="1"/>
  <c r="U201" i="15"/>
  <c r="O201" i="22" s="1"/>
  <c r="T201" i="15"/>
  <c r="N201" i="22" s="1"/>
  <c r="S201" i="15"/>
  <c r="M201" i="22" s="1"/>
  <c r="R201" i="15"/>
  <c r="L201" i="22" s="1"/>
  <c r="P201" i="15"/>
  <c r="K201" i="22" s="1"/>
  <c r="AH200" i="15"/>
  <c r="W200" i="22" s="1"/>
  <c r="U200" i="15"/>
  <c r="O200" i="22" s="1"/>
  <c r="T200" i="15"/>
  <c r="N200" i="22" s="1"/>
  <c r="S200" i="15"/>
  <c r="M200" i="22" s="1"/>
  <c r="R200" i="15"/>
  <c r="L200" i="22" s="1"/>
  <c r="P200" i="15"/>
  <c r="K200" i="22" s="1"/>
  <c r="AH199" i="15"/>
  <c r="W199" i="22" s="1"/>
  <c r="U199" i="15"/>
  <c r="O199" i="22" s="1"/>
  <c r="T199" i="15"/>
  <c r="N199" i="22" s="1"/>
  <c r="S199" i="15"/>
  <c r="M199" i="22" s="1"/>
  <c r="R199" i="15"/>
  <c r="L199" i="22" s="1"/>
  <c r="P199" i="15"/>
  <c r="K199" i="22" s="1"/>
  <c r="AH198" i="15"/>
  <c r="W198" i="22" s="1"/>
  <c r="U198" i="15"/>
  <c r="O198" i="22" s="1"/>
  <c r="T198" i="15"/>
  <c r="N198" i="22" s="1"/>
  <c r="S198" i="15"/>
  <c r="M198" i="22" s="1"/>
  <c r="R198" i="15"/>
  <c r="L198" i="22" s="1"/>
  <c r="P198" i="15"/>
  <c r="K198" i="22" s="1"/>
  <c r="AH197" i="15"/>
  <c r="W197" i="22" s="1"/>
  <c r="U197" i="15"/>
  <c r="O197" i="22" s="1"/>
  <c r="T197" i="15"/>
  <c r="N197" i="22" s="1"/>
  <c r="S197" i="15"/>
  <c r="M197" i="22" s="1"/>
  <c r="R197" i="15"/>
  <c r="L197" i="22" s="1"/>
  <c r="P197" i="15"/>
  <c r="K197" i="22" s="1"/>
  <c r="AH196" i="15"/>
  <c r="W196" i="22" s="1"/>
  <c r="U196" i="15"/>
  <c r="O196" i="22" s="1"/>
  <c r="T196" i="15"/>
  <c r="N196" i="22" s="1"/>
  <c r="S196" i="15"/>
  <c r="M196" i="22" s="1"/>
  <c r="R196" i="15"/>
  <c r="L196" i="22" s="1"/>
  <c r="P196" i="15"/>
  <c r="K196" i="22" s="1"/>
  <c r="AH195" i="15"/>
  <c r="W195" i="22" s="1"/>
  <c r="U195" i="15"/>
  <c r="O195" i="22" s="1"/>
  <c r="T195" i="15"/>
  <c r="N195" i="22" s="1"/>
  <c r="S195" i="15"/>
  <c r="M195" i="22" s="1"/>
  <c r="R195" i="15"/>
  <c r="L195" i="22" s="1"/>
  <c r="P195" i="15"/>
  <c r="K195" i="22" s="1"/>
  <c r="AH194" i="15"/>
  <c r="W194" i="22" s="1"/>
  <c r="U194" i="15"/>
  <c r="O194" i="22" s="1"/>
  <c r="T194" i="15"/>
  <c r="N194" i="22" s="1"/>
  <c r="S194" i="15"/>
  <c r="M194" i="22" s="1"/>
  <c r="R194" i="15"/>
  <c r="L194" i="22" s="1"/>
  <c r="P194" i="15"/>
  <c r="K194" i="22" s="1"/>
  <c r="AH193" i="15"/>
  <c r="W193" i="22" s="1"/>
  <c r="U193" i="15"/>
  <c r="O193" i="22" s="1"/>
  <c r="T193" i="15"/>
  <c r="N193" i="22" s="1"/>
  <c r="S193" i="15"/>
  <c r="M193" i="22" s="1"/>
  <c r="R193" i="15"/>
  <c r="L193" i="22" s="1"/>
  <c r="P193" i="15"/>
  <c r="K193" i="22" s="1"/>
  <c r="AH192" i="15"/>
  <c r="W192" i="22" s="1"/>
  <c r="U192" i="15"/>
  <c r="O192" i="22" s="1"/>
  <c r="T192" i="15"/>
  <c r="N192" i="22" s="1"/>
  <c r="S192" i="15"/>
  <c r="M192" i="22" s="1"/>
  <c r="R192" i="15"/>
  <c r="L192" i="22" s="1"/>
  <c r="P192" i="15"/>
  <c r="K192" i="22" s="1"/>
  <c r="AH191" i="15"/>
  <c r="W191" i="22" s="1"/>
  <c r="U191" i="15"/>
  <c r="O191" i="22" s="1"/>
  <c r="T191" i="15"/>
  <c r="N191" i="22" s="1"/>
  <c r="S191" i="15"/>
  <c r="M191" i="22" s="1"/>
  <c r="R191" i="15"/>
  <c r="L191" i="22" s="1"/>
  <c r="P191" i="15"/>
  <c r="K191" i="22" s="1"/>
  <c r="AH190" i="15"/>
  <c r="W190" i="22" s="1"/>
  <c r="U190" i="15"/>
  <c r="O190" i="22" s="1"/>
  <c r="T190" i="15"/>
  <c r="N190" i="22" s="1"/>
  <c r="S190" i="15"/>
  <c r="M190" i="22" s="1"/>
  <c r="R190" i="15"/>
  <c r="L190" i="22" s="1"/>
  <c r="P190" i="15"/>
  <c r="K190" i="22" s="1"/>
  <c r="AH189" i="15"/>
  <c r="W189" i="22" s="1"/>
  <c r="U189" i="15"/>
  <c r="O189" i="22" s="1"/>
  <c r="T189" i="15"/>
  <c r="N189" i="22" s="1"/>
  <c r="S189" i="15"/>
  <c r="M189" i="22" s="1"/>
  <c r="R189" i="15"/>
  <c r="L189" i="22" s="1"/>
  <c r="P189" i="15"/>
  <c r="K189" i="22" s="1"/>
  <c r="AH188" i="15"/>
  <c r="W188" i="22" s="1"/>
  <c r="U188" i="15"/>
  <c r="O188" i="22" s="1"/>
  <c r="T188" i="15"/>
  <c r="N188" i="22" s="1"/>
  <c r="S188" i="15"/>
  <c r="M188" i="22" s="1"/>
  <c r="R188" i="15"/>
  <c r="L188" i="22" s="1"/>
  <c r="P188" i="15"/>
  <c r="K188" i="22" s="1"/>
  <c r="AH187" i="15"/>
  <c r="W187" i="22" s="1"/>
  <c r="U187" i="15"/>
  <c r="O187" i="22" s="1"/>
  <c r="T187" i="15"/>
  <c r="N187" i="22" s="1"/>
  <c r="S187" i="15"/>
  <c r="M187" i="22" s="1"/>
  <c r="R187" i="15"/>
  <c r="L187" i="22" s="1"/>
  <c r="P187" i="15"/>
  <c r="K187" i="22" s="1"/>
  <c r="AH186" i="15"/>
  <c r="W186" i="22" s="1"/>
  <c r="U186" i="15"/>
  <c r="O186" i="22" s="1"/>
  <c r="T186" i="15"/>
  <c r="N186" i="22" s="1"/>
  <c r="S186" i="15"/>
  <c r="M186" i="22" s="1"/>
  <c r="R186" i="15"/>
  <c r="L186" i="22" s="1"/>
  <c r="P186" i="15"/>
  <c r="K186" i="22" s="1"/>
  <c r="AH185" i="15"/>
  <c r="W185" i="22" s="1"/>
  <c r="U185" i="15"/>
  <c r="O185" i="22" s="1"/>
  <c r="T185" i="15"/>
  <c r="N185" i="22" s="1"/>
  <c r="S185" i="15"/>
  <c r="M185" i="22" s="1"/>
  <c r="R185" i="15"/>
  <c r="L185" i="22" s="1"/>
  <c r="P185" i="15"/>
  <c r="K185" i="22" s="1"/>
  <c r="AH184" i="15"/>
  <c r="W184" i="22" s="1"/>
  <c r="U184" i="15"/>
  <c r="O184" i="22" s="1"/>
  <c r="T184" i="15"/>
  <c r="N184" i="22" s="1"/>
  <c r="S184" i="15"/>
  <c r="M184" i="22" s="1"/>
  <c r="R184" i="15"/>
  <c r="L184" i="22" s="1"/>
  <c r="P184" i="15"/>
  <c r="K184" i="22" s="1"/>
  <c r="AH183" i="15"/>
  <c r="W183" i="22" s="1"/>
  <c r="U183" i="15"/>
  <c r="O183" i="22" s="1"/>
  <c r="T183" i="15"/>
  <c r="N183" i="22" s="1"/>
  <c r="S183" i="15"/>
  <c r="M183" i="22" s="1"/>
  <c r="R183" i="15"/>
  <c r="L183" i="22" s="1"/>
  <c r="P183" i="15"/>
  <c r="K183" i="22" s="1"/>
  <c r="AH182" i="15"/>
  <c r="W182" i="22" s="1"/>
  <c r="U182" i="15"/>
  <c r="O182" i="22" s="1"/>
  <c r="T182" i="15"/>
  <c r="N182" i="22" s="1"/>
  <c r="S182" i="15"/>
  <c r="M182" i="22" s="1"/>
  <c r="R182" i="15"/>
  <c r="L182" i="22" s="1"/>
  <c r="P182" i="15"/>
  <c r="K182" i="22" s="1"/>
  <c r="AH181" i="15"/>
  <c r="W181" i="22" s="1"/>
  <c r="U181" i="15"/>
  <c r="O181" i="22" s="1"/>
  <c r="T181" i="15"/>
  <c r="N181" i="22" s="1"/>
  <c r="S181" i="15"/>
  <c r="M181" i="22" s="1"/>
  <c r="R181" i="15"/>
  <c r="L181" i="22" s="1"/>
  <c r="P181" i="15"/>
  <c r="K181" i="22" s="1"/>
  <c r="AH180" i="15"/>
  <c r="W180" i="22" s="1"/>
  <c r="U180" i="15"/>
  <c r="O180" i="22" s="1"/>
  <c r="T180" i="15"/>
  <c r="N180" i="22" s="1"/>
  <c r="S180" i="15"/>
  <c r="M180" i="22" s="1"/>
  <c r="R180" i="15"/>
  <c r="L180" i="22" s="1"/>
  <c r="P180" i="15"/>
  <c r="K180" i="22" s="1"/>
  <c r="AH179" i="15"/>
  <c r="W179" i="22" s="1"/>
  <c r="U179" i="15"/>
  <c r="O179" i="22" s="1"/>
  <c r="T179" i="15"/>
  <c r="N179" i="22" s="1"/>
  <c r="S179" i="15"/>
  <c r="M179" i="22" s="1"/>
  <c r="R179" i="15"/>
  <c r="L179" i="22" s="1"/>
  <c r="P179" i="15"/>
  <c r="K179" i="22" s="1"/>
  <c r="AH178" i="15"/>
  <c r="W178" i="22" s="1"/>
  <c r="U178" i="15"/>
  <c r="O178" i="22" s="1"/>
  <c r="T178" i="15"/>
  <c r="N178" i="22" s="1"/>
  <c r="S178" i="15"/>
  <c r="M178" i="22" s="1"/>
  <c r="R178" i="15"/>
  <c r="L178" i="22" s="1"/>
  <c r="P178" i="15"/>
  <c r="K178" i="22" s="1"/>
  <c r="AH177" i="15"/>
  <c r="W177" i="22" s="1"/>
  <c r="U177" i="15"/>
  <c r="O177" i="22" s="1"/>
  <c r="T177" i="15"/>
  <c r="N177" i="22" s="1"/>
  <c r="S177" i="15"/>
  <c r="M177" i="22" s="1"/>
  <c r="R177" i="15"/>
  <c r="L177" i="22" s="1"/>
  <c r="P177" i="15"/>
  <c r="K177" i="22" s="1"/>
  <c r="AH176" i="15"/>
  <c r="W176" i="22" s="1"/>
  <c r="U176" i="15"/>
  <c r="O176" i="22" s="1"/>
  <c r="T176" i="15"/>
  <c r="N176" i="22" s="1"/>
  <c r="S176" i="15"/>
  <c r="M176" i="22" s="1"/>
  <c r="R176" i="15"/>
  <c r="L176" i="22" s="1"/>
  <c r="P176" i="15"/>
  <c r="K176" i="22" s="1"/>
  <c r="AH175" i="15"/>
  <c r="W175" i="22" s="1"/>
  <c r="U175" i="15"/>
  <c r="O175" i="22" s="1"/>
  <c r="T175" i="15"/>
  <c r="N175" i="22" s="1"/>
  <c r="S175" i="15"/>
  <c r="M175" i="22" s="1"/>
  <c r="R175" i="15"/>
  <c r="L175" i="22" s="1"/>
  <c r="P175" i="15"/>
  <c r="K175" i="22" s="1"/>
  <c r="AH174" i="15"/>
  <c r="W174" i="22" s="1"/>
  <c r="U174" i="15"/>
  <c r="O174" i="22" s="1"/>
  <c r="T174" i="15"/>
  <c r="N174" i="22" s="1"/>
  <c r="S174" i="15"/>
  <c r="M174" i="22" s="1"/>
  <c r="R174" i="15"/>
  <c r="L174" i="22" s="1"/>
  <c r="P174" i="15"/>
  <c r="K174" i="22" s="1"/>
  <c r="AH173" i="15"/>
  <c r="W173" i="22" s="1"/>
  <c r="U173" i="15"/>
  <c r="O173" i="22" s="1"/>
  <c r="T173" i="15"/>
  <c r="N173" i="22" s="1"/>
  <c r="S173" i="15"/>
  <c r="M173" i="22" s="1"/>
  <c r="R173" i="15"/>
  <c r="L173" i="22" s="1"/>
  <c r="P173" i="15"/>
  <c r="K173" i="22" s="1"/>
  <c r="AH172" i="15"/>
  <c r="W172" i="22" s="1"/>
  <c r="U172" i="15"/>
  <c r="O172" i="22" s="1"/>
  <c r="T172" i="15"/>
  <c r="N172" i="22" s="1"/>
  <c r="S172" i="15"/>
  <c r="M172" i="22" s="1"/>
  <c r="R172" i="15"/>
  <c r="L172" i="22" s="1"/>
  <c r="P172" i="15"/>
  <c r="K172" i="22" s="1"/>
  <c r="AH171" i="15"/>
  <c r="W171" i="22" s="1"/>
  <c r="U171" i="15"/>
  <c r="O171" i="22" s="1"/>
  <c r="T171" i="15"/>
  <c r="N171" i="22" s="1"/>
  <c r="S171" i="15"/>
  <c r="M171" i="22" s="1"/>
  <c r="R171" i="15"/>
  <c r="L171" i="22" s="1"/>
  <c r="P171" i="15"/>
  <c r="K171" i="22" s="1"/>
  <c r="AH170" i="15"/>
  <c r="W170" i="22" s="1"/>
  <c r="U170" i="15"/>
  <c r="O170" i="22" s="1"/>
  <c r="T170" i="15"/>
  <c r="N170" i="22" s="1"/>
  <c r="S170" i="15"/>
  <c r="M170" i="22" s="1"/>
  <c r="R170" i="15"/>
  <c r="L170" i="22" s="1"/>
  <c r="P170" i="15"/>
  <c r="K170" i="22" s="1"/>
  <c r="AH169" i="15"/>
  <c r="W169" i="22" s="1"/>
  <c r="U169" i="15"/>
  <c r="O169" i="22" s="1"/>
  <c r="T169" i="15"/>
  <c r="N169" i="22" s="1"/>
  <c r="S169" i="15"/>
  <c r="M169" i="22" s="1"/>
  <c r="R169" i="15"/>
  <c r="L169" i="22" s="1"/>
  <c r="P169" i="15"/>
  <c r="K169" i="22" s="1"/>
  <c r="AH168" i="15"/>
  <c r="W168" i="22" s="1"/>
  <c r="U168" i="15"/>
  <c r="O168" i="22" s="1"/>
  <c r="T168" i="15"/>
  <c r="N168" i="22" s="1"/>
  <c r="S168" i="15"/>
  <c r="M168" i="22" s="1"/>
  <c r="R168" i="15"/>
  <c r="L168" i="22" s="1"/>
  <c r="P168" i="15"/>
  <c r="K168" i="22" s="1"/>
  <c r="AH167" i="15"/>
  <c r="W167" i="22" s="1"/>
  <c r="U167" i="15"/>
  <c r="O167" i="22" s="1"/>
  <c r="T167" i="15"/>
  <c r="N167" i="22" s="1"/>
  <c r="S167" i="15"/>
  <c r="M167" i="22" s="1"/>
  <c r="R167" i="15"/>
  <c r="L167" i="22" s="1"/>
  <c r="P167" i="15"/>
  <c r="K167" i="22" s="1"/>
  <c r="AH166" i="15"/>
  <c r="W166" i="22" s="1"/>
  <c r="U166" i="15"/>
  <c r="O166" i="22" s="1"/>
  <c r="T166" i="15"/>
  <c r="N166" i="22" s="1"/>
  <c r="S166" i="15"/>
  <c r="M166" i="22" s="1"/>
  <c r="R166" i="15"/>
  <c r="L166" i="22" s="1"/>
  <c r="P166" i="15"/>
  <c r="K166" i="22" s="1"/>
  <c r="AH165" i="15"/>
  <c r="W165" i="22" s="1"/>
  <c r="U165" i="15"/>
  <c r="O165" i="22" s="1"/>
  <c r="T165" i="15"/>
  <c r="N165" i="22" s="1"/>
  <c r="S165" i="15"/>
  <c r="M165" i="22" s="1"/>
  <c r="R165" i="15"/>
  <c r="L165" i="22" s="1"/>
  <c r="P165" i="15"/>
  <c r="K165" i="22" s="1"/>
  <c r="AH164" i="15"/>
  <c r="W164" i="22" s="1"/>
  <c r="U164" i="15"/>
  <c r="O164" i="22" s="1"/>
  <c r="T164" i="15"/>
  <c r="N164" i="22" s="1"/>
  <c r="S164" i="15"/>
  <c r="M164" i="22" s="1"/>
  <c r="R164" i="15"/>
  <c r="L164" i="22" s="1"/>
  <c r="P164" i="15"/>
  <c r="K164" i="22" s="1"/>
  <c r="AH163" i="15"/>
  <c r="W163" i="22" s="1"/>
  <c r="U163" i="15"/>
  <c r="O163" i="22" s="1"/>
  <c r="T163" i="15"/>
  <c r="N163" i="22" s="1"/>
  <c r="S163" i="15"/>
  <c r="M163" i="22" s="1"/>
  <c r="R163" i="15"/>
  <c r="L163" i="22" s="1"/>
  <c r="P163" i="15"/>
  <c r="K163" i="22" s="1"/>
  <c r="AH162" i="15"/>
  <c r="W162" i="22" s="1"/>
  <c r="U162" i="15"/>
  <c r="O162" i="22" s="1"/>
  <c r="T162" i="15"/>
  <c r="N162" i="22" s="1"/>
  <c r="S162" i="15"/>
  <c r="M162" i="22" s="1"/>
  <c r="R162" i="15"/>
  <c r="L162" i="22" s="1"/>
  <c r="P162" i="15"/>
  <c r="K162" i="22" s="1"/>
  <c r="AH161" i="15"/>
  <c r="W161" i="22" s="1"/>
  <c r="U161" i="15"/>
  <c r="O161" i="22" s="1"/>
  <c r="T161" i="15"/>
  <c r="N161" i="22" s="1"/>
  <c r="S161" i="15"/>
  <c r="M161" i="22" s="1"/>
  <c r="R161" i="15"/>
  <c r="L161" i="22" s="1"/>
  <c r="P161" i="15"/>
  <c r="K161" i="22" s="1"/>
  <c r="AH160" i="15"/>
  <c r="W160" i="22" s="1"/>
  <c r="U160" i="15"/>
  <c r="O160" i="22" s="1"/>
  <c r="T160" i="15"/>
  <c r="N160" i="22" s="1"/>
  <c r="S160" i="15"/>
  <c r="M160" i="22" s="1"/>
  <c r="R160" i="15"/>
  <c r="L160" i="22" s="1"/>
  <c r="P160" i="15"/>
  <c r="K160" i="22" s="1"/>
  <c r="AH159" i="15"/>
  <c r="W159" i="22" s="1"/>
  <c r="U159" i="15"/>
  <c r="O159" i="22" s="1"/>
  <c r="T159" i="15"/>
  <c r="N159" i="22" s="1"/>
  <c r="S159" i="15"/>
  <c r="M159" i="22" s="1"/>
  <c r="R159" i="15"/>
  <c r="L159" i="22" s="1"/>
  <c r="P159" i="15"/>
  <c r="K159" i="22" s="1"/>
  <c r="AH158" i="15"/>
  <c r="W158" i="22" s="1"/>
  <c r="U158" i="15"/>
  <c r="O158" i="22" s="1"/>
  <c r="T158" i="15"/>
  <c r="N158" i="22" s="1"/>
  <c r="S158" i="15"/>
  <c r="M158" i="22" s="1"/>
  <c r="R158" i="15"/>
  <c r="L158" i="22" s="1"/>
  <c r="P158" i="15"/>
  <c r="K158" i="22" s="1"/>
  <c r="AH157" i="15"/>
  <c r="W157" i="22" s="1"/>
  <c r="U157" i="15"/>
  <c r="O157" i="22" s="1"/>
  <c r="T157" i="15"/>
  <c r="N157" i="22" s="1"/>
  <c r="S157" i="15"/>
  <c r="M157" i="22" s="1"/>
  <c r="R157" i="15"/>
  <c r="L157" i="22" s="1"/>
  <c r="P157" i="15"/>
  <c r="K157" i="22" s="1"/>
  <c r="AH156" i="15"/>
  <c r="W156" i="22" s="1"/>
  <c r="U156" i="15"/>
  <c r="O156" i="22" s="1"/>
  <c r="T156" i="15"/>
  <c r="N156" i="22" s="1"/>
  <c r="S156" i="15"/>
  <c r="M156" i="22" s="1"/>
  <c r="R156" i="15"/>
  <c r="L156" i="22" s="1"/>
  <c r="P156" i="15"/>
  <c r="K156" i="22" s="1"/>
  <c r="AH155" i="15"/>
  <c r="W155" i="22" s="1"/>
  <c r="U155" i="15"/>
  <c r="O155" i="22" s="1"/>
  <c r="T155" i="15"/>
  <c r="N155" i="22" s="1"/>
  <c r="S155" i="15"/>
  <c r="M155" i="22" s="1"/>
  <c r="R155" i="15"/>
  <c r="L155" i="22" s="1"/>
  <c r="P155" i="15"/>
  <c r="K155" i="22" s="1"/>
  <c r="AH154" i="15"/>
  <c r="W154" i="22" s="1"/>
  <c r="U154" i="15"/>
  <c r="O154" i="22" s="1"/>
  <c r="T154" i="15"/>
  <c r="N154" i="22" s="1"/>
  <c r="S154" i="15"/>
  <c r="M154" i="22" s="1"/>
  <c r="R154" i="15"/>
  <c r="L154" i="22" s="1"/>
  <c r="P154" i="15"/>
  <c r="K154" i="22" s="1"/>
  <c r="AH153" i="15"/>
  <c r="W153" i="22" s="1"/>
  <c r="U153" i="15"/>
  <c r="O153" i="22" s="1"/>
  <c r="T153" i="15"/>
  <c r="N153" i="22" s="1"/>
  <c r="S153" i="15"/>
  <c r="M153" i="22" s="1"/>
  <c r="R153" i="15"/>
  <c r="L153" i="22" s="1"/>
  <c r="P153" i="15"/>
  <c r="K153" i="22" s="1"/>
  <c r="AH152" i="15"/>
  <c r="W152" i="22" s="1"/>
  <c r="U152" i="15"/>
  <c r="O152" i="22" s="1"/>
  <c r="T152" i="15"/>
  <c r="N152" i="22" s="1"/>
  <c r="S152" i="15"/>
  <c r="M152" i="22" s="1"/>
  <c r="R152" i="15"/>
  <c r="L152" i="22" s="1"/>
  <c r="P152" i="15"/>
  <c r="K152" i="22" s="1"/>
  <c r="AH151" i="15"/>
  <c r="W151" i="22" s="1"/>
  <c r="U151" i="15"/>
  <c r="O151" i="22" s="1"/>
  <c r="T151" i="15"/>
  <c r="N151" i="22" s="1"/>
  <c r="S151" i="15"/>
  <c r="M151" i="22" s="1"/>
  <c r="R151" i="15"/>
  <c r="L151" i="22" s="1"/>
  <c r="P151" i="15"/>
  <c r="K151" i="22" s="1"/>
  <c r="AH150" i="15"/>
  <c r="W150" i="22" s="1"/>
  <c r="U150" i="15"/>
  <c r="O150" i="22" s="1"/>
  <c r="T150" i="15"/>
  <c r="N150" i="22" s="1"/>
  <c r="S150" i="15"/>
  <c r="M150" i="22" s="1"/>
  <c r="R150" i="15"/>
  <c r="L150" i="22" s="1"/>
  <c r="P150" i="15"/>
  <c r="K150" i="22" s="1"/>
  <c r="AH149" i="15"/>
  <c r="W149" i="22" s="1"/>
  <c r="U149" i="15"/>
  <c r="O149" i="22" s="1"/>
  <c r="T149" i="15"/>
  <c r="N149" i="22" s="1"/>
  <c r="S149" i="15"/>
  <c r="M149" i="22" s="1"/>
  <c r="R149" i="15"/>
  <c r="L149" i="22" s="1"/>
  <c r="P149" i="15"/>
  <c r="K149" i="22" s="1"/>
  <c r="AH148" i="15"/>
  <c r="W148" i="22" s="1"/>
  <c r="U148" i="15"/>
  <c r="O148" i="22" s="1"/>
  <c r="T148" i="15"/>
  <c r="N148" i="22" s="1"/>
  <c r="S148" i="15"/>
  <c r="M148" i="22" s="1"/>
  <c r="R148" i="15"/>
  <c r="L148" i="22" s="1"/>
  <c r="P148" i="15"/>
  <c r="K148" i="22" s="1"/>
  <c r="AH147" i="15"/>
  <c r="W147" i="22" s="1"/>
  <c r="U147" i="15"/>
  <c r="O147" i="22" s="1"/>
  <c r="T147" i="15"/>
  <c r="N147" i="22" s="1"/>
  <c r="S147" i="15"/>
  <c r="M147" i="22" s="1"/>
  <c r="R147" i="15"/>
  <c r="L147" i="22" s="1"/>
  <c r="P147" i="15"/>
  <c r="K147" i="22" s="1"/>
  <c r="AH146" i="15"/>
  <c r="W146" i="22" s="1"/>
  <c r="U146" i="15"/>
  <c r="O146" i="22" s="1"/>
  <c r="T146" i="15"/>
  <c r="N146" i="22" s="1"/>
  <c r="S146" i="15"/>
  <c r="M146" i="22" s="1"/>
  <c r="R146" i="15"/>
  <c r="L146" i="22" s="1"/>
  <c r="P146" i="15"/>
  <c r="K146" i="22" s="1"/>
  <c r="AH145" i="15"/>
  <c r="W145" i="22" s="1"/>
  <c r="U145" i="15"/>
  <c r="O145" i="22" s="1"/>
  <c r="T145" i="15"/>
  <c r="N145" i="22" s="1"/>
  <c r="S145" i="15"/>
  <c r="M145" i="22" s="1"/>
  <c r="R145" i="15"/>
  <c r="L145" i="22" s="1"/>
  <c r="P145" i="15"/>
  <c r="K145" i="22" s="1"/>
  <c r="AH144" i="15"/>
  <c r="W144" i="22" s="1"/>
  <c r="U144" i="15"/>
  <c r="O144" i="22" s="1"/>
  <c r="T144" i="15"/>
  <c r="N144" i="22" s="1"/>
  <c r="S144" i="15"/>
  <c r="M144" i="22" s="1"/>
  <c r="R144" i="15"/>
  <c r="L144" i="22" s="1"/>
  <c r="P144" i="15"/>
  <c r="K144" i="22" s="1"/>
  <c r="AH143" i="15"/>
  <c r="W143" i="22" s="1"/>
  <c r="U143" i="15"/>
  <c r="O143" i="22" s="1"/>
  <c r="T143" i="15"/>
  <c r="N143" i="22" s="1"/>
  <c r="S143" i="15"/>
  <c r="M143" i="22" s="1"/>
  <c r="R143" i="15"/>
  <c r="L143" i="22" s="1"/>
  <c r="P143" i="15"/>
  <c r="K143" i="22" s="1"/>
  <c r="AH142" i="15"/>
  <c r="W142" i="22" s="1"/>
  <c r="U142" i="15"/>
  <c r="O142" i="22" s="1"/>
  <c r="T142" i="15"/>
  <c r="N142" i="22" s="1"/>
  <c r="S142" i="15"/>
  <c r="M142" i="22" s="1"/>
  <c r="R142" i="15"/>
  <c r="L142" i="22" s="1"/>
  <c r="P142" i="15"/>
  <c r="K142" i="22" s="1"/>
  <c r="AH141" i="15"/>
  <c r="W141" i="22" s="1"/>
  <c r="U141" i="15"/>
  <c r="O141" i="22" s="1"/>
  <c r="T141" i="15"/>
  <c r="N141" i="22" s="1"/>
  <c r="S141" i="15"/>
  <c r="M141" i="22" s="1"/>
  <c r="R141" i="15"/>
  <c r="L141" i="22" s="1"/>
  <c r="P141" i="15"/>
  <c r="K141" i="22" s="1"/>
  <c r="AH140" i="15"/>
  <c r="W140" i="22" s="1"/>
  <c r="U140" i="15"/>
  <c r="O140" i="22" s="1"/>
  <c r="T140" i="15"/>
  <c r="N140" i="22" s="1"/>
  <c r="S140" i="15"/>
  <c r="M140" i="22" s="1"/>
  <c r="R140" i="15"/>
  <c r="L140" i="22" s="1"/>
  <c r="P140" i="15"/>
  <c r="K140" i="22" s="1"/>
  <c r="AH139" i="15"/>
  <c r="W139" i="22" s="1"/>
  <c r="U139" i="15"/>
  <c r="O139" i="22" s="1"/>
  <c r="T139" i="15"/>
  <c r="N139" i="22" s="1"/>
  <c r="S139" i="15"/>
  <c r="M139" i="22" s="1"/>
  <c r="R139" i="15"/>
  <c r="L139" i="22" s="1"/>
  <c r="P139" i="15"/>
  <c r="K139" i="22" s="1"/>
  <c r="AH138" i="15"/>
  <c r="W138" i="22" s="1"/>
  <c r="U138" i="15"/>
  <c r="O138" i="22" s="1"/>
  <c r="T138" i="15"/>
  <c r="N138" i="22" s="1"/>
  <c r="S138" i="15"/>
  <c r="M138" i="22" s="1"/>
  <c r="R138" i="15"/>
  <c r="L138" i="22" s="1"/>
  <c r="P138" i="15"/>
  <c r="K138" i="22" s="1"/>
  <c r="AH137" i="15"/>
  <c r="W137" i="22" s="1"/>
  <c r="U137" i="15"/>
  <c r="O137" i="22" s="1"/>
  <c r="T137" i="15"/>
  <c r="N137" i="22" s="1"/>
  <c r="S137" i="15"/>
  <c r="M137" i="22" s="1"/>
  <c r="R137" i="15"/>
  <c r="L137" i="22" s="1"/>
  <c r="P137" i="15"/>
  <c r="K137" i="22" s="1"/>
  <c r="AH136" i="15"/>
  <c r="W136" i="22" s="1"/>
  <c r="U136" i="15"/>
  <c r="O136" i="22" s="1"/>
  <c r="T136" i="15"/>
  <c r="N136" i="22" s="1"/>
  <c r="S136" i="15"/>
  <c r="M136" i="22" s="1"/>
  <c r="R136" i="15"/>
  <c r="L136" i="22" s="1"/>
  <c r="P136" i="15"/>
  <c r="K136" i="22" s="1"/>
  <c r="AH135" i="15"/>
  <c r="W135" i="22" s="1"/>
  <c r="U135" i="15"/>
  <c r="O135" i="22" s="1"/>
  <c r="T135" i="15"/>
  <c r="N135" i="22" s="1"/>
  <c r="S135" i="15"/>
  <c r="M135" i="22" s="1"/>
  <c r="R135" i="15"/>
  <c r="L135" i="22" s="1"/>
  <c r="P135" i="15"/>
  <c r="K135" i="22" s="1"/>
  <c r="AH134" i="15"/>
  <c r="W134" i="22" s="1"/>
  <c r="U134" i="15"/>
  <c r="O134" i="22" s="1"/>
  <c r="T134" i="15"/>
  <c r="N134" i="22" s="1"/>
  <c r="S134" i="15"/>
  <c r="M134" i="22" s="1"/>
  <c r="R134" i="15"/>
  <c r="L134" i="22" s="1"/>
  <c r="P134" i="15"/>
  <c r="K134" i="22" s="1"/>
  <c r="AH133" i="15"/>
  <c r="W133" i="22" s="1"/>
  <c r="U133" i="15"/>
  <c r="O133" i="22" s="1"/>
  <c r="T133" i="15"/>
  <c r="N133" i="22" s="1"/>
  <c r="S133" i="15"/>
  <c r="M133" i="22" s="1"/>
  <c r="R133" i="15"/>
  <c r="L133" i="22" s="1"/>
  <c r="P133" i="15"/>
  <c r="K133" i="22" s="1"/>
  <c r="AH132" i="15"/>
  <c r="W132" i="22" s="1"/>
  <c r="U132" i="15"/>
  <c r="O132" i="22" s="1"/>
  <c r="T132" i="15"/>
  <c r="N132" i="22" s="1"/>
  <c r="S132" i="15"/>
  <c r="M132" i="22" s="1"/>
  <c r="R132" i="15"/>
  <c r="L132" i="22" s="1"/>
  <c r="P132" i="15"/>
  <c r="K132" i="22" s="1"/>
  <c r="AH131" i="15"/>
  <c r="W131" i="22" s="1"/>
  <c r="U131" i="15"/>
  <c r="O131" i="22" s="1"/>
  <c r="T131" i="15"/>
  <c r="N131" i="22" s="1"/>
  <c r="S131" i="15"/>
  <c r="M131" i="22" s="1"/>
  <c r="R131" i="15"/>
  <c r="L131" i="22" s="1"/>
  <c r="P131" i="15"/>
  <c r="K131" i="22" s="1"/>
  <c r="AH130" i="15"/>
  <c r="W130" i="22" s="1"/>
  <c r="U130" i="15"/>
  <c r="O130" i="22" s="1"/>
  <c r="T130" i="15"/>
  <c r="N130" i="22" s="1"/>
  <c r="S130" i="15"/>
  <c r="M130" i="22" s="1"/>
  <c r="R130" i="15"/>
  <c r="L130" i="22" s="1"/>
  <c r="P130" i="15"/>
  <c r="K130" i="22" s="1"/>
  <c r="AH129" i="15"/>
  <c r="W129" i="22" s="1"/>
  <c r="U129" i="15"/>
  <c r="O129" i="22" s="1"/>
  <c r="T129" i="15"/>
  <c r="N129" i="22" s="1"/>
  <c r="S129" i="15"/>
  <c r="M129" i="22" s="1"/>
  <c r="R129" i="15"/>
  <c r="L129" i="22" s="1"/>
  <c r="P129" i="15"/>
  <c r="K129" i="22" s="1"/>
  <c r="AH128" i="15"/>
  <c r="W128" i="22" s="1"/>
  <c r="U128" i="15"/>
  <c r="O128" i="22" s="1"/>
  <c r="T128" i="15"/>
  <c r="N128" i="22" s="1"/>
  <c r="S128" i="15"/>
  <c r="M128" i="22" s="1"/>
  <c r="R128" i="15"/>
  <c r="L128" i="22" s="1"/>
  <c r="P128" i="15"/>
  <c r="K128" i="22" s="1"/>
  <c r="AH127" i="15"/>
  <c r="W127" i="22" s="1"/>
  <c r="U127" i="15"/>
  <c r="O127" i="22" s="1"/>
  <c r="T127" i="15"/>
  <c r="N127" i="22" s="1"/>
  <c r="S127" i="15"/>
  <c r="M127" i="22" s="1"/>
  <c r="R127" i="15"/>
  <c r="L127" i="22" s="1"/>
  <c r="P127" i="15"/>
  <c r="K127" i="22" s="1"/>
  <c r="AH126" i="15"/>
  <c r="W126" i="22" s="1"/>
  <c r="U126" i="15"/>
  <c r="O126" i="22" s="1"/>
  <c r="T126" i="15"/>
  <c r="N126" i="22" s="1"/>
  <c r="S126" i="15"/>
  <c r="M126" i="22" s="1"/>
  <c r="R126" i="15"/>
  <c r="L126" i="22" s="1"/>
  <c r="P126" i="15"/>
  <c r="K126" i="22" s="1"/>
  <c r="AH125" i="15"/>
  <c r="W125" i="22" s="1"/>
  <c r="U125" i="15"/>
  <c r="O125" i="22" s="1"/>
  <c r="T125" i="15"/>
  <c r="N125" i="22" s="1"/>
  <c r="S125" i="15"/>
  <c r="M125" i="22" s="1"/>
  <c r="R125" i="15"/>
  <c r="L125" i="22" s="1"/>
  <c r="P125" i="15"/>
  <c r="K125" i="22" s="1"/>
  <c r="AH124" i="15"/>
  <c r="W124" i="22" s="1"/>
  <c r="U124" i="15"/>
  <c r="O124" i="22" s="1"/>
  <c r="T124" i="15"/>
  <c r="N124" i="22" s="1"/>
  <c r="S124" i="15"/>
  <c r="M124" i="22" s="1"/>
  <c r="R124" i="15"/>
  <c r="L124" i="22" s="1"/>
  <c r="P124" i="15"/>
  <c r="K124" i="22" s="1"/>
  <c r="AH123" i="15"/>
  <c r="W123" i="22" s="1"/>
  <c r="U123" i="15"/>
  <c r="O123" i="22" s="1"/>
  <c r="T123" i="15"/>
  <c r="N123" i="22" s="1"/>
  <c r="S123" i="15"/>
  <c r="M123" i="22" s="1"/>
  <c r="R123" i="15"/>
  <c r="L123" i="22" s="1"/>
  <c r="P123" i="15"/>
  <c r="K123" i="22" s="1"/>
  <c r="AH122" i="15"/>
  <c r="W122" i="22" s="1"/>
  <c r="U122" i="15"/>
  <c r="O122" i="22" s="1"/>
  <c r="T122" i="15"/>
  <c r="N122" i="22" s="1"/>
  <c r="S122" i="15"/>
  <c r="M122" i="22" s="1"/>
  <c r="R122" i="15"/>
  <c r="L122" i="22" s="1"/>
  <c r="P122" i="15"/>
  <c r="K122" i="22" s="1"/>
  <c r="AH121" i="15"/>
  <c r="W121" i="22" s="1"/>
  <c r="U121" i="15"/>
  <c r="O121" i="22" s="1"/>
  <c r="T121" i="15"/>
  <c r="N121" i="22" s="1"/>
  <c r="S121" i="15"/>
  <c r="M121" i="22" s="1"/>
  <c r="R121" i="15"/>
  <c r="L121" i="22" s="1"/>
  <c r="P121" i="15"/>
  <c r="K121" i="22" s="1"/>
  <c r="AH120" i="15"/>
  <c r="W120" i="22" s="1"/>
  <c r="U120" i="15"/>
  <c r="O120" i="22" s="1"/>
  <c r="T120" i="15"/>
  <c r="N120" i="22" s="1"/>
  <c r="S120" i="15"/>
  <c r="M120" i="22" s="1"/>
  <c r="R120" i="15"/>
  <c r="L120" i="22" s="1"/>
  <c r="P120" i="15"/>
  <c r="K120" i="22" s="1"/>
  <c r="AH119" i="15"/>
  <c r="W119" i="22" s="1"/>
  <c r="U119" i="15"/>
  <c r="O119" i="22" s="1"/>
  <c r="T119" i="15"/>
  <c r="N119" i="22" s="1"/>
  <c r="S119" i="15"/>
  <c r="M119" i="22" s="1"/>
  <c r="R119" i="15"/>
  <c r="L119" i="22" s="1"/>
  <c r="P119" i="15"/>
  <c r="K119" i="22" s="1"/>
  <c r="AH118" i="15"/>
  <c r="W118" i="22" s="1"/>
  <c r="U118" i="15"/>
  <c r="O118" i="22" s="1"/>
  <c r="T118" i="15"/>
  <c r="N118" i="22" s="1"/>
  <c r="S118" i="15"/>
  <c r="M118" i="22" s="1"/>
  <c r="R118" i="15"/>
  <c r="L118" i="22" s="1"/>
  <c r="P118" i="15"/>
  <c r="K118" i="22" s="1"/>
  <c r="AH117" i="15"/>
  <c r="W117" i="22" s="1"/>
  <c r="U117" i="15"/>
  <c r="O117" i="22" s="1"/>
  <c r="T117" i="15"/>
  <c r="N117" i="22" s="1"/>
  <c r="S117" i="15"/>
  <c r="M117" i="22" s="1"/>
  <c r="R117" i="15"/>
  <c r="L117" i="22" s="1"/>
  <c r="P117" i="15"/>
  <c r="K117" i="22" s="1"/>
  <c r="AH116" i="15"/>
  <c r="W116" i="22" s="1"/>
  <c r="U116" i="15"/>
  <c r="O116" i="22" s="1"/>
  <c r="T116" i="15"/>
  <c r="N116" i="22" s="1"/>
  <c r="S116" i="15"/>
  <c r="M116" i="22" s="1"/>
  <c r="R116" i="15"/>
  <c r="L116" i="22" s="1"/>
  <c r="P116" i="15"/>
  <c r="K116" i="22" s="1"/>
  <c r="AH115" i="15"/>
  <c r="W115" i="22" s="1"/>
  <c r="U115" i="15"/>
  <c r="O115" i="22" s="1"/>
  <c r="T115" i="15"/>
  <c r="N115" i="22" s="1"/>
  <c r="S115" i="15"/>
  <c r="M115" i="22" s="1"/>
  <c r="R115" i="15"/>
  <c r="L115" i="22" s="1"/>
  <c r="P115" i="15"/>
  <c r="K115" i="22" s="1"/>
  <c r="AH114" i="15"/>
  <c r="W114" i="22" s="1"/>
  <c r="U114" i="15"/>
  <c r="O114" i="22" s="1"/>
  <c r="T114" i="15"/>
  <c r="N114" i="22" s="1"/>
  <c r="S114" i="15"/>
  <c r="M114" i="22" s="1"/>
  <c r="R114" i="15"/>
  <c r="L114" i="22" s="1"/>
  <c r="P114" i="15"/>
  <c r="K114" i="22" s="1"/>
  <c r="AH113" i="15"/>
  <c r="W113" i="22" s="1"/>
  <c r="U113" i="15"/>
  <c r="O113" i="22" s="1"/>
  <c r="T113" i="15"/>
  <c r="N113" i="22" s="1"/>
  <c r="S113" i="15"/>
  <c r="M113" i="22" s="1"/>
  <c r="R113" i="15"/>
  <c r="L113" i="22" s="1"/>
  <c r="P113" i="15"/>
  <c r="K113" i="22" s="1"/>
  <c r="AH112" i="15"/>
  <c r="W112" i="22" s="1"/>
  <c r="U112" i="15"/>
  <c r="O112" i="22" s="1"/>
  <c r="T112" i="15"/>
  <c r="N112" i="22" s="1"/>
  <c r="S112" i="15"/>
  <c r="M112" i="22" s="1"/>
  <c r="R112" i="15"/>
  <c r="L112" i="22" s="1"/>
  <c r="P112" i="15"/>
  <c r="K112" i="22" s="1"/>
  <c r="AH111" i="15"/>
  <c r="W111" i="22" s="1"/>
  <c r="U111" i="15"/>
  <c r="O111" i="22" s="1"/>
  <c r="T111" i="15"/>
  <c r="N111" i="22" s="1"/>
  <c r="S111" i="15"/>
  <c r="M111" i="22" s="1"/>
  <c r="R111" i="15"/>
  <c r="L111" i="22" s="1"/>
  <c r="P111" i="15"/>
  <c r="K111" i="22" s="1"/>
  <c r="AH110" i="15"/>
  <c r="W110" i="22" s="1"/>
  <c r="U110" i="15"/>
  <c r="O110" i="22" s="1"/>
  <c r="T110" i="15"/>
  <c r="N110" i="22" s="1"/>
  <c r="S110" i="15"/>
  <c r="M110" i="22" s="1"/>
  <c r="R110" i="15"/>
  <c r="L110" i="22" s="1"/>
  <c r="P110" i="15"/>
  <c r="K110" i="22" s="1"/>
  <c r="AH109" i="15"/>
  <c r="W109" i="22" s="1"/>
  <c r="U109" i="15"/>
  <c r="O109" i="22" s="1"/>
  <c r="T109" i="15"/>
  <c r="N109" i="22" s="1"/>
  <c r="S109" i="15"/>
  <c r="M109" i="22" s="1"/>
  <c r="R109" i="15"/>
  <c r="L109" i="22" s="1"/>
  <c r="P109" i="15"/>
  <c r="K109" i="22" s="1"/>
  <c r="AH108" i="15"/>
  <c r="W108" i="22" s="1"/>
  <c r="U108" i="15"/>
  <c r="O108" i="22" s="1"/>
  <c r="T108" i="15"/>
  <c r="N108" i="22" s="1"/>
  <c r="S108" i="15"/>
  <c r="M108" i="22" s="1"/>
  <c r="R108" i="15"/>
  <c r="L108" i="22" s="1"/>
  <c r="P108" i="15"/>
  <c r="K108" i="22" s="1"/>
  <c r="AH107" i="15"/>
  <c r="W107" i="22" s="1"/>
  <c r="U107" i="15"/>
  <c r="O107" i="22" s="1"/>
  <c r="T107" i="15"/>
  <c r="N107" i="22" s="1"/>
  <c r="S107" i="15"/>
  <c r="M107" i="22" s="1"/>
  <c r="R107" i="15"/>
  <c r="L107" i="22" s="1"/>
  <c r="P107" i="15"/>
  <c r="K107" i="22" s="1"/>
  <c r="AH106" i="15"/>
  <c r="W106" i="22" s="1"/>
  <c r="U106" i="15"/>
  <c r="O106" i="22" s="1"/>
  <c r="T106" i="15"/>
  <c r="N106" i="22" s="1"/>
  <c r="S106" i="15"/>
  <c r="M106" i="22" s="1"/>
  <c r="R106" i="15"/>
  <c r="L106" i="22" s="1"/>
  <c r="P106" i="15"/>
  <c r="K106" i="22" s="1"/>
  <c r="AH105" i="15"/>
  <c r="W105" i="22" s="1"/>
  <c r="U105" i="15"/>
  <c r="O105" i="22" s="1"/>
  <c r="T105" i="15"/>
  <c r="N105" i="22" s="1"/>
  <c r="S105" i="15"/>
  <c r="M105" i="22" s="1"/>
  <c r="R105" i="15"/>
  <c r="L105" i="22" s="1"/>
  <c r="P105" i="15"/>
  <c r="K105" i="22" s="1"/>
  <c r="AH104" i="15"/>
  <c r="W104" i="22" s="1"/>
  <c r="U104" i="15"/>
  <c r="O104" i="22" s="1"/>
  <c r="T104" i="15"/>
  <c r="N104" i="22" s="1"/>
  <c r="S104" i="15"/>
  <c r="M104" i="22" s="1"/>
  <c r="R104" i="15"/>
  <c r="L104" i="22" s="1"/>
  <c r="P104" i="15"/>
  <c r="K104" i="22" s="1"/>
  <c r="AH103" i="15"/>
  <c r="W103" i="22" s="1"/>
  <c r="U103" i="15"/>
  <c r="O103" i="22" s="1"/>
  <c r="T103" i="15"/>
  <c r="N103" i="22" s="1"/>
  <c r="S103" i="15"/>
  <c r="M103" i="22" s="1"/>
  <c r="R103" i="15"/>
  <c r="L103" i="22" s="1"/>
  <c r="P103" i="15"/>
  <c r="K103" i="22" s="1"/>
  <c r="AH102" i="15"/>
  <c r="W102" i="22" s="1"/>
  <c r="U102" i="15"/>
  <c r="O102" i="22" s="1"/>
  <c r="T102" i="15"/>
  <c r="N102" i="22" s="1"/>
  <c r="S102" i="15"/>
  <c r="M102" i="22" s="1"/>
  <c r="R102" i="15"/>
  <c r="L102" i="22" s="1"/>
  <c r="P102" i="15"/>
  <c r="K102" i="22" s="1"/>
  <c r="AH101" i="15"/>
  <c r="W101" i="22" s="1"/>
  <c r="U101" i="15"/>
  <c r="O101" i="22" s="1"/>
  <c r="T101" i="15"/>
  <c r="N101" i="22" s="1"/>
  <c r="S101" i="15"/>
  <c r="M101" i="22" s="1"/>
  <c r="R101" i="15"/>
  <c r="L101" i="22" s="1"/>
  <c r="P101" i="15"/>
  <c r="K101" i="22" s="1"/>
  <c r="AH100" i="15"/>
  <c r="W100" i="22" s="1"/>
  <c r="U100" i="15"/>
  <c r="O100" i="22" s="1"/>
  <c r="T100" i="15"/>
  <c r="N100" i="22" s="1"/>
  <c r="S100" i="15"/>
  <c r="M100" i="22" s="1"/>
  <c r="R100" i="15"/>
  <c r="L100" i="22" s="1"/>
  <c r="P100" i="15"/>
  <c r="K100" i="22" s="1"/>
  <c r="AH99" i="15"/>
  <c r="W99" i="22" s="1"/>
  <c r="U99" i="15"/>
  <c r="O99" i="22" s="1"/>
  <c r="T99" i="15"/>
  <c r="N99" i="22" s="1"/>
  <c r="S99" i="15"/>
  <c r="M99" i="22" s="1"/>
  <c r="R99" i="15"/>
  <c r="L99" i="22" s="1"/>
  <c r="P99" i="15"/>
  <c r="K99" i="22" s="1"/>
  <c r="AH98" i="15"/>
  <c r="W98" i="22" s="1"/>
  <c r="U98" i="15"/>
  <c r="O98" i="22" s="1"/>
  <c r="T98" i="15"/>
  <c r="N98" i="22" s="1"/>
  <c r="S98" i="15"/>
  <c r="M98" i="22" s="1"/>
  <c r="R98" i="15"/>
  <c r="L98" i="22" s="1"/>
  <c r="P98" i="15"/>
  <c r="K98" i="22" s="1"/>
  <c r="AH97" i="15"/>
  <c r="W97" i="22" s="1"/>
  <c r="U97" i="15"/>
  <c r="O97" i="22" s="1"/>
  <c r="T97" i="15"/>
  <c r="N97" i="22" s="1"/>
  <c r="S97" i="15"/>
  <c r="M97" i="22" s="1"/>
  <c r="R97" i="15"/>
  <c r="L97" i="22" s="1"/>
  <c r="P97" i="15"/>
  <c r="K97" i="22" s="1"/>
  <c r="AH96" i="15"/>
  <c r="W96" i="22" s="1"/>
  <c r="U96" i="15"/>
  <c r="O96" i="22" s="1"/>
  <c r="T96" i="15"/>
  <c r="N96" i="22" s="1"/>
  <c r="S96" i="15"/>
  <c r="M96" i="22" s="1"/>
  <c r="R96" i="15"/>
  <c r="L96" i="22" s="1"/>
  <c r="P96" i="15"/>
  <c r="K96" i="22" s="1"/>
  <c r="AH95" i="15"/>
  <c r="W95" i="22" s="1"/>
  <c r="U95" i="15"/>
  <c r="O95" i="22" s="1"/>
  <c r="T95" i="15"/>
  <c r="N95" i="22" s="1"/>
  <c r="S95" i="15"/>
  <c r="M95" i="22" s="1"/>
  <c r="R95" i="15"/>
  <c r="L95" i="22" s="1"/>
  <c r="P95" i="15"/>
  <c r="K95" i="22" s="1"/>
  <c r="AH94" i="15"/>
  <c r="W94" i="22" s="1"/>
  <c r="U94" i="15"/>
  <c r="O94" i="22" s="1"/>
  <c r="T94" i="15"/>
  <c r="N94" i="22" s="1"/>
  <c r="S94" i="15"/>
  <c r="M94" i="22" s="1"/>
  <c r="R94" i="15"/>
  <c r="L94" i="22" s="1"/>
  <c r="P94" i="15"/>
  <c r="K94" i="22" s="1"/>
  <c r="AH93" i="15"/>
  <c r="W93" i="22" s="1"/>
  <c r="U93" i="15"/>
  <c r="O93" i="22" s="1"/>
  <c r="T93" i="15"/>
  <c r="N93" i="22" s="1"/>
  <c r="S93" i="15"/>
  <c r="M93" i="22" s="1"/>
  <c r="R93" i="15"/>
  <c r="L93" i="22" s="1"/>
  <c r="P93" i="15"/>
  <c r="K93" i="22" s="1"/>
  <c r="AH92" i="15"/>
  <c r="W92" i="22" s="1"/>
  <c r="U92" i="15"/>
  <c r="O92" i="22" s="1"/>
  <c r="T92" i="15"/>
  <c r="N92" i="22" s="1"/>
  <c r="S92" i="15"/>
  <c r="M92" i="22" s="1"/>
  <c r="R92" i="15"/>
  <c r="L92" i="22" s="1"/>
  <c r="P92" i="15"/>
  <c r="K92" i="22" s="1"/>
  <c r="AH91" i="15"/>
  <c r="W91" i="22" s="1"/>
  <c r="U91" i="15"/>
  <c r="O91" i="22" s="1"/>
  <c r="T91" i="15"/>
  <c r="N91" i="22" s="1"/>
  <c r="S91" i="15"/>
  <c r="M91" i="22" s="1"/>
  <c r="R91" i="15"/>
  <c r="L91" i="22" s="1"/>
  <c r="P91" i="15"/>
  <c r="K91" i="22" s="1"/>
  <c r="AH90" i="15"/>
  <c r="W90" i="22" s="1"/>
  <c r="U90" i="15"/>
  <c r="O90" i="22" s="1"/>
  <c r="T90" i="15"/>
  <c r="N90" i="22" s="1"/>
  <c r="S90" i="15"/>
  <c r="M90" i="22" s="1"/>
  <c r="R90" i="15"/>
  <c r="L90" i="22" s="1"/>
  <c r="P90" i="15"/>
  <c r="K90" i="22" s="1"/>
  <c r="AH89" i="15"/>
  <c r="W89" i="22" s="1"/>
  <c r="U89" i="15"/>
  <c r="O89" i="22" s="1"/>
  <c r="T89" i="15"/>
  <c r="N89" i="22" s="1"/>
  <c r="S89" i="15"/>
  <c r="M89" i="22" s="1"/>
  <c r="R89" i="15"/>
  <c r="L89" i="22" s="1"/>
  <c r="P89" i="15"/>
  <c r="K89" i="22" s="1"/>
  <c r="AH88" i="15"/>
  <c r="W88" i="22" s="1"/>
  <c r="U88" i="15"/>
  <c r="O88" i="22" s="1"/>
  <c r="T88" i="15"/>
  <c r="N88" i="22" s="1"/>
  <c r="S88" i="15"/>
  <c r="M88" i="22" s="1"/>
  <c r="R88" i="15"/>
  <c r="L88" i="22" s="1"/>
  <c r="P88" i="15"/>
  <c r="K88" i="22" s="1"/>
  <c r="AH87" i="15"/>
  <c r="W87" i="22" s="1"/>
  <c r="U87" i="15"/>
  <c r="O87" i="22" s="1"/>
  <c r="T87" i="15"/>
  <c r="N87" i="22" s="1"/>
  <c r="S87" i="15"/>
  <c r="M87" i="22" s="1"/>
  <c r="R87" i="15"/>
  <c r="L87" i="22" s="1"/>
  <c r="P87" i="15"/>
  <c r="K87" i="22" s="1"/>
  <c r="AH86" i="15"/>
  <c r="W86" i="22" s="1"/>
  <c r="U86" i="15"/>
  <c r="O86" i="22" s="1"/>
  <c r="T86" i="15"/>
  <c r="N86" i="22" s="1"/>
  <c r="S86" i="15"/>
  <c r="M86" i="22" s="1"/>
  <c r="R86" i="15"/>
  <c r="L86" i="22" s="1"/>
  <c r="P86" i="15"/>
  <c r="K86" i="22" s="1"/>
  <c r="AH85" i="15"/>
  <c r="W85" i="22" s="1"/>
  <c r="U85" i="15"/>
  <c r="O85" i="22" s="1"/>
  <c r="T85" i="15"/>
  <c r="N85" i="22" s="1"/>
  <c r="S85" i="15"/>
  <c r="M85" i="22" s="1"/>
  <c r="R85" i="15"/>
  <c r="L85" i="22" s="1"/>
  <c r="P85" i="15"/>
  <c r="K85" i="22" s="1"/>
  <c r="AH84" i="15"/>
  <c r="W84" i="22" s="1"/>
  <c r="U84" i="15"/>
  <c r="O84" i="22" s="1"/>
  <c r="T84" i="15"/>
  <c r="N84" i="22" s="1"/>
  <c r="S84" i="15"/>
  <c r="M84" i="22" s="1"/>
  <c r="R84" i="15"/>
  <c r="L84" i="22" s="1"/>
  <c r="P84" i="15"/>
  <c r="K84" i="22" s="1"/>
  <c r="AH83" i="15"/>
  <c r="W83" i="22" s="1"/>
  <c r="U83" i="15"/>
  <c r="O83" i="22" s="1"/>
  <c r="T83" i="15"/>
  <c r="N83" i="22" s="1"/>
  <c r="S83" i="15"/>
  <c r="M83" i="22" s="1"/>
  <c r="R83" i="15"/>
  <c r="L83" i="22" s="1"/>
  <c r="P83" i="15"/>
  <c r="K83" i="22" s="1"/>
  <c r="AH82" i="15"/>
  <c r="W82" i="22" s="1"/>
  <c r="U82" i="15"/>
  <c r="O82" i="22" s="1"/>
  <c r="T82" i="15"/>
  <c r="N82" i="22" s="1"/>
  <c r="S82" i="15"/>
  <c r="M82" i="22" s="1"/>
  <c r="R82" i="15"/>
  <c r="L82" i="22" s="1"/>
  <c r="P82" i="15"/>
  <c r="K82" i="22" s="1"/>
  <c r="AH81" i="15"/>
  <c r="W81" i="22" s="1"/>
  <c r="U81" i="15"/>
  <c r="O81" i="22" s="1"/>
  <c r="T81" i="15"/>
  <c r="N81" i="22" s="1"/>
  <c r="S81" i="15"/>
  <c r="M81" i="22" s="1"/>
  <c r="R81" i="15"/>
  <c r="L81" i="22" s="1"/>
  <c r="P81" i="15"/>
  <c r="K81" i="22" s="1"/>
  <c r="AH80" i="15"/>
  <c r="W80" i="22" s="1"/>
  <c r="U80" i="15"/>
  <c r="O80" i="22" s="1"/>
  <c r="T80" i="15"/>
  <c r="N80" i="22" s="1"/>
  <c r="S80" i="15"/>
  <c r="M80" i="22" s="1"/>
  <c r="R80" i="15"/>
  <c r="L80" i="22" s="1"/>
  <c r="P80" i="15"/>
  <c r="K80" i="22" s="1"/>
  <c r="AH79" i="15"/>
  <c r="W79" i="22" s="1"/>
  <c r="U79" i="15"/>
  <c r="O79" i="22" s="1"/>
  <c r="T79" i="15"/>
  <c r="N79" i="22" s="1"/>
  <c r="S79" i="15"/>
  <c r="M79" i="22" s="1"/>
  <c r="R79" i="15"/>
  <c r="L79" i="22" s="1"/>
  <c r="P79" i="15"/>
  <c r="K79" i="22" s="1"/>
  <c r="AH78" i="15"/>
  <c r="W78" i="22" s="1"/>
  <c r="U78" i="15"/>
  <c r="O78" i="22" s="1"/>
  <c r="T78" i="15"/>
  <c r="N78" i="22" s="1"/>
  <c r="S78" i="15"/>
  <c r="M78" i="22" s="1"/>
  <c r="R78" i="15"/>
  <c r="L78" i="22" s="1"/>
  <c r="P78" i="15"/>
  <c r="K78" i="22" s="1"/>
  <c r="AH77" i="15"/>
  <c r="W77" i="22" s="1"/>
  <c r="U77" i="15"/>
  <c r="O77" i="22" s="1"/>
  <c r="T77" i="15"/>
  <c r="N77" i="22" s="1"/>
  <c r="S77" i="15"/>
  <c r="M77" i="22" s="1"/>
  <c r="R77" i="15"/>
  <c r="L77" i="22" s="1"/>
  <c r="P77" i="15"/>
  <c r="K77" i="22" s="1"/>
  <c r="AH76" i="15"/>
  <c r="W76" i="22" s="1"/>
  <c r="U76" i="15"/>
  <c r="O76" i="22" s="1"/>
  <c r="T76" i="15"/>
  <c r="N76" i="22" s="1"/>
  <c r="S76" i="15"/>
  <c r="M76" i="22" s="1"/>
  <c r="R76" i="15"/>
  <c r="L76" i="22" s="1"/>
  <c r="P76" i="15"/>
  <c r="K76" i="22" s="1"/>
  <c r="AH75" i="15"/>
  <c r="W75" i="22" s="1"/>
  <c r="U75" i="15"/>
  <c r="O75" i="22" s="1"/>
  <c r="T75" i="15"/>
  <c r="N75" i="22" s="1"/>
  <c r="S75" i="15"/>
  <c r="M75" i="22" s="1"/>
  <c r="R75" i="15"/>
  <c r="L75" i="22" s="1"/>
  <c r="P75" i="15"/>
  <c r="K75" i="22" s="1"/>
  <c r="AH74" i="15"/>
  <c r="W74" i="22" s="1"/>
  <c r="U74" i="15"/>
  <c r="O74" i="22" s="1"/>
  <c r="T74" i="15"/>
  <c r="N74" i="22" s="1"/>
  <c r="S74" i="15"/>
  <c r="M74" i="22" s="1"/>
  <c r="R74" i="15"/>
  <c r="L74" i="22" s="1"/>
  <c r="P74" i="15"/>
  <c r="K74" i="22" s="1"/>
  <c r="AH73" i="15"/>
  <c r="W73" i="22" s="1"/>
  <c r="U73" i="15"/>
  <c r="O73" i="22" s="1"/>
  <c r="T73" i="15"/>
  <c r="N73" i="22" s="1"/>
  <c r="S73" i="15"/>
  <c r="M73" i="22" s="1"/>
  <c r="R73" i="15"/>
  <c r="L73" i="22" s="1"/>
  <c r="P73" i="15"/>
  <c r="K73" i="22" s="1"/>
  <c r="AH72" i="15"/>
  <c r="W72" i="22" s="1"/>
  <c r="U72" i="15"/>
  <c r="O72" i="22" s="1"/>
  <c r="T72" i="15"/>
  <c r="N72" i="22" s="1"/>
  <c r="S72" i="15"/>
  <c r="M72" i="22" s="1"/>
  <c r="R72" i="15"/>
  <c r="L72" i="22" s="1"/>
  <c r="P72" i="15"/>
  <c r="K72" i="22" s="1"/>
  <c r="AH71" i="15"/>
  <c r="W71" i="22" s="1"/>
  <c r="U71" i="15"/>
  <c r="O71" i="22" s="1"/>
  <c r="T71" i="15"/>
  <c r="N71" i="22" s="1"/>
  <c r="S71" i="15"/>
  <c r="M71" i="22" s="1"/>
  <c r="R71" i="15"/>
  <c r="L71" i="22" s="1"/>
  <c r="P71" i="15"/>
  <c r="K71" i="22" s="1"/>
  <c r="AH70" i="15"/>
  <c r="W70" i="22" s="1"/>
  <c r="U70" i="15"/>
  <c r="O70" i="22" s="1"/>
  <c r="T70" i="15"/>
  <c r="N70" i="22" s="1"/>
  <c r="S70" i="15"/>
  <c r="M70" i="22" s="1"/>
  <c r="R70" i="15"/>
  <c r="L70" i="22" s="1"/>
  <c r="P70" i="15"/>
  <c r="K70" i="22" s="1"/>
  <c r="AH69" i="15"/>
  <c r="W69" i="22" s="1"/>
  <c r="U69" i="15"/>
  <c r="O69" i="22" s="1"/>
  <c r="T69" i="15"/>
  <c r="N69" i="22" s="1"/>
  <c r="S69" i="15"/>
  <c r="M69" i="22" s="1"/>
  <c r="R69" i="15"/>
  <c r="L69" i="22" s="1"/>
  <c r="P69" i="15"/>
  <c r="K69" i="22" s="1"/>
  <c r="AH68" i="15"/>
  <c r="W68" i="22" s="1"/>
  <c r="U68" i="15"/>
  <c r="O68" i="22" s="1"/>
  <c r="T68" i="15"/>
  <c r="N68" i="22" s="1"/>
  <c r="S68" i="15"/>
  <c r="M68" i="22" s="1"/>
  <c r="R68" i="15"/>
  <c r="L68" i="22" s="1"/>
  <c r="P68" i="15"/>
  <c r="K68" i="22" s="1"/>
  <c r="AH67" i="15"/>
  <c r="W67" i="22" s="1"/>
  <c r="U67" i="15"/>
  <c r="O67" i="22" s="1"/>
  <c r="T67" i="15"/>
  <c r="N67" i="22" s="1"/>
  <c r="S67" i="15"/>
  <c r="M67" i="22" s="1"/>
  <c r="R67" i="15"/>
  <c r="L67" i="22" s="1"/>
  <c r="P67" i="15"/>
  <c r="K67" i="22" s="1"/>
  <c r="AH66" i="15"/>
  <c r="W66" i="22" s="1"/>
  <c r="U66" i="15"/>
  <c r="O66" i="22" s="1"/>
  <c r="T66" i="15"/>
  <c r="N66" i="22" s="1"/>
  <c r="S66" i="15"/>
  <c r="M66" i="22" s="1"/>
  <c r="R66" i="15"/>
  <c r="L66" i="22" s="1"/>
  <c r="P66" i="15"/>
  <c r="K66" i="22" s="1"/>
  <c r="AH65" i="15"/>
  <c r="W65" i="22" s="1"/>
  <c r="U65" i="15"/>
  <c r="O65" i="22" s="1"/>
  <c r="T65" i="15"/>
  <c r="N65" i="22" s="1"/>
  <c r="S65" i="15"/>
  <c r="M65" i="22" s="1"/>
  <c r="R65" i="15"/>
  <c r="L65" i="22" s="1"/>
  <c r="P65" i="15"/>
  <c r="K65" i="22" s="1"/>
  <c r="AH64" i="15"/>
  <c r="W64" i="22" s="1"/>
  <c r="U64" i="15"/>
  <c r="O64" i="22" s="1"/>
  <c r="T64" i="15"/>
  <c r="N64" i="22" s="1"/>
  <c r="S64" i="15"/>
  <c r="M64" i="22" s="1"/>
  <c r="R64" i="15"/>
  <c r="L64" i="22" s="1"/>
  <c r="P64" i="15"/>
  <c r="K64" i="22" s="1"/>
  <c r="AH63" i="15"/>
  <c r="W63" i="22" s="1"/>
  <c r="U63" i="15"/>
  <c r="O63" i="22" s="1"/>
  <c r="T63" i="15"/>
  <c r="N63" i="22" s="1"/>
  <c r="S63" i="15"/>
  <c r="M63" i="22" s="1"/>
  <c r="R63" i="15"/>
  <c r="L63" i="22" s="1"/>
  <c r="P63" i="15"/>
  <c r="K63" i="22" s="1"/>
  <c r="AH62" i="15"/>
  <c r="W62" i="22" s="1"/>
  <c r="U62" i="15"/>
  <c r="O62" i="22" s="1"/>
  <c r="T62" i="15"/>
  <c r="N62" i="22" s="1"/>
  <c r="S62" i="15"/>
  <c r="M62" i="22" s="1"/>
  <c r="R62" i="15"/>
  <c r="L62" i="22" s="1"/>
  <c r="P62" i="15"/>
  <c r="K62" i="22" s="1"/>
  <c r="U61" i="15"/>
  <c r="O61" i="22" s="1"/>
  <c r="T61" i="15"/>
  <c r="N61" i="22" s="1"/>
  <c r="S61" i="15"/>
  <c r="M61" i="22" s="1"/>
  <c r="R61" i="15"/>
  <c r="L61" i="22" s="1"/>
  <c r="P61" i="15"/>
  <c r="K61" i="22" s="1"/>
  <c r="U60" i="15"/>
  <c r="O60" i="22" s="1"/>
  <c r="T60" i="15"/>
  <c r="N60" i="22" s="1"/>
  <c r="S60" i="15"/>
  <c r="M60" i="22" s="1"/>
  <c r="R60" i="15"/>
  <c r="L60" i="22" s="1"/>
  <c r="P60" i="15"/>
  <c r="K60" i="22" s="1"/>
  <c r="U59" i="15"/>
  <c r="O59" i="22" s="1"/>
  <c r="T59" i="15"/>
  <c r="N59" i="22" s="1"/>
  <c r="S59" i="15"/>
  <c r="M59" i="22" s="1"/>
  <c r="R59" i="15"/>
  <c r="L59" i="22" s="1"/>
  <c r="P59" i="15"/>
  <c r="K59" i="22" s="1"/>
  <c r="U58" i="15"/>
  <c r="O58" i="22" s="1"/>
  <c r="T58" i="15"/>
  <c r="N58" i="22" s="1"/>
  <c r="S58" i="15"/>
  <c r="M58" i="22" s="1"/>
  <c r="R58" i="15"/>
  <c r="L58" i="22" s="1"/>
  <c r="P58" i="15"/>
  <c r="K58" i="22" s="1"/>
  <c r="U57" i="15"/>
  <c r="O57" i="22" s="1"/>
  <c r="T57" i="15"/>
  <c r="N57" i="22" s="1"/>
  <c r="S57" i="15"/>
  <c r="M57" i="22" s="1"/>
  <c r="R57" i="15"/>
  <c r="L57" i="22" s="1"/>
  <c r="P57" i="15"/>
  <c r="K57" i="22" s="1"/>
  <c r="U56" i="15"/>
  <c r="O56" i="22" s="1"/>
  <c r="T56" i="15"/>
  <c r="N56" i="22" s="1"/>
  <c r="S56" i="15"/>
  <c r="M56" i="22" s="1"/>
  <c r="R56" i="15"/>
  <c r="L56" i="22" s="1"/>
  <c r="P56" i="15"/>
  <c r="K56" i="22" s="1"/>
  <c r="U55" i="15"/>
  <c r="O55" i="22" s="1"/>
  <c r="T55" i="15"/>
  <c r="N55" i="22" s="1"/>
  <c r="S55" i="15"/>
  <c r="M55" i="22" s="1"/>
  <c r="R55" i="15"/>
  <c r="L55" i="22" s="1"/>
  <c r="P55" i="15"/>
  <c r="K55" i="22" s="1"/>
  <c r="U54" i="15"/>
  <c r="O54" i="22" s="1"/>
  <c r="T54" i="15"/>
  <c r="N54" i="22" s="1"/>
  <c r="S54" i="15"/>
  <c r="M54" i="22" s="1"/>
  <c r="R54" i="15"/>
  <c r="L54" i="22" s="1"/>
  <c r="P54" i="15"/>
  <c r="K54" i="22" s="1"/>
  <c r="U53" i="15"/>
  <c r="O53" i="22" s="1"/>
  <c r="T53" i="15"/>
  <c r="N53" i="22" s="1"/>
  <c r="S53" i="15"/>
  <c r="M53" i="22" s="1"/>
  <c r="R53" i="15"/>
  <c r="L53" i="22" s="1"/>
  <c r="P53" i="15"/>
  <c r="K53" i="22" s="1"/>
  <c r="U52" i="15"/>
  <c r="O52" i="22" s="1"/>
  <c r="T52" i="15"/>
  <c r="N52" i="22" s="1"/>
  <c r="S52" i="15"/>
  <c r="M52" i="22" s="1"/>
  <c r="R52" i="15"/>
  <c r="L52" i="22" s="1"/>
  <c r="P52" i="15"/>
  <c r="K52" i="22" s="1"/>
  <c r="U51" i="15"/>
  <c r="O51" i="22" s="1"/>
  <c r="T51" i="15"/>
  <c r="N51" i="22" s="1"/>
  <c r="S51" i="15"/>
  <c r="M51" i="22" s="1"/>
  <c r="R51" i="15"/>
  <c r="L51" i="22" s="1"/>
  <c r="P51" i="15"/>
  <c r="K51" i="22" s="1"/>
  <c r="U50" i="15"/>
  <c r="O50" i="22" s="1"/>
  <c r="T50" i="15"/>
  <c r="N50" i="22" s="1"/>
  <c r="S50" i="15"/>
  <c r="M50" i="22" s="1"/>
  <c r="R50" i="15"/>
  <c r="L50" i="22" s="1"/>
  <c r="P50" i="15"/>
  <c r="K50" i="22" s="1"/>
  <c r="U49" i="15"/>
  <c r="O49" i="22" s="1"/>
  <c r="T49" i="15"/>
  <c r="N49" i="22" s="1"/>
  <c r="S49" i="15"/>
  <c r="M49" i="22" s="1"/>
  <c r="R49" i="15"/>
  <c r="L49" i="22" s="1"/>
  <c r="P49" i="15"/>
  <c r="K49" i="22" s="1"/>
  <c r="U48" i="15"/>
  <c r="O48" i="22" s="1"/>
  <c r="T48" i="15"/>
  <c r="N48" i="22" s="1"/>
  <c r="S48" i="15"/>
  <c r="M48" i="22" s="1"/>
  <c r="R48" i="15"/>
  <c r="L48" i="22" s="1"/>
  <c r="P48" i="15"/>
  <c r="K48" i="22" s="1"/>
  <c r="U47" i="15"/>
  <c r="O47" i="22" s="1"/>
  <c r="T47" i="15"/>
  <c r="N47" i="22" s="1"/>
  <c r="S47" i="15"/>
  <c r="M47" i="22" s="1"/>
  <c r="R47" i="15"/>
  <c r="L47" i="22" s="1"/>
  <c r="P47" i="15"/>
  <c r="K47" i="22" s="1"/>
  <c r="U46" i="15"/>
  <c r="O46" i="22" s="1"/>
  <c r="T46" i="15"/>
  <c r="N46" i="22" s="1"/>
  <c r="S46" i="15"/>
  <c r="M46" i="22" s="1"/>
  <c r="R46" i="15"/>
  <c r="L46" i="22" s="1"/>
  <c r="P46" i="15"/>
  <c r="K46" i="22" s="1"/>
  <c r="U45" i="15"/>
  <c r="O45" i="22" s="1"/>
  <c r="T45" i="15"/>
  <c r="N45" i="22" s="1"/>
  <c r="S45" i="15"/>
  <c r="M45" i="22" s="1"/>
  <c r="R45" i="15"/>
  <c r="L45" i="22" s="1"/>
  <c r="P45" i="15"/>
  <c r="K45" i="22" s="1"/>
  <c r="U44" i="15"/>
  <c r="O44" i="22" s="1"/>
  <c r="T44" i="15"/>
  <c r="N44" i="22" s="1"/>
  <c r="S44" i="15"/>
  <c r="M44" i="22" s="1"/>
  <c r="R44" i="15"/>
  <c r="L44" i="22" s="1"/>
  <c r="P44" i="15"/>
  <c r="K44" i="22" s="1"/>
  <c r="U43" i="15"/>
  <c r="O43" i="22" s="1"/>
  <c r="T43" i="15"/>
  <c r="N43" i="22" s="1"/>
  <c r="S43" i="15"/>
  <c r="M43" i="22" s="1"/>
  <c r="R43" i="15"/>
  <c r="L43" i="22" s="1"/>
  <c r="P43" i="15"/>
  <c r="K43" i="22" s="1"/>
  <c r="U42" i="15"/>
  <c r="O42" i="22" s="1"/>
  <c r="T42" i="15"/>
  <c r="N42" i="22" s="1"/>
  <c r="S42" i="15"/>
  <c r="M42" i="22" s="1"/>
  <c r="R42" i="15"/>
  <c r="L42" i="22" s="1"/>
  <c r="P42" i="15"/>
  <c r="K42" i="22" s="1"/>
  <c r="U41" i="15"/>
  <c r="O41" i="22" s="1"/>
  <c r="T41" i="15"/>
  <c r="N41" i="22" s="1"/>
  <c r="S41" i="15"/>
  <c r="M41" i="22" s="1"/>
  <c r="R41" i="15"/>
  <c r="L41" i="22" s="1"/>
  <c r="P41" i="15"/>
  <c r="K41" i="22" s="1"/>
  <c r="U40" i="15"/>
  <c r="O40" i="22" s="1"/>
  <c r="T40" i="15"/>
  <c r="N40" i="22" s="1"/>
  <c r="S40" i="15"/>
  <c r="M40" i="22" s="1"/>
  <c r="R40" i="15"/>
  <c r="L40" i="22" s="1"/>
  <c r="P40" i="15"/>
  <c r="K40" i="22" s="1"/>
  <c r="U39" i="15"/>
  <c r="O39" i="22" s="1"/>
  <c r="T39" i="15"/>
  <c r="N39" i="22" s="1"/>
  <c r="S39" i="15"/>
  <c r="M39" i="22" s="1"/>
  <c r="R39" i="15"/>
  <c r="L39" i="22" s="1"/>
  <c r="P39" i="15"/>
  <c r="K39" i="22" s="1"/>
  <c r="U38" i="15"/>
  <c r="O38" i="22" s="1"/>
  <c r="T38" i="15"/>
  <c r="N38" i="22" s="1"/>
  <c r="S38" i="15"/>
  <c r="M38" i="22" s="1"/>
  <c r="R38" i="15"/>
  <c r="L38" i="22" s="1"/>
  <c r="P38" i="15"/>
  <c r="K38" i="22" s="1"/>
  <c r="F2" i="21"/>
  <c r="G2" i="21"/>
  <c r="H2" i="21"/>
  <c r="K2" i="21"/>
  <c r="L2" i="21"/>
  <c r="F3" i="21"/>
  <c r="G3" i="21"/>
  <c r="H3" i="21"/>
  <c r="K3" i="21"/>
  <c r="L3" i="21"/>
  <c r="F4" i="21"/>
  <c r="G4" i="21"/>
  <c r="H4" i="21"/>
  <c r="K4" i="21"/>
  <c r="L4" i="21"/>
  <c r="F5" i="21"/>
  <c r="G5" i="21"/>
  <c r="H5" i="21"/>
  <c r="K5" i="21"/>
  <c r="L5" i="21"/>
  <c r="F6" i="21"/>
  <c r="G6" i="21"/>
  <c r="H6" i="21"/>
  <c r="K6" i="21"/>
  <c r="L6" i="21"/>
  <c r="F7" i="21"/>
  <c r="G7" i="21"/>
  <c r="H7" i="21"/>
  <c r="K7" i="21"/>
  <c r="L7" i="21"/>
  <c r="F8" i="21"/>
  <c r="G8" i="21"/>
  <c r="H8" i="21"/>
  <c r="K8" i="21"/>
  <c r="L8" i="21"/>
  <c r="F9" i="21"/>
  <c r="G9" i="21"/>
  <c r="H9" i="21"/>
  <c r="K9" i="21"/>
  <c r="L9" i="21"/>
  <c r="F10" i="21"/>
  <c r="G10" i="21"/>
  <c r="H10" i="21"/>
  <c r="K10" i="21"/>
  <c r="L10" i="21"/>
  <c r="F11" i="21"/>
  <c r="G11" i="21"/>
  <c r="H11" i="21"/>
  <c r="K11" i="21"/>
  <c r="L11" i="21"/>
  <c r="F12" i="21"/>
  <c r="G12" i="21"/>
  <c r="H12" i="21"/>
  <c r="K12" i="21"/>
  <c r="L12" i="21"/>
  <c r="F13" i="21"/>
  <c r="G13" i="21"/>
  <c r="H13" i="21"/>
  <c r="K13" i="21"/>
  <c r="L13" i="21"/>
  <c r="F14" i="21"/>
  <c r="G14" i="21"/>
  <c r="H14" i="21"/>
  <c r="K14" i="21"/>
  <c r="L14" i="21"/>
  <c r="F15" i="21"/>
  <c r="G15" i="21"/>
  <c r="H15" i="21"/>
  <c r="K15" i="21"/>
  <c r="L15" i="21"/>
  <c r="F16" i="21"/>
  <c r="G16" i="21"/>
  <c r="H16" i="21"/>
  <c r="K16" i="21"/>
  <c r="L16" i="21"/>
  <c r="F17" i="21"/>
  <c r="G17" i="21"/>
  <c r="H17" i="21"/>
  <c r="K17" i="21"/>
  <c r="L17" i="21"/>
  <c r="F18" i="21"/>
  <c r="G18" i="21"/>
  <c r="H18" i="21"/>
  <c r="K18" i="21"/>
  <c r="L18" i="21"/>
  <c r="F19" i="21"/>
  <c r="G19" i="21"/>
  <c r="H19" i="21"/>
  <c r="K19" i="21"/>
  <c r="L19" i="21"/>
  <c r="F20" i="21"/>
  <c r="G20" i="21"/>
  <c r="H20" i="21"/>
  <c r="K20" i="21"/>
  <c r="L20" i="21"/>
  <c r="F21" i="21"/>
  <c r="G21" i="21"/>
  <c r="H21" i="21"/>
  <c r="K21" i="21"/>
  <c r="L21" i="21"/>
  <c r="F22" i="21"/>
  <c r="G22" i="21"/>
  <c r="H22" i="21"/>
  <c r="K22" i="21"/>
  <c r="L22" i="21"/>
  <c r="F23" i="21"/>
  <c r="G23" i="21"/>
  <c r="H23" i="21"/>
  <c r="K23" i="21"/>
  <c r="L23" i="21"/>
  <c r="F24" i="21"/>
  <c r="G24" i="21"/>
  <c r="H24" i="21"/>
  <c r="K24" i="21"/>
  <c r="L24" i="21"/>
  <c r="F25" i="21"/>
  <c r="G25" i="21"/>
  <c r="H25" i="21"/>
  <c r="K25" i="21"/>
  <c r="L25" i="21"/>
  <c r="F26" i="21"/>
  <c r="G26" i="21"/>
  <c r="H26" i="21"/>
  <c r="K26" i="21"/>
  <c r="L26" i="21"/>
  <c r="F27" i="21"/>
  <c r="G27" i="21"/>
  <c r="H27" i="21"/>
  <c r="K27" i="21"/>
  <c r="L27" i="21"/>
  <c r="F28" i="21"/>
  <c r="G28" i="21"/>
  <c r="H28" i="21"/>
  <c r="K28" i="21"/>
  <c r="L28" i="21"/>
  <c r="F29" i="21"/>
  <c r="G29" i="21"/>
  <c r="H29" i="21"/>
  <c r="K29" i="21"/>
  <c r="L29" i="21"/>
  <c r="F30" i="21"/>
  <c r="G30" i="21"/>
  <c r="H30" i="21"/>
  <c r="K30" i="21"/>
  <c r="L30" i="21"/>
  <c r="F31" i="21"/>
  <c r="G31" i="21"/>
  <c r="H31" i="21"/>
  <c r="K31" i="21"/>
  <c r="L31" i="21"/>
  <c r="F32" i="21"/>
  <c r="G32" i="21"/>
  <c r="H32" i="21"/>
  <c r="K32" i="21"/>
  <c r="L32" i="21"/>
  <c r="F33" i="21"/>
  <c r="G33" i="21"/>
  <c r="H33" i="21"/>
  <c r="K33" i="21"/>
  <c r="L33" i="21"/>
  <c r="F34" i="21"/>
  <c r="G34" i="21"/>
  <c r="H34" i="21"/>
  <c r="K34" i="21"/>
  <c r="L34" i="21"/>
  <c r="F35" i="21"/>
  <c r="G35" i="21"/>
  <c r="H35" i="21"/>
  <c r="K35" i="21"/>
  <c r="L35" i="21"/>
  <c r="F36" i="21"/>
  <c r="G36" i="21"/>
  <c r="H36" i="21"/>
  <c r="K36" i="21"/>
  <c r="L36" i="21"/>
  <c r="F37" i="21"/>
  <c r="G37" i="21"/>
  <c r="H37" i="21"/>
  <c r="K37" i="21"/>
  <c r="L37" i="21"/>
  <c r="F38" i="21"/>
  <c r="G38" i="21"/>
  <c r="H38" i="21"/>
  <c r="K38" i="21"/>
  <c r="L38" i="21"/>
  <c r="F39" i="21"/>
  <c r="G39" i="21"/>
  <c r="H39" i="21"/>
  <c r="K39" i="21"/>
  <c r="L39" i="21"/>
  <c r="F40" i="21"/>
  <c r="G40" i="21"/>
  <c r="H40" i="21"/>
  <c r="K40" i="21"/>
  <c r="L40" i="21"/>
  <c r="F41" i="21"/>
  <c r="G41" i="21"/>
  <c r="H41" i="21"/>
  <c r="K41" i="21"/>
  <c r="L41" i="21"/>
  <c r="F42" i="21"/>
  <c r="G42" i="21"/>
  <c r="H42" i="21"/>
  <c r="K42" i="21"/>
  <c r="L42" i="21"/>
  <c r="F43" i="21"/>
  <c r="G43" i="21"/>
  <c r="H43" i="21"/>
  <c r="K43" i="21"/>
  <c r="L43" i="21"/>
  <c r="F44" i="21"/>
  <c r="G44" i="21"/>
  <c r="H44" i="21"/>
  <c r="K44" i="21"/>
  <c r="L44" i="21"/>
  <c r="F45" i="21"/>
  <c r="G45" i="21"/>
  <c r="H45" i="21"/>
  <c r="K45" i="21"/>
  <c r="L45" i="21"/>
  <c r="F46" i="21"/>
  <c r="G46" i="21"/>
  <c r="H46" i="21"/>
  <c r="K46" i="21"/>
  <c r="L46" i="21"/>
  <c r="F47" i="21"/>
  <c r="G47" i="21"/>
  <c r="H47" i="21"/>
  <c r="K47" i="21"/>
  <c r="L47" i="21"/>
  <c r="F48" i="21"/>
  <c r="G48" i="21"/>
  <c r="H48" i="21"/>
  <c r="K48" i="21"/>
  <c r="L48" i="21"/>
  <c r="F49" i="21"/>
  <c r="G49" i="21"/>
  <c r="H49" i="21"/>
  <c r="K49" i="21"/>
  <c r="L49" i="21"/>
  <c r="F50" i="21"/>
  <c r="G50" i="21"/>
  <c r="H50" i="21"/>
  <c r="K50" i="21"/>
  <c r="L50" i="21"/>
  <c r="F51" i="21"/>
  <c r="G51" i="21"/>
  <c r="H51" i="21"/>
  <c r="K51" i="21"/>
  <c r="L51" i="21"/>
  <c r="F52" i="21"/>
  <c r="G52" i="21"/>
  <c r="H52" i="21"/>
  <c r="K52" i="21"/>
  <c r="L52" i="21"/>
  <c r="F53" i="21"/>
  <c r="G53" i="21"/>
  <c r="H53" i="21"/>
  <c r="K53" i="21"/>
  <c r="L53" i="21"/>
  <c r="F54" i="21"/>
  <c r="G54" i="21"/>
  <c r="H54" i="21"/>
  <c r="K54" i="21"/>
  <c r="L54" i="21"/>
  <c r="F55" i="21"/>
  <c r="G55" i="21"/>
  <c r="H55" i="21"/>
  <c r="K55" i="21"/>
  <c r="L55" i="21"/>
  <c r="F56" i="21"/>
  <c r="G56" i="21"/>
  <c r="H56" i="21"/>
  <c r="K56" i="21"/>
  <c r="L56" i="21"/>
  <c r="F57" i="21"/>
  <c r="G57" i="21"/>
  <c r="H57" i="21"/>
  <c r="K57" i="21"/>
  <c r="L57" i="21"/>
  <c r="F58" i="21"/>
  <c r="G58" i="21"/>
  <c r="H58" i="21"/>
  <c r="K58" i="21"/>
  <c r="L58" i="21"/>
  <c r="F59" i="21"/>
  <c r="G59" i="21"/>
  <c r="H59" i="21"/>
  <c r="K59" i="21"/>
  <c r="L59" i="21"/>
  <c r="F60" i="21"/>
  <c r="G60" i="21"/>
  <c r="H60" i="21"/>
  <c r="K60" i="21"/>
  <c r="L60" i="21"/>
  <c r="F61" i="21"/>
  <c r="G61" i="21"/>
  <c r="H61" i="21"/>
  <c r="K61" i="21"/>
  <c r="L61" i="21"/>
  <c r="F62" i="21"/>
  <c r="G62" i="21"/>
  <c r="H62" i="21"/>
  <c r="K62" i="21"/>
  <c r="L62" i="21"/>
  <c r="F63" i="21"/>
  <c r="G63" i="21"/>
  <c r="H63" i="21"/>
  <c r="K63" i="21"/>
  <c r="L63" i="21"/>
  <c r="F64" i="21"/>
  <c r="G64" i="21"/>
  <c r="H64" i="21"/>
  <c r="K64" i="21"/>
  <c r="L64" i="21"/>
  <c r="F65" i="21"/>
  <c r="G65" i="21"/>
  <c r="H65" i="21"/>
  <c r="K65" i="21"/>
  <c r="L65" i="21"/>
  <c r="F66" i="21"/>
  <c r="G66" i="21"/>
  <c r="H66" i="21"/>
  <c r="K66" i="21"/>
  <c r="L66" i="21"/>
  <c r="F67" i="21"/>
  <c r="G67" i="21"/>
  <c r="H67" i="21"/>
  <c r="K67" i="21"/>
  <c r="L67" i="21"/>
  <c r="F68" i="21"/>
  <c r="G68" i="21"/>
  <c r="H68" i="21"/>
  <c r="K68" i="21"/>
  <c r="L68" i="21"/>
  <c r="F69" i="21"/>
  <c r="G69" i="21"/>
  <c r="H69" i="21"/>
  <c r="K69" i="21"/>
  <c r="L69" i="21"/>
  <c r="F70" i="21"/>
  <c r="G70" i="21"/>
  <c r="H70" i="21"/>
  <c r="K70" i="21"/>
  <c r="L70" i="21"/>
  <c r="F71" i="21"/>
  <c r="G71" i="21"/>
  <c r="H71" i="21"/>
  <c r="K71" i="21"/>
  <c r="L71" i="21"/>
  <c r="F72" i="21"/>
  <c r="G72" i="21"/>
  <c r="H72" i="21"/>
  <c r="K72" i="21"/>
  <c r="L72" i="21"/>
  <c r="F73" i="21"/>
  <c r="G73" i="21"/>
  <c r="H73" i="21"/>
  <c r="K73" i="21"/>
  <c r="L73" i="21"/>
  <c r="F74" i="21"/>
  <c r="G74" i="21"/>
  <c r="H74" i="21"/>
  <c r="K74" i="21"/>
  <c r="L74" i="21"/>
  <c r="F75" i="21"/>
  <c r="G75" i="21"/>
  <c r="H75" i="21"/>
  <c r="K75" i="21"/>
  <c r="L75" i="21"/>
  <c r="F76" i="21"/>
  <c r="G76" i="21"/>
  <c r="H76" i="21"/>
  <c r="K76" i="21"/>
  <c r="L76" i="21"/>
  <c r="F77" i="21"/>
  <c r="G77" i="21"/>
  <c r="H77" i="21"/>
  <c r="K77" i="21"/>
  <c r="L77" i="21"/>
  <c r="F78" i="21"/>
  <c r="G78" i="21"/>
  <c r="H78" i="21"/>
  <c r="K78" i="21"/>
  <c r="L78" i="21"/>
  <c r="F79" i="21"/>
  <c r="G79" i="21"/>
  <c r="H79" i="21"/>
  <c r="K79" i="21"/>
  <c r="L79" i="21"/>
  <c r="F80" i="21"/>
  <c r="G80" i="21"/>
  <c r="H80" i="21"/>
  <c r="K80" i="21"/>
  <c r="L80" i="21"/>
  <c r="F81" i="21"/>
  <c r="G81" i="21"/>
  <c r="H81" i="21"/>
  <c r="K81" i="21"/>
  <c r="L81" i="21"/>
  <c r="F82" i="21"/>
  <c r="G82" i="21"/>
  <c r="H82" i="21"/>
  <c r="K82" i="21"/>
  <c r="L82" i="21"/>
  <c r="F83" i="21"/>
  <c r="G83" i="21"/>
  <c r="H83" i="21"/>
  <c r="K83" i="21"/>
  <c r="L83" i="21"/>
  <c r="F84" i="21"/>
  <c r="G84" i="21"/>
  <c r="H84" i="21"/>
  <c r="K84" i="21"/>
  <c r="L84" i="21"/>
  <c r="F85" i="21"/>
  <c r="G85" i="21"/>
  <c r="H85" i="21"/>
  <c r="K85" i="21"/>
  <c r="L85" i="21"/>
  <c r="F86" i="21"/>
  <c r="G86" i="21"/>
  <c r="H86" i="21"/>
  <c r="K86" i="21"/>
  <c r="L86" i="21"/>
  <c r="F87" i="21"/>
  <c r="G87" i="21"/>
  <c r="H87" i="21"/>
  <c r="K87" i="21"/>
  <c r="L87" i="21"/>
  <c r="F88" i="21"/>
  <c r="G88" i="21"/>
  <c r="H88" i="21"/>
  <c r="K88" i="21"/>
  <c r="L88" i="21"/>
  <c r="F89" i="21"/>
  <c r="G89" i="21"/>
  <c r="H89" i="21"/>
  <c r="K89" i="21"/>
  <c r="L89" i="21"/>
  <c r="F90" i="21"/>
  <c r="G90" i="21"/>
  <c r="H90" i="21"/>
  <c r="K90" i="21"/>
  <c r="L90" i="21"/>
  <c r="F91" i="21"/>
  <c r="G91" i="21"/>
  <c r="H91" i="21"/>
  <c r="K91" i="21"/>
  <c r="L91" i="21"/>
  <c r="F92" i="21"/>
  <c r="G92" i="21"/>
  <c r="H92" i="21"/>
  <c r="K92" i="21"/>
  <c r="L92" i="21"/>
  <c r="F93" i="21"/>
  <c r="G93" i="21"/>
  <c r="H93" i="21"/>
  <c r="K93" i="21"/>
  <c r="L93" i="21"/>
  <c r="F94" i="21"/>
  <c r="G94" i="21"/>
  <c r="H94" i="21"/>
  <c r="K94" i="21"/>
  <c r="L94" i="21"/>
  <c r="F95" i="21"/>
  <c r="G95" i="21"/>
  <c r="H95" i="21"/>
  <c r="K95" i="21"/>
  <c r="L95" i="21"/>
  <c r="F96" i="21"/>
  <c r="G96" i="21"/>
  <c r="H96" i="21"/>
  <c r="K96" i="21"/>
  <c r="L96" i="21"/>
  <c r="F97" i="21"/>
  <c r="G97" i="21"/>
  <c r="H97" i="21"/>
  <c r="K97" i="21"/>
  <c r="L97" i="21"/>
  <c r="F98" i="21"/>
  <c r="C15" i="30" s="1"/>
  <c r="G98" i="21"/>
  <c r="H98" i="21"/>
  <c r="K98" i="21"/>
  <c r="C19" i="30" s="1"/>
  <c r="L98" i="21"/>
  <c r="F99" i="21"/>
  <c r="G99" i="21"/>
  <c r="H99" i="21"/>
  <c r="D17" i="30" s="1"/>
  <c r="K99" i="21"/>
  <c r="D19" i="30" s="1"/>
  <c r="L99" i="21"/>
  <c r="F100" i="21"/>
  <c r="E15" i="30" s="1"/>
  <c r="G100" i="21"/>
  <c r="E16" i="30" s="1"/>
  <c r="H100" i="21"/>
  <c r="K100" i="21"/>
  <c r="E19" i="30" s="1"/>
  <c r="L100" i="21"/>
  <c r="F101" i="21"/>
  <c r="F15" i="30" s="1"/>
  <c r="G101" i="21"/>
  <c r="F16" i="30" s="1"/>
  <c r="H101" i="21"/>
  <c r="F17" i="30" s="1"/>
  <c r="K101" i="21"/>
  <c r="L101" i="21"/>
  <c r="F110" i="21"/>
  <c r="O15" i="30" s="1"/>
  <c r="G110" i="21"/>
  <c r="O16" i="30" s="1"/>
  <c r="H110" i="21"/>
  <c r="O17" i="30" s="1"/>
  <c r="K110" i="21"/>
  <c r="O19" i="30" s="1"/>
  <c r="L110" i="21"/>
  <c r="O20" i="30" s="1"/>
  <c r="F111" i="21"/>
  <c r="G111" i="21"/>
  <c r="H111" i="21"/>
  <c r="K111" i="21"/>
  <c r="P9" i="30" s="1"/>
  <c r="L111" i="21"/>
  <c r="F112" i="21"/>
  <c r="G112" i="21"/>
  <c r="H112" i="21"/>
  <c r="K112" i="21"/>
  <c r="L11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B2" i="27" s="1"/>
  <c r="E59" i="21"/>
  <c r="B3" i="27" s="1"/>
  <c r="E60" i="21"/>
  <c r="B4" i="27" s="1"/>
  <c r="E61" i="21"/>
  <c r="B5" i="27" s="1"/>
  <c r="E62" i="21"/>
  <c r="B6" i="27" s="1"/>
  <c r="E63" i="21"/>
  <c r="B7" i="27" s="1"/>
  <c r="E64" i="21"/>
  <c r="B8" i="27" s="1"/>
  <c r="E65" i="21"/>
  <c r="B9" i="27" s="1"/>
  <c r="E66" i="21"/>
  <c r="B10" i="27" s="1"/>
  <c r="E67" i="21"/>
  <c r="B11" i="27" s="1"/>
  <c r="E68" i="21"/>
  <c r="B12" i="27" s="1"/>
  <c r="E69" i="21"/>
  <c r="B13" i="27" s="1"/>
  <c r="E70" i="21"/>
  <c r="B14" i="27" s="1"/>
  <c r="E71" i="21"/>
  <c r="B15" i="27" s="1"/>
  <c r="E72" i="21"/>
  <c r="B16" i="27" s="1"/>
  <c r="E73" i="21"/>
  <c r="B17" i="27" s="1"/>
  <c r="E74" i="21"/>
  <c r="B18" i="27" s="1"/>
  <c r="E75" i="21"/>
  <c r="B19" i="27" s="1"/>
  <c r="E76" i="21"/>
  <c r="B20" i="27" s="1"/>
  <c r="E77" i="21"/>
  <c r="B21" i="27" s="1"/>
  <c r="E78" i="21"/>
  <c r="B22" i="27" s="1"/>
  <c r="E79" i="21"/>
  <c r="B23" i="27" s="1"/>
  <c r="E80" i="21"/>
  <c r="B24" i="27" s="1"/>
  <c r="E81" i="21"/>
  <c r="B25" i="27" s="1"/>
  <c r="E82" i="21"/>
  <c r="B26" i="27" s="1"/>
  <c r="E83" i="21"/>
  <c r="B27" i="27" s="1"/>
  <c r="E84" i="21"/>
  <c r="B28" i="27" s="1"/>
  <c r="E85" i="21"/>
  <c r="B29" i="27" s="1"/>
  <c r="E86" i="21"/>
  <c r="B30" i="27" s="1"/>
  <c r="E87" i="21"/>
  <c r="B31" i="27" s="1"/>
  <c r="E88" i="21"/>
  <c r="B32" i="27" s="1"/>
  <c r="E89" i="21"/>
  <c r="B33" i="27" s="1"/>
  <c r="E90" i="21"/>
  <c r="B34" i="27" s="1"/>
  <c r="E91" i="21"/>
  <c r="B35" i="27" s="1"/>
  <c r="E92" i="21"/>
  <c r="B36" i="27" s="1"/>
  <c r="E93" i="21"/>
  <c r="B37" i="27" s="1"/>
  <c r="E94" i="21"/>
  <c r="B38" i="27" s="1"/>
  <c r="E95" i="21"/>
  <c r="B39" i="27" s="1"/>
  <c r="E96" i="21"/>
  <c r="B40" i="27" s="1"/>
  <c r="E97" i="21"/>
  <c r="B41" i="27" s="1"/>
  <c r="E98" i="21"/>
  <c r="B42" i="27" s="1"/>
  <c r="E99" i="21"/>
  <c r="B43" i="27" s="1"/>
  <c r="E100" i="21"/>
  <c r="B44" i="27" s="1"/>
  <c r="E101" i="21"/>
  <c r="B45" i="27" s="1"/>
  <c r="E110" i="21"/>
  <c r="E111" i="21"/>
  <c r="E112" i="21"/>
  <c r="B56" i="27" s="1"/>
  <c r="E2" i="21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W2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W3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W4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W5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W6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W7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W8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W9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W10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W11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W12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W13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W14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W15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W16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W17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W18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W19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W20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W21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W22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W23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W24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W25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W26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W27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W28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W29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W30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W31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W32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W33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W34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W35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W36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W37" i="22"/>
  <c r="F38" i="22"/>
  <c r="G38" i="22"/>
  <c r="H38" i="22"/>
  <c r="I38" i="22"/>
  <c r="J38" i="22"/>
  <c r="W38" i="22"/>
  <c r="F39" i="22"/>
  <c r="G39" i="22"/>
  <c r="H39" i="22"/>
  <c r="I39" i="22"/>
  <c r="J39" i="22"/>
  <c r="W39" i="22"/>
  <c r="F40" i="22"/>
  <c r="G40" i="22"/>
  <c r="H40" i="22"/>
  <c r="I40" i="22"/>
  <c r="J40" i="22"/>
  <c r="W40" i="22"/>
  <c r="F41" i="22"/>
  <c r="G41" i="22"/>
  <c r="H41" i="22"/>
  <c r="I41" i="22"/>
  <c r="J41" i="22"/>
  <c r="W41" i="22"/>
  <c r="F42" i="22"/>
  <c r="G42" i="22"/>
  <c r="H42" i="22"/>
  <c r="I42" i="22"/>
  <c r="J42" i="22"/>
  <c r="W42" i="22"/>
  <c r="F43" i="22"/>
  <c r="G43" i="22"/>
  <c r="H43" i="22"/>
  <c r="I43" i="22"/>
  <c r="J43" i="22"/>
  <c r="W43" i="22"/>
  <c r="F44" i="22"/>
  <c r="G44" i="22"/>
  <c r="H44" i="22"/>
  <c r="I44" i="22"/>
  <c r="J44" i="22"/>
  <c r="W44" i="22"/>
  <c r="F45" i="22"/>
  <c r="G45" i="22"/>
  <c r="H45" i="22"/>
  <c r="I45" i="22"/>
  <c r="J45" i="22"/>
  <c r="W45" i="22"/>
  <c r="F46" i="22"/>
  <c r="G46" i="22"/>
  <c r="H46" i="22"/>
  <c r="I46" i="22"/>
  <c r="J46" i="22"/>
  <c r="W46" i="22"/>
  <c r="F47" i="22"/>
  <c r="G47" i="22"/>
  <c r="H47" i="22"/>
  <c r="I47" i="22"/>
  <c r="J47" i="22"/>
  <c r="W47" i="22"/>
  <c r="F48" i="22"/>
  <c r="G48" i="22"/>
  <c r="H48" i="22"/>
  <c r="I48" i="22"/>
  <c r="J48" i="22"/>
  <c r="W48" i="22"/>
  <c r="F49" i="22"/>
  <c r="G49" i="22"/>
  <c r="H49" i="22"/>
  <c r="I49" i="22"/>
  <c r="J49" i="22"/>
  <c r="W49" i="22"/>
  <c r="F50" i="22"/>
  <c r="G50" i="22"/>
  <c r="H50" i="22"/>
  <c r="I50" i="22"/>
  <c r="J50" i="22"/>
  <c r="W50" i="22"/>
  <c r="F51" i="22"/>
  <c r="G51" i="22"/>
  <c r="H51" i="22"/>
  <c r="I51" i="22"/>
  <c r="J51" i="22"/>
  <c r="W51" i="22"/>
  <c r="F52" i="22"/>
  <c r="G52" i="22"/>
  <c r="H52" i="22"/>
  <c r="I52" i="22"/>
  <c r="J52" i="22"/>
  <c r="W52" i="22"/>
  <c r="F53" i="22"/>
  <c r="G53" i="22"/>
  <c r="H53" i="22"/>
  <c r="I53" i="22"/>
  <c r="J53" i="22"/>
  <c r="W53" i="22"/>
  <c r="F54" i="22"/>
  <c r="G54" i="22"/>
  <c r="H54" i="22"/>
  <c r="I54" i="22"/>
  <c r="J54" i="22"/>
  <c r="W54" i="22"/>
  <c r="F55" i="22"/>
  <c r="G55" i="22"/>
  <c r="H55" i="22"/>
  <c r="I55" i="22"/>
  <c r="J55" i="22"/>
  <c r="W55" i="22"/>
  <c r="F56" i="22"/>
  <c r="G56" i="22"/>
  <c r="H56" i="22"/>
  <c r="I56" i="22"/>
  <c r="J56" i="22"/>
  <c r="W56" i="22"/>
  <c r="F57" i="22"/>
  <c r="G57" i="22"/>
  <c r="H57" i="22"/>
  <c r="I57" i="22"/>
  <c r="J57" i="22"/>
  <c r="W57" i="22"/>
  <c r="F58" i="22"/>
  <c r="G58" i="22"/>
  <c r="H58" i="22"/>
  <c r="I58" i="22"/>
  <c r="J58" i="22"/>
  <c r="W58" i="22"/>
  <c r="F59" i="22"/>
  <c r="G59" i="22"/>
  <c r="H59" i="22"/>
  <c r="I59" i="22"/>
  <c r="J59" i="22"/>
  <c r="W59" i="22"/>
  <c r="F60" i="22"/>
  <c r="G60" i="22"/>
  <c r="H60" i="22"/>
  <c r="I60" i="22"/>
  <c r="J60" i="22"/>
  <c r="W60" i="22"/>
  <c r="F61" i="22"/>
  <c r="G61" i="22"/>
  <c r="H61" i="22"/>
  <c r="I61" i="22"/>
  <c r="J61" i="22"/>
  <c r="W61" i="22"/>
  <c r="F62" i="22"/>
  <c r="G62" i="22"/>
  <c r="H62" i="22"/>
  <c r="I62" i="22"/>
  <c r="J62" i="22"/>
  <c r="F63" i="22"/>
  <c r="G63" i="22"/>
  <c r="H63" i="22"/>
  <c r="I63" i="22"/>
  <c r="J63" i="22"/>
  <c r="F64" i="22"/>
  <c r="G64" i="22"/>
  <c r="H64" i="22"/>
  <c r="I64" i="22"/>
  <c r="J64" i="22"/>
  <c r="F65" i="22"/>
  <c r="G65" i="22"/>
  <c r="H65" i="22"/>
  <c r="I65" i="22"/>
  <c r="J65" i="22"/>
  <c r="F66" i="22"/>
  <c r="G66" i="22"/>
  <c r="H66" i="22"/>
  <c r="I66" i="22"/>
  <c r="J66" i="22"/>
  <c r="F67" i="22"/>
  <c r="G67" i="22"/>
  <c r="H67" i="22"/>
  <c r="I67" i="22"/>
  <c r="J67" i="22"/>
  <c r="F68" i="22"/>
  <c r="G68" i="22"/>
  <c r="H68" i="22"/>
  <c r="I68" i="22"/>
  <c r="J68" i="22"/>
  <c r="F69" i="22"/>
  <c r="G69" i="22"/>
  <c r="H69" i="22"/>
  <c r="I69" i="22"/>
  <c r="J69" i="22"/>
  <c r="F70" i="22"/>
  <c r="G70" i="22"/>
  <c r="H70" i="22"/>
  <c r="I70" i="22"/>
  <c r="J70" i="22"/>
  <c r="F71" i="22"/>
  <c r="G71" i="22"/>
  <c r="H71" i="22"/>
  <c r="I71" i="22"/>
  <c r="J71" i="22"/>
  <c r="F72" i="22"/>
  <c r="G72" i="22"/>
  <c r="H72" i="22"/>
  <c r="I72" i="22"/>
  <c r="J72" i="22"/>
  <c r="F73" i="22"/>
  <c r="G73" i="22"/>
  <c r="H73" i="22"/>
  <c r="I73" i="22"/>
  <c r="J73" i="22"/>
  <c r="F74" i="22"/>
  <c r="G74" i="22"/>
  <c r="H74" i="22"/>
  <c r="I74" i="22"/>
  <c r="J74" i="22"/>
  <c r="F75" i="22"/>
  <c r="G75" i="22"/>
  <c r="H75" i="22"/>
  <c r="I75" i="22"/>
  <c r="J75" i="22"/>
  <c r="F76" i="22"/>
  <c r="G76" i="22"/>
  <c r="H76" i="22"/>
  <c r="I76" i="22"/>
  <c r="J76" i="22"/>
  <c r="F77" i="22"/>
  <c r="G77" i="22"/>
  <c r="H77" i="22"/>
  <c r="I77" i="22"/>
  <c r="J77" i="22"/>
  <c r="F78" i="22"/>
  <c r="G78" i="22"/>
  <c r="H78" i="22"/>
  <c r="I78" i="22"/>
  <c r="J78" i="22"/>
  <c r="F79" i="22"/>
  <c r="G79" i="22"/>
  <c r="H79" i="22"/>
  <c r="I79" i="22"/>
  <c r="J79" i="22"/>
  <c r="F80" i="22"/>
  <c r="G80" i="22"/>
  <c r="H80" i="22"/>
  <c r="I80" i="22"/>
  <c r="J80" i="22"/>
  <c r="F81" i="22"/>
  <c r="G81" i="22"/>
  <c r="H81" i="22"/>
  <c r="I81" i="22"/>
  <c r="J81" i="22"/>
  <c r="F82" i="22"/>
  <c r="G82" i="22"/>
  <c r="H82" i="22"/>
  <c r="I82" i="22"/>
  <c r="J82" i="22"/>
  <c r="F83" i="22"/>
  <c r="G83" i="22"/>
  <c r="H83" i="22"/>
  <c r="I83" i="22"/>
  <c r="J83" i="22"/>
  <c r="F84" i="22"/>
  <c r="G84" i="22"/>
  <c r="H84" i="22"/>
  <c r="I84" i="22"/>
  <c r="J84" i="22"/>
  <c r="F85" i="22"/>
  <c r="G85" i="22"/>
  <c r="H85" i="22"/>
  <c r="I85" i="22"/>
  <c r="J85" i="22"/>
  <c r="F86" i="22"/>
  <c r="G86" i="22"/>
  <c r="H86" i="22"/>
  <c r="I86" i="22"/>
  <c r="J86" i="22"/>
  <c r="F87" i="22"/>
  <c r="G87" i="22"/>
  <c r="H87" i="22"/>
  <c r="I87" i="22"/>
  <c r="J87" i="22"/>
  <c r="F88" i="22"/>
  <c r="G88" i="22"/>
  <c r="H88" i="22"/>
  <c r="I88" i="22"/>
  <c r="J88" i="22"/>
  <c r="F89" i="22"/>
  <c r="G89" i="22"/>
  <c r="H89" i="22"/>
  <c r="I89" i="22"/>
  <c r="J89" i="22"/>
  <c r="F90" i="22"/>
  <c r="G90" i="22"/>
  <c r="H90" i="22"/>
  <c r="I90" i="22"/>
  <c r="J90" i="22"/>
  <c r="F91" i="22"/>
  <c r="G91" i="22"/>
  <c r="H91" i="22"/>
  <c r="I91" i="22"/>
  <c r="J91" i="22"/>
  <c r="F92" i="22"/>
  <c r="G92" i="22"/>
  <c r="H92" i="22"/>
  <c r="I92" i="22"/>
  <c r="J92" i="22"/>
  <c r="F93" i="22"/>
  <c r="G93" i="22"/>
  <c r="H93" i="22"/>
  <c r="I93" i="22"/>
  <c r="J93" i="22"/>
  <c r="F94" i="22"/>
  <c r="G94" i="22"/>
  <c r="H94" i="22"/>
  <c r="I94" i="22"/>
  <c r="J94" i="22"/>
  <c r="F95" i="22"/>
  <c r="G95" i="22"/>
  <c r="H95" i="22"/>
  <c r="I95" i="22"/>
  <c r="J95" i="22"/>
  <c r="F96" i="22"/>
  <c r="G96" i="22"/>
  <c r="H96" i="22"/>
  <c r="I96" i="22"/>
  <c r="J96" i="22"/>
  <c r="F97" i="22"/>
  <c r="G97" i="22"/>
  <c r="H97" i="22"/>
  <c r="I97" i="22"/>
  <c r="J97" i="22"/>
  <c r="F98" i="22"/>
  <c r="G98" i="22"/>
  <c r="H98" i="22"/>
  <c r="I98" i="22"/>
  <c r="J98" i="22"/>
  <c r="F99" i="22"/>
  <c r="G99" i="22"/>
  <c r="H99" i="22"/>
  <c r="I99" i="22"/>
  <c r="J99" i="22"/>
  <c r="F100" i="22"/>
  <c r="G100" i="22"/>
  <c r="H100" i="22"/>
  <c r="I100" i="22"/>
  <c r="J100" i="22"/>
  <c r="F101" i="22"/>
  <c r="G101" i="22"/>
  <c r="H101" i="22"/>
  <c r="I101" i="22"/>
  <c r="J101" i="22"/>
  <c r="F102" i="22"/>
  <c r="G102" i="22"/>
  <c r="H102" i="22"/>
  <c r="I102" i="22"/>
  <c r="J102" i="22"/>
  <c r="F103" i="22"/>
  <c r="G103" i="22"/>
  <c r="H103" i="22"/>
  <c r="I103" i="22"/>
  <c r="J103" i="22"/>
  <c r="F104" i="22"/>
  <c r="G104" i="22"/>
  <c r="H104" i="22"/>
  <c r="I104" i="22"/>
  <c r="J104" i="22"/>
  <c r="F105" i="22"/>
  <c r="G105" i="22"/>
  <c r="H105" i="22"/>
  <c r="I105" i="22"/>
  <c r="J105" i="22"/>
  <c r="F106" i="22"/>
  <c r="G106" i="22"/>
  <c r="H106" i="22"/>
  <c r="I106" i="22"/>
  <c r="J106" i="22"/>
  <c r="F107" i="22"/>
  <c r="G107" i="22"/>
  <c r="H107" i="22"/>
  <c r="I107" i="22"/>
  <c r="J107" i="22"/>
  <c r="F108" i="22"/>
  <c r="G108" i="22"/>
  <c r="H108" i="22"/>
  <c r="I108" i="22"/>
  <c r="J108" i="22"/>
  <c r="F109" i="22"/>
  <c r="G109" i="22"/>
  <c r="H109" i="22"/>
  <c r="I109" i="22"/>
  <c r="J109" i="22"/>
  <c r="F110" i="22"/>
  <c r="G110" i="22"/>
  <c r="H110" i="22"/>
  <c r="I110" i="22"/>
  <c r="J110" i="22"/>
  <c r="F111" i="22"/>
  <c r="G111" i="22"/>
  <c r="H111" i="22"/>
  <c r="I111" i="22"/>
  <c r="J111" i="22"/>
  <c r="F112" i="22"/>
  <c r="G112" i="22"/>
  <c r="H112" i="22"/>
  <c r="I112" i="22"/>
  <c r="J112" i="22"/>
  <c r="F113" i="22"/>
  <c r="G113" i="22"/>
  <c r="H113" i="22"/>
  <c r="I113" i="22"/>
  <c r="J113" i="22"/>
  <c r="F114" i="22"/>
  <c r="G114" i="22"/>
  <c r="H114" i="22"/>
  <c r="I114" i="22"/>
  <c r="J114" i="22"/>
  <c r="F115" i="22"/>
  <c r="G115" i="22"/>
  <c r="H115" i="22"/>
  <c r="I115" i="22"/>
  <c r="J115" i="22"/>
  <c r="F116" i="22"/>
  <c r="G116" i="22"/>
  <c r="H116" i="22"/>
  <c r="I116" i="22"/>
  <c r="J116" i="22"/>
  <c r="F117" i="22"/>
  <c r="G117" i="22"/>
  <c r="H117" i="22"/>
  <c r="I117" i="22"/>
  <c r="J117" i="22"/>
  <c r="F118" i="22"/>
  <c r="G118" i="22"/>
  <c r="H118" i="22"/>
  <c r="I118" i="22"/>
  <c r="J118" i="22"/>
  <c r="F119" i="22"/>
  <c r="G119" i="22"/>
  <c r="H119" i="22"/>
  <c r="I119" i="22"/>
  <c r="J119" i="22"/>
  <c r="F120" i="22"/>
  <c r="G120" i="22"/>
  <c r="H120" i="22"/>
  <c r="I120" i="22"/>
  <c r="J120" i="22"/>
  <c r="F121" i="22"/>
  <c r="G121" i="22"/>
  <c r="H121" i="22"/>
  <c r="I121" i="22"/>
  <c r="J121" i="22"/>
  <c r="F122" i="22"/>
  <c r="G122" i="22"/>
  <c r="H122" i="22"/>
  <c r="I122" i="22"/>
  <c r="J122" i="22"/>
  <c r="F123" i="22"/>
  <c r="G123" i="22"/>
  <c r="H123" i="22"/>
  <c r="I123" i="22"/>
  <c r="J123" i="22"/>
  <c r="F124" i="22"/>
  <c r="G124" i="22"/>
  <c r="H124" i="22"/>
  <c r="I124" i="22"/>
  <c r="J124" i="22"/>
  <c r="F125" i="22"/>
  <c r="G125" i="22"/>
  <c r="H125" i="22"/>
  <c r="I125" i="22"/>
  <c r="J125" i="22"/>
  <c r="F126" i="22"/>
  <c r="G126" i="22"/>
  <c r="H126" i="22"/>
  <c r="I126" i="22"/>
  <c r="J126" i="22"/>
  <c r="F127" i="22"/>
  <c r="G127" i="22"/>
  <c r="H127" i="22"/>
  <c r="I127" i="22"/>
  <c r="J127" i="22"/>
  <c r="F128" i="22"/>
  <c r="G128" i="22"/>
  <c r="H128" i="22"/>
  <c r="I128" i="22"/>
  <c r="J128" i="22"/>
  <c r="F129" i="22"/>
  <c r="G129" i="22"/>
  <c r="H129" i="22"/>
  <c r="I129" i="22"/>
  <c r="J129" i="22"/>
  <c r="F130" i="22"/>
  <c r="G130" i="22"/>
  <c r="H130" i="22"/>
  <c r="I130" i="22"/>
  <c r="J130" i="22"/>
  <c r="F131" i="22"/>
  <c r="G131" i="22"/>
  <c r="H131" i="22"/>
  <c r="I131" i="22"/>
  <c r="J131" i="22"/>
  <c r="F132" i="22"/>
  <c r="G132" i="22"/>
  <c r="H132" i="22"/>
  <c r="I132" i="22"/>
  <c r="J132" i="22"/>
  <c r="F133" i="22"/>
  <c r="G133" i="22"/>
  <c r="H133" i="22"/>
  <c r="I133" i="22"/>
  <c r="J133" i="22"/>
  <c r="F134" i="22"/>
  <c r="G134" i="22"/>
  <c r="H134" i="22"/>
  <c r="I134" i="22"/>
  <c r="J134" i="22"/>
  <c r="F135" i="22"/>
  <c r="G135" i="22"/>
  <c r="H135" i="22"/>
  <c r="I135" i="22"/>
  <c r="J135" i="22"/>
  <c r="F136" i="22"/>
  <c r="G136" i="22"/>
  <c r="H136" i="22"/>
  <c r="I136" i="22"/>
  <c r="J136" i="22"/>
  <c r="F137" i="22"/>
  <c r="G137" i="22"/>
  <c r="H137" i="22"/>
  <c r="I137" i="22"/>
  <c r="J137" i="22"/>
  <c r="F138" i="22"/>
  <c r="G138" i="22"/>
  <c r="H138" i="22"/>
  <c r="I138" i="22"/>
  <c r="J138" i="22"/>
  <c r="F139" i="22"/>
  <c r="G139" i="22"/>
  <c r="H139" i="22"/>
  <c r="I139" i="22"/>
  <c r="J139" i="22"/>
  <c r="F140" i="22"/>
  <c r="G140" i="22"/>
  <c r="H140" i="22"/>
  <c r="I140" i="22"/>
  <c r="J140" i="22"/>
  <c r="F141" i="22"/>
  <c r="G141" i="22"/>
  <c r="H141" i="22"/>
  <c r="I141" i="22"/>
  <c r="J141" i="22"/>
  <c r="F142" i="22"/>
  <c r="G142" i="22"/>
  <c r="H142" i="22"/>
  <c r="I142" i="22"/>
  <c r="J142" i="22"/>
  <c r="F143" i="22"/>
  <c r="G143" i="22"/>
  <c r="H143" i="22"/>
  <c r="I143" i="22"/>
  <c r="J143" i="22"/>
  <c r="F144" i="22"/>
  <c r="G144" i="22"/>
  <c r="H144" i="22"/>
  <c r="I144" i="22"/>
  <c r="J144" i="22"/>
  <c r="F145" i="22"/>
  <c r="G145" i="22"/>
  <c r="H145" i="22"/>
  <c r="I145" i="22"/>
  <c r="J145" i="22"/>
  <c r="F146" i="22"/>
  <c r="G146" i="22"/>
  <c r="H146" i="22"/>
  <c r="I146" i="22"/>
  <c r="J146" i="22"/>
  <c r="F147" i="22"/>
  <c r="G147" i="22"/>
  <c r="H147" i="22"/>
  <c r="I147" i="22"/>
  <c r="J147" i="22"/>
  <c r="F148" i="22"/>
  <c r="G148" i="22"/>
  <c r="H148" i="22"/>
  <c r="I148" i="22"/>
  <c r="J148" i="22"/>
  <c r="F149" i="22"/>
  <c r="G149" i="22"/>
  <c r="H149" i="22"/>
  <c r="I149" i="22"/>
  <c r="J149" i="22"/>
  <c r="F150" i="22"/>
  <c r="G150" i="22"/>
  <c r="H150" i="22"/>
  <c r="I150" i="22"/>
  <c r="J150" i="22"/>
  <c r="F151" i="22"/>
  <c r="G151" i="22"/>
  <c r="H151" i="22"/>
  <c r="I151" i="22"/>
  <c r="J151" i="22"/>
  <c r="F152" i="22"/>
  <c r="G152" i="22"/>
  <c r="H152" i="22"/>
  <c r="I152" i="22"/>
  <c r="J152" i="22"/>
  <c r="F153" i="22"/>
  <c r="G153" i="22"/>
  <c r="H153" i="22"/>
  <c r="I153" i="22"/>
  <c r="J153" i="22"/>
  <c r="F154" i="22"/>
  <c r="G154" i="22"/>
  <c r="H154" i="22"/>
  <c r="I154" i="22"/>
  <c r="J154" i="22"/>
  <c r="F155" i="22"/>
  <c r="G155" i="22"/>
  <c r="H155" i="22"/>
  <c r="I155" i="22"/>
  <c r="J155" i="22"/>
  <c r="F156" i="22"/>
  <c r="G156" i="22"/>
  <c r="H156" i="22"/>
  <c r="I156" i="22"/>
  <c r="J156" i="22"/>
  <c r="F157" i="22"/>
  <c r="G157" i="22"/>
  <c r="H157" i="22"/>
  <c r="I157" i="22"/>
  <c r="J157" i="22"/>
  <c r="F158" i="22"/>
  <c r="G158" i="22"/>
  <c r="H158" i="22"/>
  <c r="I158" i="22"/>
  <c r="J158" i="22"/>
  <c r="F159" i="22"/>
  <c r="G159" i="22"/>
  <c r="H159" i="22"/>
  <c r="I159" i="22"/>
  <c r="J159" i="22"/>
  <c r="F160" i="22"/>
  <c r="G160" i="22"/>
  <c r="H160" i="22"/>
  <c r="I160" i="22"/>
  <c r="J160" i="22"/>
  <c r="F161" i="22"/>
  <c r="G161" i="22"/>
  <c r="H161" i="22"/>
  <c r="I161" i="22"/>
  <c r="J161" i="22"/>
  <c r="F162" i="22"/>
  <c r="G162" i="22"/>
  <c r="H162" i="22"/>
  <c r="I162" i="22"/>
  <c r="J162" i="22"/>
  <c r="F163" i="22"/>
  <c r="G163" i="22"/>
  <c r="H163" i="22"/>
  <c r="I163" i="22"/>
  <c r="J163" i="22"/>
  <c r="F164" i="22"/>
  <c r="G164" i="22"/>
  <c r="H164" i="22"/>
  <c r="I164" i="22"/>
  <c r="J164" i="22"/>
  <c r="F165" i="22"/>
  <c r="G165" i="22"/>
  <c r="H165" i="22"/>
  <c r="I165" i="22"/>
  <c r="J165" i="22"/>
  <c r="F166" i="22"/>
  <c r="G166" i="22"/>
  <c r="H166" i="22"/>
  <c r="I166" i="22"/>
  <c r="J166" i="22"/>
  <c r="F167" i="22"/>
  <c r="G167" i="22"/>
  <c r="H167" i="22"/>
  <c r="I167" i="22"/>
  <c r="J167" i="22"/>
  <c r="F168" i="22"/>
  <c r="G168" i="22"/>
  <c r="H168" i="22"/>
  <c r="I168" i="22"/>
  <c r="J168" i="22"/>
  <c r="F169" i="22"/>
  <c r="G169" i="22"/>
  <c r="H169" i="22"/>
  <c r="I169" i="22"/>
  <c r="J169" i="22"/>
  <c r="F170" i="22"/>
  <c r="G170" i="22"/>
  <c r="H170" i="22"/>
  <c r="I170" i="22"/>
  <c r="J170" i="22"/>
  <c r="F171" i="22"/>
  <c r="G171" i="22"/>
  <c r="H171" i="22"/>
  <c r="I171" i="22"/>
  <c r="J171" i="22"/>
  <c r="F172" i="22"/>
  <c r="G172" i="22"/>
  <c r="H172" i="22"/>
  <c r="I172" i="22"/>
  <c r="J172" i="22"/>
  <c r="F173" i="22"/>
  <c r="G173" i="22"/>
  <c r="H173" i="22"/>
  <c r="I173" i="22"/>
  <c r="J173" i="22"/>
  <c r="F174" i="22"/>
  <c r="G174" i="22"/>
  <c r="H174" i="22"/>
  <c r="I174" i="22"/>
  <c r="J174" i="22"/>
  <c r="F175" i="22"/>
  <c r="G175" i="22"/>
  <c r="H175" i="22"/>
  <c r="I175" i="22"/>
  <c r="J175" i="22"/>
  <c r="F176" i="22"/>
  <c r="G176" i="22"/>
  <c r="H176" i="22"/>
  <c r="I176" i="22"/>
  <c r="J176" i="22"/>
  <c r="F177" i="22"/>
  <c r="G177" i="22"/>
  <c r="H177" i="22"/>
  <c r="I177" i="22"/>
  <c r="J177" i="22"/>
  <c r="F178" i="22"/>
  <c r="G178" i="22"/>
  <c r="H178" i="22"/>
  <c r="I178" i="22"/>
  <c r="J178" i="22"/>
  <c r="F179" i="22"/>
  <c r="G179" i="22"/>
  <c r="H179" i="22"/>
  <c r="I179" i="22"/>
  <c r="J179" i="22"/>
  <c r="F180" i="22"/>
  <c r="G180" i="22"/>
  <c r="H180" i="22"/>
  <c r="I180" i="22"/>
  <c r="J180" i="22"/>
  <c r="F181" i="22"/>
  <c r="G181" i="22"/>
  <c r="H181" i="22"/>
  <c r="I181" i="22"/>
  <c r="J181" i="22"/>
  <c r="F182" i="22"/>
  <c r="G182" i="22"/>
  <c r="H182" i="22"/>
  <c r="I182" i="22"/>
  <c r="J182" i="22"/>
  <c r="F183" i="22"/>
  <c r="G183" i="22"/>
  <c r="H183" i="22"/>
  <c r="I183" i="22"/>
  <c r="J183" i="22"/>
  <c r="F184" i="22"/>
  <c r="G184" i="22"/>
  <c r="H184" i="22"/>
  <c r="I184" i="22"/>
  <c r="J184" i="22"/>
  <c r="F185" i="22"/>
  <c r="G185" i="22"/>
  <c r="H185" i="22"/>
  <c r="I185" i="22"/>
  <c r="J185" i="22"/>
  <c r="F186" i="22"/>
  <c r="G186" i="22"/>
  <c r="H186" i="22"/>
  <c r="I186" i="22"/>
  <c r="J186" i="22"/>
  <c r="F187" i="22"/>
  <c r="G187" i="22"/>
  <c r="H187" i="22"/>
  <c r="I187" i="22"/>
  <c r="J187" i="22"/>
  <c r="F188" i="22"/>
  <c r="G188" i="22"/>
  <c r="H188" i="22"/>
  <c r="I188" i="22"/>
  <c r="J188" i="22"/>
  <c r="F189" i="22"/>
  <c r="G189" i="22"/>
  <c r="H189" i="22"/>
  <c r="I189" i="22"/>
  <c r="J189" i="22"/>
  <c r="F190" i="22"/>
  <c r="G190" i="22"/>
  <c r="H190" i="22"/>
  <c r="I190" i="22"/>
  <c r="J190" i="22"/>
  <c r="F191" i="22"/>
  <c r="G191" i="22"/>
  <c r="H191" i="22"/>
  <c r="I191" i="22"/>
  <c r="J191" i="22"/>
  <c r="F192" i="22"/>
  <c r="G192" i="22"/>
  <c r="H192" i="22"/>
  <c r="I192" i="22"/>
  <c r="J192" i="22"/>
  <c r="F193" i="22"/>
  <c r="G193" i="22"/>
  <c r="H193" i="22"/>
  <c r="I193" i="22"/>
  <c r="J193" i="22"/>
  <c r="F194" i="22"/>
  <c r="G194" i="22"/>
  <c r="H194" i="22"/>
  <c r="I194" i="22"/>
  <c r="J194" i="22"/>
  <c r="F195" i="22"/>
  <c r="G195" i="22"/>
  <c r="H195" i="22"/>
  <c r="I195" i="22"/>
  <c r="J195" i="22"/>
  <c r="F196" i="22"/>
  <c r="G196" i="22"/>
  <c r="H196" i="22"/>
  <c r="I196" i="22"/>
  <c r="J196" i="22"/>
  <c r="F197" i="22"/>
  <c r="G197" i="22"/>
  <c r="H197" i="22"/>
  <c r="I197" i="22"/>
  <c r="J197" i="22"/>
  <c r="F198" i="22"/>
  <c r="G198" i="22"/>
  <c r="H198" i="22"/>
  <c r="I198" i="22"/>
  <c r="J198" i="22"/>
  <c r="F199" i="22"/>
  <c r="G199" i="22"/>
  <c r="H199" i="22"/>
  <c r="I199" i="22"/>
  <c r="J199" i="22"/>
  <c r="F200" i="22"/>
  <c r="G200" i="22"/>
  <c r="H200" i="22"/>
  <c r="I200" i="22"/>
  <c r="J200" i="22"/>
  <c r="F201" i="22"/>
  <c r="G201" i="22"/>
  <c r="H201" i="22"/>
  <c r="I201" i="22"/>
  <c r="J201" i="22"/>
  <c r="F202" i="22"/>
  <c r="G202" i="22"/>
  <c r="H202" i="22"/>
  <c r="I202" i="22"/>
  <c r="J202" i="22"/>
  <c r="F203" i="22"/>
  <c r="G203" i="22"/>
  <c r="H203" i="22"/>
  <c r="I203" i="22"/>
  <c r="J203" i="22"/>
  <c r="F204" i="22"/>
  <c r="G204" i="22"/>
  <c r="H204" i="22"/>
  <c r="I204" i="22"/>
  <c r="J204" i="22"/>
  <c r="F205" i="22"/>
  <c r="G205" i="22"/>
  <c r="H205" i="22"/>
  <c r="I205" i="22"/>
  <c r="J205" i="22"/>
  <c r="F206" i="22"/>
  <c r="G206" i="22"/>
  <c r="H206" i="22"/>
  <c r="I206" i="22"/>
  <c r="J206" i="22"/>
  <c r="F207" i="22"/>
  <c r="G207" i="22"/>
  <c r="H207" i="22"/>
  <c r="I207" i="22"/>
  <c r="J207" i="22"/>
  <c r="F208" i="22"/>
  <c r="G208" i="22"/>
  <c r="H208" i="22"/>
  <c r="I208" i="22"/>
  <c r="J208" i="22"/>
  <c r="F209" i="22"/>
  <c r="G209" i="22"/>
  <c r="H209" i="22"/>
  <c r="I209" i="22"/>
  <c r="J209" i="22"/>
  <c r="F210" i="22"/>
  <c r="G210" i="22"/>
  <c r="H210" i="22"/>
  <c r="I210" i="22"/>
  <c r="J210" i="22"/>
  <c r="F211" i="22"/>
  <c r="G211" i="22"/>
  <c r="H211" i="22"/>
  <c r="I211" i="22"/>
  <c r="J211" i="22"/>
  <c r="F212" i="22"/>
  <c r="G212" i="22"/>
  <c r="H212" i="22"/>
  <c r="I212" i="22"/>
  <c r="J212" i="22"/>
  <c r="F213" i="22"/>
  <c r="G213" i="22"/>
  <c r="H213" i="22"/>
  <c r="I213" i="22"/>
  <c r="J213" i="22"/>
  <c r="F214" i="22"/>
  <c r="G214" i="22"/>
  <c r="H214" i="22"/>
  <c r="I214" i="22"/>
  <c r="J214" i="22"/>
  <c r="F215" i="22"/>
  <c r="G215" i="22"/>
  <c r="H215" i="22"/>
  <c r="I215" i="22"/>
  <c r="J215" i="22"/>
  <c r="F216" i="22"/>
  <c r="G216" i="22"/>
  <c r="H216" i="22"/>
  <c r="I216" i="22"/>
  <c r="J216" i="22"/>
  <c r="F217" i="22"/>
  <c r="G217" i="22"/>
  <c r="H217" i="22"/>
  <c r="I217" i="22"/>
  <c r="J217" i="22"/>
  <c r="F218" i="22"/>
  <c r="G218" i="22"/>
  <c r="H218" i="22"/>
  <c r="I218" i="22"/>
  <c r="J218" i="22"/>
  <c r="F219" i="22"/>
  <c r="G219" i="22"/>
  <c r="H219" i="22"/>
  <c r="I219" i="22"/>
  <c r="J219" i="22"/>
  <c r="F220" i="22"/>
  <c r="G220" i="22"/>
  <c r="H220" i="22"/>
  <c r="I220" i="22"/>
  <c r="J220" i="22"/>
  <c r="F221" i="22"/>
  <c r="G221" i="22"/>
  <c r="H221" i="22"/>
  <c r="I221" i="22"/>
  <c r="J221" i="22"/>
  <c r="F222" i="22"/>
  <c r="G222" i="22"/>
  <c r="H222" i="22"/>
  <c r="I222" i="22"/>
  <c r="J222" i="22"/>
  <c r="F223" i="22"/>
  <c r="G223" i="22"/>
  <c r="H223" i="22"/>
  <c r="I223" i="22"/>
  <c r="J223" i="22"/>
  <c r="F224" i="22"/>
  <c r="G224" i="22"/>
  <c r="H224" i="22"/>
  <c r="I224" i="22"/>
  <c r="J224" i="22"/>
  <c r="F225" i="22"/>
  <c r="G225" i="22"/>
  <c r="H225" i="22"/>
  <c r="I225" i="22"/>
  <c r="J225" i="22"/>
  <c r="F226" i="22"/>
  <c r="G226" i="22"/>
  <c r="H226" i="22"/>
  <c r="I226" i="22"/>
  <c r="J226" i="22"/>
  <c r="F227" i="22"/>
  <c r="G227" i="22"/>
  <c r="H227" i="22"/>
  <c r="I227" i="22"/>
  <c r="J227" i="22"/>
  <c r="F228" i="22"/>
  <c r="G228" i="22"/>
  <c r="H228" i="22"/>
  <c r="I228" i="22"/>
  <c r="J228" i="22"/>
  <c r="F229" i="22"/>
  <c r="G229" i="22"/>
  <c r="H229" i="22"/>
  <c r="I229" i="22"/>
  <c r="J229" i="22"/>
  <c r="F230" i="22"/>
  <c r="G230" i="22"/>
  <c r="H230" i="22"/>
  <c r="I230" i="22"/>
  <c r="J230" i="22"/>
  <c r="F231" i="22"/>
  <c r="G231" i="22"/>
  <c r="H231" i="22"/>
  <c r="I231" i="22"/>
  <c r="J231" i="22"/>
  <c r="F232" i="22"/>
  <c r="G232" i="22"/>
  <c r="H232" i="22"/>
  <c r="I232" i="22"/>
  <c r="J232" i="22"/>
  <c r="F233" i="22"/>
  <c r="G233" i="22"/>
  <c r="H233" i="22"/>
  <c r="I233" i="22"/>
  <c r="J233" i="22"/>
  <c r="F234" i="22"/>
  <c r="G234" i="22"/>
  <c r="H234" i="22"/>
  <c r="I234" i="22"/>
  <c r="J234" i="22"/>
  <c r="F235" i="22"/>
  <c r="G235" i="22"/>
  <c r="H235" i="22"/>
  <c r="I235" i="22"/>
  <c r="J235" i="22"/>
  <c r="F236" i="22"/>
  <c r="G236" i="22"/>
  <c r="H236" i="22"/>
  <c r="I236" i="22"/>
  <c r="J236" i="22"/>
  <c r="F237" i="22"/>
  <c r="G237" i="22"/>
  <c r="H237" i="22"/>
  <c r="I237" i="22"/>
  <c r="J237" i="22"/>
  <c r="F238" i="22"/>
  <c r="G238" i="22"/>
  <c r="H238" i="22"/>
  <c r="I238" i="22"/>
  <c r="J238" i="22"/>
  <c r="F239" i="22"/>
  <c r="G239" i="22"/>
  <c r="H239" i="22"/>
  <c r="I239" i="22"/>
  <c r="J239" i="22"/>
  <c r="F240" i="22"/>
  <c r="G240" i="22"/>
  <c r="H240" i="22"/>
  <c r="I240" i="22"/>
  <c r="J240" i="22"/>
  <c r="F241" i="22"/>
  <c r="G241" i="22"/>
  <c r="H241" i="22"/>
  <c r="I241" i="22"/>
  <c r="J241" i="22"/>
  <c r="F242" i="22"/>
  <c r="G242" i="22"/>
  <c r="H242" i="22"/>
  <c r="I242" i="22"/>
  <c r="J242" i="22"/>
  <c r="F243" i="22"/>
  <c r="G243" i="22"/>
  <c r="H243" i="22"/>
  <c r="I243" i="22"/>
  <c r="J243" i="22"/>
  <c r="F244" i="22"/>
  <c r="G244" i="22"/>
  <c r="H244" i="22"/>
  <c r="I244" i="22"/>
  <c r="J244" i="22"/>
  <c r="F245" i="22"/>
  <c r="G245" i="22"/>
  <c r="H245" i="22"/>
  <c r="I245" i="22"/>
  <c r="J245" i="22"/>
  <c r="F246" i="22"/>
  <c r="G246" i="22"/>
  <c r="H246" i="22"/>
  <c r="I246" i="22"/>
  <c r="J246" i="22"/>
  <c r="F247" i="22"/>
  <c r="G247" i="22"/>
  <c r="H247" i="22"/>
  <c r="I247" i="22"/>
  <c r="J247" i="22"/>
  <c r="F248" i="22"/>
  <c r="G248" i="22"/>
  <c r="H248" i="22"/>
  <c r="I248" i="22"/>
  <c r="J248" i="22"/>
  <c r="F249" i="22"/>
  <c r="G249" i="22"/>
  <c r="H249" i="22"/>
  <c r="I249" i="22"/>
  <c r="J249" i="22"/>
  <c r="F250" i="22"/>
  <c r="G250" i="22"/>
  <c r="H250" i="22"/>
  <c r="I250" i="22"/>
  <c r="J250" i="22"/>
  <c r="F251" i="22"/>
  <c r="G251" i="22"/>
  <c r="H251" i="22"/>
  <c r="I251" i="22"/>
  <c r="J251" i="22"/>
  <c r="F252" i="22"/>
  <c r="G252" i="22"/>
  <c r="H252" i="22"/>
  <c r="I252" i="22"/>
  <c r="J252" i="22"/>
  <c r="F253" i="22"/>
  <c r="G253" i="22"/>
  <c r="H253" i="22"/>
  <c r="I253" i="22"/>
  <c r="J253" i="22"/>
  <c r="F254" i="22"/>
  <c r="G254" i="22"/>
  <c r="H254" i="22"/>
  <c r="I254" i="22"/>
  <c r="J254" i="22"/>
  <c r="F255" i="22"/>
  <c r="G255" i="22"/>
  <c r="H255" i="22"/>
  <c r="I255" i="22"/>
  <c r="J255" i="22"/>
  <c r="F256" i="22"/>
  <c r="G256" i="22"/>
  <c r="H256" i="22"/>
  <c r="I256" i="22"/>
  <c r="J256" i="22"/>
  <c r="F257" i="22"/>
  <c r="G257" i="22"/>
  <c r="H257" i="22"/>
  <c r="I257" i="22"/>
  <c r="J257" i="22"/>
  <c r="F258" i="22"/>
  <c r="G258" i="22"/>
  <c r="H258" i="22"/>
  <c r="I258" i="22"/>
  <c r="J258" i="22"/>
  <c r="F259" i="22"/>
  <c r="G259" i="22"/>
  <c r="H259" i="22"/>
  <c r="I259" i="22"/>
  <c r="J259" i="22"/>
  <c r="F260" i="22"/>
  <c r="G260" i="22"/>
  <c r="H260" i="22"/>
  <c r="I260" i="22"/>
  <c r="J260" i="22"/>
  <c r="F261" i="22"/>
  <c r="G261" i="22"/>
  <c r="H261" i="22"/>
  <c r="I261" i="22"/>
  <c r="J261" i="22"/>
  <c r="F262" i="22"/>
  <c r="G262" i="22"/>
  <c r="H262" i="22"/>
  <c r="I262" i="22"/>
  <c r="J262" i="22"/>
  <c r="F263" i="22"/>
  <c r="G263" i="22"/>
  <c r="H263" i="22"/>
  <c r="I263" i="22"/>
  <c r="J263" i="22"/>
  <c r="F264" i="22"/>
  <c r="G264" i="22"/>
  <c r="H264" i="22"/>
  <c r="I264" i="22"/>
  <c r="J264" i="22"/>
  <c r="F265" i="22"/>
  <c r="G265" i="22"/>
  <c r="H265" i="22"/>
  <c r="I265" i="22"/>
  <c r="J265" i="22"/>
  <c r="F266" i="22"/>
  <c r="G266" i="22"/>
  <c r="H266" i="22"/>
  <c r="I266" i="22"/>
  <c r="J266" i="22"/>
  <c r="F267" i="22"/>
  <c r="G267" i="22"/>
  <c r="H267" i="22"/>
  <c r="I267" i="22"/>
  <c r="J267" i="22"/>
  <c r="F268" i="22"/>
  <c r="G268" i="22"/>
  <c r="H268" i="22"/>
  <c r="I268" i="22"/>
  <c r="J268" i="22"/>
  <c r="F269" i="22"/>
  <c r="G269" i="22"/>
  <c r="H269" i="22"/>
  <c r="I269" i="22"/>
  <c r="J269" i="22"/>
  <c r="F270" i="22"/>
  <c r="G270" i="22"/>
  <c r="H270" i="22"/>
  <c r="I270" i="22"/>
  <c r="J270" i="22"/>
  <c r="F271" i="22"/>
  <c r="G271" i="22"/>
  <c r="H271" i="22"/>
  <c r="I271" i="22"/>
  <c r="J271" i="22"/>
  <c r="F272" i="22"/>
  <c r="G272" i="22"/>
  <c r="H272" i="22"/>
  <c r="I272" i="22"/>
  <c r="J272" i="22"/>
  <c r="F273" i="22"/>
  <c r="G273" i="22"/>
  <c r="H273" i="22"/>
  <c r="I273" i="22"/>
  <c r="J273" i="22"/>
  <c r="P273" i="22"/>
  <c r="Q273" i="22"/>
  <c r="R273" i="22"/>
  <c r="S273" i="22"/>
  <c r="T273" i="22"/>
  <c r="U273" i="22"/>
  <c r="F274" i="22"/>
  <c r="G274" i="22"/>
  <c r="H274" i="22"/>
  <c r="I274" i="22"/>
  <c r="J274" i="22"/>
  <c r="P274" i="22"/>
  <c r="Q274" i="22"/>
  <c r="R274" i="22"/>
  <c r="S274" i="22"/>
  <c r="T274" i="22"/>
  <c r="U274" i="22"/>
  <c r="F275" i="22"/>
  <c r="G275" i="22"/>
  <c r="H275" i="22"/>
  <c r="I275" i="22"/>
  <c r="J275" i="22"/>
  <c r="P275" i="22"/>
  <c r="Q275" i="22"/>
  <c r="R275" i="22"/>
  <c r="S275" i="22"/>
  <c r="T275" i="22"/>
  <c r="U275" i="22"/>
  <c r="F276" i="22"/>
  <c r="G276" i="22"/>
  <c r="H276" i="22"/>
  <c r="I276" i="22"/>
  <c r="J276" i="22"/>
  <c r="P276" i="22"/>
  <c r="Q276" i="22"/>
  <c r="R276" i="22"/>
  <c r="S276" i="22"/>
  <c r="T276" i="22"/>
  <c r="U276" i="22"/>
  <c r="F277" i="22"/>
  <c r="G277" i="22"/>
  <c r="H277" i="22"/>
  <c r="I277" i="22"/>
  <c r="J277" i="22"/>
  <c r="P277" i="22"/>
  <c r="Q277" i="22"/>
  <c r="R277" i="22"/>
  <c r="S277" i="22"/>
  <c r="T277" i="22"/>
  <c r="U277" i="22"/>
  <c r="F278" i="22"/>
  <c r="G278" i="22"/>
  <c r="H278" i="22"/>
  <c r="I278" i="22"/>
  <c r="J278" i="22"/>
  <c r="P278" i="22"/>
  <c r="Q278" i="22"/>
  <c r="R278" i="22"/>
  <c r="S278" i="22"/>
  <c r="T278" i="22"/>
  <c r="U278" i="22"/>
  <c r="F279" i="22"/>
  <c r="G279" i="22"/>
  <c r="H279" i="22"/>
  <c r="I279" i="22"/>
  <c r="J279" i="22"/>
  <c r="P279" i="22"/>
  <c r="Q279" i="22"/>
  <c r="R279" i="22"/>
  <c r="S279" i="22"/>
  <c r="T279" i="22"/>
  <c r="U279" i="22"/>
  <c r="F280" i="22"/>
  <c r="G280" i="22"/>
  <c r="H280" i="22"/>
  <c r="I280" i="22"/>
  <c r="J280" i="22"/>
  <c r="P280" i="22"/>
  <c r="Q280" i="22"/>
  <c r="R280" i="22"/>
  <c r="S280" i="22"/>
  <c r="T280" i="22"/>
  <c r="U280" i="22"/>
  <c r="F281" i="22"/>
  <c r="G281" i="22"/>
  <c r="H281" i="22"/>
  <c r="I281" i="22"/>
  <c r="J281" i="22"/>
  <c r="P281" i="22"/>
  <c r="Q281" i="22"/>
  <c r="R281" i="22"/>
  <c r="S281" i="22"/>
  <c r="T281" i="22"/>
  <c r="U281" i="22"/>
  <c r="F282" i="22"/>
  <c r="G282" i="22"/>
  <c r="H282" i="22"/>
  <c r="I282" i="22"/>
  <c r="J282" i="22"/>
  <c r="P282" i="22"/>
  <c r="Q282" i="22"/>
  <c r="R282" i="22"/>
  <c r="S282" i="22"/>
  <c r="T282" i="22"/>
  <c r="U282" i="22"/>
  <c r="F283" i="22"/>
  <c r="G283" i="22"/>
  <c r="H283" i="22"/>
  <c r="I283" i="22"/>
  <c r="J283" i="22"/>
  <c r="P283" i="22"/>
  <c r="Q283" i="22"/>
  <c r="R283" i="22"/>
  <c r="S283" i="22"/>
  <c r="T283" i="22"/>
  <c r="U283" i="22"/>
  <c r="F284" i="22"/>
  <c r="G284" i="22"/>
  <c r="H284" i="22"/>
  <c r="I284" i="22"/>
  <c r="J284" i="22"/>
  <c r="P284" i="22"/>
  <c r="Q284" i="22"/>
  <c r="R284" i="22"/>
  <c r="S284" i="22"/>
  <c r="T284" i="22"/>
  <c r="U284" i="22"/>
  <c r="F285" i="22"/>
  <c r="G285" i="22"/>
  <c r="H285" i="22"/>
  <c r="I285" i="22"/>
  <c r="J285" i="22"/>
  <c r="P285" i="22"/>
  <c r="Q285" i="22"/>
  <c r="R285" i="22"/>
  <c r="S285" i="22"/>
  <c r="T285" i="22"/>
  <c r="U285" i="22"/>
  <c r="F286" i="22"/>
  <c r="G286" i="22"/>
  <c r="H286" i="22"/>
  <c r="I286" i="22"/>
  <c r="J286" i="22"/>
  <c r="P286" i="22"/>
  <c r="Q286" i="22"/>
  <c r="R286" i="22"/>
  <c r="S286" i="22"/>
  <c r="T286" i="22"/>
  <c r="U286" i="22"/>
  <c r="F287" i="22"/>
  <c r="G287" i="22"/>
  <c r="H287" i="22"/>
  <c r="I287" i="22"/>
  <c r="J287" i="22"/>
  <c r="P287" i="22"/>
  <c r="Q287" i="22"/>
  <c r="R287" i="22"/>
  <c r="S287" i="22"/>
  <c r="T287" i="22"/>
  <c r="U287" i="22"/>
  <c r="F288" i="22"/>
  <c r="G288" i="22"/>
  <c r="H288" i="22"/>
  <c r="I288" i="22"/>
  <c r="J288" i="22"/>
  <c r="P288" i="22"/>
  <c r="Q288" i="22"/>
  <c r="R288" i="22"/>
  <c r="S288" i="22"/>
  <c r="T288" i="22"/>
  <c r="U288" i="22"/>
  <c r="F289" i="22"/>
  <c r="G289" i="22"/>
  <c r="H289" i="22"/>
  <c r="I289" i="22"/>
  <c r="J289" i="22"/>
  <c r="P289" i="22"/>
  <c r="Q289" i="22"/>
  <c r="R289" i="22"/>
  <c r="S289" i="22"/>
  <c r="T289" i="22"/>
  <c r="U289" i="22"/>
  <c r="F290" i="22"/>
  <c r="G290" i="22"/>
  <c r="H290" i="22"/>
  <c r="C33" i="29" s="1"/>
  <c r="I290" i="22"/>
  <c r="D33" i="29" s="1"/>
  <c r="J290" i="22"/>
  <c r="P290" i="22"/>
  <c r="Q290" i="22"/>
  <c r="R290" i="22"/>
  <c r="S290" i="22"/>
  <c r="T290" i="22"/>
  <c r="U290" i="22"/>
  <c r="F291" i="22"/>
  <c r="G291" i="22"/>
  <c r="H291" i="22"/>
  <c r="C34" i="29" s="1"/>
  <c r="I291" i="22"/>
  <c r="D34" i="29" s="1"/>
  <c r="J291" i="22"/>
  <c r="P291" i="22"/>
  <c r="Q291" i="22"/>
  <c r="R291" i="22"/>
  <c r="S291" i="22"/>
  <c r="T291" i="22"/>
  <c r="U291" i="22"/>
  <c r="F292" i="22"/>
  <c r="G292" i="22"/>
  <c r="H292" i="22"/>
  <c r="C35" i="29" s="1"/>
  <c r="I292" i="22"/>
  <c r="D35" i="29" s="1"/>
  <c r="J292" i="22"/>
  <c r="P292" i="22"/>
  <c r="Q292" i="22"/>
  <c r="R292" i="22"/>
  <c r="S292" i="22"/>
  <c r="T292" i="22"/>
  <c r="U292" i="22"/>
  <c r="F293" i="22"/>
  <c r="G293" i="22"/>
  <c r="H293" i="22"/>
  <c r="C36" i="29" s="1"/>
  <c r="I293" i="22"/>
  <c r="D36" i="29" s="1"/>
  <c r="J293" i="22"/>
  <c r="P293" i="22"/>
  <c r="Q293" i="22"/>
  <c r="R293" i="22"/>
  <c r="S293" i="22"/>
  <c r="T293" i="22"/>
  <c r="U293" i="22"/>
  <c r="F294" i="22"/>
  <c r="G294" i="22"/>
  <c r="H294" i="22"/>
  <c r="C37" i="29" s="1"/>
  <c r="I294" i="22"/>
  <c r="D37" i="29" s="1"/>
  <c r="J294" i="22"/>
  <c r="K294" i="22"/>
  <c r="G37" i="29" s="1"/>
  <c r="L294" i="22"/>
  <c r="H37" i="29" s="1"/>
  <c r="M294" i="22"/>
  <c r="N294" i="22"/>
  <c r="O294" i="22"/>
  <c r="P294" i="22"/>
  <c r="Q294" i="22"/>
  <c r="R294" i="22"/>
  <c r="S294" i="22"/>
  <c r="T294" i="22"/>
  <c r="U294" i="22"/>
  <c r="W294" i="22"/>
  <c r="E37" i="29" s="1"/>
  <c r="F295" i="22"/>
  <c r="G295" i="22"/>
  <c r="H295" i="22"/>
  <c r="C38" i="29" s="1"/>
  <c r="I295" i="22"/>
  <c r="D38" i="29" s="1"/>
  <c r="J295" i="22"/>
  <c r="K295" i="22"/>
  <c r="L295" i="22"/>
  <c r="M295" i="22"/>
  <c r="N295" i="22"/>
  <c r="O295" i="22"/>
  <c r="P295" i="22"/>
  <c r="Q295" i="22"/>
  <c r="R295" i="22"/>
  <c r="S295" i="22"/>
  <c r="T295" i="22"/>
  <c r="U295" i="22"/>
  <c r="V295" i="22"/>
  <c r="F38" i="29" s="1"/>
  <c r="W295" i="22"/>
  <c r="E38" i="29" s="1"/>
  <c r="F296" i="22"/>
  <c r="G296" i="22"/>
  <c r="H296" i="22"/>
  <c r="I296" i="22"/>
  <c r="J296" i="22"/>
  <c r="K296" i="22"/>
  <c r="L296" i="22"/>
  <c r="M296" i="22"/>
  <c r="N296" i="22"/>
  <c r="O296" i="22"/>
  <c r="P296" i="22"/>
  <c r="Q296" i="22"/>
  <c r="R296" i="22"/>
  <c r="S296" i="22"/>
  <c r="T296" i="22"/>
  <c r="U296" i="22"/>
  <c r="V296" i="22"/>
  <c r="W296" i="22"/>
  <c r="F297" i="22"/>
  <c r="G297" i="22"/>
  <c r="H297" i="22"/>
  <c r="C28" i="29" s="1"/>
  <c r="I297" i="22"/>
  <c r="D28" i="29" s="1"/>
  <c r="J297" i="22"/>
  <c r="K297" i="22"/>
  <c r="L297" i="22"/>
  <c r="M297" i="22"/>
  <c r="N297" i="22"/>
  <c r="O297" i="22"/>
  <c r="P297" i="22"/>
  <c r="Q297" i="22"/>
  <c r="R297" i="22"/>
  <c r="S297" i="22"/>
  <c r="T297" i="22"/>
  <c r="U297" i="22"/>
  <c r="V297" i="22"/>
  <c r="W297" i="22"/>
  <c r="F298" i="22"/>
  <c r="G298" i="22"/>
  <c r="H298" i="22"/>
  <c r="I298" i="22"/>
  <c r="J298" i="22"/>
  <c r="K298" i="22"/>
  <c r="L298" i="22"/>
  <c r="M298" i="22"/>
  <c r="N298" i="22"/>
  <c r="O298" i="22"/>
  <c r="P298" i="22"/>
  <c r="Q298" i="22"/>
  <c r="R298" i="22"/>
  <c r="S298" i="22"/>
  <c r="T298" i="22"/>
  <c r="U298" i="22"/>
  <c r="V298" i="22"/>
  <c r="W298" i="22"/>
  <c r="F299" i="22"/>
  <c r="G299" i="22"/>
  <c r="H299" i="22"/>
  <c r="I299" i="22"/>
  <c r="J299" i="22"/>
  <c r="K299" i="22"/>
  <c r="L299" i="22"/>
  <c r="M299" i="22"/>
  <c r="N299" i="22"/>
  <c r="O299" i="22"/>
  <c r="P299" i="22"/>
  <c r="Q299" i="22"/>
  <c r="R299" i="22"/>
  <c r="S299" i="22"/>
  <c r="T299" i="22"/>
  <c r="U299" i="22"/>
  <c r="V299" i="22"/>
  <c r="W299" i="22"/>
  <c r="F300" i="22"/>
  <c r="G300" i="22"/>
  <c r="H300" i="22"/>
  <c r="I300" i="22"/>
  <c r="J300" i="22"/>
  <c r="K300" i="22"/>
  <c r="L300" i="22"/>
  <c r="M300" i="22"/>
  <c r="N300" i="22"/>
  <c r="O300" i="22"/>
  <c r="P300" i="22"/>
  <c r="Q300" i="22"/>
  <c r="R300" i="22"/>
  <c r="S300" i="22"/>
  <c r="T300" i="22"/>
  <c r="U300" i="22"/>
  <c r="V300" i="22"/>
  <c r="W300" i="22"/>
  <c r="F301" i="22"/>
  <c r="G301" i="22"/>
  <c r="H301" i="22"/>
  <c r="I301" i="22"/>
  <c r="J301" i="22"/>
  <c r="K301" i="22"/>
  <c r="L301" i="22"/>
  <c r="M301" i="22"/>
  <c r="N301" i="22"/>
  <c r="O301" i="22"/>
  <c r="P301" i="22"/>
  <c r="Q301" i="22"/>
  <c r="R301" i="22"/>
  <c r="S301" i="22"/>
  <c r="T301" i="22"/>
  <c r="U301" i="22"/>
  <c r="V301" i="22"/>
  <c r="W301" i="22"/>
  <c r="E301" i="22"/>
  <c r="E300" i="22"/>
  <c r="E299" i="22"/>
  <c r="E298" i="22"/>
  <c r="E297" i="22"/>
  <c r="E296" i="22"/>
  <c r="E295" i="22"/>
  <c r="B38" i="29" s="1"/>
  <c r="E294" i="22"/>
  <c r="B37" i="29" s="1"/>
  <c r="E292" i="22"/>
  <c r="B35" i="29" s="1"/>
  <c r="E291" i="22"/>
  <c r="B34" i="29" s="1"/>
  <c r="E290" i="22"/>
  <c r="B33" i="29" s="1"/>
  <c r="E289" i="22"/>
  <c r="E288" i="22"/>
  <c r="E287" i="22"/>
  <c r="E286" i="22"/>
  <c r="E285" i="22"/>
  <c r="E284" i="22"/>
  <c r="E283" i="22"/>
  <c r="E282" i="22"/>
  <c r="E281" i="22"/>
  <c r="E280" i="22"/>
  <c r="E279" i="22"/>
  <c r="E278" i="22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C107" i="21"/>
  <c r="C108" i="21"/>
  <c r="C112" i="21" s="1"/>
  <c r="C109" i="21"/>
  <c r="C111" i="21"/>
  <c r="C113" i="21"/>
  <c r="C106" i="21"/>
  <c r="C110" i="21" s="1"/>
  <c r="B107" i="21"/>
  <c r="B108" i="21"/>
  <c r="B109" i="21"/>
  <c r="B113" i="21" s="1"/>
  <c r="B111" i="21"/>
  <c r="B112" i="21"/>
  <c r="B106" i="21"/>
  <c r="B110" i="21" s="1"/>
  <c r="B279" i="22"/>
  <c r="B291" i="22" s="1"/>
  <c r="C279" i="22"/>
  <c r="B280" i="22"/>
  <c r="B292" i="22"/>
  <c r="C280" i="22"/>
  <c r="C292" i="22" s="1"/>
  <c r="B281" i="22"/>
  <c r="B293" i="22"/>
  <c r="C281" i="22"/>
  <c r="C293" i="22" s="1"/>
  <c r="B282" i="22"/>
  <c r="B294" i="22"/>
  <c r="C282" i="22"/>
  <c r="C294" i="22"/>
  <c r="B283" i="22"/>
  <c r="B295" i="22" s="1"/>
  <c r="C283" i="22"/>
  <c r="C295" i="22" s="1"/>
  <c r="B284" i="22"/>
  <c r="B296" i="22"/>
  <c r="C284" i="22"/>
  <c r="C296" i="22"/>
  <c r="B285" i="22"/>
  <c r="B297" i="22" s="1"/>
  <c r="C285" i="22"/>
  <c r="C297" i="22" s="1"/>
  <c r="B286" i="22"/>
  <c r="B298" i="22" s="1"/>
  <c r="C286" i="22"/>
  <c r="C298" i="22"/>
  <c r="B287" i="22"/>
  <c r="B299" i="22"/>
  <c r="C287" i="22"/>
  <c r="C299" i="22"/>
  <c r="B288" i="22"/>
  <c r="B300" i="22" s="1"/>
  <c r="C288" i="22"/>
  <c r="C300" i="22"/>
  <c r="B289" i="22"/>
  <c r="B301" i="22"/>
  <c r="C289" i="22"/>
  <c r="C301" i="22"/>
  <c r="C291" i="22"/>
  <c r="C278" i="22"/>
  <c r="C290" i="22"/>
  <c r="B278" i="22"/>
  <c r="B290" i="22"/>
  <c r="C107" i="16"/>
  <c r="C111" i="16" s="1"/>
  <c r="C108" i="16"/>
  <c r="C112" i="16" s="1"/>
  <c r="C109" i="16"/>
  <c r="C113" i="16" s="1"/>
  <c r="C106" i="16"/>
  <c r="C110" i="16" s="1"/>
  <c r="B107" i="16"/>
  <c r="B111" i="16" s="1"/>
  <c r="B108" i="16"/>
  <c r="B112" i="16" s="1"/>
  <c r="B109" i="16"/>
  <c r="B113" i="16" s="1"/>
  <c r="B106" i="16"/>
  <c r="B110" i="16" s="1"/>
  <c r="U269" i="22"/>
  <c r="U270" i="22"/>
  <c r="U271" i="22"/>
  <c r="U272" i="22"/>
  <c r="T269" i="22"/>
  <c r="T270" i="22"/>
  <c r="T271" i="22"/>
  <c r="S269" i="22"/>
  <c r="S270" i="22"/>
  <c r="S271" i="22"/>
  <c r="R269" i="22"/>
  <c r="R270" i="22"/>
  <c r="R271" i="22"/>
  <c r="Q269" i="22"/>
  <c r="Q270" i="22"/>
  <c r="Q271" i="22"/>
  <c r="R266" i="22"/>
  <c r="S266" i="22"/>
  <c r="T266" i="22"/>
  <c r="U266" i="22"/>
  <c r="U38" i="22"/>
  <c r="U39" i="22"/>
  <c r="U40" i="22"/>
  <c r="U41" i="22"/>
  <c r="U42" i="22"/>
  <c r="U43" i="22"/>
  <c r="U44" i="22"/>
  <c r="U45" i="22"/>
  <c r="U46" i="22"/>
  <c r="U47" i="22"/>
  <c r="U48" i="22"/>
  <c r="U49" i="22"/>
  <c r="U50" i="22"/>
  <c r="U51" i="22"/>
  <c r="U52" i="22"/>
  <c r="U53" i="22"/>
  <c r="U54" i="22"/>
  <c r="U55" i="22"/>
  <c r="U56" i="22"/>
  <c r="U57" i="22"/>
  <c r="U58" i="22"/>
  <c r="U59" i="22"/>
  <c r="U60" i="22"/>
  <c r="U61" i="22"/>
  <c r="U62" i="22"/>
  <c r="U63" i="22"/>
  <c r="U64" i="22"/>
  <c r="U65" i="22"/>
  <c r="U66" i="22"/>
  <c r="U67" i="22"/>
  <c r="U68" i="22"/>
  <c r="U69" i="22"/>
  <c r="U70" i="22"/>
  <c r="U71" i="22"/>
  <c r="U72" i="22"/>
  <c r="U73" i="22"/>
  <c r="U74" i="22"/>
  <c r="U75" i="22"/>
  <c r="U76" i="22"/>
  <c r="U77" i="22"/>
  <c r="U78" i="22"/>
  <c r="U79" i="22"/>
  <c r="U80" i="22"/>
  <c r="U81" i="22"/>
  <c r="U82" i="22"/>
  <c r="U83" i="22"/>
  <c r="U84" i="22"/>
  <c r="U85" i="22"/>
  <c r="U86" i="22"/>
  <c r="U87" i="22"/>
  <c r="U88" i="22"/>
  <c r="U89" i="22"/>
  <c r="U90" i="22"/>
  <c r="U91" i="22"/>
  <c r="U92" i="22"/>
  <c r="U93" i="22"/>
  <c r="U94" i="22"/>
  <c r="U95" i="22"/>
  <c r="U96" i="22"/>
  <c r="U97" i="22"/>
  <c r="U98" i="22"/>
  <c r="U99" i="22"/>
  <c r="U100" i="22"/>
  <c r="U101" i="22"/>
  <c r="U102" i="22"/>
  <c r="U103" i="22"/>
  <c r="U104" i="22"/>
  <c r="U105" i="22"/>
  <c r="U106" i="22"/>
  <c r="U107" i="22"/>
  <c r="U108" i="22"/>
  <c r="U109" i="22"/>
  <c r="U110" i="22"/>
  <c r="U111" i="22"/>
  <c r="U112" i="22"/>
  <c r="U113" i="22"/>
  <c r="U114" i="22"/>
  <c r="U115" i="22"/>
  <c r="U116" i="22"/>
  <c r="U117" i="22"/>
  <c r="U118" i="22"/>
  <c r="U119" i="22"/>
  <c r="U120" i="22"/>
  <c r="U121" i="22"/>
  <c r="U122" i="22"/>
  <c r="U123" i="22"/>
  <c r="U124" i="22"/>
  <c r="U125" i="22"/>
  <c r="U126" i="22"/>
  <c r="U127" i="22"/>
  <c r="U128" i="22"/>
  <c r="U129" i="22"/>
  <c r="U130" i="22"/>
  <c r="U131" i="22"/>
  <c r="U132" i="22"/>
  <c r="U133" i="22"/>
  <c r="U134" i="22"/>
  <c r="U135" i="22"/>
  <c r="U136" i="22"/>
  <c r="U137" i="22"/>
  <c r="U138" i="22"/>
  <c r="U139" i="22"/>
  <c r="U140" i="22"/>
  <c r="U141" i="22"/>
  <c r="U142" i="22"/>
  <c r="U143" i="22"/>
  <c r="U144" i="22"/>
  <c r="U145" i="22"/>
  <c r="U146" i="22"/>
  <c r="U147" i="22"/>
  <c r="U148" i="22"/>
  <c r="U149" i="22"/>
  <c r="U150" i="22"/>
  <c r="U151" i="22"/>
  <c r="U152" i="22"/>
  <c r="U153" i="22"/>
  <c r="U154" i="22"/>
  <c r="U155" i="22"/>
  <c r="U156" i="22"/>
  <c r="U157" i="22"/>
  <c r="U158" i="22"/>
  <c r="U159" i="22"/>
  <c r="U160" i="22"/>
  <c r="U161" i="22"/>
  <c r="U162" i="22"/>
  <c r="U163" i="22"/>
  <c r="U164" i="22"/>
  <c r="U165" i="22"/>
  <c r="U166" i="22"/>
  <c r="U167" i="22"/>
  <c r="U168" i="22"/>
  <c r="U169" i="22"/>
  <c r="U170" i="22"/>
  <c r="U171" i="22"/>
  <c r="U172" i="22"/>
  <c r="U173" i="22"/>
  <c r="U174" i="22"/>
  <c r="U175" i="22"/>
  <c r="U176" i="22"/>
  <c r="U177" i="22"/>
  <c r="U178" i="22"/>
  <c r="U179" i="22"/>
  <c r="U180" i="22"/>
  <c r="U181" i="22"/>
  <c r="U182" i="22"/>
  <c r="U183" i="22"/>
  <c r="U184" i="22"/>
  <c r="U185" i="22"/>
  <c r="U186" i="22"/>
  <c r="U187" i="22"/>
  <c r="U188" i="22"/>
  <c r="U189" i="22"/>
  <c r="U190" i="22"/>
  <c r="U191" i="22"/>
  <c r="U192" i="22"/>
  <c r="U193" i="22"/>
  <c r="U194" i="22"/>
  <c r="U195" i="22"/>
  <c r="U196" i="22"/>
  <c r="U197" i="22"/>
  <c r="U198" i="22"/>
  <c r="U199" i="22"/>
  <c r="U200" i="22"/>
  <c r="U201" i="22"/>
  <c r="U202" i="22"/>
  <c r="U203" i="22"/>
  <c r="U204" i="22"/>
  <c r="U205" i="22"/>
  <c r="U206" i="22"/>
  <c r="U207" i="22"/>
  <c r="U208" i="22"/>
  <c r="U209" i="22"/>
  <c r="U210" i="22"/>
  <c r="U211" i="22"/>
  <c r="U212" i="22"/>
  <c r="U213" i="22"/>
  <c r="U214" i="22"/>
  <c r="U215" i="22"/>
  <c r="U216" i="22"/>
  <c r="U217" i="22"/>
  <c r="U218" i="22"/>
  <c r="U219" i="22"/>
  <c r="U220" i="22"/>
  <c r="U221" i="22"/>
  <c r="U222" i="22"/>
  <c r="U223" i="22"/>
  <c r="U224" i="22"/>
  <c r="U225" i="22"/>
  <c r="U226" i="22"/>
  <c r="U227" i="22"/>
  <c r="U228" i="22"/>
  <c r="U229" i="22"/>
  <c r="U230" i="22"/>
  <c r="U231" i="22"/>
  <c r="U232" i="22"/>
  <c r="U233" i="22"/>
  <c r="U234" i="22"/>
  <c r="U235" i="22"/>
  <c r="U236" i="22"/>
  <c r="U237" i="22"/>
  <c r="U238" i="22"/>
  <c r="U239" i="22"/>
  <c r="U240" i="22"/>
  <c r="T241" i="22"/>
  <c r="U241" i="22"/>
  <c r="S242" i="22"/>
  <c r="U242" i="22"/>
  <c r="R243" i="22"/>
  <c r="U243" i="22"/>
  <c r="U244" i="22"/>
  <c r="T245" i="22"/>
  <c r="U245" i="22"/>
  <c r="S246" i="22"/>
  <c r="U246" i="22"/>
  <c r="R247" i="22"/>
  <c r="U247" i="22"/>
  <c r="U248" i="22"/>
  <c r="T249" i="22"/>
  <c r="U249" i="22"/>
  <c r="S250" i="22"/>
  <c r="U250" i="22"/>
  <c r="R251" i="22"/>
  <c r="U251" i="22"/>
  <c r="U252" i="22"/>
  <c r="T253" i="22"/>
  <c r="U253" i="22"/>
  <c r="S254" i="22"/>
  <c r="U254" i="22"/>
  <c r="R255" i="22"/>
  <c r="U255" i="22"/>
  <c r="U256" i="22"/>
  <c r="T257" i="22"/>
  <c r="U257" i="22"/>
  <c r="S258" i="22"/>
  <c r="U258" i="22"/>
  <c r="R259" i="22"/>
  <c r="U259" i="22"/>
  <c r="U260" i="22"/>
  <c r="T261" i="22"/>
  <c r="U261" i="22"/>
  <c r="S262" i="22"/>
  <c r="U262" i="22"/>
  <c r="R263" i="22"/>
  <c r="U263" i="22"/>
  <c r="U264" i="22"/>
  <c r="T265" i="22"/>
  <c r="U265" i="22"/>
  <c r="R267" i="22"/>
  <c r="U267" i="22"/>
  <c r="P265" i="22"/>
  <c r="P241" i="22"/>
  <c r="Q272" i="22"/>
  <c r="P257" i="22"/>
  <c r="P269" i="22"/>
  <c r="P249" i="22"/>
  <c r="Q264" i="22"/>
  <c r="Q262" i="22"/>
  <c r="Q260" i="22"/>
  <c r="Q258" i="22"/>
  <c r="Q256" i="22"/>
  <c r="Q254" i="22"/>
  <c r="Q252" i="22"/>
  <c r="Q250" i="22"/>
  <c r="Q248" i="22"/>
  <c r="Q246" i="22"/>
  <c r="Q244" i="22"/>
  <c r="Q242" i="22"/>
  <c r="Q240" i="22"/>
  <c r="Q238" i="22"/>
  <c r="Q236" i="22"/>
  <c r="Q234" i="22"/>
  <c r="Q232" i="22"/>
  <c r="Q230" i="22"/>
  <c r="Q228" i="22"/>
  <c r="R268" i="22"/>
  <c r="Q265" i="22"/>
  <c r="Q263" i="22"/>
  <c r="Q261" i="22"/>
  <c r="Q259" i="22"/>
  <c r="Q257" i="22"/>
  <c r="Q255" i="22"/>
  <c r="Q253" i="22"/>
  <c r="Q251" i="22"/>
  <c r="Q249" i="22"/>
  <c r="Q247" i="22"/>
  <c r="Q245" i="22"/>
  <c r="Q243" i="22"/>
  <c r="Q241" i="22"/>
  <c r="Q239" i="22"/>
  <c r="Q237" i="22"/>
  <c r="Q235" i="22"/>
  <c r="Q233" i="22"/>
  <c r="Q231" i="22"/>
  <c r="Q229" i="22"/>
  <c r="Q268" i="22"/>
  <c r="Q267" i="22"/>
  <c r="T264" i="22"/>
  <c r="P264" i="22"/>
  <c r="T263" i="22"/>
  <c r="P263" i="22"/>
  <c r="T262" i="22"/>
  <c r="P262" i="22"/>
  <c r="T260" i="22"/>
  <c r="P260" i="22"/>
  <c r="T259" i="22"/>
  <c r="P259" i="22"/>
  <c r="T258" i="22"/>
  <c r="P258" i="22"/>
  <c r="T256" i="22"/>
  <c r="P256" i="22"/>
  <c r="T255" i="22"/>
  <c r="P255" i="22"/>
  <c r="T254" i="22"/>
  <c r="P254" i="22"/>
  <c r="T252" i="22"/>
  <c r="P252" i="22"/>
  <c r="T251" i="22"/>
  <c r="P251" i="22"/>
  <c r="T250" i="22"/>
  <c r="P250" i="22"/>
  <c r="T248" i="22"/>
  <c r="P248" i="22"/>
  <c r="T247" i="22"/>
  <c r="P247" i="22"/>
  <c r="T246" i="22"/>
  <c r="P246" i="22"/>
  <c r="T244" i="22"/>
  <c r="P244" i="22"/>
  <c r="T243" i="22"/>
  <c r="P243" i="22"/>
  <c r="T242" i="22"/>
  <c r="P242" i="22"/>
  <c r="T240" i="22"/>
  <c r="P240" i="22"/>
  <c r="T239" i="22"/>
  <c r="P239" i="22"/>
  <c r="T238" i="22"/>
  <c r="P238" i="22"/>
  <c r="T237" i="22"/>
  <c r="P237" i="22"/>
  <c r="T236" i="22"/>
  <c r="P236" i="22"/>
  <c r="T235" i="22"/>
  <c r="P235" i="22"/>
  <c r="T234" i="22"/>
  <c r="P234" i="22"/>
  <c r="T233" i="22"/>
  <c r="P233" i="22"/>
  <c r="T232" i="22"/>
  <c r="P232" i="22"/>
  <c r="T231" i="22"/>
  <c r="P231" i="22"/>
  <c r="T230" i="22"/>
  <c r="P230" i="22"/>
  <c r="T229" i="22"/>
  <c r="P229" i="22"/>
  <c r="T228" i="22"/>
  <c r="P228" i="22"/>
  <c r="T227" i="22"/>
  <c r="P227" i="22"/>
  <c r="T226" i="22"/>
  <c r="P226" i="22"/>
  <c r="T225" i="22"/>
  <c r="P225" i="22"/>
  <c r="T224" i="22"/>
  <c r="P224" i="22"/>
  <c r="T223" i="22"/>
  <c r="P223" i="22"/>
  <c r="T222" i="22"/>
  <c r="P222" i="22"/>
  <c r="T221" i="22"/>
  <c r="P221" i="22"/>
  <c r="T220" i="22"/>
  <c r="P220" i="22"/>
  <c r="T219" i="22"/>
  <c r="P219" i="22"/>
  <c r="T218" i="22"/>
  <c r="P218" i="22"/>
  <c r="T217" i="22"/>
  <c r="P217" i="22"/>
  <c r="T216" i="22"/>
  <c r="P216" i="22"/>
  <c r="T215" i="22"/>
  <c r="P215" i="22"/>
  <c r="T214" i="22"/>
  <c r="P214" i="22"/>
  <c r="T213" i="22"/>
  <c r="P213" i="22"/>
  <c r="T212" i="22"/>
  <c r="P212" i="22"/>
  <c r="T211" i="22"/>
  <c r="P211" i="22"/>
  <c r="T210" i="22"/>
  <c r="P210" i="22"/>
  <c r="T209" i="22"/>
  <c r="P209" i="22"/>
  <c r="T208" i="22"/>
  <c r="P208" i="22"/>
  <c r="T207" i="22"/>
  <c r="P207" i="22"/>
  <c r="T206" i="22"/>
  <c r="P206" i="22"/>
  <c r="T205" i="22"/>
  <c r="P205" i="22"/>
  <c r="T204" i="22"/>
  <c r="P204" i="22"/>
  <c r="T203" i="22"/>
  <c r="P203" i="22"/>
  <c r="T202" i="22"/>
  <c r="P202" i="22"/>
  <c r="T201" i="22"/>
  <c r="P201" i="22"/>
  <c r="T200" i="22"/>
  <c r="P200" i="22"/>
  <c r="T199" i="22"/>
  <c r="P199" i="22"/>
  <c r="T198" i="22"/>
  <c r="P198" i="22"/>
  <c r="T197" i="22"/>
  <c r="P197" i="22"/>
  <c r="T196" i="22"/>
  <c r="P196" i="22"/>
  <c r="T195" i="22"/>
  <c r="P195" i="22"/>
  <c r="T194" i="22"/>
  <c r="P194" i="22"/>
  <c r="T193" i="22"/>
  <c r="P193" i="22"/>
  <c r="T192" i="22"/>
  <c r="P192" i="22"/>
  <c r="T191" i="22"/>
  <c r="P191" i="22"/>
  <c r="T190" i="22"/>
  <c r="P190" i="22"/>
  <c r="T189" i="22"/>
  <c r="P189" i="22"/>
  <c r="T188" i="22"/>
  <c r="P188" i="22"/>
  <c r="T187" i="22"/>
  <c r="P187" i="22"/>
  <c r="T186" i="22"/>
  <c r="P186" i="22"/>
  <c r="T185" i="22"/>
  <c r="P185" i="22"/>
  <c r="T184" i="22"/>
  <c r="P184" i="22"/>
  <c r="T183" i="22"/>
  <c r="P183" i="22"/>
  <c r="T182" i="22"/>
  <c r="P182" i="22"/>
  <c r="T181" i="22"/>
  <c r="P181" i="22"/>
  <c r="T180" i="22"/>
  <c r="P180" i="22"/>
  <c r="T179" i="22"/>
  <c r="P179" i="22"/>
  <c r="T178" i="22"/>
  <c r="P178" i="22"/>
  <c r="P261" i="22"/>
  <c r="P253" i="22"/>
  <c r="P245" i="22"/>
  <c r="Q226" i="22"/>
  <c r="Q225" i="22"/>
  <c r="Q224" i="22"/>
  <c r="Q223" i="22"/>
  <c r="Q222" i="22"/>
  <c r="Q221" i="22"/>
  <c r="Q220" i="22"/>
  <c r="Q219" i="22"/>
  <c r="Q218" i="22"/>
  <c r="Q217" i="22"/>
  <c r="Q216" i="22"/>
  <c r="Q215" i="22"/>
  <c r="Q214" i="22"/>
  <c r="Q213" i="22"/>
  <c r="Q212" i="22"/>
  <c r="Q211" i="22"/>
  <c r="Q210" i="22"/>
  <c r="Q209" i="22"/>
  <c r="Q208" i="22"/>
  <c r="Q207" i="22"/>
  <c r="Q206" i="22"/>
  <c r="Q205" i="22"/>
  <c r="Q204" i="22"/>
  <c r="Q203" i="22"/>
  <c r="Q202" i="22"/>
  <c r="Q201" i="22"/>
  <c r="Q200" i="22"/>
  <c r="Q199" i="22"/>
  <c r="Q198" i="22"/>
  <c r="Q197" i="22"/>
  <c r="Q196" i="22"/>
  <c r="Q195" i="22"/>
  <c r="Q194" i="22"/>
  <c r="Q193" i="22"/>
  <c r="Q192" i="22"/>
  <c r="Q191" i="22"/>
  <c r="Q190" i="22"/>
  <c r="Q189" i="22"/>
  <c r="Q188" i="22"/>
  <c r="Q187" i="22"/>
  <c r="Q186" i="22"/>
  <c r="Q185" i="22"/>
  <c r="Q184" i="22"/>
  <c r="Q183" i="22"/>
  <c r="Q182" i="22"/>
  <c r="Q181" i="22"/>
  <c r="Q180" i="22"/>
  <c r="Q179" i="22"/>
  <c r="Q178" i="22"/>
  <c r="Q177" i="22"/>
  <c r="Q176" i="22"/>
  <c r="Q175" i="22"/>
  <c r="Q174" i="22"/>
  <c r="Q173" i="22"/>
  <c r="Q172" i="22"/>
  <c r="Q171" i="22"/>
  <c r="Q170" i="22"/>
  <c r="Q169" i="22"/>
  <c r="Q168" i="22"/>
  <c r="Q167" i="22"/>
  <c r="Q166" i="22"/>
  <c r="Q165" i="22"/>
  <c r="Q164" i="22"/>
  <c r="Q163" i="22"/>
  <c r="Q162" i="22"/>
  <c r="Q161" i="22"/>
  <c r="Q160" i="22"/>
  <c r="Q159" i="22"/>
  <c r="Q158" i="22"/>
  <c r="Q157" i="22"/>
  <c r="Q156" i="22"/>
  <c r="Q155" i="22"/>
  <c r="Q154" i="22"/>
  <c r="Q153" i="22"/>
  <c r="Q152" i="22"/>
  <c r="Q151" i="22"/>
  <c r="Q150" i="22"/>
  <c r="Q149" i="22"/>
  <c r="Q148" i="22"/>
  <c r="Q147" i="22"/>
  <c r="Q146" i="22"/>
  <c r="Q145" i="22"/>
  <c r="Q144" i="22"/>
  <c r="Q143" i="22"/>
  <c r="Q142" i="22"/>
  <c r="Q141" i="22"/>
  <c r="Q140" i="22"/>
  <c r="Q139" i="22"/>
  <c r="Q138" i="22"/>
  <c r="Q137" i="22"/>
  <c r="Q136" i="22"/>
  <c r="Q135" i="22"/>
  <c r="Q134" i="22"/>
  <c r="Q133" i="22"/>
  <c r="Q132" i="22"/>
  <c r="Q131" i="22"/>
  <c r="Q130" i="22"/>
  <c r="Q129" i="22"/>
  <c r="Q128" i="22"/>
  <c r="Q127" i="22"/>
  <c r="Q126" i="22"/>
  <c r="Q125" i="22"/>
  <c r="Q124" i="22"/>
  <c r="Q123" i="22"/>
  <c r="Q122" i="22"/>
  <c r="Q121" i="22"/>
  <c r="Q120" i="22"/>
  <c r="Q119" i="22"/>
  <c r="Q118" i="22"/>
  <c r="Q117" i="22"/>
  <c r="Q116" i="22"/>
  <c r="Q115" i="22"/>
  <c r="Q114" i="22"/>
  <c r="Q113" i="22"/>
  <c r="Q112" i="22"/>
  <c r="Q111" i="22"/>
  <c r="Q110" i="22"/>
  <c r="Q109" i="22"/>
  <c r="Q108" i="22"/>
  <c r="Q107" i="22"/>
  <c r="Q106" i="22"/>
  <c r="Q105" i="22"/>
  <c r="Q104" i="22"/>
  <c r="Q103" i="22"/>
  <c r="Q102" i="22"/>
  <c r="Q101" i="22"/>
  <c r="Q100" i="22"/>
  <c r="Q99" i="22"/>
  <c r="Q98" i="22"/>
  <c r="Q97" i="22"/>
  <c r="Q96" i="22"/>
  <c r="Q95" i="22"/>
  <c r="Q94" i="22"/>
  <c r="Q93" i="22"/>
  <c r="Q92" i="22"/>
  <c r="Q91" i="22"/>
  <c r="Q90" i="22"/>
  <c r="Q89" i="22"/>
  <c r="Q88" i="22"/>
  <c r="Q87" i="22"/>
  <c r="Q86" i="22"/>
  <c r="Q85" i="22"/>
  <c r="Q84" i="22"/>
  <c r="Q83" i="22"/>
  <c r="Q82" i="22"/>
  <c r="Q81" i="22"/>
  <c r="Q80" i="22"/>
  <c r="Q79" i="22"/>
  <c r="Q78" i="22"/>
  <c r="Q77" i="22"/>
  <c r="Q76" i="22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T61" i="22"/>
  <c r="P61" i="22"/>
  <c r="S60" i="22"/>
  <c r="R59" i="22"/>
  <c r="Q58" i="22"/>
  <c r="T57" i="22"/>
  <c r="P57" i="22"/>
  <c r="S56" i="22"/>
  <c r="R55" i="22"/>
  <c r="Q54" i="22"/>
  <c r="T53" i="22"/>
  <c r="P53" i="22"/>
  <c r="S52" i="22"/>
  <c r="R51" i="22"/>
  <c r="Q50" i="22"/>
  <c r="T49" i="22"/>
  <c r="P49" i="22"/>
  <c r="S48" i="22"/>
  <c r="R47" i="22"/>
  <c r="Q46" i="22"/>
  <c r="T45" i="22"/>
  <c r="P45" i="22"/>
  <c r="S44" i="22"/>
  <c r="R43" i="22"/>
  <c r="Q42" i="22"/>
  <c r="T41" i="22"/>
  <c r="P41" i="22"/>
  <c r="S40" i="22"/>
  <c r="R39" i="22"/>
  <c r="Q38" i="22"/>
  <c r="Q266" i="22"/>
  <c r="R272" i="22"/>
  <c r="S272" i="22"/>
  <c r="T272" i="22"/>
  <c r="P272" i="22"/>
  <c r="S268" i="22"/>
  <c r="S267" i="22"/>
  <c r="R264" i="22"/>
  <c r="R261" i="22"/>
  <c r="R258" i="22"/>
  <c r="R256" i="22"/>
  <c r="R253" i="22"/>
  <c r="R250" i="22"/>
  <c r="R248" i="22"/>
  <c r="R245" i="22"/>
  <c r="R242" i="22"/>
  <c r="R240" i="22"/>
  <c r="R238" i="22"/>
  <c r="R236" i="22"/>
  <c r="R234" i="22"/>
  <c r="R232" i="22"/>
  <c r="R230" i="22"/>
  <c r="R228" i="22"/>
  <c r="R226" i="22"/>
  <c r="R224" i="22"/>
  <c r="R222" i="22"/>
  <c r="R220" i="22"/>
  <c r="R218" i="22"/>
  <c r="R216" i="22"/>
  <c r="R215" i="22"/>
  <c r="R212" i="22"/>
  <c r="R210" i="22"/>
  <c r="R208" i="22"/>
  <c r="R206" i="22"/>
  <c r="R204" i="22"/>
  <c r="R202" i="22"/>
  <c r="R201" i="22"/>
  <c r="R200" i="22"/>
  <c r="R199" i="22"/>
  <c r="R198" i="22"/>
  <c r="R197" i="22"/>
  <c r="R196" i="22"/>
  <c r="R195" i="22"/>
  <c r="R194" i="22"/>
  <c r="R193" i="22"/>
  <c r="R192" i="22"/>
  <c r="R191" i="22"/>
  <c r="R190" i="22"/>
  <c r="R189" i="22"/>
  <c r="R188" i="22"/>
  <c r="R187" i="22"/>
  <c r="R186" i="22"/>
  <c r="R185" i="22"/>
  <c r="R184" i="22"/>
  <c r="R183" i="22"/>
  <c r="R182" i="22"/>
  <c r="R181" i="22"/>
  <c r="R180" i="22"/>
  <c r="R179" i="22"/>
  <c r="R178" i="22"/>
  <c r="R177" i="22"/>
  <c r="R176" i="22"/>
  <c r="R175" i="22"/>
  <c r="R174" i="22"/>
  <c r="R173" i="22"/>
  <c r="R172" i="22"/>
  <c r="R171" i="22"/>
  <c r="R170" i="22"/>
  <c r="R169" i="22"/>
  <c r="R168" i="22"/>
  <c r="R167" i="22"/>
  <c r="R166" i="22"/>
  <c r="R165" i="22"/>
  <c r="R164" i="22"/>
  <c r="R163" i="22"/>
  <c r="R162" i="22"/>
  <c r="R161" i="22"/>
  <c r="R160" i="22"/>
  <c r="R159" i="22"/>
  <c r="R158" i="22"/>
  <c r="R157" i="22"/>
  <c r="R156" i="22"/>
  <c r="R155" i="22"/>
  <c r="R154" i="22"/>
  <c r="R153" i="22"/>
  <c r="R152" i="22"/>
  <c r="R151" i="22"/>
  <c r="R150" i="22"/>
  <c r="R149" i="22"/>
  <c r="R148" i="22"/>
  <c r="R147" i="22"/>
  <c r="R146" i="22"/>
  <c r="R145" i="22"/>
  <c r="R144" i="22"/>
  <c r="R143" i="22"/>
  <c r="R142" i="22"/>
  <c r="R141" i="22"/>
  <c r="R140" i="22"/>
  <c r="R139" i="22"/>
  <c r="R138" i="22"/>
  <c r="R137" i="22"/>
  <c r="R136" i="22"/>
  <c r="R135" i="22"/>
  <c r="R134" i="22"/>
  <c r="R133" i="22"/>
  <c r="R132" i="22"/>
  <c r="R131" i="22"/>
  <c r="R130" i="22"/>
  <c r="R129" i="22"/>
  <c r="R128" i="22"/>
  <c r="R127" i="22"/>
  <c r="R126" i="22"/>
  <c r="R125" i="22"/>
  <c r="R124" i="22"/>
  <c r="R123" i="22"/>
  <c r="R122" i="22"/>
  <c r="R121" i="22"/>
  <c r="R120" i="22"/>
  <c r="R119" i="22"/>
  <c r="R118" i="22"/>
  <c r="R117" i="22"/>
  <c r="R116" i="22"/>
  <c r="R115" i="22"/>
  <c r="R114" i="22"/>
  <c r="R113" i="22"/>
  <c r="R112" i="22"/>
  <c r="R111" i="22"/>
  <c r="R110" i="22"/>
  <c r="R109" i="22"/>
  <c r="R108" i="22"/>
  <c r="R107" i="22"/>
  <c r="R106" i="22"/>
  <c r="R105" i="22"/>
  <c r="R104" i="22"/>
  <c r="R103" i="22"/>
  <c r="R102" i="22"/>
  <c r="R101" i="22"/>
  <c r="R100" i="22"/>
  <c r="R99" i="22"/>
  <c r="R98" i="22"/>
  <c r="R97" i="22"/>
  <c r="R96" i="22"/>
  <c r="R95" i="22"/>
  <c r="R94" i="22"/>
  <c r="R93" i="22"/>
  <c r="R92" i="22"/>
  <c r="R91" i="22"/>
  <c r="R90" i="22"/>
  <c r="R89" i="22"/>
  <c r="R88" i="22"/>
  <c r="R87" i="22"/>
  <c r="R86" i="22"/>
  <c r="R85" i="22"/>
  <c r="R84" i="22"/>
  <c r="R83" i="22"/>
  <c r="R82" i="22"/>
  <c r="R81" i="22"/>
  <c r="R80" i="22"/>
  <c r="R79" i="22"/>
  <c r="R78" i="22"/>
  <c r="R77" i="22"/>
  <c r="R76" i="22"/>
  <c r="R75" i="22"/>
  <c r="R74" i="22"/>
  <c r="R73" i="22"/>
  <c r="R72" i="22"/>
  <c r="R71" i="22"/>
  <c r="R70" i="22"/>
  <c r="Q227" i="22"/>
  <c r="R265" i="22"/>
  <c r="R262" i="22"/>
  <c r="R260" i="22"/>
  <c r="R257" i="22"/>
  <c r="R254" i="22"/>
  <c r="R252" i="22"/>
  <c r="R249" i="22"/>
  <c r="R246" i="22"/>
  <c r="R244" i="22"/>
  <c r="R241" i="22"/>
  <c r="R239" i="22"/>
  <c r="R237" i="22"/>
  <c r="R235" i="22"/>
  <c r="R233" i="22"/>
  <c r="R231" i="22"/>
  <c r="R229" i="22"/>
  <c r="R227" i="22"/>
  <c r="R225" i="22"/>
  <c r="R223" i="22"/>
  <c r="R221" i="22"/>
  <c r="R219" i="22"/>
  <c r="R217" i="22"/>
  <c r="R214" i="22"/>
  <c r="R213" i="22"/>
  <c r="R211" i="22"/>
  <c r="R209" i="22"/>
  <c r="R207" i="22"/>
  <c r="R205" i="22"/>
  <c r="R203" i="22"/>
  <c r="T268" i="22"/>
  <c r="P268" i="22"/>
  <c r="T267" i="22"/>
  <c r="P267" i="22"/>
  <c r="S265" i="22"/>
  <c r="S264" i="22"/>
  <c r="S263" i="22"/>
  <c r="S261" i="22"/>
  <c r="S260" i="22"/>
  <c r="S259" i="22"/>
  <c r="S257" i="22"/>
  <c r="S256" i="22"/>
  <c r="S255" i="22"/>
  <c r="S253" i="22"/>
  <c r="S252" i="22"/>
  <c r="S251" i="22"/>
  <c r="S249" i="22"/>
  <c r="S248" i="22"/>
  <c r="S247" i="22"/>
  <c r="S245" i="22"/>
  <c r="S244" i="22"/>
  <c r="S243" i="22"/>
  <c r="S241" i="22"/>
  <c r="S240" i="22"/>
  <c r="S239" i="22"/>
  <c r="S238" i="22"/>
  <c r="S237" i="22"/>
  <c r="S236" i="22"/>
  <c r="S235" i="22"/>
  <c r="S234" i="22"/>
  <c r="S233" i="22"/>
  <c r="S232" i="22"/>
  <c r="S231" i="22"/>
  <c r="S230" i="22"/>
  <c r="S229" i="22"/>
  <c r="S228" i="22"/>
  <c r="S227" i="22"/>
  <c r="S226" i="22"/>
  <c r="S225" i="22"/>
  <c r="S224" i="22"/>
  <c r="S223" i="22"/>
  <c r="S222" i="22"/>
  <c r="S221" i="22"/>
  <c r="S220" i="22"/>
  <c r="S219" i="22"/>
  <c r="S218" i="22"/>
  <c r="S217" i="22"/>
  <c r="S216" i="22"/>
  <c r="S215" i="22"/>
  <c r="S214" i="22"/>
  <c r="S213" i="22"/>
  <c r="S212" i="22"/>
  <c r="S211" i="22"/>
  <c r="S210" i="22"/>
  <c r="S209" i="22"/>
  <c r="S208" i="22"/>
  <c r="S207" i="22"/>
  <c r="S206" i="22"/>
  <c r="S205" i="22"/>
  <c r="S204" i="22"/>
  <c r="S203" i="22"/>
  <c r="S202" i="22"/>
  <c r="S201" i="22"/>
  <c r="S200" i="22"/>
  <c r="S199" i="22"/>
  <c r="S198" i="22"/>
  <c r="S197" i="22"/>
  <c r="S196" i="22"/>
  <c r="S195" i="22"/>
  <c r="S194" i="22"/>
  <c r="S193" i="22"/>
  <c r="S192" i="22"/>
  <c r="S191" i="22"/>
  <c r="S190" i="22"/>
  <c r="S189" i="22"/>
  <c r="S188" i="22"/>
  <c r="S187" i="22"/>
  <c r="S186" i="22"/>
  <c r="S185" i="22"/>
  <c r="S184" i="22"/>
  <c r="S183" i="22"/>
  <c r="S182" i="22"/>
  <c r="S181" i="22"/>
  <c r="S180" i="22"/>
  <c r="S179" i="22"/>
  <c r="S178" i="22"/>
  <c r="S177" i="22"/>
  <c r="S176" i="22"/>
  <c r="S175" i="22"/>
  <c r="S174" i="22"/>
  <c r="S173" i="22"/>
  <c r="S172" i="22"/>
  <c r="S171" i="22"/>
  <c r="S170" i="22"/>
  <c r="S169" i="22"/>
  <c r="S168" i="22"/>
  <c r="S167" i="22"/>
  <c r="S166" i="22"/>
  <c r="S165" i="22"/>
  <c r="S164" i="22"/>
  <c r="S163" i="22"/>
  <c r="S162" i="22"/>
  <c r="S161" i="22"/>
  <c r="S160" i="22"/>
  <c r="S159" i="22"/>
  <c r="S158" i="22"/>
  <c r="S157" i="22"/>
  <c r="S156" i="22"/>
  <c r="S155" i="22"/>
  <c r="S154" i="22"/>
  <c r="S153" i="22"/>
  <c r="S152" i="22"/>
  <c r="S151" i="22"/>
  <c r="S150" i="22"/>
  <c r="S149" i="22"/>
  <c r="S148" i="22"/>
  <c r="S147" i="22"/>
  <c r="S146" i="22"/>
  <c r="S145" i="22"/>
  <c r="S144" i="22"/>
  <c r="S143" i="22"/>
  <c r="S142" i="22"/>
  <c r="S141" i="22"/>
  <c r="S140" i="22"/>
  <c r="S139" i="22"/>
  <c r="S138" i="22"/>
  <c r="S137" i="22"/>
  <c r="S136" i="22"/>
  <c r="S135" i="22"/>
  <c r="S134" i="22"/>
  <c r="S133" i="22"/>
  <c r="S132" i="22"/>
  <c r="S131" i="22"/>
  <c r="S130" i="22"/>
  <c r="S129" i="22"/>
  <c r="S128" i="22"/>
  <c r="S127" i="22"/>
  <c r="S126" i="22"/>
  <c r="S125" i="22"/>
  <c r="S124" i="22"/>
  <c r="S123" i="22"/>
  <c r="S122" i="22"/>
  <c r="S121" i="22"/>
  <c r="S120" i="22"/>
  <c r="S119" i="22"/>
  <c r="S118" i="22"/>
  <c r="S117" i="22"/>
  <c r="S116" i="22"/>
  <c r="S115" i="22"/>
  <c r="S114" i="22"/>
  <c r="S113" i="22"/>
  <c r="S112" i="22"/>
  <c r="S111" i="22"/>
  <c r="S110" i="22"/>
  <c r="S109" i="22"/>
  <c r="S108" i="22"/>
  <c r="S107" i="22"/>
  <c r="S106" i="22"/>
  <c r="S105" i="22"/>
  <c r="S104" i="22"/>
  <c r="S103" i="22"/>
  <c r="S102" i="22"/>
  <c r="S101" i="22"/>
  <c r="S100" i="22"/>
  <c r="S99" i="22"/>
  <c r="S98" i="22"/>
  <c r="S97" i="22"/>
  <c r="S96" i="22"/>
  <c r="S95" i="22"/>
  <c r="S94" i="22"/>
  <c r="S93" i="22"/>
  <c r="S92" i="22"/>
  <c r="S91" i="22"/>
  <c r="S90" i="22"/>
  <c r="S89" i="22"/>
  <c r="S88" i="22"/>
  <c r="S87" i="22"/>
  <c r="S86" i="22"/>
  <c r="S85" i="22"/>
  <c r="S84" i="22"/>
  <c r="S83" i="22"/>
  <c r="S82" i="22"/>
  <c r="S81" i="22"/>
  <c r="S80" i="22"/>
  <c r="S79" i="22"/>
  <c r="S78" i="22"/>
  <c r="S77" i="22"/>
  <c r="S76" i="22"/>
  <c r="S75" i="22"/>
  <c r="S74" i="22"/>
  <c r="S73" i="22"/>
  <c r="S72" i="22"/>
  <c r="S71" i="22"/>
  <c r="S70" i="22"/>
  <c r="S69" i="22"/>
  <c r="S68" i="22"/>
  <c r="S67" i="22"/>
  <c r="S66" i="22"/>
  <c r="S65" i="22"/>
  <c r="S64" i="22"/>
  <c r="S63" i="22"/>
  <c r="S62" i="22"/>
  <c r="R61" i="22"/>
  <c r="Q60" i="22"/>
  <c r="T59" i="22"/>
  <c r="P59" i="22"/>
  <c r="S58" i="22"/>
  <c r="R57" i="22"/>
  <c r="Q56" i="22"/>
  <c r="T55" i="22"/>
  <c r="P55" i="22"/>
  <c r="S54" i="22"/>
  <c r="R53" i="22"/>
  <c r="Q52" i="22"/>
  <c r="T51" i="22"/>
  <c r="P51" i="22"/>
  <c r="S50" i="22"/>
  <c r="R49" i="22"/>
  <c r="Q48" i="22"/>
  <c r="T47" i="22"/>
  <c r="P47" i="22"/>
  <c r="S46" i="22"/>
  <c r="R45" i="22"/>
  <c r="Q44" i="22"/>
  <c r="T43" i="22"/>
  <c r="P43" i="22"/>
  <c r="S42" i="22"/>
  <c r="R41" i="22"/>
  <c r="Q40" i="22"/>
  <c r="T39" i="22"/>
  <c r="P39" i="22"/>
  <c r="S38" i="22"/>
  <c r="T177" i="22"/>
  <c r="P177" i="22"/>
  <c r="T176" i="22"/>
  <c r="P176" i="22"/>
  <c r="T175" i="22"/>
  <c r="P175" i="22"/>
  <c r="T174" i="22"/>
  <c r="P174" i="22"/>
  <c r="T173" i="22"/>
  <c r="P173" i="22"/>
  <c r="T172" i="22"/>
  <c r="P172" i="22"/>
  <c r="T171" i="22"/>
  <c r="P171" i="22"/>
  <c r="T170" i="22"/>
  <c r="P170" i="22"/>
  <c r="T169" i="22"/>
  <c r="P169" i="22"/>
  <c r="T168" i="22"/>
  <c r="P168" i="22"/>
  <c r="T167" i="22"/>
  <c r="P167" i="22"/>
  <c r="T166" i="22"/>
  <c r="P166" i="22"/>
  <c r="T165" i="22"/>
  <c r="P165" i="22"/>
  <c r="T164" i="22"/>
  <c r="P164" i="22"/>
  <c r="T163" i="22"/>
  <c r="P163" i="22"/>
  <c r="T162" i="22"/>
  <c r="P162" i="22"/>
  <c r="T161" i="22"/>
  <c r="P161" i="22"/>
  <c r="T160" i="22"/>
  <c r="P160" i="22"/>
  <c r="T159" i="22"/>
  <c r="P159" i="22"/>
  <c r="T158" i="22"/>
  <c r="P158" i="22"/>
  <c r="T157" i="22"/>
  <c r="P157" i="22"/>
  <c r="T156" i="22"/>
  <c r="P156" i="22"/>
  <c r="T155" i="22"/>
  <c r="P155" i="22"/>
  <c r="T154" i="22"/>
  <c r="P154" i="22"/>
  <c r="T153" i="22"/>
  <c r="P153" i="22"/>
  <c r="T152" i="22"/>
  <c r="P152" i="22"/>
  <c r="T151" i="22"/>
  <c r="P151" i="22"/>
  <c r="T150" i="22"/>
  <c r="P150" i="22"/>
  <c r="T149" i="22"/>
  <c r="P149" i="22"/>
  <c r="T148" i="22"/>
  <c r="P148" i="22"/>
  <c r="T147" i="22"/>
  <c r="P147" i="22"/>
  <c r="T146" i="22"/>
  <c r="P146" i="22"/>
  <c r="T145" i="22"/>
  <c r="P145" i="22"/>
  <c r="T144" i="22"/>
  <c r="P144" i="22"/>
  <c r="T143" i="22"/>
  <c r="P143" i="22"/>
  <c r="T142" i="22"/>
  <c r="P142" i="22"/>
  <c r="T141" i="22"/>
  <c r="P141" i="22"/>
  <c r="T140" i="22"/>
  <c r="P140" i="22"/>
  <c r="T139" i="22"/>
  <c r="P139" i="22"/>
  <c r="T138" i="22"/>
  <c r="P138" i="22"/>
  <c r="T137" i="22"/>
  <c r="P137" i="22"/>
  <c r="T136" i="22"/>
  <c r="P136" i="22"/>
  <c r="T135" i="22"/>
  <c r="P135" i="22"/>
  <c r="T134" i="22"/>
  <c r="P134" i="22"/>
  <c r="T133" i="22"/>
  <c r="P133" i="22"/>
  <c r="T132" i="22"/>
  <c r="P132" i="22"/>
  <c r="T131" i="22"/>
  <c r="P131" i="22"/>
  <c r="T130" i="22"/>
  <c r="P130" i="22"/>
  <c r="T129" i="22"/>
  <c r="P129" i="22"/>
  <c r="T128" i="22"/>
  <c r="P128" i="22"/>
  <c r="T127" i="22"/>
  <c r="P127" i="22"/>
  <c r="T126" i="22"/>
  <c r="P126" i="22"/>
  <c r="T125" i="22"/>
  <c r="P125" i="22"/>
  <c r="T124" i="22"/>
  <c r="P124" i="22"/>
  <c r="T123" i="22"/>
  <c r="P123" i="22"/>
  <c r="T122" i="22"/>
  <c r="P122" i="22"/>
  <c r="T121" i="22"/>
  <c r="P121" i="22"/>
  <c r="T120" i="22"/>
  <c r="P120" i="22"/>
  <c r="T119" i="22"/>
  <c r="P119" i="22"/>
  <c r="T118" i="22"/>
  <c r="P118" i="22"/>
  <c r="T117" i="22"/>
  <c r="P117" i="22"/>
  <c r="T116" i="22"/>
  <c r="P116" i="22"/>
  <c r="T115" i="22"/>
  <c r="P115" i="22"/>
  <c r="T114" i="22"/>
  <c r="P114" i="22"/>
  <c r="T113" i="22"/>
  <c r="P113" i="22"/>
  <c r="T112" i="22"/>
  <c r="P112" i="22"/>
  <c r="T111" i="22"/>
  <c r="P111" i="22"/>
  <c r="T110" i="22"/>
  <c r="P110" i="22"/>
  <c r="T109" i="22"/>
  <c r="P109" i="22"/>
  <c r="T108" i="22"/>
  <c r="P108" i="22"/>
  <c r="T107" i="22"/>
  <c r="P107" i="22"/>
  <c r="T106" i="22"/>
  <c r="P106" i="22"/>
  <c r="T105" i="22"/>
  <c r="P105" i="22"/>
  <c r="T104" i="22"/>
  <c r="P104" i="22"/>
  <c r="T103" i="22"/>
  <c r="P103" i="22"/>
  <c r="T102" i="22"/>
  <c r="P102" i="22"/>
  <c r="T101" i="22"/>
  <c r="P101" i="22"/>
  <c r="T100" i="22"/>
  <c r="P100" i="22"/>
  <c r="T99" i="22"/>
  <c r="P99" i="22"/>
  <c r="T98" i="22"/>
  <c r="P98" i="22"/>
  <c r="T97" i="22"/>
  <c r="P97" i="22"/>
  <c r="T96" i="22"/>
  <c r="P96" i="22"/>
  <c r="T95" i="22"/>
  <c r="P95" i="22"/>
  <c r="T94" i="22"/>
  <c r="P94" i="22"/>
  <c r="T93" i="22"/>
  <c r="P93" i="22"/>
  <c r="T92" i="22"/>
  <c r="P92" i="22"/>
  <c r="T91" i="22"/>
  <c r="P91" i="22"/>
  <c r="T90" i="22"/>
  <c r="P90" i="22"/>
  <c r="T89" i="22"/>
  <c r="P89" i="22"/>
  <c r="T88" i="22"/>
  <c r="P88" i="22"/>
  <c r="T87" i="22"/>
  <c r="P87" i="22"/>
  <c r="T86" i="22"/>
  <c r="P86" i="22"/>
  <c r="T85" i="22"/>
  <c r="P85" i="22"/>
  <c r="T84" i="22"/>
  <c r="P84" i="22"/>
  <c r="T83" i="22"/>
  <c r="P83" i="22"/>
  <c r="T82" i="22"/>
  <c r="P82" i="22"/>
  <c r="T81" i="22"/>
  <c r="P81" i="22"/>
  <c r="T80" i="22"/>
  <c r="P80" i="22"/>
  <c r="T79" i="22"/>
  <c r="P79" i="22"/>
  <c r="T78" i="22"/>
  <c r="P78" i="22"/>
  <c r="T77" i="22"/>
  <c r="P77" i="22"/>
  <c r="T76" i="22"/>
  <c r="P76" i="22"/>
  <c r="T75" i="22"/>
  <c r="P75" i="22"/>
  <c r="T74" i="22"/>
  <c r="P74" i="22"/>
  <c r="T73" i="22"/>
  <c r="P73" i="22"/>
  <c r="T72" i="22"/>
  <c r="P72" i="22"/>
  <c r="T71" i="22"/>
  <c r="P71" i="22"/>
  <c r="T70" i="22"/>
  <c r="P70" i="22"/>
  <c r="T69" i="22"/>
  <c r="P69" i="22"/>
  <c r="T68" i="22"/>
  <c r="P68" i="22"/>
  <c r="T67" i="22"/>
  <c r="P67" i="22"/>
  <c r="T66" i="22"/>
  <c r="P66" i="22"/>
  <c r="T65" i="22"/>
  <c r="P65" i="22"/>
  <c r="T64" i="22"/>
  <c r="P64" i="22"/>
  <c r="T63" i="22"/>
  <c r="P63" i="22"/>
  <c r="T62" i="22"/>
  <c r="P62" i="22"/>
  <c r="S61" i="22"/>
  <c r="R60" i="22"/>
  <c r="Q59" i="22"/>
  <c r="T58" i="22"/>
  <c r="P58" i="22"/>
  <c r="S57" i="22"/>
  <c r="R56" i="22"/>
  <c r="Q55" i="22"/>
  <c r="T54" i="22"/>
  <c r="P54" i="22"/>
  <c r="S53" i="22"/>
  <c r="R52" i="22"/>
  <c r="Q51" i="22"/>
  <c r="T50" i="22"/>
  <c r="P50" i="22"/>
  <c r="S49" i="22"/>
  <c r="R48" i="22"/>
  <c r="Q47" i="22"/>
  <c r="T46" i="22"/>
  <c r="P46" i="22"/>
  <c r="S45" i="22"/>
  <c r="R44" i="22"/>
  <c r="Q43" i="22"/>
  <c r="T42" i="22"/>
  <c r="P42" i="22"/>
  <c r="S41" i="22"/>
  <c r="R40" i="22"/>
  <c r="Q39" i="22"/>
  <c r="T38" i="22"/>
  <c r="P38" i="22"/>
  <c r="R69" i="22"/>
  <c r="R68" i="22"/>
  <c r="R67" i="22"/>
  <c r="R66" i="22"/>
  <c r="R65" i="22"/>
  <c r="R64" i="22"/>
  <c r="R63" i="22"/>
  <c r="R62" i="22"/>
  <c r="Q61" i="22"/>
  <c r="T60" i="22"/>
  <c r="P60" i="22"/>
  <c r="S59" i="22"/>
  <c r="R58" i="22"/>
  <c r="Q57" i="22"/>
  <c r="T56" i="22"/>
  <c r="P56" i="22"/>
  <c r="S55" i="22"/>
  <c r="R54" i="22"/>
  <c r="Q53" i="22"/>
  <c r="T52" i="22"/>
  <c r="P52" i="22"/>
  <c r="S51" i="22"/>
  <c r="R50" i="22"/>
  <c r="Q49" i="22"/>
  <c r="T48" i="22"/>
  <c r="P48" i="22"/>
  <c r="S47" i="22"/>
  <c r="R46" i="22"/>
  <c r="Q45" i="22"/>
  <c r="T44" i="22"/>
  <c r="P44" i="22"/>
  <c r="S43" i="22"/>
  <c r="R42" i="22"/>
  <c r="Q41" i="22"/>
  <c r="T40" i="22"/>
  <c r="P40" i="22"/>
  <c r="S39" i="22"/>
  <c r="R38" i="22"/>
  <c r="P270" i="22"/>
  <c r="P266" i="22"/>
  <c r="P271" i="22"/>
  <c r="U268" i="22"/>
  <c r="B54" i="30"/>
  <c r="C54" i="30"/>
  <c r="C57" i="27" l="1"/>
  <c r="F30" i="29"/>
  <c r="E31" i="29"/>
  <c r="G32" i="29"/>
  <c r="E32" i="29"/>
  <c r="F32" i="29"/>
  <c r="F31" i="29"/>
  <c r="G30" i="29"/>
  <c r="B30" i="29"/>
  <c r="H30" i="29"/>
  <c r="G31" i="29"/>
  <c r="H31" i="29"/>
  <c r="H32" i="29"/>
  <c r="D32" i="29"/>
  <c r="C32" i="29"/>
  <c r="B32" i="29"/>
  <c r="D30" i="29"/>
  <c r="D29" i="29"/>
  <c r="D31" i="29"/>
  <c r="C29" i="29"/>
  <c r="C31" i="29"/>
  <c r="C30" i="29"/>
  <c r="B31" i="29"/>
  <c r="F28" i="29"/>
  <c r="H28" i="29"/>
  <c r="Q7" i="30"/>
  <c r="C56" i="27"/>
  <c r="O4" i="30"/>
  <c r="P6" i="30"/>
  <c r="Q11" i="30"/>
  <c r="B29" i="29"/>
  <c r="G28" i="29"/>
  <c r="E29" i="29"/>
  <c r="Q10" i="30"/>
  <c r="P12" i="30"/>
  <c r="D27" i="29"/>
  <c r="H27" i="29"/>
  <c r="E28" i="29"/>
  <c r="F29" i="29"/>
  <c r="B28" i="29"/>
  <c r="C27" i="29"/>
  <c r="E30" i="29"/>
  <c r="F27" i="29"/>
  <c r="B27" i="29"/>
  <c r="G29" i="29"/>
  <c r="E27" i="29"/>
  <c r="G27" i="29"/>
  <c r="H29" i="29"/>
  <c r="H26" i="29"/>
  <c r="E26" i="29"/>
  <c r="E25" i="29"/>
  <c r="G25" i="29"/>
  <c r="P13" i="30"/>
  <c r="Q4" i="30"/>
  <c r="Q5" i="30"/>
  <c r="P5" i="30"/>
  <c r="P11" i="30"/>
  <c r="B55" i="27"/>
  <c r="C55" i="27" s="1"/>
  <c r="P4" i="30"/>
  <c r="Q9" i="30"/>
  <c r="Q6" i="30"/>
  <c r="Q12" i="30"/>
  <c r="P7" i="30"/>
  <c r="P10" i="30"/>
  <c r="Q13" i="30"/>
  <c r="F26" i="29"/>
  <c r="G26" i="29"/>
  <c r="H25" i="29"/>
  <c r="D24" i="29"/>
  <c r="C25" i="29"/>
  <c r="C24" i="29"/>
  <c r="C26" i="29"/>
  <c r="D26" i="29"/>
  <c r="D25" i="29"/>
  <c r="B25" i="29"/>
  <c r="B26" i="29"/>
  <c r="H11" i="30"/>
  <c r="I29" i="30"/>
  <c r="D29" i="30"/>
  <c r="C29" i="30"/>
  <c r="J29" i="30"/>
  <c r="H29" i="30"/>
  <c r="G29" i="30"/>
  <c r="F29" i="30"/>
  <c r="E29" i="30"/>
  <c r="O21" i="30"/>
  <c r="J13" i="30"/>
  <c r="O10" i="30"/>
  <c r="N12" i="30"/>
  <c r="I11" i="30"/>
  <c r="B54" i="27"/>
  <c r="O5" i="30"/>
  <c r="O13" i="30"/>
  <c r="L13" i="30"/>
  <c r="O6" i="30"/>
  <c r="O12" i="30"/>
  <c r="O7" i="30"/>
  <c r="O9" i="30"/>
  <c r="O11" i="30"/>
  <c r="K6" i="30"/>
  <c r="F24" i="29"/>
  <c r="E23" i="29"/>
  <c r="E24" i="29"/>
  <c r="B24" i="29"/>
  <c r="F25" i="29"/>
  <c r="F23" i="29"/>
  <c r="H24" i="29"/>
  <c r="D23" i="29"/>
  <c r="C23" i="29"/>
  <c r="H23" i="29"/>
  <c r="B23" i="29"/>
  <c r="G23" i="29"/>
  <c r="G24" i="29"/>
  <c r="H22" i="29"/>
  <c r="G22" i="29"/>
  <c r="E19" i="29"/>
  <c r="E20" i="29"/>
  <c r="H20" i="29"/>
  <c r="F19" i="29"/>
  <c r="F22" i="29"/>
  <c r="F16" i="29"/>
  <c r="E17" i="29"/>
  <c r="B22" i="29"/>
  <c r="G5" i="29"/>
  <c r="F18" i="29"/>
  <c r="B18" i="29"/>
  <c r="F17" i="29"/>
  <c r="C22" i="29"/>
  <c r="E21" i="29"/>
  <c r="E16" i="29"/>
  <c r="G21" i="29"/>
  <c r="H17" i="29"/>
  <c r="C19" i="29"/>
  <c r="D19" i="29"/>
  <c r="H21" i="29"/>
  <c r="G18" i="29"/>
  <c r="C21" i="29"/>
  <c r="G20" i="29"/>
  <c r="C18" i="29"/>
  <c r="C20" i="29"/>
  <c r="D18" i="29"/>
  <c r="D17" i="29"/>
  <c r="D20" i="29"/>
  <c r="F21" i="29"/>
  <c r="F20" i="29"/>
  <c r="C15" i="29"/>
  <c r="G15" i="29"/>
  <c r="G16" i="29"/>
  <c r="H18" i="29"/>
  <c r="D22" i="29"/>
  <c r="D21" i="29"/>
  <c r="B14" i="29"/>
  <c r="G19" i="29"/>
  <c r="D16" i="29"/>
  <c r="H19" i="29"/>
  <c r="C7" i="29"/>
  <c r="D15" i="29"/>
  <c r="D7" i="29"/>
  <c r="C16" i="29"/>
  <c r="B6" i="29"/>
  <c r="C17" i="29"/>
  <c r="H15" i="29"/>
  <c r="F14" i="29"/>
  <c r="D6" i="29"/>
  <c r="G7" i="29"/>
  <c r="H7" i="29"/>
  <c r="F6" i="29"/>
  <c r="B9" i="29"/>
  <c r="E6" i="29"/>
  <c r="F15" i="29"/>
  <c r="G17" i="29"/>
  <c r="E15" i="29"/>
  <c r="D14" i="29"/>
  <c r="G13" i="29"/>
  <c r="G6" i="29"/>
  <c r="H16" i="29"/>
  <c r="H5" i="29"/>
  <c r="C5" i="29"/>
  <c r="B15" i="29"/>
  <c r="E9" i="29"/>
  <c r="H11" i="29"/>
  <c r="F10" i="29"/>
  <c r="C11" i="29"/>
  <c r="C8" i="29"/>
  <c r="G14" i="29"/>
  <c r="D13" i="29"/>
  <c r="G12" i="29"/>
  <c r="B10" i="29"/>
  <c r="D5" i="29"/>
  <c r="C12" i="29"/>
  <c r="D11" i="29"/>
  <c r="G9" i="29"/>
  <c r="H13" i="29"/>
  <c r="C14" i="29"/>
  <c r="H12" i="29"/>
  <c r="F11" i="29"/>
  <c r="C6" i="29"/>
  <c r="G10" i="29"/>
  <c r="H9" i="29"/>
  <c r="E14" i="29"/>
  <c r="E10" i="29"/>
  <c r="F9" i="29"/>
  <c r="C9" i="29"/>
  <c r="B13" i="29"/>
  <c r="D12" i="29"/>
  <c r="G11" i="29"/>
  <c r="B5" i="29"/>
  <c r="E12" i="29"/>
  <c r="D8" i="29"/>
  <c r="H14" i="29"/>
  <c r="F13" i="29"/>
  <c r="D9" i="29"/>
  <c r="H6" i="29"/>
  <c r="F5" i="29"/>
  <c r="C13" i="29"/>
  <c r="G8" i="29"/>
  <c r="F7" i="29"/>
  <c r="B11" i="29"/>
  <c r="D10" i="29"/>
  <c r="E7" i="29"/>
  <c r="H10" i="29"/>
  <c r="E8" i="29"/>
  <c r="C10" i="29"/>
  <c r="F12" i="29"/>
  <c r="F8" i="29"/>
  <c r="E22" i="29"/>
  <c r="H8" i="29"/>
  <c r="E18" i="29"/>
  <c r="B17" i="29"/>
  <c r="B7" i="29"/>
  <c r="E5" i="29"/>
  <c r="B8" i="29"/>
  <c r="B20" i="29"/>
  <c r="B16" i="29"/>
  <c r="B12" i="29"/>
  <c r="E13" i="29"/>
  <c r="B19" i="29"/>
  <c r="E11" i="29"/>
  <c r="B21" i="29"/>
  <c r="J10" i="30"/>
  <c r="E9" i="30"/>
  <c r="D11" i="30"/>
  <c r="I5" i="30"/>
  <c r="K16" i="30"/>
  <c r="C37" i="30" s="1"/>
  <c r="G37" i="30" s="1"/>
  <c r="C15" i="27"/>
  <c r="I10" i="30"/>
  <c r="K13" i="30"/>
  <c r="K4" i="30"/>
  <c r="C21" i="27"/>
  <c r="E7" i="30"/>
  <c r="C10" i="30"/>
  <c r="F6" i="30"/>
  <c r="D9" i="30"/>
  <c r="C5" i="30"/>
  <c r="F13" i="30"/>
  <c r="E12" i="30"/>
  <c r="C6" i="27"/>
  <c r="D7" i="30"/>
  <c r="E11" i="30"/>
  <c r="C24" i="27"/>
  <c r="J4" i="30"/>
  <c r="G10" i="30"/>
  <c r="C35" i="27"/>
  <c r="C28" i="27"/>
  <c r="I6" i="30"/>
  <c r="M9" i="30"/>
  <c r="E6" i="30"/>
  <c r="C22" i="27"/>
  <c r="C38" i="27"/>
  <c r="E17" i="30"/>
  <c r="F20" i="30"/>
  <c r="C20" i="30"/>
  <c r="C21" i="30" s="1"/>
  <c r="F4" i="30"/>
  <c r="H10" i="30"/>
  <c r="C19" i="27"/>
  <c r="J9" i="30"/>
  <c r="C7" i="30"/>
  <c r="H9" i="30"/>
  <c r="K10" i="30"/>
  <c r="C44" i="27"/>
  <c r="G44" i="27" s="1"/>
  <c r="C37" i="27"/>
  <c r="C12" i="27"/>
  <c r="D5" i="30"/>
  <c r="J21" i="30"/>
  <c r="C32" i="27"/>
  <c r="J11" i="30"/>
  <c r="L9" i="30"/>
  <c r="N9" i="30"/>
  <c r="C39" i="27"/>
  <c r="C7" i="27"/>
  <c r="E4" i="30"/>
  <c r="G11" i="30"/>
  <c r="I13" i="30"/>
  <c r="I12" i="30"/>
  <c r="M11" i="30"/>
  <c r="C16" i="27"/>
  <c r="L4" i="30"/>
  <c r="C4" i="30"/>
  <c r="C23" i="27"/>
  <c r="H13" i="30"/>
  <c r="H12" i="30"/>
  <c r="L11" i="30"/>
  <c r="N13" i="30"/>
  <c r="L5" i="30"/>
  <c r="L7" i="30"/>
  <c r="K12" i="30"/>
  <c r="K7" i="30"/>
  <c r="I19" i="30"/>
  <c r="I21" i="30" s="1"/>
  <c r="C42" i="27"/>
  <c r="G42" i="27" s="1"/>
  <c r="G12" i="30"/>
  <c r="M7" i="30"/>
  <c r="K11" i="30"/>
  <c r="N10" i="30"/>
  <c r="C27" i="27"/>
  <c r="C31" i="27"/>
  <c r="C11" i="27"/>
  <c r="C48" i="27"/>
  <c r="G48" i="27" s="1"/>
  <c r="C51" i="27"/>
  <c r="G51" i="27" s="1"/>
  <c r="C40" i="27"/>
  <c r="C30" i="27"/>
  <c r="C14" i="27"/>
  <c r="C8" i="27"/>
  <c r="C49" i="27"/>
  <c r="G49" i="27" s="1"/>
  <c r="B50" i="27"/>
  <c r="I9" i="30"/>
  <c r="I7" i="30"/>
  <c r="L12" i="30"/>
  <c r="C52" i="27"/>
  <c r="M5" i="30"/>
  <c r="L10" i="30"/>
  <c r="J6" i="30"/>
  <c r="M15" i="30"/>
  <c r="E36" i="30" s="1"/>
  <c r="I15" i="30"/>
  <c r="E10" i="30"/>
  <c r="D12" i="30"/>
  <c r="D15" i="30"/>
  <c r="F10" i="30"/>
  <c r="C9" i="30"/>
  <c r="L6" i="30"/>
  <c r="M10" i="30"/>
  <c r="N5" i="30"/>
  <c r="C20" i="27"/>
  <c r="C17" i="30"/>
  <c r="F9" i="30"/>
  <c r="C11" i="30"/>
  <c r="E13" i="30"/>
  <c r="G7" i="30"/>
  <c r="I4" i="30"/>
  <c r="J7" i="30"/>
  <c r="G13" i="30"/>
  <c r="F12" i="30"/>
  <c r="M13" i="30"/>
  <c r="C53" i="27"/>
  <c r="C36" i="27"/>
  <c r="D6" i="30"/>
  <c r="C46" i="27"/>
  <c r="G46" i="27" s="1"/>
  <c r="G4" i="30"/>
  <c r="F7" i="30"/>
  <c r="D10" i="30"/>
  <c r="C6" i="30"/>
  <c r="C12" i="30"/>
  <c r="F11" i="30"/>
  <c r="M12" i="30"/>
  <c r="C41" i="27"/>
  <c r="C45" i="27"/>
  <c r="G45" i="27" s="1"/>
  <c r="M21" i="30"/>
  <c r="E39" i="30" s="1"/>
  <c r="E40" i="30"/>
  <c r="C25" i="27"/>
  <c r="C9" i="27"/>
  <c r="C26" i="27"/>
  <c r="C10" i="27"/>
  <c r="C33" i="27"/>
  <c r="C17" i="27"/>
  <c r="K21" i="30"/>
  <c r="C39" i="30" s="1"/>
  <c r="C40" i="30"/>
  <c r="C34" i="27"/>
  <c r="C18" i="27"/>
  <c r="C47" i="27"/>
  <c r="G47" i="27" s="1"/>
  <c r="C43" i="27"/>
  <c r="G43" i="27" s="1"/>
  <c r="C29" i="27"/>
  <c r="C13" i="27"/>
  <c r="L15" i="30"/>
  <c r="D36" i="30" s="1"/>
  <c r="C13" i="30"/>
  <c r="J12" i="30"/>
  <c r="N7" i="30"/>
  <c r="N19" i="30"/>
  <c r="F5" i="30"/>
  <c r="H7" i="30"/>
  <c r="H20" i="30"/>
  <c r="H21" i="30" s="1"/>
  <c r="H6" i="30"/>
  <c r="G9" i="30"/>
  <c r="F19" i="30"/>
  <c r="D13" i="30"/>
  <c r="K9" i="30"/>
  <c r="N4" i="30"/>
  <c r="N11" i="30"/>
  <c r="C16" i="30"/>
  <c r="G6" i="30"/>
  <c r="N6" i="30"/>
  <c r="J5" i="30"/>
  <c r="E20" i="30"/>
  <c r="E21" i="30" s="1"/>
  <c r="D20" i="30"/>
  <c r="D21" i="30" s="1"/>
  <c r="G5" i="30"/>
  <c r="D4" i="30"/>
  <c r="G21" i="30"/>
  <c r="L19" i="30"/>
  <c r="D40" i="30" s="1"/>
  <c r="G15" i="30"/>
  <c r="H4" i="30"/>
  <c r="M4" i="30"/>
  <c r="M6" i="30"/>
  <c r="D16" i="30"/>
  <c r="E5" i="30"/>
  <c r="H5" i="30"/>
  <c r="J16" i="30"/>
  <c r="K5" i="30"/>
  <c r="G41" i="30"/>
  <c r="G38" i="30"/>
  <c r="C58" i="27" l="1"/>
  <c r="G27" i="30"/>
  <c r="J27" i="30"/>
  <c r="L29" i="30"/>
  <c r="K29" i="30"/>
  <c r="J31" i="30"/>
  <c r="J26" i="30"/>
  <c r="D27" i="30"/>
  <c r="G28" i="30"/>
  <c r="I31" i="30"/>
  <c r="D26" i="30"/>
  <c r="F28" i="30"/>
  <c r="E31" i="30"/>
  <c r="C50" i="27"/>
  <c r="C54" i="27"/>
  <c r="F30" i="30"/>
  <c r="I28" i="30"/>
  <c r="H30" i="30"/>
  <c r="G31" i="30"/>
  <c r="C31" i="30"/>
  <c r="H26" i="30"/>
  <c r="J30" i="30"/>
  <c r="E28" i="30"/>
  <c r="D30" i="30"/>
  <c r="I26" i="30"/>
  <c r="C26" i="30"/>
  <c r="D28" i="30"/>
  <c r="E30" i="30"/>
  <c r="C27" i="30"/>
  <c r="F26" i="30"/>
  <c r="H28" i="30"/>
  <c r="E27" i="30"/>
  <c r="F31" i="30"/>
  <c r="G30" i="30"/>
  <c r="I30" i="30"/>
  <c r="I27" i="30"/>
  <c r="C28" i="30"/>
  <c r="H27" i="30"/>
  <c r="F27" i="30"/>
  <c r="E26" i="30"/>
  <c r="C50" i="30"/>
  <c r="G36" i="30"/>
  <c r="D31" i="30"/>
  <c r="C53" i="30"/>
  <c r="B48" i="30"/>
  <c r="D53" i="30"/>
  <c r="D52" i="30"/>
  <c r="D49" i="30"/>
  <c r="D51" i="30"/>
  <c r="B50" i="30"/>
  <c r="B45" i="30"/>
  <c r="C49" i="30"/>
  <c r="C52" i="30"/>
  <c r="F21" i="30"/>
  <c r="C45" i="30"/>
  <c r="C51" i="30"/>
  <c r="D48" i="30"/>
  <c r="D46" i="30"/>
  <c r="B46" i="30"/>
  <c r="C47" i="30"/>
  <c r="B49" i="30"/>
  <c r="D50" i="30"/>
  <c r="H31" i="30"/>
  <c r="C30" i="30"/>
  <c r="B51" i="30"/>
  <c r="B53" i="30"/>
  <c r="B52" i="30"/>
  <c r="B47" i="30"/>
  <c r="D45" i="30"/>
  <c r="N21" i="30"/>
  <c r="F39" i="30" s="1"/>
  <c r="F40" i="30"/>
  <c r="G40" i="30" s="1"/>
  <c r="C48" i="30"/>
  <c r="D47" i="30"/>
  <c r="J28" i="30"/>
  <c r="C46" i="30"/>
  <c r="G26" i="30"/>
  <c r="L21" i="30"/>
  <c r="D39" i="30" s="1"/>
  <c r="K26" i="30" l="1"/>
  <c r="K27" i="30"/>
  <c r="L27" i="30"/>
  <c r="K30" i="30"/>
  <c r="K28" i="30"/>
  <c r="L31" i="30"/>
  <c r="L30" i="30"/>
  <c r="K31" i="30"/>
  <c r="G39" i="30"/>
  <c r="H39" i="30" s="1"/>
  <c r="L28" i="30"/>
  <c r="L26" i="30"/>
  <c r="H36" i="30" l="1"/>
  <c r="H40" i="30"/>
  <c r="H38" i="30"/>
  <c r="H41" i="30"/>
  <c r="H37" i="30"/>
</calcChain>
</file>

<file path=xl/sharedStrings.xml><?xml version="1.0" encoding="utf-8"?>
<sst xmlns="http://schemas.openxmlformats.org/spreadsheetml/2006/main" count="567" uniqueCount="420">
  <si>
    <t>year</t>
  </si>
  <si>
    <t>quarter</t>
  </si>
  <si>
    <t>rgdp</t>
  </si>
  <si>
    <t>date</t>
  </si>
  <si>
    <t>Definition</t>
  </si>
  <si>
    <t>Source</t>
  </si>
  <si>
    <t>Link</t>
  </si>
  <si>
    <t>Location</t>
  </si>
  <si>
    <t>month</t>
  </si>
  <si>
    <t>Adjustement</t>
  </si>
  <si>
    <t>imp</t>
  </si>
  <si>
    <t>exp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</si>
  <si>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</si>
  <si>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</si>
  <si>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</si>
  <si>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</si>
  <si>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</si>
  <si>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</si>
  <si>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</si>
  <si>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</si>
  <si>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</si>
  <si>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</si>
  <si>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</si>
  <si>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</si>
  <si>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</si>
  <si>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</si>
  <si>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monthly - exp</t>
  </si>
  <si>
    <t>Impuesto a la producción y el consumo, Millones de soles</t>
  </si>
  <si>
    <t>monthly - imp</t>
  </si>
  <si>
    <t>INEI</t>
  </si>
  <si>
    <t>http://www.bcrp.gob.pe/estadisticas/cuadros-de-la-nota-semanal.html</t>
  </si>
  <si>
    <t>Banco Central</t>
  </si>
  <si>
    <t>http://www.bcrp.gob.pe/estadisticas/encuesta-de-expectativas-macroeconomicas.html</t>
  </si>
  <si>
    <t>Estadísticas / Encuesta de Expectativas Macroeconómicas … Índices de confianza empresarial</t>
  </si>
  <si>
    <t>Índice de expectativas del sector a de 3 meses</t>
  </si>
  <si>
    <t>Índice de expectativas de la demanda a de 3 meses</t>
  </si>
  <si>
    <t>EXPORTS, FOB values in millions of US$</t>
  </si>
  <si>
    <t>imp_consumer</t>
  </si>
  <si>
    <t>imp_intermediate</t>
  </si>
  <si>
    <t>imp_capital</t>
  </si>
  <si>
    <t>IMPORTS, FOB values in millions of US$</t>
  </si>
  <si>
    <t>TÉRMINOS  DE  INTERCAMBIO  DE  COMERCIO  EXTERIOR  (Año 2007 = 100)</t>
  </si>
  <si>
    <t>Exports,  Nominal Price Index</t>
  </si>
  <si>
    <t>Imports,  Nominal Price Index</t>
  </si>
  <si>
    <t>tot</t>
  </si>
  <si>
    <t>tot_exp</t>
  </si>
  <si>
    <t>tot_imp</t>
  </si>
  <si>
    <t>cpi</t>
  </si>
  <si>
    <t>Índice general (2009 = 100)</t>
  </si>
  <si>
    <t>http://www.sunat.gob.pe/estadisticasestudios/busqueda_cuadros.html</t>
  </si>
  <si>
    <t>SUNAT</t>
  </si>
  <si>
    <t>monthly - imp_consumer</t>
  </si>
  <si>
    <t>monthly - imp_intermediate</t>
  </si>
  <si>
    <t>monthly - imp_capital</t>
  </si>
  <si>
    <t>monthly - tot</t>
  </si>
  <si>
    <t>pib</t>
  </si>
  <si>
    <t>pib_primary</t>
  </si>
  <si>
    <t>pib_nonprimary</t>
  </si>
  <si>
    <t>pib_manu</t>
  </si>
  <si>
    <t>pib_commerce</t>
  </si>
  <si>
    <t>pib_construction</t>
  </si>
  <si>
    <t>monthly - pib</t>
  </si>
  <si>
    <t>monthly - pib_primary</t>
  </si>
  <si>
    <t>monthly - pib_nonprimary</t>
  </si>
  <si>
    <t>monthly - pib_manu</t>
  </si>
  <si>
    <t>monthly - pib_commerce</t>
  </si>
  <si>
    <t>monthly - pib_construction</t>
  </si>
  <si>
    <t>Terms of trade</t>
  </si>
  <si>
    <t>Exports</t>
  </si>
  <si>
    <t>Imports of capital goods</t>
  </si>
  <si>
    <t>Imports of consumer goods</t>
  </si>
  <si>
    <t>monthly GDP</t>
  </si>
  <si>
    <t>Variable</t>
  </si>
  <si>
    <t>GDP</t>
  </si>
  <si>
    <t>Imports</t>
  </si>
  <si>
    <t>GDP, primary</t>
  </si>
  <si>
    <t>GDP, nonprimary</t>
  </si>
  <si>
    <t>GDP, manufacturing, nonprimary manufacturing</t>
  </si>
  <si>
    <t>GDP, commerce</t>
  </si>
  <si>
    <t>GDP, construction</t>
  </si>
  <si>
    <t>Exports, USD</t>
  </si>
  <si>
    <t>Imports, USD</t>
  </si>
  <si>
    <t>Imports of consumer goods, USD</t>
  </si>
  <si>
    <t>Imports of intermdeiate goods, USD</t>
  </si>
  <si>
    <t>Imports of capital goods, USD</t>
  </si>
  <si>
    <t>Export price index</t>
  </si>
  <si>
    <t>Import price index</t>
  </si>
  <si>
    <t>CPI</t>
  </si>
  <si>
    <t>Expectation on economic activities</t>
  </si>
  <si>
    <t>Expectation on industrial activities</t>
  </si>
  <si>
    <t>Expectation on domestic demand</t>
  </si>
  <si>
    <t>Tax revenue from production and consumption</t>
  </si>
  <si>
    <t>Tax revenue from production and consumption, NOMINAL</t>
  </si>
  <si>
    <t>Imports of intermdeiate goods</t>
  </si>
  <si>
    <t>Actual</t>
  </si>
  <si>
    <t>Private consumption</t>
  </si>
  <si>
    <t>Government consumption</t>
  </si>
  <si>
    <t>Fixed capital formation</t>
  </si>
  <si>
    <t>rpc</t>
  </si>
  <si>
    <t>rgc</t>
  </si>
  <si>
    <t>ri</t>
  </si>
  <si>
    <t>rm</t>
  </si>
  <si>
    <t>rx</t>
  </si>
  <si>
    <t>hlookup</t>
  </si>
  <si>
    <t>Sistema de Índices de Precios &gt;&gt; Al Consumidor de Lima &gt;&gt; Índice General &gt;&gt; Índice de Precios al Consumidor (mensual / Índice Base 2009=100,0)</t>
  </si>
  <si>
    <t>Cuadro N° 1. INGRESOS DEL GOBIERNO CENTRAL CONSOLIDADO, 1998-2015 (Millones de nuevos soles) &gt; A la Producción y Consumo</t>
  </si>
  <si>
    <t>exp NOM</t>
  </si>
  <si>
    <t>imp_consumer NOM</t>
  </si>
  <si>
    <t>imp_intermediate NOM</t>
  </si>
  <si>
    <t>imp_capital NOM</t>
  </si>
  <si>
    <t>REAL</t>
  </si>
  <si>
    <t>qt/qt-4</t>
  </si>
  <si>
    <t>Proyección</t>
  </si>
  <si>
    <t>T1</t>
  </si>
  <si>
    <t>T2</t>
  </si>
  <si>
    <t>T3</t>
  </si>
  <si>
    <t>T4</t>
  </si>
  <si>
    <t>% c/r a igual mes del año anterior</t>
  </si>
  <si>
    <t>INDICE DEL VAB - PIB (Año Base 2007 = 100,0)</t>
  </si>
  <si>
    <t>imp NOM</t>
  </si>
  <si>
    <t>cred NOM</t>
  </si>
  <si>
    <t>cred</t>
  </si>
  <si>
    <t>monthly - cred</t>
  </si>
  <si>
    <t xml:space="preserve">Servicios  Incluye derechos de importación e impuestos a los productos </t>
  </si>
  <si>
    <t>expec_indus</t>
  </si>
  <si>
    <t>expec_demand</t>
  </si>
  <si>
    <t>expec_eco</t>
  </si>
  <si>
    <t>gto_gob_k</t>
  </si>
  <si>
    <t>gto_gob</t>
  </si>
  <si>
    <t>tax_cons_prod</t>
  </si>
  <si>
    <t>tax_cons_prod NOM</t>
  </si>
  <si>
    <t>primario</t>
  </si>
  <si>
    <t>manuf</t>
  </si>
  <si>
    <t>serv</t>
  </si>
  <si>
    <t>Demanda agregada y sectores</t>
  </si>
  <si>
    <t>Variables mensuales</t>
  </si>
  <si>
    <t>monthly - expec_eco</t>
  </si>
  <si>
    <t>monthly - expec_indus</t>
  </si>
  <si>
    <t>monthly - expec_demand</t>
  </si>
  <si>
    <t>monthly - gto_gob_k</t>
  </si>
  <si>
    <t>monthly - gto_gob</t>
  </si>
  <si>
    <t>monthly - tax_cons_prod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</si>
  <si>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</si>
  <si>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</si>
  <si>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</si>
  <si>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</si>
  <si>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</si>
  <si>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</si>
  <si>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</si>
  <si>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</si>
  <si>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</si>
  <si>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Crédito interno total</t>
  </si>
  <si>
    <t>NOM</t>
  </si>
  <si>
    <t>http://iinei.inei.gob.pe/iinei/siemweb/publico/</t>
  </si>
  <si>
    <t>Igual a DE</t>
  </si>
  <si>
    <t>Índice de expectativas de la economía a 3 meses</t>
  </si>
  <si>
    <t>BCRP</t>
  </si>
  <si>
    <t>MN+ME, en millones de soles</t>
  </si>
  <si>
    <t>Crédito del sistema bancario al sector privado</t>
  </si>
  <si>
    <t>GDP SA</t>
  </si>
  <si>
    <t>rgdp_sa</t>
  </si>
  <si>
    <t>http://www.bcrp.gob.pe/estadisticas.html</t>
  </si>
  <si>
    <t>exp min NOM</t>
  </si>
  <si>
    <t>exp_min</t>
  </si>
  <si>
    <t>Millones de nuevos soles de 2007</t>
  </si>
  <si>
    <t>fbcf</t>
  </si>
  <si>
    <t>FBCF</t>
  </si>
  <si>
    <t>exist</t>
  </si>
  <si>
    <t>Comportamiento de la Economía Peruana</t>
  </si>
  <si>
    <t>https://www.inei.gob.pe</t>
  </si>
  <si>
    <t>Construido usando las tasas de crecimiento t/t que publican</t>
  </si>
  <si>
    <t>tasa t/t</t>
  </si>
  <si>
    <t>Estadisticas Economicas … Cuadros estadísticos … 85. Producto bruto interno y demanda interna (Año base 2007)</t>
  </si>
  <si>
    <t>http://www.inei.gob.pe/</t>
  </si>
  <si>
    <t>Producción nacional</t>
  </si>
  <si>
    <t>Estadisticas Economicas … Cuadros estadísticos … 76. Exportaciones por grupo de productos</t>
  </si>
  <si>
    <t>79. Importaciones según uso o destino económico</t>
  </si>
  <si>
    <t>Estadisticas Economicas … Cuadros estadísticos … 82. Términos de intercambio de comercio exterior</t>
  </si>
  <si>
    <t>Gastos no financieros del gobierno general (millones S/ 2007) - Gasto de Capital</t>
  </si>
  <si>
    <t>Gastos no financieros del gobierno general (millones S/ 2007) - Gasto No Financiero Total</t>
  </si>
  <si>
    <t>https://estadisticas.bcrp.gob.pe/estadisticas/series/mensuales/gastos</t>
  </si>
  <si>
    <t>Estadísticas / Series estadísticas / Todas las series / Cuentas fiscales / Gastos</t>
  </si>
  <si>
    <t>serie PN02432FM</t>
  </si>
  <si>
    <t>serie PN02426FM</t>
  </si>
  <si>
    <t>Estadisticas Economicas … Cuadros nota semanal … 17. Crédito del Sistema Bancario al Sector Privado</t>
  </si>
  <si>
    <t>https://www.inei.gob.pe/</t>
  </si>
  <si>
    <t>Al medio, botón "Series nacionales"</t>
  </si>
  <si>
    <t>Inicio &gt; Biblioteca Virtual &gt; Boletines / PBI Trimestral / Comportamiento de la economía peruana .. Anexo 2 del pdf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</si>
  <si>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</si>
  <si>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</si>
  <si>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</si>
  <si>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</si>
  <si>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</si>
  <si>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</si>
  <si>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</si>
  <si>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</si>
  <si>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</si>
  <si>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</si>
  <si>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</si>
  <si>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</si>
  <si>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</si>
  <si>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</si>
  <si>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</si>
  <si>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</si>
  <si>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</si>
  <si>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</si>
  <si>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</si>
  <si>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</si>
  <si>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</si>
  <si>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</si>
  <si>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</si>
  <si>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</si>
  <si>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</si>
  <si>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</si>
  <si>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</si>
  <si>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</si>
  <si>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</si>
  <si>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</si>
  <si>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</si>
  <si>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</si>
  <si>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</si>
  <si>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</si>
  <si>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</si>
  <si>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</si>
  <si>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</si>
  <si>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</si>
  <si>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</si>
  <si>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</si>
  <si>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</si>
  <si>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</si>
  <si>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</si>
  <si>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</si>
  <si>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</si>
  <si>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</si>
  <si>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</si>
  <si>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</si>
  <si>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</si>
  <si>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</si>
  <si>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</si>
  <si>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</si>
  <si>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</si>
  <si>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</si>
  <si>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</si>
  <si>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</si>
  <si>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</si>
  <si>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</si>
  <si>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</si>
  <si>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</si>
  <si>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</si>
  <si>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</si>
  <si>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</si>
  <si>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</si>
  <si>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</si>
  <si>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</si>
  <si>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</si>
  <si>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</si>
  <si>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</si>
  <si>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</si>
  <si>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</si>
  <si>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</si>
  <si>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</si>
  <si>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</si>
  <si>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</si>
  <si>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</si>
  <si>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</si>
  <si>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</si>
  <si>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</si>
  <si>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</si>
  <si>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</si>
  <si>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</si>
  <si>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</si>
  <si>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</si>
  <si>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</si>
  <si>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</si>
  <si>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</si>
  <si>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</si>
  <si>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</si>
  <si>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</si>
  <si>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</si>
  <si>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</si>
  <si>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</si>
  <si>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</si>
  <si>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</si>
  <si>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</si>
  <si>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</si>
  <si>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</si>
  <si>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</si>
  <si>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</si>
  <si>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</si>
  <si>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</si>
  <si>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</si>
  <si>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</si>
  <si>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</si>
  <si>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</si>
  <si>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</si>
  <si>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</si>
  <si>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</si>
  <si>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</si>
  <si>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</si>
  <si>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</si>
  <si>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</si>
  <si>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</si>
  <si>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</si>
  <si>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</si>
  <si>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</si>
  <si>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</si>
  <si>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</si>
  <si>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</si>
  <si>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</si>
  <si>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</si>
  <si>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</si>
  <si>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</si>
  <si>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</si>
  <si>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</si>
  <si>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</si>
  <si>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</si>
  <si>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</si>
  <si>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</si>
  <si>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</si>
  <si>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</si>
  <si>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</si>
  <si>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</si>
  <si>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</si>
  <si>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</si>
  <si>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</si>
  <si>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</si>
  <si>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</si>
  <si>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</si>
  <si>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</si>
  <si>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</si>
  <si>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</si>
  <si>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</si>
  <si>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</si>
  <si>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</si>
  <si>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</si>
  <si>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</si>
  <si>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</si>
  <si>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</si>
  <si>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</si>
  <si>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</si>
  <si>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</si>
  <si>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</si>
  <si>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</si>
  <si>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</si>
  <si>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</si>
  <si>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</si>
  <si>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</si>
  <si>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</si>
  <si>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</si>
  <si>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</si>
  <si>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</si>
  <si>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</si>
  <si>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</si>
  <si>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</si>
  <si>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</si>
  <si>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</si>
  <si>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</si>
  <si>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</si>
  <si>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</si>
  <si>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</si>
  <si>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</si>
  <si>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</si>
  <si>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</si>
  <si>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</si>
  <si>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</si>
  <si>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</si>
  <si>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</si>
  <si>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</si>
  <si>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</si>
  <si>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</si>
  <si>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</si>
  <si>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</si>
  <si>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</si>
  <si>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</si>
  <si>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</si>
  <si>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</si>
  <si>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</si>
  <si>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</si>
  <si>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</si>
  <si>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</si>
  <si>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</si>
  <si>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</si>
  <si>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</si>
  <si>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</si>
  <si>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</si>
  <si>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</si>
  <si>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</si>
  <si>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</si>
  <si>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</si>
  <si>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</si>
  <si>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</si>
  <si>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</si>
  <si>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</si>
  <si>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</si>
  <si>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</si>
  <si>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</si>
  <si>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</si>
  <si>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</si>
  <si>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</si>
  <si>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</si>
  <si>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</si>
  <si>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</si>
  <si>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</si>
  <si>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</si>
  <si>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</si>
  <si>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</si>
  <si>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</si>
  <si>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</si>
  <si>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</si>
  <si>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</si>
  <si>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</si>
  <si>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</si>
  <si>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</si>
  <si>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Actividad: PIB</t>
  </si>
  <si>
    <t>Cuadro 106. Gastos no financieros del Gobierno General (Millones de soles de 2007)</t>
  </si>
  <si>
    <t>Last updated: 03/21/18 - 11:38</t>
  </si>
  <si>
    <t>Forecast of y using automatic ARIMA forecasting, with a (2,0)(1,1) model</t>
  </si>
  <si>
    <t>y.autoarma(maxar=2, maxma=2, maxsar=1, maxsma=1, forclen=9, agraph, atable, etable, fgraph) y_f @expand(@month)</t>
  </si>
  <si>
    <t>tcr</t>
  </si>
  <si>
    <t>monthly - tcr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</si>
</sst>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.00_);_(* \(#,##0.00\);_(* &quot;-&quot;??_);_(@_)"/>
    <numFmt numFmtId="165" formatCode="[$-409]d\-mmm\-yy;@"/>
    <numFmt numFmtId="166" formatCode="0.0"/>
    <numFmt numFmtId="167" formatCode="mmm/yy;@"/>
    <numFmt numFmtId="168" formatCode="[$-409]mmm/yy;@"/>
    <numFmt numFmtId="169" formatCode="0.000"/>
    <numFmt numFmtId="170" formatCode="0.0%"/>
    <numFmt numFmtId="171" formatCode="_([$€]* #,##0.00_);_([$€]* \(#,##0.00\);_([$€]* &quot;-&quot;??_);_(@_)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Times New Roman"/>
      <family val="1"/>
    </font>
    <font>
      <u/>
      <sz val="11"/>
      <color theme="1"/>
      <name val="Calibri"/>
      <family val="2"/>
    </font>
    <font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171" fontId="2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71" fontId="25" fillId="0" borderId="0" applyNumberFormat="0" applyFill="0" applyBorder="0" applyAlignment="0" applyProtection="0"/>
    <xf numFmtId="0" fontId="3" fillId="0" borderId="0"/>
    <xf numFmtId="171" fontId="1" fillId="0" borderId="0"/>
    <xf numFmtId="164" fontId="2" fillId="0" borderId="0" applyFont="0" applyFill="0" applyBorder="0" applyAlignment="0" applyProtection="0"/>
  </cellStyleXfs>
  <cellXfs count="99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21" fillId="0" borderId="0" xfId="0" applyFont="1" applyFill="1"/>
    <xf numFmtId="0" fontId="21" fillId="0" borderId="0" xfId="0" applyFont="1" applyFill="1" applyAlignment="1">
      <alignment wrapText="1"/>
    </xf>
    <xf numFmtId="0" fontId="22" fillId="0" borderId="0" xfId="0" applyFont="1" applyFill="1" applyAlignment="1">
      <alignment horizontal="left" vertical="top" wrapText="1"/>
    </xf>
    <xf numFmtId="0" fontId="21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left" vertical="top" wrapText="1"/>
    </xf>
    <xf numFmtId="165" fontId="0" fillId="0" borderId="0" xfId="0" applyNumberFormat="1" applyAlignment="1"/>
    <xf numFmtId="0" fontId="0" fillId="0" borderId="0" xfId="0" applyAlignment="1"/>
    <xf numFmtId="167" fontId="0" fillId="0" borderId="0" xfId="0" applyNumberForma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0" fontId="0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 vertical="center"/>
    </xf>
    <xf numFmtId="165" fontId="21" fillId="0" borderId="0" xfId="0" applyNumberFormat="1" applyFont="1" applyFill="1" applyAlignment="1">
      <alignment wrapText="1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5" fontId="21" fillId="0" borderId="0" xfId="0" applyNumberFormat="1" applyFont="1" applyFill="1"/>
    <xf numFmtId="166" fontId="21" fillId="0" borderId="0" xfId="0" applyNumberFormat="1" applyFont="1" applyFill="1"/>
    <xf numFmtId="0" fontId="22" fillId="0" borderId="0" xfId="0" applyFont="1" applyFill="1" applyAlignment="1">
      <alignment horizontal="center" vertical="center" wrapText="1"/>
    </xf>
    <xf numFmtId="0" fontId="21" fillId="33" borderId="0" xfId="0" applyFont="1" applyFill="1"/>
    <xf numFmtId="0" fontId="0" fillId="33" borderId="0" xfId="0" applyNumberFormat="1" applyFont="1" applyFill="1" applyAlignment="1">
      <alignment horizontal="right"/>
    </xf>
    <xf numFmtId="169" fontId="21" fillId="0" borderId="0" xfId="0" applyNumberFormat="1" applyFont="1" applyFill="1"/>
    <xf numFmtId="3" fontId="0" fillId="0" borderId="0" xfId="0" applyNumberFormat="1"/>
    <xf numFmtId="166" fontId="0" fillId="0" borderId="0" xfId="47" applyNumberFormat="1" applyFont="1"/>
    <xf numFmtId="166" fontId="0" fillId="0" borderId="10" xfId="47" applyNumberFormat="1" applyFont="1" applyBorder="1"/>
    <xf numFmtId="166" fontId="0" fillId="0" borderId="10" xfId="0" applyNumberFormat="1" applyBorder="1"/>
    <xf numFmtId="0" fontId="24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168" fontId="0" fillId="0" borderId="0" xfId="0" applyNumberFormat="1"/>
    <xf numFmtId="168" fontId="0" fillId="33" borderId="0" xfId="0" applyNumberFormat="1" applyFill="1"/>
    <xf numFmtId="168" fontId="0" fillId="0" borderId="0" xfId="0" applyNumberFormat="1" applyFont="1" applyFill="1"/>
    <xf numFmtId="168" fontId="0" fillId="33" borderId="0" xfId="0" applyNumberFormat="1" applyFont="1" applyFill="1"/>
    <xf numFmtId="0" fontId="23" fillId="0" borderId="0" xfId="0" applyFont="1"/>
    <xf numFmtId="0" fontId="0" fillId="0" borderId="11" xfId="0" applyNumberFormat="1" applyFill="1" applyBorder="1" applyAlignment="1">
      <alignment horizontal="left"/>
    </xf>
    <xf numFmtId="166" fontId="0" fillId="0" borderId="0" xfId="0" applyNumberFormat="1"/>
    <xf numFmtId="0" fontId="0" fillId="35" borderId="0" xfId="0" applyFill="1"/>
    <xf numFmtId="0" fontId="23" fillId="0" borderId="10" xfId="0" applyFont="1" applyFill="1" applyBorder="1" applyAlignment="1">
      <alignment horizontal="left" wrapText="1"/>
    </xf>
    <xf numFmtId="1" fontId="23" fillId="0" borderId="10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70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165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19" fillId="34" borderId="0" xfId="0" applyNumberFormat="1" applyFont="1" applyFill="1" applyAlignment="1">
      <alignment horizontal="right" vertical="top" wrapText="1"/>
    </xf>
    <xf numFmtId="0" fontId="0" fillId="0" borderId="0" xfId="0" applyFont="1" applyFill="1"/>
    <xf numFmtId="0" fontId="0" fillId="33" borderId="0" xfId="0" applyFont="1" applyFill="1"/>
    <xf numFmtId="165" fontId="0" fillId="0" borderId="0" xfId="0" applyNumberFormat="1" applyFont="1" applyFill="1"/>
    <xf numFmtId="166" fontId="0" fillId="0" borderId="0" xfId="0" applyNumberFormat="1" applyFont="1" applyFill="1"/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vertical="center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 wrapText="1"/>
    </xf>
    <xf numFmtId="0" fontId="26" fillId="0" borderId="0" xfId="36" applyFont="1" applyFill="1" applyAlignment="1" applyProtection="1">
      <alignment horizontal="left" vertical="top" wrapText="1"/>
    </xf>
    <xf numFmtId="0" fontId="26" fillId="0" borderId="0" xfId="36" applyFont="1" applyFill="1" applyAlignment="1" applyProtection="1">
      <alignment vertical="center" wrapText="1"/>
    </xf>
    <xf numFmtId="0" fontId="0" fillId="0" borderId="0" xfId="0" applyFill="1" applyAlignment="1">
      <alignment vertical="center" wrapText="1"/>
    </xf>
    <xf numFmtId="0" fontId="21" fillId="0" borderId="0" xfId="0" applyFont="1" applyFill="1" applyAlignment="1">
      <alignment horizontal="center" wrapText="1"/>
    </xf>
    <xf numFmtId="0" fontId="0" fillId="0" borderId="0" xfId="0" applyNumberFormat="1" applyFill="1" applyAlignment="1">
      <alignment horizontal="right" vertical="center"/>
    </xf>
    <xf numFmtId="166" fontId="19" fillId="0" borderId="10" xfId="0" applyNumberFormat="1" applyFont="1" applyBorder="1"/>
    <xf numFmtId="17" fontId="19" fillId="36" borderId="10" xfId="0" applyNumberFormat="1" applyFont="1" applyFill="1" applyBorder="1"/>
    <xf numFmtId="0" fontId="0" fillId="0" borderId="10" xfId="0" applyBorder="1" applyAlignment="1"/>
    <xf numFmtId="0" fontId="0" fillId="0" borderId="10" xfId="0" applyBorder="1" applyAlignment="1">
      <alignment vertical="top"/>
    </xf>
    <xf numFmtId="0" fontId="27" fillId="0" borderId="0" xfId="0" applyFont="1"/>
    <xf numFmtId="0" fontId="22" fillId="0" borderId="0" xfId="0" applyFont="1" applyFill="1" applyAlignment="1">
      <alignment horizontal="center" vertical="center" wrapText="1"/>
    </xf>
    <xf numFmtId="0" fontId="28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2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top" wrapText="1"/>
    </xf>
    <xf numFmtId="0" fontId="28" fillId="0" borderId="0" xfId="0" applyFont="1"/>
    <xf numFmtId="170" fontId="0" fillId="0" borderId="0" xfId="47" applyNumberFormat="1" applyFont="1"/>
    <xf numFmtId="170" fontId="20" fillId="0" borderId="0" xfId="0" applyNumberFormat="1" applyFont="1"/>
    <xf numFmtId="0" fontId="20" fillId="37" borderId="0" xfId="0" applyFont="1" applyFill="1"/>
    <xf numFmtId="170" fontId="20" fillId="37" borderId="0" xfId="47" applyNumberFormat="1" applyFont="1" applyFill="1"/>
    <xf numFmtId="0" fontId="0" fillId="37" borderId="0" xfId="0" applyFill="1"/>
    <xf numFmtId="170" fontId="0" fillId="37" borderId="0" xfId="47" applyNumberFormat="1" applyFont="1" applyFill="1"/>
    <xf numFmtId="0" fontId="0" fillId="37" borderId="0" xfId="0" applyFont="1" applyFill="1"/>
    <xf numFmtId="168" fontId="0" fillId="38" borderId="0" xfId="0" applyNumberFormat="1" applyFont="1" applyFill="1"/>
    <xf numFmtId="0" fontId="0" fillId="38" borderId="0" xfId="0" applyFont="1" applyFill="1"/>
    <xf numFmtId="0" fontId="0" fillId="38" borderId="0" xfId="0" applyNumberFormat="1" applyFont="1" applyFill="1" applyAlignment="1">
      <alignment horizontal="right"/>
    </xf>
    <xf numFmtId="0" fontId="21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ANCLAS,REZONES Y SUS PARTES,DE FUNDICION,DE HIERRO O DE ACERO 2" xfId="48"/>
    <cellStyle name="ANCLAS,REZONES Y SUS PARTES,DE FUNDICION,DE HIERRO O DE ACERO 2 2 2" xfId="49"/>
    <cellStyle name="ANCLAS,REZONES Y SUS PARTES,DE FUNDICION,DE HIERRO O DE ACERO_01Cuadros Inf  Económico Sector  Externo ENERO-2009" xfId="50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Millares_Anexos 6-16" xfId="53"/>
    <cellStyle name="Neutral" xfId="40" builtinId="28" customBuiltin="1"/>
    <cellStyle name="Normal" xfId="0" builtinId="0"/>
    <cellStyle name="Normal 13" xfId="51"/>
    <cellStyle name="Normal 2" xfId="41"/>
    <cellStyle name="Normal 9" xfId="52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proyPIB!$G$41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proyPIB!$E$46:$F$57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proyPIB!$G$46:$G$57</c:f>
              <c:numCache>
                <c:formatCode>0.0</c:formatCode>
                <c:ptCount val="12"/>
                <c:pt idx="0">
                  <c:v>1.9790536188535102</c:v>
                </c:pt>
                <c:pt idx="1">
                  <c:v>3.2005967214226327</c:v>
                </c:pt>
                <c:pt idx="2">
                  <c:v>3.0884248517659252</c:v>
                </c:pt>
                <c:pt idx="3">
                  <c:v>4.6657468957732373</c:v>
                </c:pt>
                <c:pt idx="4">
                  <c:v>4.3</c:v>
                </c:pt>
                <c:pt idx="5">
                  <c:v>3.9735860834140935</c:v>
                </c:pt>
                <c:pt idx="6">
                  <c:v>4.4000000000000004</c:v>
                </c:pt>
                <c:pt idx="7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3-436C-8202-75D8912BFB16}"/>
            </c:ext>
          </c:extLst>
        </c:ser>
        <c:ser>
          <c:idx val="1"/>
          <c:order val="1"/>
          <c:tx>
            <c:strRef>
              <c:f>proyPIB!$H$41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5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76B3-436C-8202-75D8912BFB16}"/>
              </c:ext>
            </c:extLst>
          </c:dPt>
          <c:cat>
            <c:multiLvlStrRef>
              <c:f>proyPIB!$E$46:$F$57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  <c:pt idx="7">
                  <c:v>2.9</c:v>
                </c:pt>
                <c:pt idx="8">
                  <c:v>3.4</c:v>
                </c:pt>
                <c:pt idx="9">
                  <c:v>3.7</c:v>
                </c:pt>
                <c:pt idx="10">
                  <c:v>3.1</c:v>
                </c:pt>
                <c:pt idx="11">
                  <c:v>3.4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6B3-436C-8202-75D8912B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40096"/>
        <c:axId val="325623808"/>
      </c:lineChart>
      <c:catAx>
        <c:axId val="53754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325623808"/>
        <c:crosses val="autoZero"/>
        <c:auto val="1"/>
        <c:lblAlgn val="ctr"/>
        <c:lblOffset val="100"/>
        <c:noMultiLvlLbl val="0"/>
      </c:catAx>
      <c:valAx>
        <c:axId val="325623808"/>
        <c:scaling>
          <c:orientation val="minMax"/>
          <c:min val="2"/>
        </c:scaling>
        <c:delete val="0"/>
        <c:axPos val="l"/>
        <c:majorGridlines/>
        <c:numFmt formatCode="0.0" sourceLinked="1"/>
        <c:majorTickMark val="out"/>
        <c:minorTickMark val="none"/>
        <c:tickLblPos val="low"/>
        <c:crossAx val="537540096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2-4770-A4C5-A725A1DE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8511232"/>
        <c:axId val="258505344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4.2232806660100097</c:v>
                </c:pt>
                <c:pt idx="1">
                  <c:v>3.4634861407249362</c:v>
                </c:pt>
                <c:pt idx="2">
                  <c:v>2.8615505228683835</c:v>
                </c:pt>
                <c:pt idx="3">
                  <c:v>3.7088962528676994</c:v>
                </c:pt>
                <c:pt idx="4">
                  <c:v>3.0449361107155237</c:v>
                </c:pt>
                <c:pt idx="5">
                  <c:v>2.2475817565914102</c:v>
                </c:pt>
                <c:pt idx="6">
                  <c:v>2.4807611929289708</c:v>
                </c:pt>
                <c:pt idx="7">
                  <c:v>2.7479415017819919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2-4770-A4C5-A725A1DE9973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92-4770-A4C5-A725A1DE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93824"/>
        <c:axId val="258503808"/>
      </c:lineChart>
      <c:dateAx>
        <c:axId val="258493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8503808"/>
        <c:crosses val="autoZero"/>
        <c:auto val="1"/>
        <c:lblOffset val="100"/>
        <c:baseTimeUnit val="months"/>
      </c:dateAx>
      <c:valAx>
        <c:axId val="258503808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8493824"/>
        <c:crosses val="autoZero"/>
        <c:crossBetween val="between"/>
      </c:valAx>
      <c:valAx>
        <c:axId val="2585053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8511232"/>
        <c:crosses val="max"/>
        <c:crossBetween val="between"/>
      </c:valAx>
      <c:dateAx>
        <c:axId val="2585112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85053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977" l="0.70000000000000062" r="0.70000000000000062" t="0.75000000000000977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588626421697288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FE-46F4-AF4B-16E10B7ED1CF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crec_trim!$B$36:$B$39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crec_trim!$G$36:$G$39</c:f>
              <c:numCache>
                <c:formatCode>#,##0</c:formatCode>
                <c:ptCount val="4"/>
                <c:pt idx="0">
                  <c:v>319950</c:v>
                </c:pt>
                <c:pt idx="1">
                  <c:v>63013</c:v>
                </c:pt>
                <c:pt idx="2">
                  <c:v>121548</c:v>
                </c:pt>
                <c:pt idx="3">
                  <c:v>-2974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E-46F4-AF4B-16E10B7ED1C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3-4906-9C30-9649265A9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5722496"/>
        <c:axId val="325716608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9.6891092885752492</c:v>
                </c:pt>
                <c:pt idx="1">
                  <c:v>13.206016811679699</c:v>
                </c:pt>
                <c:pt idx="2">
                  <c:v>10.022034259719948</c:v>
                </c:pt>
                <c:pt idx="3">
                  <c:v>2.6592908557717898</c:v>
                </c:pt>
                <c:pt idx="4">
                  <c:v>-2.7531443806874112</c:v>
                </c:pt>
                <c:pt idx="5">
                  <c:v>-3.2632058881000403</c:v>
                </c:pt>
                <c:pt idx="6">
                  <c:v>1.9962529879191226</c:v>
                </c:pt>
                <c:pt idx="7">
                  <c:v>6.5441797052522288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3-4906-9C30-9649265A942C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A3-4906-9C30-9649265A9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105472"/>
        <c:axId val="325715072"/>
      </c:lineChart>
      <c:dateAx>
        <c:axId val="2781054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15072"/>
        <c:crosses val="autoZero"/>
        <c:auto val="1"/>
        <c:lblOffset val="100"/>
        <c:baseTimeUnit val="months"/>
      </c:dateAx>
      <c:valAx>
        <c:axId val="325715072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8105472"/>
        <c:crosses val="autoZero"/>
        <c:crossBetween val="between"/>
      </c:valAx>
      <c:valAx>
        <c:axId val="32571660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5722496"/>
        <c:crosses val="max"/>
        <c:crossBetween val="between"/>
      </c:valAx>
      <c:dateAx>
        <c:axId val="3257224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1660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999" l="0.70000000000000062" r="0.70000000000000062" t="0.75000000000000999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3-4AB9-9A05-F11D0B42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5757568"/>
        <c:axId val="325756032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-4.714488184312227</c:v>
                </c:pt>
                <c:pt idx="1">
                  <c:v>-0.18609052199968223</c:v>
                </c:pt>
                <c:pt idx="2">
                  <c:v>-8.6399289625573523</c:v>
                </c:pt>
                <c:pt idx="3">
                  <c:v>-6.3182630568610616</c:v>
                </c:pt>
                <c:pt idx="4">
                  <c:v>-2.2892753807510102</c:v>
                </c:pt>
                <c:pt idx="5">
                  <c:v>-4.4713391897870158</c:v>
                </c:pt>
                <c:pt idx="6">
                  <c:v>-3.5508326313743233</c:v>
                </c:pt>
                <c:pt idx="7">
                  <c:v>3.4446210916799114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3-4AB9-9A05-F11D0B427FAC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3-4AB9-9A05-F11D0B42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748608"/>
        <c:axId val="325750144"/>
      </c:lineChart>
      <c:dateAx>
        <c:axId val="3257486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50144"/>
        <c:crosses val="autoZero"/>
        <c:auto val="1"/>
        <c:lblOffset val="100"/>
        <c:baseTimeUnit val="months"/>
      </c:dateAx>
      <c:valAx>
        <c:axId val="325750144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5748608"/>
        <c:crosses val="autoZero"/>
        <c:crossBetween val="between"/>
      </c:valAx>
      <c:valAx>
        <c:axId val="32575603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5757568"/>
        <c:crosses val="max"/>
        <c:crossBetween val="between"/>
      </c:valAx>
      <c:dateAx>
        <c:axId val="3257575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5603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999" l="0.70000000000000062" r="0.70000000000000062" t="0.75000000000000999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B-4666-8094-97B17112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6112384"/>
        <c:axId val="325778816"/>
      </c:barChart>
      <c:lineChart>
        <c:grouping val="standard"/>
        <c:varyColors val="0"/>
        <c:ser>
          <c:idx val="0"/>
          <c:order val="0"/>
          <c:tx>
            <c:strRef>
              <c:f>crec_trim!$B$30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0.0</c:formatCode>
                <c:ptCount val="8"/>
                <c:pt idx="0">
                  <c:v>11.557787026228494</c:v>
                </c:pt>
                <c:pt idx="1">
                  <c:v>3.3970041588458288</c:v>
                </c:pt>
                <c:pt idx="2">
                  <c:v>12.782772621809734</c:v>
                </c:pt>
                <c:pt idx="3">
                  <c:v>16.563277492121408</c:v>
                </c:pt>
                <c:pt idx="4">
                  <c:v>12.202799339893655</c:v>
                </c:pt>
                <c:pt idx="5">
                  <c:v>13.94603829999288</c:v>
                </c:pt>
                <c:pt idx="6">
                  <c:v>14.136933461909361</c:v>
                </c:pt>
                <c:pt idx="7">
                  <c:v>4.7697649268598097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B-4666-8094-97B17112945E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B-4666-8094-97B17112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775744"/>
        <c:axId val="325777280"/>
      </c:lineChart>
      <c:dateAx>
        <c:axId val="3257757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77280"/>
        <c:crosses val="autoZero"/>
        <c:auto val="1"/>
        <c:lblOffset val="100"/>
        <c:baseTimeUnit val="months"/>
      </c:dateAx>
      <c:valAx>
        <c:axId val="325777280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5775744"/>
        <c:crosses val="autoZero"/>
        <c:crossBetween val="between"/>
      </c:valAx>
      <c:valAx>
        <c:axId val="3257788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6112384"/>
        <c:crosses val="max"/>
        <c:crossBetween val="between"/>
      </c:valAx>
      <c:dateAx>
        <c:axId val="3261123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788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021" l="0.70000000000000062" r="0.70000000000000062" t="0.7500000000000102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1-4C4D-9677-FA5F251C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6159744"/>
        <c:axId val="326158208"/>
      </c:barChart>
      <c:lineChart>
        <c:grouping val="standard"/>
        <c:varyColors val="0"/>
        <c:ser>
          <c:idx val="0"/>
          <c:order val="0"/>
          <c:tx>
            <c:strRef>
              <c:f>crec_trim!$B$31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crec_trim!$C$31:$J$31</c:f>
              <c:numCache>
                <c:formatCode>0.0</c:formatCode>
                <c:ptCount val="8"/>
                <c:pt idx="0">
                  <c:v>2.786472718345312</c:v>
                </c:pt>
                <c:pt idx="1">
                  <c:v>0.2194494952661552</c:v>
                </c:pt>
                <c:pt idx="2">
                  <c:v>-1.7029328287606393</c:v>
                </c:pt>
                <c:pt idx="3">
                  <c:v>3.3344162556484314</c:v>
                </c:pt>
                <c:pt idx="4">
                  <c:v>4.0962560458589703</c:v>
                </c:pt>
                <c:pt idx="5">
                  <c:v>2.8810060060060039</c:v>
                </c:pt>
                <c:pt idx="6">
                  <c:v>7.1408612499611834</c:v>
                </c:pt>
                <c:pt idx="7">
                  <c:v>6.3850463015891146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1-4C4D-9677-FA5F251CE9F3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1-4C4D-9677-FA5F251C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146688"/>
        <c:axId val="326156672"/>
      </c:lineChart>
      <c:dateAx>
        <c:axId val="3261466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6156672"/>
        <c:crosses val="autoZero"/>
        <c:auto val="1"/>
        <c:lblOffset val="100"/>
        <c:baseTimeUnit val="months"/>
      </c:dateAx>
      <c:valAx>
        <c:axId val="326156672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6146688"/>
        <c:crosses val="autoZero"/>
        <c:crossBetween val="between"/>
      </c:valAx>
      <c:valAx>
        <c:axId val="32615820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6159744"/>
        <c:crosses val="max"/>
        <c:crossBetween val="between"/>
      </c:valAx>
      <c:dateAx>
        <c:axId val="3261597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615820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021" l="0.70000000000000062" r="0.70000000000000062" t="0.7500000000000102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178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crec_trim!$B$36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03-48B7-A1F6-4171A18D4DB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0.63793897558903934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3-48B7-A1F6-4171A18D4DBE}"/>
            </c:ext>
          </c:extLst>
        </c:ser>
        <c:ser>
          <c:idx val="1"/>
          <c:order val="1"/>
          <c:tx>
            <c:strRef>
              <c:f>crec_trim!$B$37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03-48B7-A1F6-4171A18D4DB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crec_trim!$H$37</c:f>
              <c:numCache>
                <c:formatCode>0.0%</c:formatCode>
                <c:ptCount val="1"/>
                <c:pt idx="0">
                  <c:v>0.125639783306117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3-48B7-A1F6-4171A18D4DBE}"/>
            </c:ext>
          </c:extLst>
        </c:ser>
        <c:ser>
          <c:idx val="2"/>
          <c:order val="2"/>
          <c:tx>
            <c:strRef>
              <c:f>crec_trim!$B$38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03-48B7-A1F6-4171A18D4DB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crec_trim!$H$38</c:f>
              <c:numCache>
                <c:formatCode>0.0%</c:formatCode>
                <c:ptCount val="1"/>
                <c:pt idx="0">
                  <c:v>0.24235101298608078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03-48B7-A1F6-4171A18D4DBE}"/>
            </c:ext>
          </c:extLst>
        </c:ser>
        <c:ser>
          <c:idx val="3"/>
          <c:order val="3"/>
          <c:tx>
            <c:strRef>
              <c:f>crec_trim!$B$39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36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03-48B7-A1F6-4171A18D4DB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crec_trim!$H$39</c:f>
              <c:numCache>
                <c:formatCode>0.0%</c:formatCode>
                <c:ptCount val="1"/>
                <c:pt idx="0">
                  <c:v>-5.9297718812370776E-3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03-48B7-A1F6-4171A18D4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26978560"/>
        <c:axId val="326992640"/>
      </c:barChart>
      <c:catAx>
        <c:axId val="32697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326992640"/>
        <c:crosses val="autoZero"/>
        <c:auto val="1"/>
        <c:lblAlgn val="ctr"/>
        <c:lblOffset val="100"/>
        <c:noMultiLvlLbl val="0"/>
      </c:catAx>
      <c:valAx>
        <c:axId val="3269926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32697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pib</c:v>
                </c:pt>
              </c:strCache>
            </c:strRef>
          </c:tx>
          <c:marker>
            <c:symbol val="none"/>
          </c:marker>
          <c:cat>
            <c:numRef>
              <c:f>crec_mensuales!$A$11:$A$28</c:f>
              <c:numCache>
                <c:formatCode>mmm/yy;@</c:formatCode>
                <c:ptCount val="18"/>
                <c:pt idx="0">
                  <c:v>42430</c:v>
                </c:pt>
                <c:pt idx="1">
                  <c:v>42461</c:v>
                </c:pt>
                <c:pt idx="2">
                  <c:v>42491</c:v>
                </c:pt>
                <c:pt idx="3">
                  <c:v>42522</c:v>
                </c:pt>
                <c:pt idx="4">
                  <c:v>42552</c:v>
                </c:pt>
                <c:pt idx="5">
                  <c:v>42583</c:v>
                </c:pt>
                <c:pt idx="6">
                  <c:v>42614</c:v>
                </c:pt>
                <c:pt idx="7">
                  <c:v>42644</c:v>
                </c:pt>
                <c:pt idx="8">
                  <c:v>42675</c:v>
                </c:pt>
                <c:pt idx="9">
                  <c:v>42705</c:v>
                </c:pt>
                <c:pt idx="10">
                  <c:v>42736</c:v>
                </c:pt>
                <c:pt idx="11">
                  <c:v>42767</c:v>
                </c:pt>
                <c:pt idx="12">
                  <c:v>42795</c:v>
                </c:pt>
                <c:pt idx="13">
                  <c:v>42826</c:v>
                </c:pt>
                <c:pt idx="14">
                  <c:v>42856</c:v>
                </c:pt>
                <c:pt idx="15">
                  <c:v>42887</c:v>
                </c:pt>
                <c:pt idx="16">
                  <c:v>42917</c:v>
                </c:pt>
                <c:pt idx="17">
                  <c:v>42948</c:v>
                </c:pt>
              </c:numCache>
            </c:numRef>
          </c:cat>
          <c:val>
            <c:numRef>
              <c:f>crec_mensuales!$B$11:$B$28</c:f>
              <c:numCache>
                <c:formatCode>0.0</c:formatCode>
                <c:ptCount val="18"/>
                <c:pt idx="0">
                  <c:v>3.7500000000000089</c:v>
                </c:pt>
                <c:pt idx="1">
                  <c:v>2.829999999999977</c:v>
                </c:pt>
                <c:pt idx="2">
                  <c:v>5.0300000000000011</c:v>
                </c:pt>
                <c:pt idx="3">
                  <c:v>3.7300000000000333</c:v>
                </c:pt>
                <c:pt idx="4">
                  <c:v>3.7399999999999878</c:v>
                </c:pt>
                <c:pt idx="5">
                  <c:v>5.8199999999999807</c:v>
                </c:pt>
                <c:pt idx="6">
                  <c:v>4.5099999999999918</c:v>
                </c:pt>
                <c:pt idx="7">
                  <c:v>2.2799999999999931</c:v>
                </c:pt>
                <c:pt idx="8">
                  <c:v>3.5600000000000076</c:v>
                </c:pt>
                <c:pt idx="9">
                  <c:v>3.4100000000000019</c:v>
                </c:pt>
                <c:pt idx="10">
                  <c:v>5.0800000000000178</c:v>
                </c:pt>
                <c:pt idx="11">
                  <c:v>0.79000000000000181</c:v>
                </c:pt>
                <c:pt idx="12">
                  <c:v>1.010000000000022</c:v>
                </c:pt>
                <c:pt idx="13">
                  <c:v>0.40999999999999925</c:v>
                </c:pt>
                <c:pt idx="14">
                  <c:v>3.5620108788725569</c:v>
                </c:pt>
                <c:pt idx="15">
                  <c:v>3.8699999999999957</c:v>
                </c:pt>
                <c:pt idx="16">
                  <c:v>2.1400000000000308</c:v>
                </c:pt>
                <c:pt idx="17">
                  <c:v>2.7900000000000258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B-42F0-9CE1-DDC33C83F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10272"/>
        <c:axId val="327524352"/>
      </c:lineChart>
      <c:dateAx>
        <c:axId val="327510272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327524352"/>
        <c:crosses val="autoZero"/>
        <c:auto val="1"/>
        <c:lblOffset val="100"/>
        <c:baseTimeUnit val="months"/>
      </c:dateAx>
      <c:valAx>
        <c:axId val="3275243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327510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123265</xdr:colOff>
      <xdr:row>127</xdr:row>
      <xdr:rowOff>560294</xdr:rowOff>
    </xdr:from>
    <xdr:to>
      <xdr:col>3</xdr:col>
      <xdr:colOff>1161360</xdr:colOff>
      <xdr:row>127</xdr:row>
      <xdr:rowOff>1312675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B5ED0-12B3-4A72-967A-062F04807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4647" y="26681206"/>
          <a:ext cx="1038095" cy="7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511969</xdr:colOff>
      <xdr:row>40</xdr:row>
      <xdr:rowOff>83344</xdr:rowOff>
    </xdr:from>
    <xdr:to>
      <xdr:col>22</xdr:col>
      <xdr:colOff>119064</xdr:colOff>
      <xdr:row>54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24</xdr:row>
      <xdr:rowOff>0</xdr:rowOff>
    </xdr:from>
    <xdr:to>
      <xdr:col>19</xdr:col>
      <xdr:colOff>154782</xdr:colOff>
      <xdr:row>32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83344</xdr:colOff>
      <xdr:row>69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34</xdr:row>
      <xdr:rowOff>0</xdr:rowOff>
    </xdr:from>
    <xdr:to>
      <xdr:col>19</xdr:col>
      <xdr:colOff>154782</xdr:colOff>
      <xdr:row>41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43</xdr:row>
      <xdr:rowOff>0</xdr:rowOff>
    </xdr:from>
    <xdr:to>
      <xdr:col>19</xdr:col>
      <xdr:colOff>154782</xdr:colOff>
      <xdr:row>50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26</xdr:col>
      <xdr:colOff>154781</xdr:colOff>
      <xdr:row>32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34</xdr:row>
      <xdr:rowOff>0</xdr:rowOff>
    </xdr:from>
    <xdr:to>
      <xdr:col>26</xdr:col>
      <xdr:colOff>154781</xdr:colOff>
      <xdr:row>41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17</xdr:col>
      <xdr:colOff>321469</xdr:colOff>
      <xdr:row>69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24</xdr:row>
      <xdr:rowOff>11907</xdr:rowOff>
    </xdr:from>
    <xdr:to>
      <xdr:col>19</xdr:col>
      <xdr:colOff>369093</xdr:colOff>
      <xdr:row>38</xdr:row>
      <xdr:rowOff>83344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unat.gob.pe/estadisticasestudios/busqueda_cuadros.html" TargetMode="External"/><Relationship Id="rId2" Type="http://schemas.openxmlformats.org/officeDocument/2006/relationships/hyperlink" Target="http://www.bcrp.gob.pe/estadisticas/cuadros-de-la-nota-semanal.html" TargetMode="External"/><Relationship Id="rId1" Type="http://schemas.openxmlformats.org/officeDocument/2006/relationships/hyperlink" Target="http://www.bcrp.gob.pe/estadisticas/encuesta-de-expectativas-macroeconomicas.html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iinei.inei.gob.pe/iinei/siemweb/public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21"/>
  <sheetViews>
    <sheetView zoomScale="85" zoomScaleNormal="85" workbookViewId="0">
      <pane xSplit="4" ySplit="1" topLeftCell="E90" activePane="bottomRight" state="frozen"/>
      <selection activeCell="E117" sqref="E117"/>
      <selection pane="topRight" activeCell="E117" sqref="E117"/>
      <selection pane="bottomLeft" activeCell="E117" sqref="E117"/>
      <selection pane="bottomRight" activeCell="C111" sqref="C111"/>
    </sheetView>
  </sheetViews>
  <sheetFormatPr defaultRowHeight="15" x14ac:dyDescent="0.25"/>
  <cols>
    <col min="1" max="1" width="9.85546875" style="1" bestFit="1" customWidth="1"/>
    <col min="2" max="2" width="9.140625" customWidth="1"/>
    <col min="4" max="4" width="9.140625" customWidth="1"/>
  </cols>
  <sheetData>
    <row r="1" spans="1:16" s="2" customFormat="1" x14ac:dyDescent="0.25">
      <c r="A1" s="3" t="s">
        <v>3</v>
      </c>
      <c r="B1" s="2" t="s">
        <v>0</v>
      </c>
      <c r="C1" s="2" t="s">
        <v>1</v>
      </c>
      <c r="D1" s="2" t="s">
        <v>103</v>
      </c>
      <c r="E1" t="s">
        <v>2</v>
      </c>
      <c r="F1" t="s">
        <v>98</v>
      </c>
      <c r="G1" t="s">
        <v>99</v>
      </c>
      <c r="H1" t="s">
        <v>100</v>
      </c>
      <c r="I1" t="s">
        <v>165</v>
      </c>
      <c r="J1" t="s">
        <v>167</v>
      </c>
      <c r="K1" t="s">
        <v>102</v>
      </c>
      <c r="L1" t="s">
        <v>101</v>
      </c>
      <c r="M1" t="s">
        <v>131</v>
      </c>
      <c r="N1" t="s">
        <v>132</v>
      </c>
      <c r="O1" t="s">
        <v>133</v>
      </c>
      <c r="P1" t="s">
        <v>160</v>
      </c>
    </row>
    <row r="2" spans="1:16" x14ac:dyDescent="0.25">
      <c r="A2" s="38">
        <v>32933</v>
      </c>
      <c r="B2">
        <v>1990</v>
      </c>
      <c r="C2">
        <v>1</v>
      </c>
      <c r="D2">
        <v>2</v>
      </c>
      <c r="E2" t="str">
        <f>IF(ISBLANK(HLOOKUP(E$1, q_preprocess!$1:$1048576, $D2, FALSE)), "", HLOOKUP(E$1, q_preprocess!$1:$1048576, $D2, FALSE))</f>
        <v/>
      </c>
      <c r="F2" t="str">
        <f>IF(ISBLANK(HLOOKUP(F$1, q_preprocess!$1:$1048576, $D2, FALSE)), "", HLOOKUP(F$1, q_preprocess!$1:$1048576, $D2, FALSE))</f>
        <v/>
      </c>
      <c r="G2" t="str">
        <f>IF(ISBLANK(HLOOKUP(G$1, q_preprocess!$1:$1048576, $D2, FALSE)), "", HLOOKUP(G$1, q_preprocess!$1:$1048576, $D2, FALSE))</f>
        <v/>
      </c>
      <c r="H2" t="str">
        <f>IF(ISBLANK(HLOOKUP(H$1, q_preprocess!$1:$1048576, $D2, FALSE)), "", HLOOKUP(H$1, q_preprocess!$1:$1048576, $D2, FALSE))</f>
        <v/>
      </c>
      <c r="I2" t="str">
        <f>IF(ISBLANK(HLOOKUP(I$1, q_preprocess!$1:$1048576, $D2, FALSE)), "", HLOOKUP(I$1, q_preprocess!$1:$1048576, $D2, FALSE))</f>
        <v/>
      </c>
      <c r="J2" t="str">
        <f>IF(ISBLANK(HLOOKUP(J$1, q_preprocess!$1:$1048576, $D2, FALSE)), "", HLOOKUP(J$1, q_preprocess!$1:$1048576, $D2, FALSE))</f>
        <v/>
      </c>
      <c r="K2" t="str">
        <f>IF(ISBLANK(HLOOKUP(K$1, q_preprocess!$1:$1048576, $D2, FALSE)), "", HLOOKUP(K$1, q_preprocess!$1:$1048576, $D2, FALSE))</f>
        <v/>
      </c>
      <c r="L2" t="str">
        <f>IF(ISBLANK(HLOOKUP(L$1, q_preprocess!$1:$1048576, $D2, FALSE)), "", HLOOKUP(L$1, q_preprocess!$1:$1048576, $D2, FALSE))</f>
        <v/>
      </c>
      <c r="M2" t="str">
        <f>IF(ISBLANK(HLOOKUP(M$1, q_preprocess!$1:$1048576, $D2, FALSE)), "", HLOOKUP(M$1, q_preprocess!$1:$1048576, $D2, FALSE))</f>
        <v/>
      </c>
      <c r="N2" t="str">
        <f>IF(ISBLANK(HLOOKUP(N$1, q_preprocess!$1:$1048576, $D2, FALSE)), "", HLOOKUP(N$1, q_preprocess!$1:$1048576, $D2, FALSE))</f>
        <v/>
      </c>
      <c r="O2" t="str">
        <f>IF(ISBLANK(HLOOKUP(O$1, q_preprocess!$1:$1048576, $D2, FALSE)), "", HLOOKUP(O$1, q_preprocess!$1:$1048576, $D2, FALSE))</f>
        <v/>
      </c>
      <c r="P2" t="str">
        <f>IF(ISBLANK(HLOOKUP(P$1, q_preprocess!$1:$1048576, $D2, FALSE)), "", HLOOKUP(P$1, q_preprocess!$1:$1048576, $D2, FALSE))</f>
        <v/>
      </c>
    </row>
    <row r="3" spans="1:16" x14ac:dyDescent="0.25">
      <c r="A3" s="38">
        <v>33025</v>
      </c>
      <c r="B3">
        <v>1990</v>
      </c>
      <c r="C3">
        <v>2</v>
      </c>
      <c r="D3">
        <v>3</v>
      </c>
      <c r="E3" t="str">
        <f>IF(ISBLANK(HLOOKUP(E$1, q_preprocess!$1:$1048576, $D3, FALSE)), "", HLOOKUP(E$1, q_preprocess!$1:$1048576, $D3, FALSE))</f>
        <v/>
      </c>
      <c r="F3" t="str">
        <f>IF(ISBLANK(HLOOKUP(F$1, q_preprocess!$1:$1048576, $D3, FALSE)), "", HLOOKUP(F$1, q_preprocess!$1:$1048576, $D3, FALSE))</f>
        <v/>
      </c>
      <c r="G3" t="str">
        <f>IF(ISBLANK(HLOOKUP(G$1, q_preprocess!$1:$1048576, $D3, FALSE)), "", HLOOKUP(G$1, q_preprocess!$1:$1048576, $D3, FALSE))</f>
        <v/>
      </c>
      <c r="H3" t="str">
        <f>IF(ISBLANK(HLOOKUP(H$1, q_preprocess!$1:$1048576, $D3, FALSE)), "", HLOOKUP(H$1, q_preprocess!$1:$1048576, $D3, FALSE))</f>
        <v/>
      </c>
      <c r="I3" t="str">
        <f>IF(ISBLANK(HLOOKUP(I$1, q_preprocess!$1:$1048576, $D3, FALSE)), "", HLOOKUP(I$1, q_preprocess!$1:$1048576, $D3, FALSE))</f>
        <v/>
      </c>
      <c r="J3" t="str">
        <f>IF(ISBLANK(HLOOKUP(J$1, q_preprocess!$1:$1048576, $D3, FALSE)), "", HLOOKUP(J$1, q_preprocess!$1:$1048576, $D3, FALSE))</f>
        <v/>
      </c>
      <c r="K3" t="str">
        <f>IF(ISBLANK(HLOOKUP(K$1, q_preprocess!$1:$1048576, $D3, FALSE)), "", HLOOKUP(K$1, q_preprocess!$1:$1048576, $D3, FALSE))</f>
        <v/>
      </c>
      <c r="L3" t="str">
        <f>IF(ISBLANK(HLOOKUP(L$1, q_preprocess!$1:$1048576, $D3, FALSE)), "", HLOOKUP(L$1, q_preprocess!$1:$1048576, $D3, FALSE))</f>
        <v/>
      </c>
      <c r="M3" t="str">
        <f>IF(ISBLANK(HLOOKUP(M$1, q_preprocess!$1:$1048576, $D3, FALSE)), "", HLOOKUP(M$1, q_preprocess!$1:$1048576, $D3, FALSE))</f>
        <v/>
      </c>
      <c r="N3" t="str">
        <f>IF(ISBLANK(HLOOKUP(N$1, q_preprocess!$1:$1048576, $D3, FALSE)), "", HLOOKUP(N$1, q_preprocess!$1:$1048576, $D3, FALSE))</f>
        <v/>
      </c>
      <c r="O3" t="str">
        <f>IF(ISBLANK(HLOOKUP(O$1, q_preprocess!$1:$1048576, $D3, FALSE)), "", HLOOKUP(O$1, q_preprocess!$1:$1048576, $D3, FALSE))</f>
        <v/>
      </c>
      <c r="P3" t="str">
        <f>IF(ISBLANK(HLOOKUP(P$1, q_preprocess!$1:$1048576, $D3, FALSE)), "", HLOOKUP(P$1, q_preprocess!$1:$1048576, $D3, FALSE))</f>
        <v/>
      </c>
    </row>
    <row r="4" spans="1:16" x14ac:dyDescent="0.25">
      <c r="A4" s="38">
        <v>33117</v>
      </c>
      <c r="B4">
        <v>1990</v>
      </c>
      <c r="C4">
        <v>3</v>
      </c>
      <c r="D4">
        <v>4</v>
      </c>
      <c r="E4" t="str">
        <f>IF(ISBLANK(HLOOKUP(E$1, q_preprocess!$1:$1048576, $D4, FALSE)), "", HLOOKUP(E$1, q_preprocess!$1:$1048576, $D4, FALSE))</f>
        <v/>
      </c>
      <c r="F4" t="str">
        <f>IF(ISBLANK(HLOOKUP(F$1, q_preprocess!$1:$1048576, $D4, FALSE)), "", HLOOKUP(F$1, q_preprocess!$1:$1048576, $D4, FALSE))</f>
        <v/>
      </c>
      <c r="G4" t="str">
        <f>IF(ISBLANK(HLOOKUP(G$1, q_preprocess!$1:$1048576, $D4, FALSE)), "", HLOOKUP(G$1, q_preprocess!$1:$1048576, $D4, FALSE))</f>
        <v/>
      </c>
      <c r="H4" t="str">
        <f>IF(ISBLANK(HLOOKUP(H$1, q_preprocess!$1:$1048576, $D4, FALSE)), "", HLOOKUP(H$1, q_preprocess!$1:$1048576, $D4, FALSE))</f>
        <v/>
      </c>
      <c r="I4" t="str">
        <f>IF(ISBLANK(HLOOKUP(I$1, q_preprocess!$1:$1048576, $D4, FALSE)), "", HLOOKUP(I$1, q_preprocess!$1:$1048576, $D4, FALSE))</f>
        <v/>
      </c>
      <c r="J4" t="str">
        <f>IF(ISBLANK(HLOOKUP(J$1, q_preprocess!$1:$1048576, $D4, FALSE)), "", HLOOKUP(J$1, q_preprocess!$1:$1048576, $D4, FALSE))</f>
        <v/>
      </c>
      <c r="K4" t="str">
        <f>IF(ISBLANK(HLOOKUP(K$1, q_preprocess!$1:$1048576, $D4, FALSE)), "", HLOOKUP(K$1, q_preprocess!$1:$1048576, $D4, FALSE))</f>
        <v/>
      </c>
      <c r="L4" t="str">
        <f>IF(ISBLANK(HLOOKUP(L$1, q_preprocess!$1:$1048576, $D4, FALSE)), "", HLOOKUP(L$1, q_preprocess!$1:$1048576, $D4, FALSE))</f>
        <v/>
      </c>
      <c r="M4" t="str">
        <f>IF(ISBLANK(HLOOKUP(M$1, q_preprocess!$1:$1048576, $D4, FALSE)), "", HLOOKUP(M$1, q_preprocess!$1:$1048576, $D4, FALSE))</f>
        <v/>
      </c>
      <c r="N4" t="str">
        <f>IF(ISBLANK(HLOOKUP(N$1, q_preprocess!$1:$1048576, $D4, FALSE)), "", HLOOKUP(N$1, q_preprocess!$1:$1048576, $D4, FALSE))</f>
        <v/>
      </c>
      <c r="O4" t="str">
        <f>IF(ISBLANK(HLOOKUP(O$1, q_preprocess!$1:$1048576, $D4, FALSE)), "", HLOOKUP(O$1, q_preprocess!$1:$1048576, $D4, FALSE))</f>
        <v/>
      </c>
      <c r="P4" t="str">
        <f>IF(ISBLANK(HLOOKUP(P$1, q_preprocess!$1:$1048576, $D4, FALSE)), "", HLOOKUP(P$1, q_preprocess!$1:$1048576, $D4, FALSE))</f>
        <v/>
      </c>
    </row>
    <row r="5" spans="1:16" x14ac:dyDescent="0.25">
      <c r="A5" s="38">
        <v>33208</v>
      </c>
      <c r="B5">
        <v>1990</v>
      </c>
      <c r="C5">
        <v>4</v>
      </c>
      <c r="D5">
        <v>5</v>
      </c>
      <c r="E5" t="str">
        <f>IF(ISBLANK(HLOOKUP(E$1, q_preprocess!$1:$1048576, $D5, FALSE)), "", HLOOKUP(E$1, q_preprocess!$1:$1048576, $D5, FALSE))</f>
        <v/>
      </c>
      <c r="F5" t="str">
        <f>IF(ISBLANK(HLOOKUP(F$1, q_preprocess!$1:$1048576, $D5, FALSE)), "", HLOOKUP(F$1, q_preprocess!$1:$1048576, $D5, FALSE))</f>
        <v/>
      </c>
      <c r="G5" t="str">
        <f>IF(ISBLANK(HLOOKUP(G$1, q_preprocess!$1:$1048576, $D5, FALSE)), "", HLOOKUP(G$1, q_preprocess!$1:$1048576, $D5, FALSE))</f>
        <v/>
      </c>
      <c r="H5" t="str">
        <f>IF(ISBLANK(HLOOKUP(H$1, q_preprocess!$1:$1048576, $D5, FALSE)), "", HLOOKUP(H$1, q_preprocess!$1:$1048576, $D5, FALSE))</f>
        <v/>
      </c>
      <c r="I5" t="str">
        <f>IF(ISBLANK(HLOOKUP(I$1, q_preprocess!$1:$1048576, $D5, FALSE)), "", HLOOKUP(I$1, q_preprocess!$1:$1048576, $D5, FALSE))</f>
        <v/>
      </c>
      <c r="J5" t="str">
        <f>IF(ISBLANK(HLOOKUP(J$1, q_preprocess!$1:$1048576, $D5, FALSE)), "", HLOOKUP(J$1, q_preprocess!$1:$1048576, $D5, FALSE))</f>
        <v/>
      </c>
      <c r="K5" t="str">
        <f>IF(ISBLANK(HLOOKUP(K$1, q_preprocess!$1:$1048576, $D5, FALSE)), "", HLOOKUP(K$1, q_preprocess!$1:$1048576, $D5, FALSE))</f>
        <v/>
      </c>
      <c r="L5" t="str">
        <f>IF(ISBLANK(HLOOKUP(L$1, q_preprocess!$1:$1048576, $D5, FALSE)), "", HLOOKUP(L$1, q_preprocess!$1:$1048576, $D5, FALSE))</f>
        <v/>
      </c>
      <c r="M5" t="str">
        <f>IF(ISBLANK(HLOOKUP(M$1, q_preprocess!$1:$1048576, $D5, FALSE)), "", HLOOKUP(M$1, q_preprocess!$1:$1048576, $D5, FALSE))</f>
        <v/>
      </c>
      <c r="N5" t="str">
        <f>IF(ISBLANK(HLOOKUP(N$1, q_preprocess!$1:$1048576, $D5, FALSE)), "", HLOOKUP(N$1, q_preprocess!$1:$1048576, $D5, FALSE))</f>
        <v/>
      </c>
      <c r="O5" t="str">
        <f>IF(ISBLANK(HLOOKUP(O$1, q_preprocess!$1:$1048576, $D5, FALSE)), "", HLOOKUP(O$1, q_preprocess!$1:$1048576, $D5, FALSE))</f>
        <v/>
      </c>
      <c r="P5" t="str">
        <f>IF(ISBLANK(HLOOKUP(P$1, q_preprocess!$1:$1048576, $D5, FALSE)), "", HLOOKUP(P$1, q_preprocess!$1:$1048576, $D5, FALSE))</f>
        <v/>
      </c>
    </row>
    <row r="6" spans="1:16" x14ac:dyDescent="0.25">
      <c r="A6" s="38">
        <v>33298</v>
      </c>
      <c r="B6">
        <v>1991</v>
      </c>
      <c r="C6">
        <v>1</v>
      </c>
      <c r="D6">
        <v>6</v>
      </c>
      <c r="E6" t="str">
        <f>IF(ISBLANK(HLOOKUP(E$1, q_preprocess!$1:$1048576, $D6, FALSE)), "", HLOOKUP(E$1, q_preprocess!$1:$1048576, $D6, FALSE))</f>
        <v/>
      </c>
      <c r="F6" t="str">
        <f>IF(ISBLANK(HLOOKUP(F$1, q_preprocess!$1:$1048576, $D6, FALSE)), "", HLOOKUP(F$1, q_preprocess!$1:$1048576, $D6, FALSE))</f>
        <v/>
      </c>
      <c r="G6" t="str">
        <f>IF(ISBLANK(HLOOKUP(G$1, q_preprocess!$1:$1048576, $D6, FALSE)), "", HLOOKUP(G$1, q_preprocess!$1:$1048576, $D6, FALSE))</f>
        <v/>
      </c>
      <c r="H6" t="str">
        <f>IF(ISBLANK(HLOOKUP(H$1, q_preprocess!$1:$1048576, $D6, FALSE)), "", HLOOKUP(H$1, q_preprocess!$1:$1048576, $D6, FALSE))</f>
        <v/>
      </c>
      <c r="I6" t="str">
        <f>IF(ISBLANK(HLOOKUP(I$1, q_preprocess!$1:$1048576, $D6, FALSE)), "", HLOOKUP(I$1, q_preprocess!$1:$1048576, $D6, FALSE))</f>
        <v/>
      </c>
      <c r="J6" t="str">
        <f>IF(ISBLANK(HLOOKUP(J$1, q_preprocess!$1:$1048576, $D6, FALSE)), "", HLOOKUP(J$1, q_preprocess!$1:$1048576, $D6, FALSE))</f>
        <v/>
      </c>
      <c r="K6" t="str">
        <f>IF(ISBLANK(HLOOKUP(K$1, q_preprocess!$1:$1048576, $D6, FALSE)), "", HLOOKUP(K$1, q_preprocess!$1:$1048576, $D6, FALSE))</f>
        <v/>
      </c>
      <c r="L6" t="str">
        <f>IF(ISBLANK(HLOOKUP(L$1, q_preprocess!$1:$1048576, $D6, FALSE)), "", HLOOKUP(L$1, q_preprocess!$1:$1048576, $D6, FALSE))</f>
        <v/>
      </c>
      <c r="M6" t="str">
        <f>IF(ISBLANK(HLOOKUP(M$1, q_preprocess!$1:$1048576, $D6, FALSE)), "", HLOOKUP(M$1, q_preprocess!$1:$1048576, $D6, FALSE))</f>
        <v/>
      </c>
      <c r="N6" t="str">
        <f>IF(ISBLANK(HLOOKUP(N$1, q_preprocess!$1:$1048576, $D6, FALSE)), "", HLOOKUP(N$1, q_preprocess!$1:$1048576, $D6, FALSE))</f>
        <v/>
      </c>
      <c r="O6" t="str">
        <f>IF(ISBLANK(HLOOKUP(O$1, q_preprocess!$1:$1048576, $D6, FALSE)), "", HLOOKUP(O$1, q_preprocess!$1:$1048576, $D6, FALSE))</f>
        <v/>
      </c>
      <c r="P6" t="str">
        <f>IF(ISBLANK(HLOOKUP(P$1, q_preprocess!$1:$1048576, $D6, FALSE)), "", HLOOKUP(P$1, q_preprocess!$1:$1048576, $D6, FALSE))</f>
        <v/>
      </c>
    </row>
    <row r="7" spans="1:16" x14ac:dyDescent="0.25">
      <c r="A7" s="38">
        <v>33390</v>
      </c>
      <c r="B7">
        <v>1991</v>
      </c>
      <c r="C7">
        <v>2</v>
      </c>
      <c r="D7">
        <v>7</v>
      </c>
      <c r="E7" t="str">
        <f>IF(ISBLANK(HLOOKUP(E$1, q_preprocess!$1:$1048576, $D7, FALSE)), "", HLOOKUP(E$1, q_preprocess!$1:$1048576, $D7, FALSE))</f>
        <v/>
      </c>
      <c r="F7" t="str">
        <f>IF(ISBLANK(HLOOKUP(F$1, q_preprocess!$1:$1048576, $D7, FALSE)), "", HLOOKUP(F$1, q_preprocess!$1:$1048576, $D7, FALSE))</f>
        <v/>
      </c>
      <c r="G7" t="str">
        <f>IF(ISBLANK(HLOOKUP(G$1, q_preprocess!$1:$1048576, $D7, FALSE)), "", HLOOKUP(G$1, q_preprocess!$1:$1048576, $D7, FALSE))</f>
        <v/>
      </c>
      <c r="H7" t="str">
        <f>IF(ISBLANK(HLOOKUP(H$1, q_preprocess!$1:$1048576, $D7, FALSE)), "", HLOOKUP(H$1, q_preprocess!$1:$1048576, $D7, FALSE))</f>
        <v/>
      </c>
      <c r="I7" t="str">
        <f>IF(ISBLANK(HLOOKUP(I$1, q_preprocess!$1:$1048576, $D7, FALSE)), "", HLOOKUP(I$1, q_preprocess!$1:$1048576, $D7, FALSE))</f>
        <v/>
      </c>
      <c r="J7" t="str">
        <f>IF(ISBLANK(HLOOKUP(J$1, q_preprocess!$1:$1048576, $D7, FALSE)), "", HLOOKUP(J$1, q_preprocess!$1:$1048576, $D7, FALSE))</f>
        <v/>
      </c>
      <c r="K7" t="str">
        <f>IF(ISBLANK(HLOOKUP(K$1, q_preprocess!$1:$1048576, $D7, FALSE)), "", HLOOKUP(K$1, q_preprocess!$1:$1048576, $D7, FALSE))</f>
        <v/>
      </c>
      <c r="L7" t="str">
        <f>IF(ISBLANK(HLOOKUP(L$1, q_preprocess!$1:$1048576, $D7, FALSE)), "", HLOOKUP(L$1, q_preprocess!$1:$1048576, $D7, FALSE))</f>
        <v/>
      </c>
      <c r="M7" t="str">
        <f>IF(ISBLANK(HLOOKUP(M$1, q_preprocess!$1:$1048576, $D7, FALSE)), "", HLOOKUP(M$1, q_preprocess!$1:$1048576, $D7, FALSE))</f>
        <v/>
      </c>
      <c r="N7" t="str">
        <f>IF(ISBLANK(HLOOKUP(N$1, q_preprocess!$1:$1048576, $D7, FALSE)), "", HLOOKUP(N$1, q_preprocess!$1:$1048576, $D7, FALSE))</f>
        <v/>
      </c>
      <c r="O7" t="str">
        <f>IF(ISBLANK(HLOOKUP(O$1, q_preprocess!$1:$1048576, $D7, FALSE)), "", HLOOKUP(O$1, q_preprocess!$1:$1048576, $D7, FALSE))</f>
        <v/>
      </c>
      <c r="P7" t="str">
        <f>IF(ISBLANK(HLOOKUP(P$1, q_preprocess!$1:$1048576, $D7, FALSE)), "", HLOOKUP(P$1, q_preprocess!$1:$1048576, $D7, FALSE))</f>
        <v/>
      </c>
    </row>
    <row r="8" spans="1:16" x14ac:dyDescent="0.25">
      <c r="A8" s="38">
        <v>33482</v>
      </c>
      <c r="B8">
        <v>1991</v>
      </c>
      <c r="C8">
        <v>3</v>
      </c>
      <c r="D8">
        <v>8</v>
      </c>
      <c r="E8" t="str">
        <f>IF(ISBLANK(HLOOKUP(E$1, q_preprocess!$1:$1048576, $D8, FALSE)), "", HLOOKUP(E$1, q_preprocess!$1:$1048576, $D8, FALSE))</f>
        <v/>
      </c>
      <c r="F8" t="str">
        <f>IF(ISBLANK(HLOOKUP(F$1, q_preprocess!$1:$1048576, $D8, FALSE)), "", HLOOKUP(F$1, q_preprocess!$1:$1048576, $D8, FALSE))</f>
        <v/>
      </c>
      <c r="G8" t="str">
        <f>IF(ISBLANK(HLOOKUP(G$1, q_preprocess!$1:$1048576, $D8, FALSE)), "", HLOOKUP(G$1, q_preprocess!$1:$1048576, $D8, FALSE))</f>
        <v/>
      </c>
      <c r="H8" t="str">
        <f>IF(ISBLANK(HLOOKUP(H$1, q_preprocess!$1:$1048576, $D8, FALSE)), "", HLOOKUP(H$1, q_preprocess!$1:$1048576, $D8, FALSE))</f>
        <v/>
      </c>
      <c r="I8" t="str">
        <f>IF(ISBLANK(HLOOKUP(I$1, q_preprocess!$1:$1048576, $D8, FALSE)), "", HLOOKUP(I$1, q_preprocess!$1:$1048576, $D8, FALSE))</f>
        <v/>
      </c>
      <c r="J8" t="str">
        <f>IF(ISBLANK(HLOOKUP(J$1, q_preprocess!$1:$1048576, $D8, FALSE)), "", HLOOKUP(J$1, q_preprocess!$1:$1048576, $D8, FALSE))</f>
        <v/>
      </c>
      <c r="K8" t="str">
        <f>IF(ISBLANK(HLOOKUP(K$1, q_preprocess!$1:$1048576, $D8, FALSE)), "", HLOOKUP(K$1, q_preprocess!$1:$1048576, $D8, FALSE))</f>
        <v/>
      </c>
      <c r="L8" t="str">
        <f>IF(ISBLANK(HLOOKUP(L$1, q_preprocess!$1:$1048576, $D8, FALSE)), "", HLOOKUP(L$1, q_preprocess!$1:$1048576, $D8, FALSE))</f>
        <v/>
      </c>
      <c r="M8" t="str">
        <f>IF(ISBLANK(HLOOKUP(M$1, q_preprocess!$1:$1048576, $D8, FALSE)), "", HLOOKUP(M$1, q_preprocess!$1:$1048576, $D8, FALSE))</f>
        <v/>
      </c>
      <c r="N8" t="str">
        <f>IF(ISBLANK(HLOOKUP(N$1, q_preprocess!$1:$1048576, $D8, FALSE)), "", HLOOKUP(N$1, q_preprocess!$1:$1048576, $D8, FALSE))</f>
        <v/>
      </c>
      <c r="O8" t="str">
        <f>IF(ISBLANK(HLOOKUP(O$1, q_preprocess!$1:$1048576, $D8, FALSE)), "", HLOOKUP(O$1, q_preprocess!$1:$1048576, $D8, FALSE))</f>
        <v/>
      </c>
      <c r="P8" t="str">
        <f>IF(ISBLANK(HLOOKUP(P$1, q_preprocess!$1:$1048576, $D8, FALSE)), "", HLOOKUP(P$1, q_preprocess!$1:$1048576, $D8, FALSE))</f>
        <v/>
      </c>
    </row>
    <row r="9" spans="1:16" x14ac:dyDescent="0.25">
      <c r="A9" s="38">
        <v>33573</v>
      </c>
      <c r="B9">
        <v>1991</v>
      </c>
      <c r="C9">
        <v>4</v>
      </c>
      <c r="D9">
        <v>9</v>
      </c>
      <c r="E9" t="str">
        <f>IF(ISBLANK(HLOOKUP(E$1, q_preprocess!$1:$1048576, $D9, FALSE)), "", HLOOKUP(E$1, q_preprocess!$1:$1048576, $D9, FALSE))</f>
        <v/>
      </c>
      <c r="F9" t="str">
        <f>IF(ISBLANK(HLOOKUP(F$1, q_preprocess!$1:$1048576, $D9, FALSE)), "", HLOOKUP(F$1, q_preprocess!$1:$1048576, $D9, FALSE))</f>
        <v/>
      </c>
      <c r="G9" t="str">
        <f>IF(ISBLANK(HLOOKUP(G$1, q_preprocess!$1:$1048576, $D9, FALSE)), "", HLOOKUP(G$1, q_preprocess!$1:$1048576, $D9, FALSE))</f>
        <v/>
      </c>
      <c r="H9" t="str">
        <f>IF(ISBLANK(HLOOKUP(H$1, q_preprocess!$1:$1048576, $D9, FALSE)), "", HLOOKUP(H$1, q_preprocess!$1:$1048576, $D9, FALSE))</f>
        <v/>
      </c>
      <c r="I9" t="str">
        <f>IF(ISBLANK(HLOOKUP(I$1, q_preprocess!$1:$1048576, $D9, FALSE)), "", HLOOKUP(I$1, q_preprocess!$1:$1048576, $D9, FALSE))</f>
        <v/>
      </c>
      <c r="J9" t="str">
        <f>IF(ISBLANK(HLOOKUP(J$1, q_preprocess!$1:$1048576, $D9, FALSE)), "", HLOOKUP(J$1, q_preprocess!$1:$1048576, $D9, FALSE))</f>
        <v/>
      </c>
      <c r="K9" t="str">
        <f>IF(ISBLANK(HLOOKUP(K$1, q_preprocess!$1:$1048576, $D9, FALSE)), "", HLOOKUP(K$1, q_preprocess!$1:$1048576, $D9, FALSE))</f>
        <v/>
      </c>
      <c r="L9" t="str">
        <f>IF(ISBLANK(HLOOKUP(L$1, q_preprocess!$1:$1048576, $D9, FALSE)), "", HLOOKUP(L$1, q_preprocess!$1:$1048576, $D9, FALSE))</f>
        <v/>
      </c>
      <c r="M9" t="str">
        <f>IF(ISBLANK(HLOOKUP(M$1, q_preprocess!$1:$1048576, $D9, FALSE)), "", HLOOKUP(M$1, q_preprocess!$1:$1048576, $D9, FALSE))</f>
        <v/>
      </c>
      <c r="N9" t="str">
        <f>IF(ISBLANK(HLOOKUP(N$1, q_preprocess!$1:$1048576, $D9, FALSE)), "", HLOOKUP(N$1, q_preprocess!$1:$1048576, $D9, FALSE))</f>
        <v/>
      </c>
      <c r="O9" t="str">
        <f>IF(ISBLANK(HLOOKUP(O$1, q_preprocess!$1:$1048576, $D9, FALSE)), "", HLOOKUP(O$1, q_preprocess!$1:$1048576, $D9, FALSE))</f>
        <v/>
      </c>
      <c r="P9" t="str">
        <f>IF(ISBLANK(HLOOKUP(P$1, q_preprocess!$1:$1048576, $D9, FALSE)), "", HLOOKUP(P$1, q_preprocess!$1:$1048576, $D9, FALSE))</f>
        <v/>
      </c>
    </row>
    <row r="10" spans="1:16" x14ac:dyDescent="0.25">
      <c r="A10" s="38">
        <v>33664</v>
      </c>
      <c r="B10">
        <v>1992</v>
      </c>
      <c r="C10">
        <v>1</v>
      </c>
      <c r="D10">
        <v>10</v>
      </c>
      <c r="E10" t="str">
        <f>IF(ISBLANK(HLOOKUP(E$1, q_preprocess!$1:$1048576, $D10, FALSE)), "", HLOOKUP(E$1, q_preprocess!$1:$1048576, $D10, FALSE))</f>
        <v/>
      </c>
      <c r="F10" t="str">
        <f>IF(ISBLANK(HLOOKUP(F$1, q_preprocess!$1:$1048576, $D10, FALSE)), "", HLOOKUP(F$1, q_preprocess!$1:$1048576, $D10, FALSE))</f>
        <v/>
      </c>
      <c r="G10" t="str">
        <f>IF(ISBLANK(HLOOKUP(G$1, q_preprocess!$1:$1048576, $D10, FALSE)), "", HLOOKUP(G$1, q_preprocess!$1:$1048576, $D10, FALSE))</f>
        <v/>
      </c>
      <c r="H10" t="str">
        <f>IF(ISBLANK(HLOOKUP(H$1, q_preprocess!$1:$1048576, $D10, FALSE)), "", HLOOKUP(H$1, q_preprocess!$1:$1048576, $D10, FALSE))</f>
        <v/>
      </c>
      <c r="I10" t="str">
        <f>IF(ISBLANK(HLOOKUP(I$1, q_preprocess!$1:$1048576, $D10, FALSE)), "", HLOOKUP(I$1, q_preprocess!$1:$1048576, $D10, FALSE))</f>
        <v/>
      </c>
      <c r="J10" t="str">
        <f>IF(ISBLANK(HLOOKUP(J$1, q_preprocess!$1:$1048576, $D10, FALSE)), "", HLOOKUP(J$1, q_preprocess!$1:$1048576, $D10, FALSE))</f>
        <v/>
      </c>
      <c r="K10" t="str">
        <f>IF(ISBLANK(HLOOKUP(K$1, q_preprocess!$1:$1048576, $D10, FALSE)), "", HLOOKUP(K$1, q_preprocess!$1:$1048576, $D10, FALSE))</f>
        <v/>
      </c>
      <c r="L10" t="str">
        <f>IF(ISBLANK(HLOOKUP(L$1, q_preprocess!$1:$1048576, $D10, FALSE)), "", HLOOKUP(L$1, q_preprocess!$1:$1048576, $D10, FALSE))</f>
        <v/>
      </c>
      <c r="M10" t="str">
        <f>IF(ISBLANK(HLOOKUP(M$1, q_preprocess!$1:$1048576, $D10, FALSE)), "", HLOOKUP(M$1, q_preprocess!$1:$1048576, $D10, FALSE))</f>
        <v/>
      </c>
      <c r="N10" t="str">
        <f>IF(ISBLANK(HLOOKUP(N$1, q_preprocess!$1:$1048576, $D10, FALSE)), "", HLOOKUP(N$1, q_preprocess!$1:$1048576, $D10, FALSE))</f>
        <v/>
      </c>
      <c r="O10" t="str">
        <f>IF(ISBLANK(HLOOKUP(O$1, q_preprocess!$1:$1048576, $D10, FALSE)), "", HLOOKUP(O$1, q_preprocess!$1:$1048576, $D10, FALSE))</f>
        <v/>
      </c>
      <c r="P10" t="str">
        <f>IF(ISBLANK(HLOOKUP(P$1, q_preprocess!$1:$1048576, $D10, FALSE)), "", HLOOKUP(P$1, q_preprocess!$1:$1048576, $D10, FALSE))</f>
        <v/>
      </c>
    </row>
    <row r="11" spans="1:16" x14ac:dyDescent="0.25">
      <c r="A11" s="38">
        <v>33756</v>
      </c>
      <c r="B11">
        <v>1992</v>
      </c>
      <c r="C11">
        <v>2</v>
      </c>
      <c r="D11">
        <v>11</v>
      </c>
      <c r="E11" t="str">
        <f>IF(ISBLANK(HLOOKUP(E$1, q_preprocess!$1:$1048576, $D11, FALSE)), "", HLOOKUP(E$1, q_preprocess!$1:$1048576, $D11, FALSE))</f>
        <v/>
      </c>
      <c r="F11" t="str">
        <f>IF(ISBLANK(HLOOKUP(F$1, q_preprocess!$1:$1048576, $D11, FALSE)), "", HLOOKUP(F$1, q_preprocess!$1:$1048576, $D11, FALSE))</f>
        <v/>
      </c>
      <c r="G11" t="str">
        <f>IF(ISBLANK(HLOOKUP(G$1, q_preprocess!$1:$1048576, $D11, FALSE)), "", HLOOKUP(G$1, q_preprocess!$1:$1048576, $D11, FALSE))</f>
        <v/>
      </c>
      <c r="H11" t="str">
        <f>IF(ISBLANK(HLOOKUP(H$1, q_preprocess!$1:$1048576, $D11, FALSE)), "", HLOOKUP(H$1, q_preprocess!$1:$1048576, $D11, FALSE))</f>
        <v/>
      </c>
      <c r="I11" t="str">
        <f>IF(ISBLANK(HLOOKUP(I$1, q_preprocess!$1:$1048576, $D11, FALSE)), "", HLOOKUP(I$1, q_preprocess!$1:$1048576, $D11, FALSE))</f>
        <v/>
      </c>
      <c r="J11" t="str">
        <f>IF(ISBLANK(HLOOKUP(J$1, q_preprocess!$1:$1048576, $D11, FALSE)), "", HLOOKUP(J$1, q_preprocess!$1:$1048576, $D11, FALSE))</f>
        <v/>
      </c>
      <c r="K11" t="str">
        <f>IF(ISBLANK(HLOOKUP(K$1, q_preprocess!$1:$1048576, $D11, FALSE)), "", HLOOKUP(K$1, q_preprocess!$1:$1048576, $D11, FALSE))</f>
        <v/>
      </c>
      <c r="L11" t="str">
        <f>IF(ISBLANK(HLOOKUP(L$1, q_preprocess!$1:$1048576, $D11, FALSE)), "", HLOOKUP(L$1, q_preprocess!$1:$1048576, $D11, FALSE))</f>
        <v/>
      </c>
      <c r="M11" t="str">
        <f>IF(ISBLANK(HLOOKUP(M$1, q_preprocess!$1:$1048576, $D11, FALSE)), "", HLOOKUP(M$1, q_preprocess!$1:$1048576, $D11, FALSE))</f>
        <v/>
      </c>
      <c r="N11" t="str">
        <f>IF(ISBLANK(HLOOKUP(N$1, q_preprocess!$1:$1048576, $D11, FALSE)), "", HLOOKUP(N$1, q_preprocess!$1:$1048576, $D11, FALSE))</f>
        <v/>
      </c>
      <c r="O11" t="str">
        <f>IF(ISBLANK(HLOOKUP(O$1, q_preprocess!$1:$1048576, $D11, FALSE)), "", HLOOKUP(O$1, q_preprocess!$1:$1048576, $D11, FALSE))</f>
        <v/>
      </c>
      <c r="P11" t="str">
        <f>IF(ISBLANK(HLOOKUP(P$1, q_preprocess!$1:$1048576, $D11, FALSE)), "", HLOOKUP(P$1, q_preprocess!$1:$1048576, $D11, FALSE))</f>
        <v/>
      </c>
    </row>
    <row r="12" spans="1:16" x14ac:dyDescent="0.25">
      <c r="A12" s="38">
        <v>33848</v>
      </c>
      <c r="B12">
        <v>1992</v>
      </c>
      <c r="C12">
        <v>3</v>
      </c>
      <c r="D12">
        <v>12</v>
      </c>
      <c r="E12" t="str">
        <f>IF(ISBLANK(HLOOKUP(E$1, q_preprocess!$1:$1048576, $D12, FALSE)), "", HLOOKUP(E$1, q_preprocess!$1:$1048576, $D12, FALSE))</f>
        <v/>
      </c>
      <c r="F12" t="str">
        <f>IF(ISBLANK(HLOOKUP(F$1, q_preprocess!$1:$1048576, $D12, FALSE)), "", HLOOKUP(F$1, q_preprocess!$1:$1048576, $D12, FALSE))</f>
        <v/>
      </c>
      <c r="G12" t="str">
        <f>IF(ISBLANK(HLOOKUP(G$1, q_preprocess!$1:$1048576, $D12, FALSE)), "", HLOOKUP(G$1, q_preprocess!$1:$1048576, $D12, FALSE))</f>
        <v/>
      </c>
      <c r="H12" t="str">
        <f>IF(ISBLANK(HLOOKUP(H$1, q_preprocess!$1:$1048576, $D12, FALSE)), "", HLOOKUP(H$1, q_preprocess!$1:$1048576, $D12, FALSE))</f>
        <v/>
      </c>
      <c r="I12" t="str">
        <f>IF(ISBLANK(HLOOKUP(I$1, q_preprocess!$1:$1048576, $D12, FALSE)), "", HLOOKUP(I$1, q_preprocess!$1:$1048576, $D12, FALSE))</f>
        <v/>
      </c>
      <c r="J12" t="str">
        <f>IF(ISBLANK(HLOOKUP(J$1, q_preprocess!$1:$1048576, $D12, FALSE)), "", HLOOKUP(J$1, q_preprocess!$1:$1048576, $D12, FALSE))</f>
        <v/>
      </c>
      <c r="K12" t="str">
        <f>IF(ISBLANK(HLOOKUP(K$1, q_preprocess!$1:$1048576, $D12, FALSE)), "", HLOOKUP(K$1, q_preprocess!$1:$1048576, $D12, FALSE))</f>
        <v/>
      </c>
      <c r="L12" t="str">
        <f>IF(ISBLANK(HLOOKUP(L$1, q_preprocess!$1:$1048576, $D12, FALSE)), "", HLOOKUP(L$1, q_preprocess!$1:$1048576, $D12, FALSE))</f>
        <v/>
      </c>
      <c r="M12" t="str">
        <f>IF(ISBLANK(HLOOKUP(M$1, q_preprocess!$1:$1048576, $D12, FALSE)), "", HLOOKUP(M$1, q_preprocess!$1:$1048576, $D12, FALSE))</f>
        <v/>
      </c>
      <c r="N12" t="str">
        <f>IF(ISBLANK(HLOOKUP(N$1, q_preprocess!$1:$1048576, $D12, FALSE)), "", HLOOKUP(N$1, q_preprocess!$1:$1048576, $D12, FALSE))</f>
        <v/>
      </c>
      <c r="O12" t="str">
        <f>IF(ISBLANK(HLOOKUP(O$1, q_preprocess!$1:$1048576, $D12, FALSE)), "", HLOOKUP(O$1, q_preprocess!$1:$1048576, $D12, FALSE))</f>
        <v/>
      </c>
      <c r="P12" t="str">
        <f>IF(ISBLANK(HLOOKUP(P$1, q_preprocess!$1:$1048576, $D12, FALSE)), "", HLOOKUP(P$1, q_preprocess!$1:$1048576, $D12, FALSE))</f>
        <v/>
      </c>
    </row>
    <row r="13" spans="1:16" x14ac:dyDescent="0.25">
      <c r="A13" s="38">
        <v>33939</v>
      </c>
      <c r="B13">
        <v>1992</v>
      </c>
      <c r="C13">
        <v>4</v>
      </c>
      <c r="D13">
        <v>13</v>
      </c>
      <c r="E13" t="str">
        <f>IF(ISBLANK(HLOOKUP(E$1, q_preprocess!$1:$1048576, $D13, FALSE)), "", HLOOKUP(E$1, q_preprocess!$1:$1048576, $D13, FALSE))</f>
        <v/>
      </c>
      <c r="F13" t="str">
        <f>IF(ISBLANK(HLOOKUP(F$1, q_preprocess!$1:$1048576, $D13, FALSE)), "", HLOOKUP(F$1, q_preprocess!$1:$1048576, $D13, FALSE))</f>
        <v/>
      </c>
      <c r="G13" t="str">
        <f>IF(ISBLANK(HLOOKUP(G$1, q_preprocess!$1:$1048576, $D13, FALSE)), "", HLOOKUP(G$1, q_preprocess!$1:$1048576, $D13, FALSE))</f>
        <v/>
      </c>
      <c r="H13" t="str">
        <f>IF(ISBLANK(HLOOKUP(H$1, q_preprocess!$1:$1048576, $D13, FALSE)), "", HLOOKUP(H$1, q_preprocess!$1:$1048576, $D13, FALSE))</f>
        <v/>
      </c>
      <c r="I13" t="str">
        <f>IF(ISBLANK(HLOOKUP(I$1, q_preprocess!$1:$1048576, $D13, FALSE)), "", HLOOKUP(I$1, q_preprocess!$1:$1048576, $D13, FALSE))</f>
        <v/>
      </c>
      <c r="J13" t="str">
        <f>IF(ISBLANK(HLOOKUP(J$1, q_preprocess!$1:$1048576, $D13, FALSE)), "", HLOOKUP(J$1, q_preprocess!$1:$1048576, $D13, FALSE))</f>
        <v/>
      </c>
      <c r="K13" t="str">
        <f>IF(ISBLANK(HLOOKUP(K$1, q_preprocess!$1:$1048576, $D13, FALSE)), "", HLOOKUP(K$1, q_preprocess!$1:$1048576, $D13, FALSE))</f>
        <v/>
      </c>
      <c r="L13" t="str">
        <f>IF(ISBLANK(HLOOKUP(L$1, q_preprocess!$1:$1048576, $D13, FALSE)), "", HLOOKUP(L$1, q_preprocess!$1:$1048576, $D13, FALSE))</f>
        <v/>
      </c>
      <c r="M13" t="str">
        <f>IF(ISBLANK(HLOOKUP(M$1, q_preprocess!$1:$1048576, $D13, FALSE)), "", HLOOKUP(M$1, q_preprocess!$1:$1048576, $D13, FALSE))</f>
        <v/>
      </c>
      <c r="N13" t="str">
        <f>IF(ISBLANK(HLOOKUP(N$1, q_preprocess!$1:$1048576, $D13, FALSE)), "", HLOOKUP(N$1, q_preprocess!$1:$1048576, $D13, FALSE))</f>
        <v/>
      </c>
      <c r="O13" t="str">
        <f>IF(ISBLANK(HLOOKUP(O$1, q_preprocess!$1:$1048576, $D13, FALSE)), "", HLOOKUP(O$1, q_preprocess!$1:$1048576, $D13, FALSE))</f>
        <v/>
      </c>
      <c r="P13" t="str">
        <f>IF(ISBLANK(HLOOKUP(P$1, q_preprocess!$1:$1048576, $D13, FALSE)), "", HLOOKUP(P$1, q_preprocess!$1:$1048576, $D13, FALSE))</f>
        <v/>
      </c>
    </row>
    <row r="14" spans="1:16" x14ac:dyDescent="0.25">
      <c r="A14" s="38">
        <v>34029</v>
      </c>
      <c r="B14">
        <v>1993</v>
      </c>
      <c r="C14">
        <v>1</v>
      </c>
      <c r="D14">
        <v>14</v>
      </c>
      <c r="E14" t="str">
        <f>IF(ISBLANK(HLOOKUP(E$1, q_preprocess!$1:$1048576, $D14, FALSE)), "", HLOOKUP(E$1, q_preprocess!$1:$1048576, $D14, FALSE))</f>
        <v/>
      </c>
      <c r="F14" t="str">
        <f>IF(ISBLANK(HLOOKUP(F$1, q_preprocess!$1:$1048576, $D14, FALSE)), "", HLOOKUP(F$1, q_preprocess!$1:$1048576, $D14, FALSE))</f>
        <v/>
      </c>
      <c r="G14" t="str">
        <f>IF(ISBLANK(HLOOKUP(G$1, q_preprocess!$1:$1048576, $D14, FALSE)), "", HLOOKUP(G$1, q_preprocess!$1:$1048576, $D14, FALSE))</f>
        <v/>
      </c>
      <c r="H14" t="str">
        <f>IF(ISBLANK(HLOOKUP(H$1, q_preprocess!$1:$1048576, $D14, FALSE)), "", HLOOKUP(H$1, q_preprocess!$1:$1048576, $D14, FALSE))</f>
        <v/>
      </c>
      <c r="I14" t="str">
        <f>IF(ISBLANK(HLOOKUP(I$1, q_preprocess!$1:$1048576, $D14, FALSE)), "", HLOOKUP(I$1, q_preprocess!$1:$1048576, $D14, FALSE))</f>
        <v/>
      </c>
      <c r="J14" t="str">
        <f>IF(ISBLANK(HLOOKUP(J$1, q_preprocess!$1:$1048576, $D14, FALSE)), "", HLOOKUP(J$1, q_preprocess!$1:$1048576, $D14, FALSE))</f>
        <v/>
      </c>
      <c r="K14" t="str">
        <f>IF(ISBLANK(HLOOKUP(K$1, q_preprocess!$1:$1048576, $D14, FALSE)), "", HLOOKUP(K$1, q_preprocess!$1:$1048576, $D14, FALSE))</f>
        <v/>
      </c>
      <c r="L14" t="str">
        <f>IF(ISBLANK(HLOOKUP(L$1, q_preprocess!$1:$1048576, $D14, FALSE)), "", HLOOKUP(L$1, q_preprocess!$1:$1048576, $D14, FALSE))</f>
        <v/>
      </c>
      <c r="M14" t="str">
        <f>IF(ISBLANK(HLOOKUP(M$1, q_preprocess!$1:$1048576, $D14, FALSE)), "", HLOOKUP(M$1, q_preprocess!$1:$1048576, $D14, FALSE))</f>
        <v/>
      </c>
      <c r="N14" t="str">
        <f>IF(ISBLANK(HLOOKUP(N$1, q_preprocess!$1:$1048576, $D14, FALSE)), "", HLOOKUP(N$1, q_preprocess!$1:$1048576, $D14, FALSE))</f>
        <v/>
      </c>
      <c r="O14" t="str">
        <f>IF(ISBLANK(HLOOKUP(O$1, q_preprocess!$1:$1048576, $D14, FALSE)), "", HLOOKUP(O$1, q_preprocess!$1:$1048576, $D14, FALSE))</f>
        <v/>
      </c>
      <c r="P14" t="str">
        <f>IF(ISBLANK(HLOOKUP(P$1, q_preprocess!$1:$1048576, $D14, FALSE)), "", HLOOKUP(P$1, q_preprocess!$1:$1048576, $D14, FALSE))</f>
        <v/>
      </c>
    </row>
    <row r="15" spans="1:16" x14ac:dyDescent="0.25">
      <c r="A15" s="38">
        <v>34121</v>
      </c>
      <c r="B15">
        <v>1993</v>
      </c>
      <c r="C15">
        <v>2</v>
      </c>
      <c r="D15">
        <v>15</v>
      </c>
      <c r="E15" t="str">
        <f>IF(ISBLANK(HLOOKUP(E$1, q_preprocess!$1:$1048576, $D15, FALSE)), "", HLOOKUP(E$1, q_preprocess!$1:$1048576, $D15, FALSE))</f>
        <v/>
      </c>
      <c r="F15" t="str">
        <f>IF(ISBLANK(HLOOKUP(F$1, q_preprocess!$1:$1048576, $D15, FALSE)), "", HLOOKUP(F$1, q_preprocess!$1:$1048576, $D15, FALSE))</f>
        <v/>
      </c>
      <c r="G15" t="str">
        <f>IF(ISBLANK(HLOOKUP(G$1, q_preprocess!$1:$1048576, $D15, FALSE)), "", HLOOKUP(G$1, q_preprocess!$1:$1048576, $D15, FALSE))</f>
        <v/>
      </c>
      <c r="H15" t="str">
        <f>IF(ISBLANK(HLOOKUP(H$1, q_preprocess!$1:$1048576, $D15, FALSE)), "", HLOOKUP(H$1, q_preprocess!$1:$1048576, $D15, FALSE))</f>
        <v/>
      </c>
      <c r="I15" t="str">
        <f>IF(ISBLANK(HLOOKUP(I$1, q_preprocess!$1:$1048576, $D15, FALSE)), "", HLOOKUP(I$1, q_preprocess!$1:$1048576, $D15, FALSE))</f>
        <v/>
      </c>
      <c r="J15" t="str">
        <f>IF(ISBLANK(HLOOKUP(J$1, q_preprocess!$1:$1048576, $D15, FALSE)), "", HLOOKUP(J$1, q_preprocess!$1:$1048576, $D15, FALSE))</f>
        <v/>
      </c>
      <c r="K15" t="str">
        <f>IF(ISBLANK(HLOOKUP(K$1, q_preprocess!$1:$1048576, $D15, FALSE)), "", HLOOKUP(K$1, q_preprocess!$1:$1048576, $D15, FALSE))</f>
        <v/>
      </c>
      <c r="L15" t="str">
        <f>IF(ISBLANK(HLOOKUP(L$1, q_preprocess!$1:$1048576, $D15, FALSE)), "", HLOOKUP(L$1, q_preprocess!$1:$1048576, $D15, FALSE))</f>
        <v/>
      </c>
      <c r="M15" t="str">
        <f>IF(ISBLANK(HLOOKUP(M$1, q_preprocess!$1:$1048576, $D15, FALSE)), "", HLOOKUP(M$1, q_preprocess!$1:$1048576, $D15, FALSE))</f>
        <v/>
      </c>
      <c r="N15" t="str">
        <f>IF(ISBLANK(HLOOKUP(N$1, q_preprocess!$1:$1048576, $D15, FALSE)), "", HLOOKUP(N$1, q_preprocess!$1:$1048576, $D15, FALSE))</f>
        <v/>
      </c>
      <c r="O15" t="str">
        <f>IF(ISBLANK(HLOOKUP(O$1, q_preprocess!$1:$1048576, $D15, FALSE)), "", HLOOKUP(O$1, q_preprocess!$1:$1048576, $D15, FALSE))</f>
        <v/>
      </c>
      <c r="P15" t="str">
        <f>IF(ISBLANK(HLOOKUP(P$1, q_preprocess!$1:$1048576, $D15, FALSE)), "", HLOOKUP(P$1, q_preprocess!$1:$1048576, $D15, FALSE))</f>
        <v/>
      </c>
    </row>
    <row r="16" spans="1:16" x14ac:dyDescent="0.25">
      <c r="A16" s="38">
        <v>34213</v>
      </c>
      <c r="B16">
        <v>1993</v>
      </c>
      <c r="C16">
        <v>3</v>
      </c>
      <c r="D16">
        <v>16</v>
      </c>
      <c r="E16" t="str">
        <f>IF(ISBLANK(HLOOKUP(E$1, q_preprocess!$1:$1048576, $D16, FALSE)), "", HLOOKUP(E$1, q_preprocess!$1:$1048576, $D16, FALSE))</f>
        <v/>
      </c>
      <c r="F16" t="str">
        <f>IF(ISBLANK(HLOOKUP(F$1, q_preprocess!$1:$1048576, $D16, FALSE)), "", HLOOKUP(F$1, q_preprocess!$1:$1048576, $D16, FALSE))</f>
        <v/>
      </c>
      <c r="G16" t="str">
        <f>IF(ISBLANK(HLOOKUP(G$1, q_preprocess!$1:$1048576, $D16, FALSE)), "", HLOOKUP(G$1, q_preprocess!$1:$1048576, $D16, FALSE))</f>
        <v/>
      </c>
      <c r="H16" t="str">
        <f>IF(ISBLANK(HLOOKUP(H$1, q_preprocess!$1:$1048576, $D16, FALSE)), "", HLOOKUP(H$1, q_preprocess!$1:$1048576, $D16, FALSE))</f>
        <v/>
      </c>
      <c r="I16" t="str">
        <f>IF(ISBLANK(HLOOKUP(I$1, q_preprocess!$1:$1048576, $D16, FALSE)), "", HLOOKUP(I$1, q_preprocess!$1:$1048576, $D16, FALSE))</f>
        <v/>
      </c>
      <c r="J16" t="str">
        <f>IF(ISBLANK(HLOOKUP(J$1, q_preprocess!$1:$1048576, $D16, FALSE)), "", HLOOKUP(J$1, q_preprocess!$1:$1048576, $D16, FALSE))</f>
        <v/>
      </c>
      <c r="K16" t="str">
        <f>IF(ISBLANK(HLOOKUP(K$1, q_preprocess!$1:$1048576, $D16, FALSE)), "", HLOOKUP(K$1, q_preprocess!$1:$1048576, $D16, FALSE))</f>
        <v/>
      </c>
      <c r="L16" t="str">
        <f>IF(ISBLANK(HLOOKUP(L$1, q_preprocess!$1:$1048576, $D16, FALSE)), "", HLOOKUP(L$1, q_preprocess!$1:$1048576, $D16, FALSE))</f>
        <v/>
      </c>
      <c r="M16" t="str">
        <f>IF(ISBLANK(HLOOKUP(M$1, q_preprocess!$1:$1048576, $D16, FALSE)), "", HLOOKUP(M$1, q_preprocess!$1:$1048576, $D16, FALSE))</f>
        <v/>
      </c>
      <c r="N16" t="str">
        <f>IF(ISBLANK(HLOOKUP(N$1, q_preprocess!$1:$1048576, $D16, FALSE)), "", HLOOKUP(N$1, q_preprocess!$1:$1048576, $D16, FALSE))</f>
        <v/>
      </c>
      <c r="O16" t="str">
        <f>IF(ISBLANK(HLOOKUP(O$1, q_preprocess!$1:$1048576, $D16, FALSE)), "", HLOOKUP(O$1, q_preprocess!$1:$1048576, $D16, FALSE))</f>
        <v/>
      </c>
      <c r="P16" t="str">
        <f>IF(ISBLANK(HLOOKUP(P$1, q_preprocess!$1:$1048576, $D16, FALSE)), "", HLOOKUP(P$1, q_preprocess!$1:$1048576, $D16, FALSE))</f>
        <v/>
      </c>
    </row>
    <row r="17" spans="1:16" x14ac:dyDescent="0.25">
      <c r="A17" s="38">
        <v>34304</v>
      </c>
      <c r="B17">
        <v>1993</v>
      </c>
      <c r="C17">
        <v>4</v>
      </c>
      <c r="D17">
        <v>17</v>
      </c>
      <c r="E17" t="str">
        <f>IF(ISBLANK(HLOOKUP(E$1, q_preprocess!$1:$1048576, $D17, FALSE)), "", HLOOKUP(E$1, q_preprocess!$1:$1048576, $D17, FALSE))</f>
        <v/>
      </c>
      <c r="F17" t="str">
        <f>IF(ISBLANK(HLOOKUP(F$1, q_preprocess!$1:$1048576, $D17, FALSE)), "", HLOOKUP(F$1, q_preprocess!$1:$1048576, $D17, FALSE))</f>
        <v/>
      </c>
      <c r="G17" t="str">
        <f>IF(ISBLANK(HLOOKUP(G$1, q_preprocess!$1:$1048576, $D17, FALSE)), "", HLOOKUP(G$1, q_preprocess!$1:$1048576, $D17, FALSE))</f>
        <v/>
      </c>
      <c r="H17" t="str">
        <f>IF(ISBLANK(HLOOKUP(H$1, q_preprocess!$1:$1048576, $D17, FALSE)), "", HLOOKUP(H$1, q_preprocess!$1:$1048576, $D17, FALSE))</f>
        <v/>
      </c>
      <c r="I17" t="str">
        <f>IF(ISBLANK(HLOOKUP(I$1, q_preprocess!$1:$1048576, $D17, FALSE)), "", HLOOKUP(I$1, q_preprocess!$1:$1048576, $D17, FALSE))</f>
        <v/>
      </c>
      <c r="J17" t="str">
        <f>IF(ISBLANK(HLOOKUP(J$1, q_preprocess!$1:$1048576, $D17, FALSE)), "", HLOOKUP(J$1, q_preprocess!$1:$1048576, $D17, FALSE))</f>
        <v/>
      </c>
      <c r="K17" t="str">
        <f>IF(ISBLANK(HLOOKUP(K$1, q_preprocess!$1:$1048576, $D17, FALSE)), "", HLOOKUP(K$1, q_preprocess!$1:$1048576, $D17, FALSE))</f>
        <v/>
      </c>
      <c r="L17" t="str">
        <f>IF(ISBLANK(HLOOKUP(L$1, q_preprocess!$1:$1048576, $D17, FALSE)), "", HLOOKUP(L$1, q_preprocess!$1:$1048576, $D17, FALSE))</f>
        <v/>
      </c>
      <c r="M17" t="str">
        <f>IF(ISBLANK(HLOOKUP(M$1, q_preprocess!$1:$1048576, $D17, FALSE)), "", HLOOKUP(M$1, q_preprocess!$1:$1048576, $D17, FALSE))</f>
        <v/>
      </c>
      <c r="N17" t="str">
        <f>IF(ISBLANK(HLOOKUP(N$1, q_preprocess!$1:$1048576, $D17, FALSE)), "", HLOOKUP(N$1, q_preprocess!$1:$1048576, $D17, FALSE))</f>
        <v/>
      </c>
      <c r="O17" t="str">
        <f>IF(ISBLANK(HLOOKUP(O$1, q_preprocess!$1:$1048576, $D17, FALSE)), "", HLOOKUP(O$1, q_preprocess!$1:$1048576, $D17, FALSE))</f>
        <v/>
      </c>
      <c r="P17" t="str">
        <f>IF(ISBLANK(HLOOKUP(P$1, q_preprocess!$1:$1048576, $D17, FALSE)), "", HLOOKUP(P$1, q_preprocess!$1:$1048576, $D17, FALSE))</f>
        <v/>
      </c>
    </row>
    <row r="18" spans="1:16" x14ac:dyDescent="0.25">
      <c r="A18" s="38">
        <v>34394</v>
      </c>
      <c r="B18">
        <v>1994</v>
      </c>
      <c r="C18">
        <v>1</v>
      </c>
      <c r="D18">
        <v>18</v>
      </c>
      <c r="E18" t="str">
        <f>IF(ISBLANK(HLOOKUP(E$1, q_preprocess!$1:$1048576, $D18, FALSE)), "", HLOOKUP(E$1, q_preprocess!$1:$1048576, $D18, FALSE))</f>
        <v/>
      </c>
      <c r="F18" t="str">
        <f>IF(ISBLANK(HLOOKUP(F$1, q_preprocess!$1:$1048576, $D18, FALSE)), "", HLOOKUP(F$1, q_preprocess!$1:$1048576, $D18, FALSE))</f>
        <v/>
      </c>
      <c r="G18" t="str">
        <f>IF(ISBLANK(HLOOKUP(G$1, q_preprocess!$1:$1048576, $D18, FALSE)), "", HLOOKUP(G$1, q_preprocess!$1:$1048576, $D18, FALSE))</f>
        <v/>
      </c>
      <c r="H18" t="str">
        <f>IF(ISBLANK(HLOOKUP(H$1, q_preprocess!$1:$1048576, $D18, FALSE)), "", HLOOKUP(H$1, q_preprocess!$1:$1048576, $D18, FALSE))</f>
        <v/>
      </c>
      <c r="I18" t="str">
        <f>IF(ISBLANK(HLOOKUP(I$1, q_preprocess!$1:$1048576, $D18, FALSE)), "", HLOOKUP(I$1, q_preprocess!$1:$1048576, $D18, FALSE))</f>
        <v/>
      </c>
      <c r="J18" t="str">
        <f>IF(ISBLANK(HLOOKUP(J$1, q_preprocess!$1:$1048576, $D18, FALSE)), "", HLOOKUP(J$1, q_preprocess!$1:$1048576, $D18, FALSE))</f>
        <v/>
      </c>
      <c r="K18" t="str">
        <f>IF(ISBLANK(HLOOKUP(K$1, q_preprocess!$1:$1048576, $D18, FALSE)), "", HLOOKUP(K$1, q_preprocess!$1:$1048576, $D18, FALSE))</f>
        <v/>
      </c>
      <c r="L18" t="str">
        <f>IF(ISBLANK(HLOOKUP(L$1, q_preprocess!$1:$1048576, $D18, FALSE)), "", HLOOKUP(L$1, q_preprocess!$1:$1048576, $D18, FALSE))</f>
        <v/>
      </c>
      <c r="M18" t="str">
        <f>IF(ISBLANK(HLOOKUP(M$1, q_preprocess!$1:$1048576, $D18, FALSE)), "", HLOOKUP(M$1, q_preprocess!$1:$1048576, $D18, FALSE))</f>
        <v/>
      </c>
      <c r="N18" t="str">
        <f>IF(ISBLANK(HLOOKUP(N$1, q_preprocess!$1:$1048576, $D18, FALSE)), "", HLOOKUP(N$1, q_preprocess!$1:$1048576, $D18, FALSE))</f>
        <v/>
      </c>
      <c r="O18" t="str">
        <f>IF(ISBLANK(HLOOKUP(O$1, q_preprocess!$1:$1048576, $D18, FALSE)), "", HLOOKUP(O$1, q_preprocess!$1:$1048576, $D18, FALSE))</f>
        <v/>
      </c>
      <c r="P18" t="str">
        <f>IF(ISBLANK(HLOOKUP(P$1, q_preprocess!$1:$1048576, $D18, FALSE)), "", HLOOKUP(P$1, q_preprocess!$1:$1048576, $D18, FALSE))</f>
        <v/>
      </c>
    </row>
    <row r="19" spans="1:16" x14ac:dyDescent="0.25">
      <c r="A19" s="38">
        <v>34486</v>
      </c>
      <c r="B19">
        <v>1994</v>
      </c>
      <c r="C19">
        <v>2</v>
      </c>
      <c r="D19">
        <v>19</v>
      </c>
      <c r="E19" t="str">
        <f>IF(ISBLANK(HLOOKUP(E$1, q_preprocess!$1:$1048576, $D19, FALSE)), "", HLOOKUP(E$1, q_preprocess!$1:$1048576, $D19, FALSE))</f>
        <v/>
      </c>
      <c r="F19" t="str">
        <f>IF(ISBLANK(HLOOKUP(F$1, q_preprocess!$1:$1048576, $D19, FALSE)), "", HLOOKUP(F$1, q_preprocess!$1:$1048576, $D19, FALSE))</f>
        <v/>
      </c>
      <c r="G19" t="str">
        <f>IF(ISBLANK(HLOOKUP(G$1, q_preprocess!$1:$1048576, $D19, FALSE)), "", HLOOKUP(G$1, q_preprocess!$1:$1048576, $D19, FALSE))</f>
        <v/>
      </c>
      <c r="H19" t="str">
        <f>IF(ISBLANK(HLOOKUP(H$1, q_preprocess!$1:$1048576, $D19, FALSE)), "", HLOOKUP(H$1, q_preprocess!$1:$1048576, $D19, FALSE))</f>
        <v/>
      </c>
      <c r="I19" t="str">
        <f>IF(ISBLANK(HLOOKUP(I$1, q_preprocess!$1:$1048576, $D19, FALSE)), "", HLOOKUP(I$1, q_preprocess!$1:$1048576, $D19, FALSE))</f>
        <v/>
      </c>
      <c r="J19" t="str">
        <f>IF(ISBLANK(HLOOKUP(J$1, q_preprocess!$1:$1048576, $D19, FALSE)), "", HLOOKUP(J$1, q_preprocess!$1:$1048576, $D19, FALSE))</f>
        <v/>
      </c>
      <c r="K19" t="str">
        <f>IF(ISBLANK(HLOOKUP(K$1, q_preprocess!$1:$1048576, $D19, FALSE)), "", HLOOKUP(K$1, q_preprocess!$1:$1048576, $D19, FALSE))</f>
        <v/>
      </c>
      <c r="L19" t="str">
        <f>IF(ISBLANK(HLOOKUP(L$1, q_preprocess!$1:$1048576, $D19, FALSE)), "", HLOOKUP(L$1, q_preprocess!$1:$1048576, $D19, FALSE))</f>
        <v/>
      </c>
      <c r="M19" t="str">
        <f>IF(ISBLANK(HLOOKUP(M$1, q_preprocess!$1:$1048576, $D19, FALSE)), "", HLOOKUP(M$1, q_preprocess!$1:$1048576, $D19, FALSE))</f>
        <v/>
      </c>
      <c r="N19" t="str">
        <f>IF(ISBLANK(HLOOKUP(N$1, q_preprocess!$1:$1048576, $D19, FALSE)), "", HLOOKUP(N$1, q_preprocess!$1:$1048576, $D19, FALSE))</f>
        <v/>
      </c>
      <c r="O19" t="str">
        <f>IF(ISBLANK(HLOOKUP(O$1, q_preprocess!$1:$1048576, $D19, FALSE)), "", HLOOKUP(O$1, q_preprocess!$1:$1048576, $D19, FALSE))</f>
        <v/>
      </c>
      <c r="P19" t="str">
        <f>IF(ISBLANK(HLOOKUP(P$1, q_preprocess!$1:$1048576, $D19, FALSE)), "", HLOOKUP(P$1, q_preprocess!$1:$1048576, $D19, FALSE))</f>
        <v/>
      </c>
    </row>
    <row r="20" spans="1:16" x14ac:dyDescent="0.25">
      <c r="A20" s="38">
        <v>34578</v>
      </c>
      <c r="B20">
        <v>1994</v>
      </c>
      <c r="C20">
        <v>3</v>
      </c>
      <c r="D20">
        <v>20</v>
      </c>
      <c r="E20" t="str">
        <f>IF(ISBLANK(HLOOKUP(E$1, q_preprocess!$1:$1048576, $D20, FALSE)), "", HLOOKUP(E$1, q_preprocess!$1:$1048576, $D20, FALSE))</f>
        <v/>
      </c>
      <c r="F20" t="str">
        <f>IF(ISBLANK(HLOOKUP(F$1, q_preprocess!$1:$1048576, $D20, FALSE)), "", HLOOKUP(F$1, q_preprocess!$1:$1048576, $D20, FALSE))</f>
        <v/>
      </c>
      <c r="G20" t="str">
        <f>IF(ISBLANK(HLOOKUP(G$1, q_preprocess!$1:$1048576, $D20, FALSE)), "", HLOOKUP(G$1, q_preprocess!$1:$1048576, $D20, FALSE))</f>
        <v/>
      </c>
      <c r="H20" t="str">
        <f>IF(ISBLANK(HLOOKUP(H$1, q_preprocess!$1:$1048576, $D20, FALSE)), "", HLOOKUP(H$1, q_preprocess!$1:$1048576, $D20, FALSE))</f>
        <v/>
      </c>
      <c r="I20" t="str">
        <f>IF(ISBLANK(HLOOKUP(I$1, q_preprocess!$1:$1048576, $D20, FALSE)), "", HLOOKUP(I$1, q_preprocess!$1:$1048576, $D20, FALSE))</f>
        <v/>
      </c>
      <c r="J20" t="str">
        <f>IF(ISBLANK(HLOOKUP(J$1, q_preprocess!$1:$1048576, $D20, FALSE)), "", HLOOKUP(J$1, q_preprocess!$1:$1048576, $D20, FALSE))</f>
        <v/>
      </c>
      <c r="K20" t="str">
        <f>IF(ISBLANK(HLOOKUP(K$1, q_preprocess!$1:$1048576, $D20, FALSE)), "", HLOOKUP(K$1, q_preprocess!$1:$1048576, $D20, FALSE))</f>
        <v/>
      </c>
      <c r="L20" t="str">
        <f>IF(ISBLANK(HLOOKUP(L$1, q_preprocess!$1:$1048576, $D20, FALSE)), "", HLOOKUP(L$1, q_preprocess!$1:$1048576, $D20, FALSE))</f>
        <v/>
      </c>
      <c r="M20" t="str">
        <f>IF(ISBLANK(HLOOKUP(M$1, q_preprocess!$1:$1048576, $D20, FALSE)), "", HLOOKUP(M$1, q_preprocess!$1:$1048576, $D20, FALSE))</f>
        <v/>
      </c>
      <c r="N20" t="str">
        <f>IF(ISBLANK(HLOOKUP(N$1, q_preprocess!$1:$1048576, $D20, FALSE)), "", HLOOKUP(N$1, q_preprocess!$1:$1048576, $D20, FALSE))</f>
        <v/>
      </c>
      <c r="O20" t="str">
        <f>IF(ISBLANK(HLOOKUP(O$1, q_preprocess!$1:$1048576, $D20, FALSE)), "", HLOOKUP(O$1, q_preprocess!$1:$1048576, $D20, FALSE))</f>
        <v/>
      </c>
      <c r="P20" t="str">
        <f>IF(ISBLANK(HLOOKUP(P$1, q_preprocess!$1:$1048576, $D20, FALSE)), "", HLOOKUP(P$1, q_preprocess!$1:$1048576, $D20, FALSE))</f>
        <v/>
      </c>
    </row>
    <row r="21" spans="1:16" x14ac:dyDescent="0.25">
      <c r="A21" s="38">
        <v>34669</v>
      </c>
      <c r="B21">
        <v>1994</v>
      </c>
      <c r="C21">
        <v>4</v>
      </c>
      <c r="D21">
        <v>21</v>
      </c>
      <c r="E21" t="str">
        <f>IF(ISBLANK(HLOOKUP(E$1, q_preprocess!$1:$1048576, $D21, FALSE)), "", HLOOKUP(E$1, q_preprocess!$1:$1048576, $D21, FALSE))</f>
        <v/>
      </c>
      <c r="F21" t="str">
        <f>IF(ISBLANK(HLOOKUP(F$1, q_preprocess!$1:$1048576, $D21, FALSE)), "", HLOOKUP(F$1, q_preprocess!$1:$1048576, $D21, FALSE))</f>
        <v/>
      </c>
      <c r="G21" t="str">
        <f>IF(ISBLANK(HLOOKUP(G$1, q_preprocess!$1:$1048576, $D21, FALSE)), "", HLOOKUP(G$1, q_preprocess!$1:$1048576, $D21, FALSE))</f>
        <v/>
      </c>
      <c r="H21" t="str">
        <f>IF(ISBLANK(HLOOKUP(H$1, q_preprocess!$1:$1048576, $D21, FALSE)), "", HLOOKUP(H$1, q_preprocess!$1:$1048576, $D21, FALSE))</f>
        <v/>
      </c>
      <c r="I21" t="str">
        <f>IF(ISBLANK(HLOOKUP(I$1, q_preprocess!$1:$1048576, $D21, FALSE)), "", HLOOKUP(I$1, q_preprocess!$1:$1048576, $D21, FALSE))</f>
        <v/>
      </c>
      <c r="J21" t="str">
        <f>IF(ISBLANK(HLOOKUP(J$1, q_preprocess!$1:$1048576, $D21, FALSE)), "", HLOOKUP(J$1, q_preprocess!$1:$1048576, $D21, FALSE))</f>
        <v/>
      </c>
      <c r="K21" t="str">
        <f>IF(ISBLANK(HLOOKUP(K$1, q_preprocess!$1:$1048576, $D21, FALSE)), "", HLOOKUP(K$1, q_preprocess!$1:$1048576, $D21, FALSE))</f>
        <v/>
      </c>
      <c r="L21" t="str">
        <f>IF(ISBLANK(HLOOKUP(L$1, q_preprocess!$1:$1048576, $D21, FALSE)), "", HLOOKUP(L$1, q_preprocess!$1:$1048576, $D21, FALSE))</f>
        <v/>
      </c>
      <c r="M21" t="str">
        <f>IF(ISBLANK(HLOOKUP(M$1, q_preprocess!$1:$1048576, $D21, FALSE)), "", HLOOKUP(M$1, q_preprocess!$1:$1048576, $D21, FALSE))</f>
        <v/>
      </c>
      <c r="N21" t="str">
        <f>IF(ISBLANK(HLOOKUP(N$1, q_preprocess!$1:$1048576, $D21, FALSE)), "", HLOOKUP(N$1, q_preprocess!$1:$1048576, $D21, FALSE))</f>
        <v/>
      </c>
      <c r="O21" t="str">
        <f>IF(ISBLANK(HLOOKUP(O$1, q_preprocess!$1:$1048576, $D21, FALSE)), "", HLOOKUP(O$1, q_preprocess!$1:$1048576, $D21, FALSE))</f>
        <v/>
      </c>
      <c r="P21" t="str">
        <f>IF(ISBLANK(HLOOKUP(P$1, q_preprocess!$1:$1048576, $D21, FALSE)), "", HLOOKUP(P$1, q_preprocess!$1:$1048576, $D21, FALSE))</f>
        <v/>
      </c>
    </row>
    <row r="22" spans="1:16" x14ac:dyDescent="0.25">
      <c r="A22" s="38">
        <v>34759</v>
      </c>
      <c r="B22">
        <v>1995</v>
      </c>
      <c r="C22">
        <v>1</v>
      </c>
      <c r="D22">
        <v>22</v>
      </c>
      <c r="E22" t="str">
        <f>IF(ISBLANK(HLOOKUP(E$1, q_preprocess!$1:$1048576, $D22, FALSE)), "", HLOOKUP(E$1, q_preprocess!$1:$1048576, $D22, FALSE))</f>
        <v/>
      </c>
      <c r="F22" t="str">
        <f>IF(ISBLANK(HLOOKUP(F$1, q_preprocess!$1:$1048576, $D22, FALSE)), "", HLOOKUP(F$1, q_preprocess!$1:$1048576, $D22, FALSE))</f>
        <v/>
      </c>
      <c r="G22" t="str">
        <f>IF(ISBLANK(HLOOKUP(G$1, q_preprocess!$1:$1048576, $D22, FALSE)), "", HLOOKUP(G$1, q_preprocess!$1:$1048576, $D22, FALSE))</f>
        <v/>
      </c>
      <c r="H22" t="str">
        <f>IF(ISBLANK(HLOOKUP(H$1, q_preprocess!$1:$1048576, $D22, FALSE)), "", HLOOKUP(H$1, q_preprocess!$1:$1048576, $D22, FALSE))</f>
        <v/>
      </c>
      <c r="I22" t="str">
        <f>IF(ISBLANK(HLOOKUP(I$1, q_preprocess!$1:$1048576, $D22, FALSE)), "", HLOOKUP(I$1, q_preprocess!$1:$1048576, $D22, FALSE))</f>
        <v/>
      </c>
      <c r="J22" t="str">
        <f>IF(ISBLANK(HLOOKUP(J$1, q_preprocess!$1:$1048576, $D22, FALSE)), "", HLOOKUP(J$1, q_preprocess!$1:$1048576, $D22, FALSE))</f>
        <v/>
      </c>
      <c r="K22" t="str">
        <f>IF(ISBLANK(HLOOKUP(K$1, q_preprocess!$1:$1048576, $D22, FALSE)), "", HLOOKUP(K$1, q_preprocess!$1:$1048576, $D22, FALSE))</f>
        <v/>
      </c>
      <c r="L22" t="str">
        <f>IF(ISBLANK(HLOOKUP(L$1, q_preprocess!$1:$1048576, $D22, FALSE)), "", HLOOKUP(L$1, q_preprocess!$1:$1048576, $D22, FALSE))</f>
        <v/>
      </c>
      <c r="M22" t="str">
        <f>IF(ISBLANK(HLOOKUP(M$1, q_preprocess!$1:$1048576, $D22, FALSE)), "", HLOOKUP(M$1, q_preprocess!$1:$1048576, $D22, FALSE))</f>
        <v/>
      </c>
      <c r="N22" t="str">
        <f>IF(ISBLANK(HLOOKUP(N$1, q_preprocess!$1:$1048576, $D22, FALSE)), "", HLOOKUP(N$1, q_preprocess!$1:$1048576, $D22, FALSE))</f>
        <v/>
      </c>
      <c r="O22" t="str">
        <f>IF(ISBLANK(HLOOKUP(O$1, q_preprocess!$1:$1048576, $D22, FALSE)), "", HLOOKUP(O$1, q_preprocess!$1:$1048576, $D22, FALSE))</f>
        <v/>
      </c>
      <c r="P22" t="str">
        <f>IF(ISBLANK(HLOOKUP(P$1, q_preprocess!$1:$1048576, $D22, FALSE)), "", HLOOKUP(P$1, q_preprocess!$1:$1048576, $D22, FALSE))</f>
        <v/>
      </c>
    </row>
    <row r="23" spans="1:16" x14ac:dyDescent="0.25">
      <c r="A23" s="38">
        <v>34851</v>
      </c>
      <c r="B23">
        <v>1995</v>
      </c>
      <c r="C23">
        <v>2</v>
      </c>
      <c r="D23">
        <v>23</v>
      </c>
      <c r="E23" t="str">
        <f>IF(ISBLANK(HLOOKUP(E$1, q_preprocess!$1:$1048576, $D23, FALSE)), "", HLOOKUP(E$1, q_preprocess!$1:$1048576, $D23, FALSE))</f>
        <v/>
      </c>
      <c r="F23" t="str">
        <f>IF(ISBLANK(HLOOKUP(F$1, q_preprocess!$1:$1048576, $D23, FALSE)), "", HLOOKUP(F$1, q_preprocess!$1:$1048576, $D23, FALSE))</f>
        <v/>
      </c>
      <c r="G23" t="str">
        <f>IF(ISBLANK(HLOOKUP(G$1, q_preprocess!$1:$1048576, $D23, FALSE)), "", HLOOKUP(G$1, q_preprocess!$1:$1048576, $D23, FALSE))</f>
        <v/>
      </c>
      <c r="H23" t="str">
        <f>IF(ISBLANK(HLOOKUP(H$1, q_preprocess!$1:$1048576, $D23, FALSE)), "", HLOOKUP(H$1, q_preprocess!$1:$1048576, $D23, FALSE))</f>
        <v/>
      </c>
      <c r="I23" t="str">
        <f>IF(ISBLANK(HLOOKUP(I$1, q_preprocess!$1:$1048576, $D23, FALSE)), "", HLOOKUP(I$1, q_preprocess!$1:$1048576, $D23, FALSE))</f>
        <v/>
      </c>
      <c r="J23" t="str">
        <f>IF(ISBLANK(HLOOKUP(J$1, q_preprocess!$1:$1048576, $D23, FALSE)), "", HLOOKUP(J$1, q_preprocess!$1:$1048576, $D23, FALSE))</f>
        <v/>
      </c>
      <c r="K23" t="str">
        <f>IF(ISBLANK(HLOOKUP(K$1, q_preprocess!$1:$1048576, $D23, FALSE)), "", HLOOKUP(K$1, q_preprocess!$1:$1048576, $D23, FALSE))</f>
        <v/>
      </c>
      <c r="L23" t="str">
        <f>IF(ISBLANK(HLOOKUP(L$1, q_preprocess!$1:$1048576, $D23, FALSE)), "", HLOOKUP(L$1, q_preprocess!$1:$1048576, $D23, FALSE))</f>
        <v/>
      </c>
      <c r="M23" t="str">
        <f>IF(ISBLANK(HLOOKUP(M$1, q_preprocess!$1:$1048576, $D23, FALSE)), "", HLOOKUP(M$1, q_preprocess!$1:$1048576, $D23, FALSE))</f>
        <v/>
      </c>
      <c r="N23" t="str">
        <f>IF(ISBLANK(HLOOKUP(N$1, q_preprocess!$1:$1048576, $D23, FALSE)), "", HLOOKUP(N$1, q_preprocess!$1:$1048576, $D23, FALSE))</f>
        <v/>
      </c>
      <c r="O23" t="str">
        <f>IF(ISBLANK(HLOOKUP(O$1, q_preprocess!$1:$1048576, $D23, FALSE)), "", HLOOKUP(O$1, q_preprocess!$1:$1048576, $D23, FALSE))</f>
        <v/>
      </c>
      <c r="P23" t="str">
        <f>IF(ISBLANK(HLOOKUP(P$1, q_preprocess!$1:$1048576, $D23, FALSE)), "", HLOOKUP(P$1, q_preprocess!$1:$1048576, $D23, FALSE))</f>
        <v/>
      </c>
    </row>
    <row r="24" spans="1:16" x14ac:dyDescent="0.25">
      <c r="A24" s="38">
        <v>34943</v>
      </c>
      <c r="B24">
        <v>1995</v>
      </c>
      <c r="C24">
        <v>3</v>
      </c>
      <c r="D24">
        <v>24</v>
      </c>
      <c r="E24" t="str">
        <f>IF(ISBLANK(HLOOKUP(E$1, q_preprocess!$1:$1048576, $D24, FALSE)), "", HLOOKUP(E$1, q_preprocess!$1:$1048576, $D24, FALSE))</f>
        <v/>
      </c>
      <c r="F24" t="str">
        <f>IF(ISBLANK(HLOOKUP(F$1, q_preprocess!$1:$1048576, $D24, FALSE)), "", HLOOKUP(F$1, q_preprocess!$1:$1048576, $D24, FALSE))</f>
        <v/>
      </c>
      <c r="G24" t="str">
        <f>IF(ISBLANK(HLOOKUP(G$1, q_preprocess!$1:$1048576, $D24, FALSE)), "", HLOOKUP(G$1, q_preprocess!$1:$1048576, $D24, FALSE))</f>
        <v/>
      </c>
      <c r="H24" t="str">
        <f>IF(ISBLANK(HLOOKUP(H$1, q_preprocess!$1:$1048576, $D24, FALSE)), "", HLOOKUP(H$1, q_preprocess!$1:$1048576, $D24, FALSE))</f>
        <v/>
      </c>
      <c r="I24" t="str">
        <f>IF(ISBLANK(HLOOKUP(I$1, q_preprocess!$1:$1048576, $D24, FALSE)), "", HLOOKUP(I$1, q_preprocess!$1:$1048576, $D24, FALSE))</f>
        <v/>
      </c>
      <c r="J24" t="str">
        <f>IF(ISBLANK(HLOOKUP(J$1, q_preprocess!$1:$1048576, $D24, FALSE)), "", HLOOKUP(J$1, q_preprocess!$1:$1048576, $D24, FALSE))</f>
        <v/>
      </c>
      <c r="K24" t="str">
        <f>IF(ISBLANK(HLOOKUP(K$1, q_preprocess!$1:$1048576, $D24, FALSE)), "", HLOOKUP(K$1, q_preprocess!$1:$1048576, $D24, FALSE))</f>
        <v/>
      </c>
      <c r="L24" t="str">
        <f>IF(ISBLANK(HLOOKUP(L$1, q_preprocess!$1:$1048576, $D24, FALSE)), "", HLOOKUP(L$1, q_preprocess!$1:$1048576, $D24, FALSE))</f>
        <v/>
      </c>
      <c r="M24" t="str">
        <f>IF(ISBLANK(HLOOKUP(M$1, q_preprocess!$1:$1048576, $D24, FALSE)), "", HLOOKUP(M$1, q_preprocess!$1:$1048576, $D24, FALSE))</f>
        <v/>
      </c>
      <c r="N24" t="str">
        <f>IF(ISBLANK(HLOOKUP(N$1, q_preprocess!$1:$1048576, $D24, FALSE)), "", HLOOKUP(N$1, q_preprocess!$1:$1048576, $D24, FALSE))</f>
        <v/>
      </c>
      <c r="O24" t="str">
        <f>IF(ISBLANK(HLOOKUP(O$1, q_preprocess!$1:$1048576, $D24, FALSE)), "", HLOOKUP(O$1, q_preprocess!$1:$1048576, $D24, FALSE))</f>
        <v/>
      </c>
      <c r="P24" t="str">
        <f>IF(ISBLANK(HLOOKUP(P$1, q_preprocess!$1:$1048576, $D24, FALSE)), "", HLOOKUP(P$1, q_preprocess!$1:$1048576, $D24, FALSE))</f>
        <v/>
      </c>
    </row>
    <row r="25" spans="1:16" x14ac:dyDescent="0.25">
      <c r="A25" s="38">
        <v>35034</v>
      </c>
      <c r="B25">
        <v>1995</v>
      </c>
      <c r="C25">
        <v>4</v>
      </c>
      <c r="D25">
        <v>25</v>
      </c>
      <c r="E25" t="str">
        <f>IF(ISBLANK(HLOOKUP(E$1, q_preprocess!$1:$1048576, $D25, FALSE)), "", HLOOKUP(E$1, q_preprocess!$1:$1048576, $D25, FALSE))</f>
        <v/>
      </c>
      <c r="F25" t="str">
        <f>IF(ISBLANK(HLOOKUP(F$1, q_preprocess!$1:$1048576, $D25, FALSE)), "", HLOOKUP(F$1, q_preprocess!$1:$1048576, $D25, FALSE))</f>
        <v/>
      </c>
      <c r="G25" t="str">
        <f>IF(ISBLANK(HLOOKUP(G$1, q_preprocess!$1:$1048576, $D25, FALSE)), "", HLOOKUP(G$1, q_preprocess!$1:$1048576, $D25, FALSE))</f>
        <v/>
      </c>
      <c r="H25" t="str">
        <f>IF(ISBLANK(HLOOKUP(H$1, q_preprocess!$1:$1048576, $D25, FALSE)), "", HLOOKUP(H$1, q_preprocess!$1:$1048576, $D25, FALSE))</f>
        <v/>
      </c>
      <c r="I25" t="str">
        <f>IF(ISBLANK(HLOOKUP(I$1, q_preprocess!$1:$1048576, $D25, FALSE)), "", HLOOKUP(I$1, q_preprocess!$1:$1048576, $D25, FALSE))</f>
        <v/>
      </c>
      <c r="J25" t="str">
        <f>IF(ISBLANK(HLOOKUP(J$1, q_preprocess!$1:$1048576, $D25, FALSE)), "", HLOOKUP(J$1, q_preprocess!$1:$1048576, $D25, FALSE))</f>
        <v/>
      </c>
      <c r="K25" t="str">
        <f>IF(ISBLANK(HLOOKUP(K$1, q_preprocess!$1:$1048576, $D25, FALSE)), "", HLOOKUP(K$1, q_preprocess!$1:$1048576, $D25, FALSE))</f>
        <v/>
      </c>
      <c r="L25" t="str">
        <f>IF(ISBLANK(HLOOKUP(L$1, q_preprocess!$1:$1048576, $D25, FALSE)), "", HLOOKUP(L$1, q_preprocess!$1:$1048576, $D25, FALSE))</f>
        <v/>
      </c>
      <c r="M25" t="str">
        <f>IF(ISBLANK(HLOOKUP(M$1, q_preprocess!$1:$1048576, $D25, FALSE)), "", HLOOKUP(M$1, q_preprocess!$1:$1048576, $D25, FALSE))</f>
        <v/>
      </c>
      <c r="N25" t="str">
        <f>IF(ISBLANK(HLOOKUP(N$1, q_preprocess!$1:$1048576, $D25, FALSE)), "", HLOOKUP(N$1, q_preprocess!$1:$1048576, $D25, FALSE))</f>
        <v/>
      </c>
      <c r="O25" t="str">
        <f>IF(ISBLANK(HLOOKUP(O$1, q_preprocess!$1:$1048576, $D25, FALSE)), "", HLOOKUP(O$1, q_preprocess!$1:$1048576, $D25, FALSE))</f>
        <v/>
      </c>
      <c r="P25" t="str">
        <f>IF(ISBLANK(HLOOKUP(P$1, q_preprocess!$1:$1048576, $D25, FALSE)), "", HLOOKUP(P$1, q_preprocess!$1:$1048576, $D25, FALSE))</f>
        <v/>
      </c>
    </row>
    <row r="26" spans="1:16" x14ac:dyDescent="0.25">
      <c r="A26" s="38">
        <v>35125</v>
      </c>
      <c r="B26">
        <v>1996</v>
      </c>
      <c r="C26">
        <v>1</v>
      </c>
      <c r="D26">
        <v>26</v>
      </c>
      <c r="E26" t="str">
        <f>IF(ISBLANK(HLOOKUP(E$1, q_preprocess!$1:$1048576, $D26, FALSE)), "", HLOOKUP(E$1, q_preprocess!$1:$1048576, $D26, FALSE))</f>
        <v/>
      </c>
      <c r="F26" t="str">
        <f>IF(ISBLANK(HLOOKUP(F$1, q_preprocess!$1:$1048576, $D26, FALSE)), "", HLOOKUP(F$1, q_preprocess!$1:$1048576, $D26, FALSE))</f>
        <v/>
      </c>
      <c r="G26" t="str">
        <f>IF(ISBLANK(HLOOKUP(G$1, q_preprocess!$1:$1048576, $D26, FALSE)), "", HLOOKUP(G$1, q_preprocess!$1:$1048576, $D26, FALSE))</f>
        <v/>
      </c>
      <c r="H26" t="str">
        <f>IF(ISBLANK(HLOOKUP(H$1, q_preprocess!$1:$1048576, $D26, FALSE)), "", HLOOKUP(H$1, q_preprocess!$1:$1048576, $D26, FALSE))</f>
        <v/>
      </c>
      <c r="I26" t="str">
        <f>IF(ISBLANK(HLOOKUP(I$1, q_preprocess!$1:$1048576, $D26, FALSE)), "", HLOOKUP(I$1, q_preprocess!$1:$1048576, $D26, FALSE))</f>
        <v/>
      </c>
      <c r="J26" t="str">
        <f>IF(ISBLANK(HLOOKUP(J$1, q_preprocess!$1:$1048576, $D26, FALSE)), "", HLOOKUP(J$1, q_preprocess!$1:$1048576, $D26, FALSE))</f>
        <v/>
      </c>
      <c r="K26" t="str">
        <f>IF(ISBLANK(HLOOKUP(K$1, q_preprocess!$1:$1048576, $D26, FALSE)), "", HLOOKUP(K$1, q_preprocess!$1:$1048576, $D26, FALSE))</f>
        <v/>
      </c>
      <c r="L26" t="str">
        <f>IF(ISBLANK(HLOOKUP(L$1, q_preprocess!$1:$1048576, $D26, FALSE)), "", HLOOKUP(L$1, q_preprocess!$1:$1048576, $D26, FALSE))</f>
        <v/>
      </c>
      <c r="M26" t="str">
        <f>IF(ISBLANK(HLOOKUP(M$1, q_preprocess!$1:$1048576, $D26, FALSE)), "", HLOOKUP(M$1, q_preprocess!$1:$1048576, $D26, FALSE))</f>
        <v/>
      </c>
      <c r="N26" t="str">
        <f>IF(ISBLANK(HLOOKUP(N$1, q_preprocess!$1:$1048576, $D26, FALSE)), "", HLOOKUP(N$1, q_preprocess!$1:$1048576, $D26, FALSE))</f>
        <v/>
      </c>
      <c r="O26" t="str">
        <f>IF(ISBLANK(HLOOKUP(O$1, q_preprocess!$1:$1048576, $D26, FALSE)), "", HLOOKUP(O$1, q_preprocess!$1:$1048576, $D26, FALSE))</f>
        <v/>
      </c>
      <c r="P26" t="str">
        <f>IF(ISBLANK(HLOOKUP(P$1, q_preprocess!$1:$1048576, $D26, FALSE)), "", HLOOKUP(P$1, q_preprocess!$1:$1048576, $D26, FALSE))</f>
        <v/>
      </c>
    </row>
    <row r="27" spans="1:16" x14ac:dyDescent="0.25">
      <c r="A27" s="38">
        <v>35217</v>
      </c>
      <c r="B27">
        <v>1996</v>
      </c>
      <c r="C27">
        <v>2</v>
      </c>
      <c r="D27">
        <v>27</v>
      </c>
      <c r="E27" t="str">
        <f>IF(ISBLANK(HLOOKUP(E$1, q_preprocess!$1:$1048576, $D27, FALSE)), "", HLOOKUP(E$1, q_preprocess!$1:$1048576, $D27, FALSE))</f>
        <v/>
      </c>
      <c r="F27" t="str">
        <f>IF(ISBLANK(HLOOKUP(F$1, q_preprocess!$1:$1048576, $D27, FALSE)), "", HLOOKUP(F$1, q_preprocess!$1:$1048576, $D27, FALSE))</f>
        <v/>
      </c>
      <c r="G27" t="str">
        <f>IF(ISBLANK(HLOOKUP(G$1, q_preprocess!$1:$1048576, $D27, FALSE)), "", HLOOKUP(G$1, q_preprocess!$1:$1048576, $D27, FALSE))</f>
        <v/>
      </c>
      <c r="H27" t="str">
        <f>IF(ISBLANK(HLOOKUP(H$1, q_preprocess!$1:$1048576, $D27, FALSE)), "", HLOOKUP(H$1, q_preprocess!$1:$1048576, $D27, FALSE))</f>
        <v/>
      </c>
      <c r="I27" t="str">
        <f>IF(ISBLANK(HLOOKUP(I$1, q_preprocess!$1:$1048576, $D27, FALSE)), "", HLOOKUP(I$1, q_preprocess!$1:$1048576, $D27, FALSE))</f>
        <v/>
      </c>
      <c r="J27" t="str">
        <f>IF(ISBLANK(HLOOKUP(J$1, q_preprocess!$1:$1048576, $D27, FALSE)), "", HLOOKUP(J$1, q_preprocess!$1:$1048576, $D27, FALSE))</f>
        <v/>
      </c>
      <c r="K27" t="str">
        <f>IF(ISBLANK(HLOOKUP(K$1, q_preprocess!$1:$1048576, $D27, FALSE)), "", HLOOKUP(K$1, q_preprocess!$1:$1048576, $D27, FALSE))</f>
        <v/>
      </c>
      <c r="L27" t="str">
        <f>IF(ISBLANK(HLOOKUP(L$1, q_preprocess!$1:$1048576, $D27, FALSE)), "", HLOOKUP(L$1, q_preprocess!$1:$1048576, $D27, FALSE))</f>
        <v/>
      </c>
      <c r="M27" t="str">
        <f>IF(ISBLANK(HLOOKUP(M$1, q_preprocess!$1:$1048576, $D27, FALSE)), "", HLOOKUP(M$1, q_preprocess!$1:$1048576, $D27, FALSE))</f>
        <v/>
      </c>
      <c r="N27" t="str">
        <f>IF(ISBLANK(HLOOKUP(N$1, q_preprocess!$1:$1048576, $D27, FALSE)), "", HLOOKUP(N$1, q_preprocess!$1:$1048576, $D27, FALSE))</f>
        <v/>
      </c>
      <c r="O27" t="str">
        <f>IF(ISBLANK(HLOOKUP(O$1, q_preprocess!$1:$1048576, $D27, FALSE)), "", HLOOKUP(O$1, q_preprocess!$1:$1048576, $D27, FALSE))</f>
        <v/>
      </c>
      <c r="P27" t="str">
        <f>IF(ISBLANK(HLOOKUP(P$1, q_preprocess!$1:$1048576, $D27, FALSE)), "", HLOOKUP(P$1, q_preprocess!$1:$1048576, $D27, FALSE))</f>
        <v/>
      </c>
    </row>
    <row r="28" spans="1:16" x14ac:dyDescent="0.25">
      <c r="A28" s="38">
        <v>35309</v>
      </c>
      <c r="B28">
        <v>1996</v>
      </c>
      <c r="C28">
        <v>3</v>
      </c>
      <c r="D28">
        <v>28</v>
      </c>
      <c r="E28" t="str">
        <f>IF(ISBLANK(HLOOKUP(E$1, q_preprocess!$1:$1048576, $D28, FALSE)), "", HLOOKUP(E$1, q_preprocess!$1:$1048576, $D28, FALSE))</f>
        <v/>
      </c>
      <c r="F28" t="str">
        <f>IF(ISBLANK(HLOOKUP(F$1, q_preprocess!$1:$1048576, $D28, FALSE)), "", HLOOKUP(F$1, q_preprocess!$1:$1048576, $D28, FALSE))</f>
        <v/>
      </c>
      <c r="G28" t="str">
        <f>IF(ISBLANK(HLOOKUP(G$1, q_preprocess!$1:$1048576, $D28, FALSE)), "", HLOOKUP(G$1, q_preprocess!$1:$1048576, $D28, FALSE))</f>
        <v/>
      </c>
      <c r="H28" t="str">
        <f>IF(ISBLANK(HLOOKUP(H$1, q_preprocess!$1:$1048576, $D28, FALSE)), "", HLOOKUP(H$1, q_preprocess!$1:$1048576, $D28, FALSE))</f>
        <v/>
      </c>
      <c r="I28" t="str">
        <f>IF(ISBLANK(HLOOKUP(I$1, q_preprocess!$1:$1048576, $D28, FALSE)), "", HLOOKUP(I$1, q_preprocess!$1:$1048576, $D28, FALSE))</f>
        <v/>
      </c>
      <c r="J28" t="str">
        <f>IF(ISBLANK(HLOOKUP(J$1, q_preprocess!$1:$1048576, $D28, FALSE)), "", HLOOKUP(J$1, q_preprocess!$1:$1048576, $D28, FALSE))</f>
        <v/>
      </c>
      <c r="K28" t="str">
        <f>IF(ISBLANK(HLOOKUP(K$1, q_preprocess!$1:$1048576, $D28, FALSE)), "", HLOOKUP(K$1, q_preprocess!$1:$1048576, $D28, FALSE))</f>
        <v/>
      </c>
      <c r="L28" t="str">
        <f>IF(ISBLANK(HLOOKUP(L$1, q_preprocess!$1:$1048576, $D28, FALSE)), "", HLOOKUP(L$1, q_preprocess!$1:$1048576, $D28, FALSE))</f>
        <v/>
      </c>
      <c r="M28" t="str">
        <f>IF(ISBLANK(HLOOKUP(M$1, q_preprocess!$1:$1048576, $D28, FALSE)), "", HLOOKUP(M$1, q_preprocess!$1:$1048576, $D28, FALSE))</f>
        <v/>
      </c>
      <c r="N28" t="str">
        <f>IF(ISBLANK(HLOOKUP(N$1, q_preprocess!$1:$1048576, $D28, FALSE)), "", HLOOKUP(N$1, q_preprocess!$1:$1048576, $D28, FALSE))</f>
        <v/>
      </c>
      <c r="O28" t="str">
        <f>IF(ISBLANK(HLOOKUP(O$1, q_preprocess!$1:$1048576, $D28, FALSE)), "", HLOOKUP(O$1, q_preprocess!$1:$1048576, $D28, FALSE))</f>
        <v/>
      </c>
      <c r="P28" t="str">
        <f>IF(ISBLANK(HLOOKUP(P$1, q_preprocess!$1:$1048576, $D28, FALSE)), "", HLOOKUP(P$1, q_preprocess!$1:$1048576, $D28, FALSE))</f>
        <v/>
      </c>
    </row>
    <row r="29" spans="1:16" x14ac:dyDescent="0.25">
      <c r="A29" s="38">
        <v>35400</v>
      </c>
      <c r="B29">
        <v>1996</v>
      </c>
      <c r="C29">
        <v>4</v>
      </c>
      <c r="D29">
        <v>29</v>
      </c>
      <c r="E29" t="str">
        <f>IF(ISBLANK(HLOOKUP(E$1, q_preprocess!$1:$1048576, $D29, FALSE)), "", HLOOKUP(E$1, q_preprocess!$1:$1048576, $D29, FALSE))</f>
        <v/>
      </c>
      <c r="F29" t="str">
        <f>IF(ISBLANK(HLOOKUP(F$1, q_preprocess!$1:$1048576, $D29, FALSE)), "", HLOOKUP(F$1, q_preprocess!$1:$1048576, $D29, FALSE))</f>
        <v/>
      </c>
      <c r="G29" t="str">
        <f>IF(ISBLANK(HLOOKUP(G$1, q_preprocess!$1:$1048576, $D29, FALSE)), "", HLOOKUP(G$1, q_preprocess!$1:$1048576, $D29, FALSE))</f>
        <v/>
      </c>
      <c r="H29" t="str">
        <f>IF(ISBLANK(HLOOKUP(H$1, q_preprocess!$1:$1048576, $D29, FALSE)), "", HLOOKUP(H$1, q_preprocess!$1:$1048576, $D29, FALSE))</f>
        <v/>
      </c>
      <c r="I29" t="str">
        <f>IF(ISBLANK(HLOOKUP(I$1, q_preprocess!$1:$1048576, $D29, FALSE)), "", HLOOKUP(I$1, q_preprocess!$1:$1048576, $D29, FALSE))</f>
        <v/>
      </c>
      <c r="J29" t="str">
        <f>IF(ISBLANK(HLOOKUP(J$1, q_preprocess!$1:$1048576, $D29, FALSE)), "", HLOOKUP(J$1, q_preprocess!$1:$1048576, $D29, FALSE))</f>
        <v/>
      </c>
      <c r="K29" t="str">
        <f>IF(ISBLANK(HLOOKUP(K$1, q_preprocess!$1:$1048576, $D29, FALSE)), "", HLOOKUP(K$1, q_preprocess!$1:$1048576, $D29, FALSE))</f>
        <v/>
      </c>
      <c r="L29" t="str">
        <f>IF(ISBLANK(HLOOKUP(L$1, q_preprocess!$1:$1048576, $D29, FALSE)), "", HLOOKUP(L$1, q_preprocess!$1:$1048576, $D29, FALSE))</f>
        <v/>
      </c>
      <c r="M29" t="str">
        <f>IF(ISBLANK(HLOOKUP(M$1, q_preprocess!$1:$1048576, $D29, FALSE)), "", HLOOKUP(M$1, q_preprocess!$1:$1048576, $D29, FALSE))</f>
        <v/>
      </c>
      <c r="N29" t="str">
        <f>IF(ISBLANK(HLOOKUP(N$1, q_preprocess!$1:$1048576, $D29, FALSE)), "", HLOOKUP(N$1, q_preprocess!$1:$1048576, $D29, FALSE))</f>
        <v/>
      </c>
      <c r="O29" t="str">
        <f>IF(ISBLANK(HLOOKUP(O$1, q_preprocess!$1:$1048576, $D29, FALSE)), "", HLOOKUP(O$1, q_preprocess!$1:$1048576, $D29, FALSE))</f>
        <v/>
      </c>
      <c r="P29" t="str">
        <f>IF(ISBLANK(HLOOKUP(P$1, q_preprocess!$1:$1048576, $D29, FALSE)), "", HLOOKUP(P$1, q_preprocess!$1:$1048576, $D29, FALSE))</f>
        <v/>
      </c>
    </row>
    <row r="30" spans="1:16" x14ac:dyDescent="0.25">
      <c r="A30" s="38">
        <v>35490</v>
      </c>
      <c r="B30">
        <v>1997</v>
      </c>
      <c r="C30">
        <v>1</v>
      </c>
      <c r="D30">
        <v>30</v>
      </c>
      <c r="E30" t="str">
        <f>IF(ISBLANK(HLOOKUP(E$1, q_preprocess!$1:$1048576, $D30, FALSE)), "", HLOOKUP(E$1, q_preprocess!$1:$1048576, $D30, FALSE))</f>
        <v/>
      </c>
      <c r="F30" t="str">
        <f>IF(ISBLANK(HLOOKUP(F$1, q_preprocess!$1:$1048576, $D30, FALSE)), "", HLOOKUP(F$1, q_preprocess!$1:$1048576, $D30, FALSE))</f>
        <v/>
      </c>
      <c r="G30" t="str">
        <f>IF(ISBLANK(HLOOKUP(G$1, q_preprocess!$1:$1048576, $D30, FALSE)), "", HLOOKUP(G$1, q_preprocess!$1:$1048576, $D30, FALSE))</f>
        <v/>
      </c>
      <c r="H30" t="str">
        <f>IF(ISBLANK(HLOOKUP(H$1, q_preprocess!$1:$1048576, $D30, FALSE)), "", HLOOKUP(H$1, q_preprocess!$1:$1048576, $D30, FALSE))</f>
        <v/>
      </c>
      <c r="I30" t="str">
        <f>IF(ISBLANK(HLOOKUP(I$1, q_preprocess!$1:$1048576, $D30, FALSE)), "", HLOOKUP(I$1, q_preprocess!$1:$1048576, $D30, FALSE))</f>
        <v/>
      </c>
      <c r="J30" t="str">
        <f>IF(ISBLANK(HLOOKUP(J$1, q_preprocess!$1:$1048576, $D30, FALSE)), "", HLOOKUP(J$1, q_preprocess!$1:$1048576, $D30, FALSE))</f>
        <v/>
      </c>
      <c r="K30" t="str">
        <f>IF(ISBLANK(HLOOKUP(K$1, q_preprocess!$1:$1048576, $D30, FALSE)), "", HLOOKUP(K$1, q_preprocess!$1:$1048576, $D30, FALSE))</f>
        <v/>
      </c>
      <c r="L30" t="str">
        <f>IF(ISBLANK(HLOOKUP(L$1, q_preprocess!$1:$1048576, $D30, FALSE)), "", HLOOKUP(L$1, q_preprocess!$1:$1048576, $D30, FALSE))</f>
        <v/>
      </c>
      <c r="M30" t="str">
        <f>IF(ISBLANK(HLOOKUP(M$1, q_preprocess!$1:$1048576, $D30, FALSE)), "", HLOOKUP(M$1, q_preprocess!$1:$1048576, $D30, FALSE))</f>
        <v/>
      </c>
      <c r="N30" t="str">
        <f>IF(ISBLANK(HLOOKUP(N$1, q_preprocess!$1:$1048576, $D30, FALSE)), "", HLOOKUP(N$1, q_preprocess!$1:$1048576, $D30, FALSE))</f>
        <v/>
      </c>
      <c r="O30" t="str">
        <f>IF(ISBLANK(HLOOKUP(O$1, q_preprocess!$1:$1048576, $D30, FALSE)), "", HLOOKUP(O$1, q_preprocess!$1:$1048576, $D30, FALSE))</f>
        <v/>
      </c>
      <c r="P30" t="str">
        <f>IF(ISBLANK(HLOOKUP(P$1, q_preprocess!$1:$1048576, $D30, FALSE)), "", HLOOKUP(P$1, q_preprocess!$1:$1048576, $D30, FALSE))</f>
        <v/>
      </c>
    </row>
    <row r="31" spans="1:16" x14ac:dyDescent="0.25">
      <c r="A31" s="38">
        <v>35582</v>
      </c>
      <c r="B31">
        <v>1997</v>
      </c>
      <c r="C31">
        <v>2</v>
      </c>
      <c r="D31">
        <v>31</v>
      </c>
      <c r="E31" t="str">
        <f>IF(ISBLANK(HLOOKUP(E$1, q_preprocess!$1:$1048576, $D31, FALSE)), "", HLOOKUP(E$1, q_preprocess!$1:$1048576, $D31, FALSE))</f>
        <v/>
      </c>
      <c r="F31" t="str">
        <f>IF(ISBLANK(HLOOKUP(F$1, q_preprocess!$1:$1048576, $D31, FALSE)), "", HLOOKUP(F$1, q_preprocess!$1:$1048576, $D31, FALSE))</f>
        <v/>
      </c>
      <c r="G31" t="str">
        <f>IF(ISBLANK(HLOOKUP(G$1, q_preprocess!$1:$1048576, $D31, FALSE)), "", HLOOKUP(G$1, q_preprocess!$1:$1048576, $D31, FALSE))</f>
        <v/>
      </c>
      <c r="H31" t="str">
        <f>IF(ISBLANK(HLOOKUP(H$1, q_preprocess!$1:$1048576, $D31, FALSE)), "", HLOOKUP(H$1, q_preprocess!$1:$1048576, $D31, FALSE))</f>
        <v/>
      </c>
      <c r="I31" t="str">
        <f>IF(ISBLANK(HLOOKUP(I$1, q_preprocess!$1:$1048576, $D31, FALSE)), "", HLOOKUP(I$1, q_preprocess!$1:$1048576, $D31, FALSE))</f>
        <v/>
      </c>
      <c r="J31" t="str">
        <f>IF(ISBLANK(HLOOKUP(J$1, q_preprocess!$1:$1048576, $D31, FALSE)), "", HLOOKUP(J$1, q_preprocess!$1:$1048576, $D31, FALSE))</f>
        <v/>
      </c>
      <c r="K31" t="str">
        <f>IF(ISBLANK(HLOOKUP(K$1, q_preprocess!$1:$1048576, $D31, FALSE)), "", HLOOKUP(K$1, q_preprocess!$1:$1048576, $D31, FALSE))</f>
        <v/>
      </c>
      <c r="L31" t="str">
        <f>IF(ISBLANK(HLOOKUP(L$1, q_preprocess!$1:$1048576, $D31, FALSE)), "", HLOOKUP(L$1, q_preprocess!$1:$1048576, $D31, FALSE))</f>
        <v/>
      </c>
      <c r="M31" t="str">
        <f>IF(ISBLANK(HLOOKUP(M$1, q_preprocess!$1:$1048576, $D31, FALSE)), "", HLOOKUP(M$1, q_preprocess!$1:$1048576, $D31, FALSE))</f>
        <v/>
      </c>
      <c r="N31" t="str">
        <f>IF(ISBLANK(HLOOKUP(N$1, q_preprocess!$1:$1048576, $D31, FALSE)), "", HLOOKUP(N$1, q_preprocess!$1:$1048576, $D31, FALSE))</f>
        <v/>
      </c>
      <c r="O31" t="str">
        <f>IF(ISBLANK(HLOOKUP(O$1, q_preprocess!$1:$1048576, $D31, FALSE)), "", HLOOKUP(O$1, q_preprocess!$1:$1048576, $D31, FALSE))</f>
        <v/>
      </c>
      <c r="P31" t="str">
        <f>IF(ISBLANK(HLOOKUP(P$1, q_preprocess!$1:$1048576, $D31, FALSE)), "", HLOOKUP(P$1, q_preprocess!$1:$1048576, $D31, FALSE))</f>
        <v/>
      </c>
    </row>
    <row r="32" spans="1:16" x14ac:dyDescent="0.25">
      <c r="A32" s="38">
        <v>35674</v>
      </c>
      <c r="B32">
        <v>1997</v>
      </c>
      <c r="C32">
        <v>3</v>
      </c>
      <c r="D32">
        <v>32</v>
      </c>
      <c r="E32" t="str">
        <f>IF(ISBLANK(HLOOKUP(E$1, q_preprocess!$1:$1048576, $D32, FALSE)), "", HLOOKUP(E$1, q_preprocess!$1:$1048576, $D32, FALSE))</f>
        <v/>
      </c>
      <c r="F32" t="str">
        <f>IF(ISBLANK(HLOOKUP(F$1, q_preprocess!$1:$1048576, $D32, FALSE)), "", HLOOKUP(F$1, q_preprocess!$1:$1048576, $D32, FALSE))</f>
        <v/>
      </c>
      <c r="G32" t="str">
        <f>IF(ISBLANK(HLOOKUP(G$1, q_preprocess!$1:$1048576, $D32, FALSE)), "", HLOOKUP(G$1, q_preprocess!$1:$1048576, $D32, FALSE))</f>
        <v/>
      </c>
      <c r="H32" t="str">
        <f>IF(ISBLANK(HLOOKUP(H$1, q_preprocess!$1:$1048576, $D32, FALSE)), "", HLOOKUP(H$1, q_preprocess!$1:$1048576, $D32, FALSE))</f>
        <v/>
      </c>
      <c r="I32" t="str">
        <f>IF(ISBLANK(HLOOKUP(I$1, q_preprocess!$1:$1048576, $D32, FALSE)), "", HLOOKUP(I$1, q_preprocess!$1:$1048576, $D32, FALSE))</f>
        <v/>
      </c>
      <c r="J32" t="str">
        <f>IF(ISBLANK(HLOOKUP(J$1, q_preprocess!$1:$1048576, $D32, FALSE)), "", HLOOKUP(J$1, q_preprocess!$1:$1048576, $D32, FALSE))</f>
        <v/>
      </c>
      <c r="K32" t="str">
        <f>IF(ISBLANK(HLOOKUP(K$1, q_preprocess!$1:$1048576, $D32, FALSE)), "", HLOOKUP(K$1, q_preprocess!$1:$1048576, $D32, FALSE))</f>
        <v/>
      </c>
      <c r="L32" t="str">
        <f>IF(ISBLANK(HLOOKUP(L$1, q_preprocess!$1:$1048576, $D32, FALSE)), "", HLOOKUP(L$1, q_preprocess!$1:$1048576, $D32, FALSE))</f>
        <v/>
      </c>
      <c r="M32" t="str">
        <f>IF(ISBLANK(HLOOKUP(M$1, q_preprocess!$1:$1048576, $D32, FALSE)), "", HLOOKUP(M$1, q_preprocess!$1:$1048576, $D32, FALSE))</f>
        <v/>
      </c>
      <c r="N32" t="str">
        <f>IF(ISBLANK(HLOOKUP(N$1, q_preprocess!$1:$1048576, $D32, FALSE)), "", HLOOKUP(N$1, q_preprocess!$1:$1048576, $D32, FALSE))</f>
        <v/>
      </c>
      <c r="O32" t="str">
        <f>IF(ISBLANK(HLOOKUP(O$1, q_preprocess!$1:$1048576, $D32, FALSE)), "", HLOOKUP(O$1, q_preprocess!$1:$1048576, $D32, FALSE))</f>
        <v/>
      </c>
      <c r="P32" t="str">
        <f>IF(ISBLANK(HLOOKUP(P$1, q_preprocess!$1:$1048576, $D32, FALSE)), "", HLOOKUP(P$1, q_preprocess!$1:$1048576, $D32, FALSE))</f>
        <v/>
      </c>
    </row>
    <row r="33" spans="1:16" x14ac:dyDescent="0.25">
      <c r="A33" s="38">
        <v>35765</v>
      </c>
      <c r="B33">
        <v>1997</v>
      </c>
      <c r="C33">
        <v>4</v>
      </c>
      <c r="D33">
        <v>33</v>
      </c>
      <c r="E33" t="str">
        <f>IF(ISBLANK(HLOOKUP(E$1, q_preprocess!$1:$1048576, $D33, FALSE)), "", HLOOKUP(E$1, q_preprocess!$1:$1048576, $D33, FALSE))</f>
        <v/>
      </c>
      <c r="F33" t="str">
        <f>IF(ISBLANK(HLOOKUP(F$1, q_preprocess!$1:$1048576, $D33, FALSE)), "", HLOOKUP(F$1, q_preprocess!$1:$1048576, $D33, FALSE))</f>
        <v/>
      </c>
      <c r="G33" t="str">
        <f>IF(ISBLANK(HLOOKUP(G$1, q_preprocess!$1:$1048576, $D33, FALSE)), "", HLOOKUP(G$1, q_preprocess!$1:$1048576, $D33, FALSE))</f>
        <v/>
      </c>
      <c r="H33" t="str">
        <f>IF(ISBLANK(HLOOKUP(H$1, q_preprocess!$1:$1048576, $D33, FALSE)), "", HLOOKUP(H$1, q_preprocess!$1:$1048576, $D33, FALSE))</f>
        <v/>
      </c>
      <c r="I33" t="str">
        <f>IF(ISBLANK(HLOOKUP(I$1, q_preprocess!$1:$1048576, $D33, FALSE)), "", HLOOKUP(I$1, q_preprocess!$1:$1048576, $D33, FALSE))</f>
        <v/>
      </c>
      <c r="J33" t="str">
        <f>IF(ISBLANK(HLOOKUP(J$1, q_preprocess!$1:$1048576, $D33, FALSE)), "", HLOOKUP(J$1, q_preprocess!$1:$1048576, $D33, FALSE))</f>
        <v/>
      </c>
      <c r="K33" t="str">
        <f>IF(ISBLANK(HLOOKUP(K$1, q_preprocess!$1:$1048576, $D33, FALSE)), "", HLOOKUP(K$1, q_preprocess!$1:$1048576, $D33, FALSE))</f>
        <v/>
      </c>
      <c r="L33" t="str">
        <f>IF(ISBLANK(HLOOKUP(L$1, q_preprocess!$1:$1048576, $D33, FALSE)), "", HLOOKUP(L$1, q_preprocess!$1:$1048576, $D33, FALSE))</f>
        <v/>
      </c>
      <c r="M33" t="str">
        <f>IF(ISBLANK(HLOOKUP(M$1, q_preprocess!$1:$1048576, $D33, FALSE)), "", HLOOKUP(M$1, q_preprocess!$1:$1048576, $D33, FALSE))</f>
        <v/>
      </c>
      <c r="N33" t="str">
        <f>IF(ISBLANK(HLOOKUP(N$1, q_preprocess!$1:$1048576, $D33, FALSE)), "", HLOOKUP(N$1, q_preprocess!$1:$1048576, $D33, FALSE))</f>
        <v/>
      </c>
      <c r="O33" t="str">
        <f>IF(ISBLANK(HLOOKUP(O$1, q_preprocess!$1:$1048576, $D33, FALSE)), "", HLOOKUP(O$1, q_preprocess!$1:$1048576, $D33, FALSE))</f>
        <v/>
      </c>
      <c r="P33" t="str">
        <f>IF(ISBLANK(HLOOKUP(P$1, q_preprocess!$1:$1048576, $D33, FALSE)), "", HLOOKUP(P$1, q_preprocess!$1:$1048576, $D33, FALSE))</f>
        <v/>
      </c>
    </row>
    <row r="34" spans="1:16" x14ac:dyDescent="0.25">
      <c r="A34" s="38">
        <v>35855</v>
      </c>
      <c r="B34">
        <v>1998</v>
      </c>
      <c r="C34">
        <v>1</v>
      </c>
      <c r="D34">
        <v>34</v>
      </c>
      <c r="E34" t="str">
        <f>IF(ISBLANK(HLOOKUP(E$1, q_preprocess!$1:$1048576, $D34, FALSE)), "", HLOOKUP(E$1, q_preprocess!$1:$1048576, $D34, FALSE))</f>
        <v/>
      </c>
      <c r="F34" t="str">
        <f>IF(ISBLANK(HLOOKUP(F$1, q_preprocess!$1:$1048576, $D34, FALSE)), "", HLOOKUP(F$1, q_preprocess!$1:$1048576, $D34, FALSE))</f>
        <v/>
      </c>
      <c r="G34" t="str">
        <f>IF(ISBLANK(HLOOKUP(G$1, q_preprocess!$1:$1048576, $D34, FALSE)), "", HLOOKUP(G$1, q_preprocess!$1:$1048576, $D34, FALSE))</f>
        <v/>
      </c>
      <c r="H34" t="str">
        <f>IF(ISBLANK(HLOOKUP(H$1, q_preprocess!$1:$1048576, $D34, FALSE)), "", HLOOKUP(H$1, q_preprocess!$1:$1048576, $D34, FALSE))</f>
        <v/>
      </c>
      <c r="I34" t="str">
        <f>IF(ISBLANK(HLOOKUP(I$1, q_preprocess!$1:$1048576, $D34, FALSE)), "", HLOOKUP(I$1, q_preprocess!$1:$1048576, $D34, FALSE))</f>
        <v/>
      </c>
      <c r="J34" t="str">
        <f>IF(ISBLANK(HLOOKUP(J$1, q_preprocess!$1:$1048576, $D34, FALSE)), "", HLOOKUP(J$1, q_preprocess!$1:$1048576, $D34, FALSE))</f>
        <v/>
      </c>
      <c r="K34" t="str">
        <f>IF(ISBLANK(HLOOKUP(K$1, q_preprocess!$1:$1048576, $D34, FALSE)), "", HLOOKUP(K$1, q_preprocess!$1:$1048576, $D34, FALSE))</f>
        <v/>
      </c>
      <c r="L34" t="str">
        <f>IF(ISBLANK(HLOOKUP(L$1, q_preprocess!$1:$1048576, $D34, FALSE)), "", HLOOKUP(L$1, q_preprocess!$1:$1048576, $D34, FALSE))</f>
        <v/>
      </c>
      <c r="M34" t="str">
        <f>IF(ISBLANK(HLOOKUP(M$1, q_preprocess!$1:$1048576, $D34, FALSE)), "", HLOOKUP(M$1, q_preprocess!$1:$1048576, $D34, FALSE))</f>
        <v/>
      </c>
      <c r="N34" t="str">
        <f>IF(ISBLANK(HLOOKUP(N$1, q_preprocess!$1:$1048576, $D34, FALSE)), "", HLOOKUP(N$1, q_preprocess!$1:$1048576, $D34, FALSE))</f>
        <v/>
      </c>
      <c r="O34" t="str">
        <f>IF(ISBLANK(HLOOKUP(O$1, q_preprocess!$1:$1048576, $D34, FALSE)), "", HLOOKUP(O$1, q_preprocess!$1:$1048576, $D34, FALSE))</f>
        <v/>
      </c>
      <c r="P34" t="str">
        <f>IF(ISBLANK(HLOOKUP(P$1, q_preprocess!$1:$1048576, $D34, FALSE)), "", HLOOKUP(P$1, q_preprocess!$1:$1048576, $D34, FALSE))</f>
        <v/>
      </c>
    </row>
    <row r="35" spans="1:16" x14ac:dyDescent="0.25">
      <c r="A35" s="38">
        <v>35947</v>
      </c>
      <c r="B35">
        <v>1998</v>
      </c>
      <c r="C35">
        <v>2</v>
      </c>
      <c r="D35">
        <v>35</v>
      </c>
      <c r="E35" t="str">
        <f>IF(ISBLANK(HLOOKUP(E$1, q_preprocess!$1:$1048576, $D35, FALSE)), "", HLOOKUP(E$1, q_preprocess!$1:$1048576, $D35, FALSE))</f>
        <v/>
      </c>
      <c r="F35" t="str">
        <f>IF(ISBLANK(HLOOKUP(F$1, q_preprocess!$1:$1048576, $D35, FALSE)), "", HLOOKUP(F$1, q_preprocess!$1:$1048576, $D35, FALSE))</f>
        <v/>
      </c>
      <c r="G35" t="str">
        <f>IF(ISBLANK(HLOOKUP(G$1, q_preprocess!$1:$1048576, $D35, FALSE)), "", HLOOKUP(G$1, q_preprocess!$1:$1048576, $D35, FALSE))</f>
        <v/>
      </c>
      <c r="H35" t="str">
        <f>IF(ISBLANK(HLOOKUP(H$1, q_preprocess!$1:$1048576, $D35, FALSE)), "", HLOOKUP(H$1, q_preprocess!$1:$1048576, $D35, FALSE))</f>
        <v/>
      </c>
      <c r="I35" t="str">
        <f>IF(ISBLANK(HLOOKUP(I$1, q_preprocess!$1:$1048576, $D35, FALSE)), "", HLOOKUP(I$1, q_preprocess!$1:$1048576, $D35, FALSE))</f>
        <v/>
      </c>
      <c r="J35" t="str">
        <f>IF(ISBLANK(HLOOKUP(J$1, q_preprocess!$1:$1048576, $D35, FALSE)), "", HLOOKUP(J$1, q_preprocess!$1:$1048576, $D35, FALSE))</f>
        <v/>
      </c>
      <c r="K35" t="str">
        <f>IF(ISBLANK(HLOOKUP(K$1, q_preprocess!$1:$1048576, $D35, FALSE)), "", HLOOKUP(K$1, q_preprocess!$1:$1048576, $D35, FALSE))</f>
        <v/>
      </c>
      <c r="L35" t="str">
        <f>IF(ISBLANK(HLOOKUP(L$1, q_preprocess!$1:$1048576, $D35, FALSE)), "", HLOOKUP(L$1, q_preprocess!$1:$1048576, $D35, FALSE))</f>
        <v/>
      </c>
      <c r="M35" t="str">
        <f>IF(ISBLANK(HLOOKUP(M$1, q_preprocess!$1:$1048576, $D35, FALSE)), "", HLOOKUP(M$1, q_preprocess!$1:$1048576, $D35, FALSE))</f>
        <v/>
      </c>
      <c r="N35" t="str">
        <f>IF(ISBLANK(HLOOKUP(N$1, q_preprocess!$1:$1048576, $D35, FALSE)), "", HLOOKUP(N$1, q_preprocess!$1:$1048576, $D35, FALSE))</f>
        <v/>
      </c>
      <c r="O35" t="str">
        <f>IF(ISBLANK(HLOOKUP(O$1, q_preprocess!$1:$1048576, $D35, FALSE)), "", HLOOKUP(O$1, q_preprocess!$1:$1048576, $D35, FALSE))</f>
        <v/>
      </c>
      <c r="P35" t="str">
        <f>IF(ISBLANK(HLOOKUP(P$1, q_preprocess!$1:$1048576, $D35, FALSE)), "", HLOOKUP(P$1, q_preprocess!$1:$1048576, $D35, FALSE))</f>
        <v/>
      </c>
    </row>
    <row r="36" spans="1:16" x14ac:dyDescent="0.25">
      <c r="A36" s="38">
        <v>36039</v>
      </c>
      <c r="B36">
        <v>1998</v>
      </c>
      <c r="C36">
        <v>3</v>
      </c>
      <c r="D36">
        <v>36</v>
      </c>
      <c r="E36" t="str">
        <f>IF(ISBLANK(HLOOKUP(E$1, q_preprocess!$1:$1048576, $D36, FALSE)), "", HLOOKUP(E$1, q_preprocess!$1:$1048576, $D36, FALSE))</f>
        <v/>
      </c>
      <c r="F36" t="str">
        <f>IF(ISBLANK(HLOOKUP(F$1, q_preprocess!$1:$1048576, $D36, FALSE)), "", HLOOKUP(F$1, q_preprocess!$1:$1048576, $D36, FALSE))</f>
        <v/>
      </c>
      <c r="G36" t="str">
        <f>IF(ISBLANK(HLOOKUP(G$1, q_preprocess!$1:$1048576, $D36, FALSE)), "", HLOOKUP(G$1, q_preprocess!$1:$1048576, $D36, FALSE))</f>
        <v/>
      </c>
      <c r="H36" t="str">
        <f>IF(ISBLANK(HLOOKUP(H$1, q_preprocess!$1:$1048576, $D36, FALSE)), "", HLOOKUP(H$1, q_preprocess!$1:$1048576, $D36, FALSE))</f>
        <v/>
      </c>
      <c r="I36" t="str">
        <f>IF(ISBLANK(HLOOKUP(I$1, q_preprocess!$1:$1048576, $D36, FALSE)), "", HLOOKUP(I$1, q_preprocess!$1:$1048576, $D36, FALSE))</f>
        <v/>
      </c>
      <c r="J36" t="str">
        <f>IF(ISBLANK(HLOOKUP(J$1, q_preprocess!$1:$1048576, $D36, FALSE)), "", HLOOKUP(J$1, q_preprocess!$1:$1048576, $D36, FALSE))</f>
        <v/>
      </c>
      <c r="K36" t="str">
        <f>IF(ISBLANK(HLOOKUP(K$1, q_preprocess!$1:$1048576, $D36, FALSE)), "", HLOOKUP(K$1, q_preprocess!$1:$1048576, $D36, FALSE))</f>
        <v/>
      </c>
      <c r="L36" t="str">
        <f>IF(ISBLANK(HLOOKUP(L$1, q_preprocess!$1:$1048576, $D36, FALSE)), "", HLOOKUP(L$1, q_preprocess!$1:$1048576, $D36, FALSE))</f>
        <v/>
      </c>
      <c r="M36" t="str">
        <f>IF(ISBLANK(HLOOKUP(M$1, q_preprocess!$1:$1048576, $D36, FALSE)), "", HLOOKUP(M$1, q_preprocess!$1:$1048576, $D36, FALSE))</f>
        <v/>
      </c>
      <c r="N36" t="str">
        <f>IF(ISBLANK(HLOOKUP(N$1, q_preprocess!$1:$1048576, $D36, FALSE)), "", HLOOKUP(N$1, q_preprocess!$1:$1048576, $D36, FALSE))</f>
        <v/>
      </c>
      <c r="O36" t="str">
        <f>IF(ISBLANK(HLOOKUP(O$1, q_preprocess!$1:$1048576, $D36, FALSE)), "", HLOOKUP(O$1, q_preprocess!$1:$1048576, $D36, FALSE))</f>
        <v/>
      </c>
      <c r="P36" t="str">
        <f>IF(ISBLANK(HLOOKUP(P$1, q_preprocess!$1:$1048576, $D36, FALSE)), "", HLOOKUP(P$1, q_preprocess!$1:$1048576, $D36, FALSE))</f>
        <v/>
      </c>
    </row>
    <row r="37" spans="1:16" x14ac:dyDescent="0.25">
      <c r="A37" s="38">
        <v>36130</v>
      </c>
      <c r="B37">
        <v>1998</v>
      </c>
      <c r="C37">
        <v>4</v>
      </c>
      <c r="D37">
        <v>37</v>
      </c>
      <c r="E37" t="str">
        <f>IF(ISBLANK(HLOOKUP(E$1, q_preprocess!$1:$1048576, $D37, FALSE)), "", HLOOKUP(E$1, q_preprocess!$1:$1048576, $D37, FALSE))</f>
        <v/>
      </c>
      <c r="F37" t="str">
        <f>IF(ISBLANK(HLOOKUP(F$1, q_preprocess!$1:$1048576, $D37, FALSE)), "", HLOOKUP(F$1, q_preprocess!$1:$1048576, $D37, FALSE))</f>
        <v/>
      </c>
      <c r="G37" t="str">
        <f>IF(ISBLANK(HLOOKUP(G$1, q_preprocess!$1:$1048576, $D37, FALSE)), "", HLOOKUP(G$1, q_preprocess!$1:$1048576, $D37, FALSE))</f>
        <v/>
      </c>
      <c r="H37" t="str">
        <f>IF(ISBLANK(HLOOKUP(H$1, q_preprocess!$1:$1048576, $D37, FALSE)), "", HLOOKUP(H$1, q_preprocess!$1:$1048576, $D37, FALSE))</f>
        <v/>
      </c>
      <c r="I37" t="str">
        <f>IF(ISBLANK(HLOOKUP(I$1, q_preprocess!$1:$1048576, $D37, FALSE)), "", HLOOKUP(I$1, q_preprocess!$1:$1048576, $D37, FALSE))</f>
        <v/>
      </c>
      <c r="J37" t="str">
        <f>IF(ISBLANK(HLOOKUP(J$1, q_preprocess!$1:$1048576, $D37, FALSE)), "", HLOOKUP(J$1, q_preprocess!$1:$1048576, $D37, FALSE))</f>
        <v/>
      </c>
      <c r="K37" t="str">
        <f>IF(ISBLANK(HLOOKUP(K$1, q_preprocess!$1:$1048576, $D37, FALSE)), "", HLOOKUP(K$1, q_preprocess!$1:$1048576, $D37, FALSE))</f>
        <v/>
      </c>
      <c r="L37" t="str">
        <f>IF(ISBLANK(HLOOKUP(L$1, q_preprocess!$1:$1048576, $D37, FALSE)), "", HLOOKUP(L$1, q_preprocess!$1:$1048576, $D37, FALSE))</f>
        <v/>
      </c>
      <c r="M37" t="str">
        <f>IF(ISBLANK(HLOOKUP(M$1, q_preprocess!$1:$1048576, $D37, FALSE)), "", HLOOKUP(M$1, q_preprocess!$1:$1048576, $D37, FALSE))</f>
        <v/>
      </c>
      <c r="N37" t="str">
        <f>IF(ISBLANK(HLOOKUP(N$1, q_preprocess!$1:$1048576, $D37, FALSE)), "", HLOOKUP(N$1, q_preprocess!$1:$1048576, $D37, FALSE))</f>
        <v/>
      </c>
      <c r="O37" t="str">
        <f>IF(ISBLANK(HLOOKUP(O$1, q_preprocess!$1:$1048576, $D37, FALSE)), "", HLOOKUP(O$1, q_preprocess!$1:$1048576, $D37, FALSE))</f>
        <v/>
      </c>
      <c r="P37" t="str">
        <f>IF(ISBLANK(HLOOKUP(P$1, q_preprocess!$1:$1048576, $D37, FALSE)), "", HLOOKUP(P$1, q_preprocess!$1:$1048576, $D37, FALSE))</f>
        <v/>
      </c>
    </row>
    <row r="38" spans="1:16" x14ac:dyDescent="0.25">
      <c r="A38" s="38">
        <v>36220</v>
      </c>
      <c r="B38">
        <v>1999</v>
      </c>
      <c r="C38">
        <v>1</v>
      </c>
      <c r="D38">
        <v>38</v>
      </c>
      <c r="E38" t="str">
        <f>IF(ISBLANK(HLOOKUP(E$1, q_preprocess!$1:$1048576, $D38, FALSE)), "", HLOOKUP(E$1, q_preprocess!$1:$1048576, $D38, FALSE))</f>
        <v/>
      </c>
      <c r="F38" t="str">
        <f>IF(ISBLANK(HLOOKUP(F$1, q_preprocess!$1:$1048576, $D38, FALSE)), "", HLOOKUP(F$1, q_preprocess!$1:$1048576, $D38, FALSE))</f>
        <v/>
      </c>
      <c r="G38" t="str">
        <f>IF(ISBLANK(HLOOKUP(G$1, q_preprocess!$1:$1048576, $D38, FALSE)), "", HLOOKUP(G$1, q_preprocess!$1:$1048576, $D38, FALSE))</f>
        <v/>
      </c>
      <c r="H38" t="str">
        <f>IF(ISBLANK(HLOOKUP(H$1, q_preprocess!$1:$1048576, $D38, FALSE)), "", HLOOKUP(H$1, q_preprocess!$1:$1048576, $D38, FALSE))</f>
        <v/>
      </c>
      <c r="I38" t="str">
        <f>IF(ISBLANK(HLOOKUP(I$1, q_preprocess!$1:$1048576, $D38, FALSE)), "", HLOOKUP(I$1, q_preprocess!$1:$1048576, $D38, FALSE))</f>
        <v/>
      </c>
      <c r="J38" t="str">
        <f>IF(ISBLANK(HLOOKUP(J$1, q_preprocess!$1:$1048576, $D38, FALSE)), "", HLOOKUP(J$1, q_preprocess!$1:$1048576, $D38, FALSE))</f>
        <v/>
      </c>
      <c r="K38" t="str">
        <f>IF(ISBLANK(HLOOKUP(K$1, q_preprocess!$1:$1048576, $D38, FALSE)), "", HLOOKUP(K$1, q_preprocess!$1:$1048576, $D38, FALSE))</f>
        <v/>
      </c>
      <c r="L38" t="str">
        <f>IF(ISBLANK(HLOOKUP(L$1, q_preprocess!$1:$1048576, $D38, FALSE)), "", HLOOKUP(L$1, q_preprocess!$1:$1048576, $D38, FALSE))</f>
        <v/>
      </c>
      <c r="M38" t="str">
        <f>IF(ISBLANK(HLOOKUP(M$1, q_preprocess!$1:$1048576, $D38, FALSE)), "", HLOOKUP(M$1, q_preprocess!$1:$1048576, $D38, FALSE))</f>
        <v/>
      </c>
      <c r="N38" t="str">
        <f>IF(ISBLANK(HLOOKUP(N$1, q_preprocess!$1:$1048576, $D38, FALSE)), "", HLOOKUP(N$1, q_preprocess!$1:$1048576, $D38, FALSE))</f>
        <v/>
      </c>
      <c r="O38" t="str">
        <f>IF(ISBLANK(HLOOKUP(O$1, q_preprocess!$1:$1048576, $D38, FALSE)), "", HLOOKUP(O$1, q_preprocess!$1:$1048576, $D38, FALSE))</f>
        <v/>
      </c>
      <c r="P38" t="str">
        <f>IF(ISBLANK(HLOOKUP(P$1, q_preprocess!$1:$1048576, $D38, FALSE)), "", HLOOKUP(P$1, q_preprocess!$1:$1048576, $D38, FALSE))</f>
        <v/>
      </c>
    </row>
    <row r="39" spans="1:16" x14ac:dyDescent="0.25">
      <c r="A39" s="38">
        <v>36312</v>
      </c>
      <c r="B39">
        <v>1999</v>
      </c>
      <c r="C39">
        <v>2</v>
      </c>
      <c r="D39">
        <v>39</v>
      </c>
      <c r="E39" t="str">
        <f>IF(ISBLANK(HLOOKUP(E$1, q_preprocess!$1:$1048576, $D39, FALSE)), "", HLOOKUP(E$1, q_preprocess!$1:$1048576, $D39, FALSE))</f>
        <v/>
      </c>
      <c r="F39" t="str">
        <f>IF(ISBLANK(HLOOKUP(F$1, q_preprocess!$1:$1048576, $D39, FALSE)), "", HLOOKUP(F$1, q_preprocess!$1:$1048576, $D39, FALSE))</f>
        <v/>
      </c>
      <c r="G39" t="str">
        <f>IF(ISBLANK(HLOOKUP(G$1, q_preprocess!$1:$1048576, $D39, FALSE)), "", HLOOKUP(G$1, q_preprocess!$1:$1048576, $D39, FALSE))</f>
        <v/>
      </c>
      <c r="H39" t="str">
        <f>IF(ISBLANK(HLOOKUP(H$1, q_preprocess!$1:$1048576, $D39, FALSE)), "", HLOOKUP(H$1, q_preprocess!$1:$1048576, $D39, FALSE))</f>
        <v/>
      </c>
      <c r="I39" t="str">
        <f>IF(ISBLANK(HLOOKUP(I$1, q_preprocess!$1:$1048576, $D39, FALSE)), "", HLOOKUP(I$1, q_preprocess!$1:$1048576, $D39, FALSE))</f>
        <v/>
      </c>
      <c r="J39" t="str">
        <f>IF(ISBLANK(HLOOKUP(J$1, q_preprocess!$1:$1048576, $D39, FALSE)), "", HLOOKUP(J$1, q_preprocess!$1:$1048576, $D39, FALSE))</f>
        <v/>
      </c>
      <c r="K39" t="str">
        <f>IF(ISBLANK(HLOOKUP(K$1, q_preprocess!$1:$1048576, $D39, FALSE)), "", HLOOKUP(K$1, q_preprocess!$1:$1048576, $D39, FALSE))</f>
        <v/>
      </c>
      <c r="L39" t="str">
        <f>IF(ISBLANK(HLOOKUP(L$1, q_preprocess!$1:$1048576, $D39, FALSE)), "", HLOOKUP(L$1, q_preprocess!$1:$1048576, $D39, FALSE))</f>
        <v/>
      </c>
      <c r="M39" t="str">
        <f>IF(ISBLANK(HLOOKUP(M$1, q_preprocess!$1:$1048576, $D39, FALSE)), "", HLOOKUP(M$1, q_preprocess!$1:$1048576, $D39, FALSE))</f>
        <v/>
      </c>
      <c r="N39" t="str">
        <f>IF(ISBLANK(HLOOKUP(N$1, q_preprocess!$1:$1048576, $D39, FALSE)), "", HLOOKUP(N$1, q_preprocess!$1:$1048576, $D39, FALSE))</f>
        <v/>
      </c>
      <c r="O39" t="str">
        <f>IF(ISBLANK(HLOOKUP(O$1, q_preprocess!$1:$1048576, $D39, FALSE)), "", HLOOKUP(O$1, q_preprocess!$1:$1048576, $D39, FALSE))</f>
        <v/>
      </c>
      <c r="P39" t="str">
        <f>IF(ISBLANK(HLOOKUP(P$1, q_preprocess!$1:$1048576, $D39, FALSE)), "", HLOOKUP(P$1, q_preprocess!$1:$1048576, $D39, FALSE))</f>
        <v/>
      </c>
    </row>
    <row r="40" spans="1:16" x14ac:dyDescent="0.25">
      <c r="A40" s="38">
        <v>36404</v>
      </c>
      <c r="B40">
        <v>1999</v>
      </c>
      <c r="C40">
        <v>3</v>
      </c>
      <c r="D40">
        <v>40</v>
      </c>
      <c r="E40" t="str">
        <f>IF(ISBLANK(HLOOKUP(E$1, q_preprocess!$1:$1048576, $D40, FALSE)), "", HLOOKUP(E$1, q_preprocess!$1:$1048576, $D40, FALSE))</f>
        <v/>
      </c>
      <c r="F40" t="str">
        <f>IF(ISBLANK(HLOOKUP(F$1, q_preprocess!$1:$1048576, $D40, FALSE)), "", HLOOKUP(F$1, q_preprocess!$1:$1048576, $D40, FALSE))</f>
        <v/>
      </c>
      <c r="G40" t="str">
        <f>IF(ISBLANK(HLOOKUP(G$1, q_preprocess!$1:$1048576, $D40, FALSE)), "", HLOOKUP(G$1, q_preprocess!$1:$1048576, $D40, FALSE))</f>
        <v/>
      </c>
      <c r="H40" t="str">
        <f>IF(ISBLANK(HLOOKUP(H$1, q_preprocess!$1:$1048576, $D40, FALSE)), "", HLOOKUP(H$1, q_preprocess!$1:$1048576, $D40, FALSE))</f>
        <v/>
      </c>
      <c r="I40" t="str">
        <f>IF(ISBLANK(HLOOKUP(I$1, q_preprocess!$1:$1048576, $D40, FALSE)), "", HLOOKUP(I$1, q_preprocess!$1:$1048576, $D40, FALSE))</f>
        <v/>
      </c>
      <c r="J40" t="str">
        <f>IF(ISBLANK(HLOOKUP(J$1, q_preprocess!$1:$1048576, $D40, FALSE)), "", HLOOKUP(J$1, q_preprocess!$1:$1048576, $D40, FALSE))</f>
        <v/>
      </c>
      <c r="K40" t="str">
        <f>IF(ISBLANK(HLOOKUP(K$1, q_preprocess!$1:$1048576, $D40, FALSE)), "", HLOOKUP(K$1, q_preprocess!$1:$1048576, $D40, FALSE))</f>
        <v/>
      </c>
      <c r="L40" t="str">
        <f>IF(ISBLANK(HLOOKUP(L$1, q_preprocess!$1:$1048576, $D40, FALSE)), "", HLOOKUP(L$1, q_preprocess!$1:$1048576, $D40, FALSE))</f>
        <v/>
      </c>
      <c r="M40" t="str">
        <f>IF(ISBLANK(HLOOKUP(M$1, q_preprocess!$1:$1048576, $D40, FALSE)), "", HLOOKUP(M$1, q_preprocess!$1:$1048576, $D40, FALSE))</f>
        <v/>
      </c>
      <c r="N40" t="str">
        <f>IF(ISBLANK(HLOOKUP(N$1, q_preprocess!$1:$1048576, $D40, FALSE)), "", HLOOKUP(N$1, q_preprocess!$1:$1048576, $D40, FALSE))</f>
        <v/>
      </c>
      <c r="O40" t="str">
        <f>IF(ISBLANK(HLOOKUP(O$1, q_preprocess!$1:$1048576, $D40, FALSE)), "", HLOOKUP(O$1, q_preprocess!$1:$1048576, $D40, FALSE))</f>
        <v/>
      </c>
      <c r="P40" t="str">
        <f>IF(ISBLANK(HLOOKUP(P$1, q_preprocess!$1:$1048576, $D40, FALSE)), "", HLOOKUP(P$1, q_preprocess!$1:$1048576, $D40, FALSE))</f>
        <v/>
      </c>
    </row>
    <row r="41" spans="1:16" x14ac:dyDescent="0.25">
      <c r="A41" s="38">
        <v>36495</v>
      </c>
      <c r="B41">
        <v>1999</v>
      </c>
      <c r="C41">
        <v>4</v>
      </c>
      <c r="D41">
        <v>41</v>
      </c>
      <c r="E41" t="str">
        <f>IF(ISBLANK(HLOOKUP(E$1, q_preprocess!$1:$1048576, $D41, FALSE)), "", HLOOKUP(E$1, q_preprocess!$1:$1048576, $D41, FALSE))</f>
        <v/>
      </c>
      <c r="F41" t="str">
        <f>IF(ISBLANK(HLOOKUP(F$1, q_preprocess!$1:$1048576, $D41, FALSE)), "", HLOOKUP(F$1, q_preprocess!$1:$1048576, $D41, FALSE))</f>
        <v/>
      </c>
      <c r="G41" t="str">
        <f>IF(ISBLANK(HLOOKUP(G$1, q_preprocess!$1:$1048576, $D41, FALSE)), "", HLOOKUP(G$1, q_preprocess!$1:$1048576, $D41, FALSE))</f>
        <v/>
      </c>
      <c r="H41" t="str">
        <f>IF(ISBLANK(HLOOKUP(H$1, q_preprocess!$1:$1048576, $D41, FALSE)), "", HLOOKUP(H$1, q_preprocess!$1:$1048576, $D41, FALSE))</f>
        <v/>
      </c>
      <c r="I41" t="str">
        <f>IF(ISBLANK(HLOOKUP(I$1, q_preprocess!$1:$1048576, $D41, FALSE)), "", HLOOKUP(I$1, q_preprocess!$1:$1048576, $D41, FALSE))</f>
        <v/>
      </c>
      <c r="J41" t="str">
        <f>IF(ISBLANK(HLOOKUP(J$1, q_preprocess!$1:$1048576, $D41, FALSE)), "", HLOOKUP(J$1, q_preprocess!$1:$1048576, $D41, FALSE))</f>
        <v/>
      </c>
      <c r="K41" t="str">
        <f>IF(ISBLANK(HLOOKUP(K$1, q_preprocess!$1:$1048576, $D41, FALSE)), "", HLOOKUP(K$1, q_preprocess!$1:$1048576, $D41, FALSE))</f>
        <v/>
      </c>
      <c r="L41" t="str">
        <f>IF(ISBLANK(HLOOKUP(L$1, q_preprocess!$1:$1048576, $D41, FALSE)), "", HLOOKUP(L$1, q_preprocess!$1:$1048576, $D41, FALSE))</f>
        <v/>
      </c>
      <c r="M41" t="str">
        <f>IF(ISBLANK(HLOOKUP(M$1, q_preprocess!$1:$1048576, $D41, FALSE)), "", HLOOKUP(M$1, q_preprocess!$1:$1048576, $D41, FALSE))</f>
        <v/>
      </c>
      <c r="N41" t="str">
        <f>IF(ISBLANK(HLOOKUP(N$1, q_preprocess!$1:$1048576, $D41, FALSE)), "", HLOOKUP(N$1, q_preprocess!$1:$1048576, $D41, FALSE))</f>
        <v/>
      </c>
      <c r="O41" t="str">
        <f>IF(ISBLANK(HLOOKUP(O$1, q_preprocess!$1:$1048576, $D41, FALSE)), "", HLOOKUP(O$1, q_preprocess!$1:$1048576, $D41, FALSE))</f>
        <v/>
      </c>
      <c r="P41" t="str">
        <f>IF(ISBLANK(HLOOKUP(P$1, q_preprocess!$1:$1048576, $D41, FALSE)), "", HLOOKUP(P$1, q_preprocess!$1:$1048576, $D41, FALSE))</f>
        <v/>
      </c>
    </row>
    <row r="42" spans="1:16" x14ac:dyDescent="0.25">
      <c r="A42" s="38">
        <v>36586</v>
      </c>
      <c r="B42">
        <v>2000</v>
      </c>
      <c r="C42">
        <v>1</v>
      </c>
      <c r="D42">
        <v>42</v>
      </c>
      <c r="E42" t="str">
        <f>IF(ISBLANK(HLOOKUP(E$1, q_preprocess!$1:$1048576, $D42, FALSE)), "", HLOOKUP(E$1, q_preprocess!$1:$1048576, $D42, FALSE))</f>
        <v/>
      </c>
      <c r="F42" t="str">
        <f>IF(ISBLANK(HLOOKUP(F$1, q_preprocess!$1:$1048576, $D42, FALSE)), "", HLOOKUP(F$1, q_preprocess!$1:$1048576, $D42, FALSE))</f>
        <v/>
      </c>
      <c r="G42" t="str">
        <f>IF(ISBLANK(HLOOKUP(G$1, q_preprocess!$1:$1048576, $D42, FALSE)), "", HLOOKUP(G$1, q_preprocess!$1:$1048576, $D42, FALSE))</f>
        <v/>
      </c>
      <c r="H42" t="str">
        <f>IF(ISBLANK(HLOOKUP(H$1, q_preprocess!$1:$1048576, $D42, FALSE)), "", HLOOKUP(H$1, q_preprocess!$1:$1048576, $D42, FALSE))</f>
        <v/>
      </c>
      <c r="I42" t="str">
        <f>IF(ISBLANK(HLOOKUP(I$1, q_preprocess!$1:$1048576, $D42, FALSE)), "", HLOOKUP(I$1, q_preprocess!$1:$1048576, $D42, FALSE))</f>
        <v/>
      </c>
      <c r="J42" t="str">
        <f>IF(ISBLANK(HLOOKUP(J$1, q_preprocess!$1:$1048576, $D42, FALSE)), "", HLOOKUP(J$1, q_preprocess!$1:$1048576, $D42, FALSE))</f>
        <v/>
      </c>
      <c r="K42" t="str">
        <f>IF(ISBLANK(HLOOKUP(K$1, q_preprocess!$1:$1048576, $D42, FALSE)), "", HLOOKUP(K$1, q_preprocess!$1:$1048576, $D42, FALSE))</f>
        <v/>
      </c>
      <c r="L42" t="str">
        <f>IF(ISBLANK(HLOOKUP(L$1, q_preprocess!$1:$1048576, $D42, FALSE)), "", HLOOKUP(L$1, q_preprocess!$1:$1048576, $D42, FALSE))</f>
        <v/>
      </c>
      <c r="M42" t="str">
        <f>IF(ISBLANK(HLOOKUP(M$1, q_preprocess!$1:$1048576, $D42, FALSE)), "", HLOOKUP(M$1, q_preprocess!$1:$1048576, $D42, FALSE))</f>
        <v/>
      </c>
      <c r="N42" t="str">
        <f>IF(ISBLANK(HLOOKUP(N$1, q_preprocess!$1:$1048576, $D42, FALSE)), "", HLOOKUP(N$1, q_preprocess!$1:$1048576, $D42, FALSE))</f>
        <v/>
      </c>
      <c r="O42" t="str">
        <f>IF(ISBLANK(HLOOKUP(O$1, q_preprocess!$1:$1048576, $D42, FALSE)), "", HLOOKUP(O$1, q_preprocess!$1:$1048576, $D42, FALSE))</f>
        <v/>
      </c>
      <c r="P42" t="str">
        <f>IF(ISBLANK(HLOOKUP(P$1, q_preprocess!$1:$1048576, $D42, FALSE)), "", HLOOKUP(P$1, q_preprocess!$1:$1048576, $D42, FALSE))</f>
        <v/>
      </c>
    </row>
    <row r="43" spans="1:16" x14ac:dyDescent="0.25">
      <c r="A43" s="38">
        <v>36678</v>
      </c>
      <c r="B43">
        <v>2000</v>
      </c>
      <c r="C43">
        <v>2</v>
      </c>
      <c r="D43">
        <v>43</v>
      </c>
      <c r="E43" t="str">
        <f>IF(ISBLANK(HLOOKUP(E$1, q_preprocess!$1:$1048576, $D43, FALSE)), "", HLOOKUP(E$1, q_preprocess!$1:$1048576, $D43, FALSE))</f>
        <v/>
      </c>
      <c r="F43" t="str">
        <f>IF(ISBLANK(HLOOKUP(F$1, q_preprocess!$1:$1048576, $D43, FALSE)), "", HLOOKUP(F$1, q_preprocess!$1:$1048576, $D43, FALSE))</f>
        <v/>
      </c>
      <c r="G43" t="str">
        <f>IF(ISBLANK(HLOOKUP(G$1, q_preprocess!$1:$1048576, $D43, FALSE)), "", HLOOKUP(G$1, q_preprocess!$1:$1048576, $D43, FALSE))</f>
        <v/>
      </c>
      <c r="H43" t="str">
        <f>IF(ISBLANK(HLOOKUP(H$1, q_preprocess!$1:$1048576, $D43, FALSE)), "", HLOOKUP(H$1, q_preprocess!$1:$1048576, $D43, FALSE))</f>
        <v/>
      </c>
      <c r="I43" t="str">
        <f>IF(ISBLANK(HLOOKUP(I$1, q_preprocess!$1:$1048576, $D43, FALSE)), "", HLOOKUP(I$1, q_preprocess!$1:$1048576, $D43, FALSE))</f>
        <v/>
      </c>
      <c r="J43" t="str">
        <f>IF(ISBLANK(HLOOKUP(J$1, q_preprocess!$1:$1048576, $D43, FALSE)), "", HLOOKUP(J$1, q_preprocess!$1:$1048576, $D43, FALSE))</f>
        <v/>
      </c>
      <c r="K43" t="str">
        <f>IF(ISBLANK(HLOOKUP(K$1, q_preprocess!$1:$1048576, $D43, FALSE)), "", HLOOKUP(K$1, q_preprocess!$1:$1048576, $D43, FALSE))</f>
        <v/>
      </c>
      <c r="L43" t="str">
        <f>IF(ISBLANK(HLOOKUP(L$1, q_preprocess!$1:$1048576, $D43, FALSE)), "", HLOOKUP(L$1, q_preprocess!$1:$1048576, $D43, FALSE))</f>
        <v/>
      </c>
      <c r="M43" t="str">
        <f>IF(ISBLANK(HLOOKUP(M$1, q_preprocess!$1:$1048576, $D43, FALSE)), "", HLOOKUP(M$1, q_preprocess!$1:$1048576, $D43, FALSE))</f>
        <v/>
      </c>
      <c r="N43" t="str">
        <f>IF(ISBLANK(HLOOKUP(N$1, q_preprocess!$1:$1048576, $D43, FALSE)), "", HLOOKUP(N$1, q_preprocess!$1:$1048576, $D43, FALSE))</f>
        <v/>
      </c>
      <c r="O43" t="str">
        <f>IF(ISBLANK(HLOOKUP(O$1, q_preprocess!$1:$1048576, $D43, FALSE)), "", HLOOKUP(O$1, q_preprocess!$1:$1048576, $D43, FALSE))</f>
        <v/>
      </c>
      <c r="P43" t="str">
        <f>IF(ISBLANK(HLOOKUP(P$1, q_preprocess!$1:$1048576, $D43, FALSE)), "", HLOOKUP(P$1, q_preprocess!$1:$1048576, $D43, FALSE))</f>
        <v/>
      </c>
    </row>
    <row r="44" spans="1:16" x14ac:dyDescent="0.25">
      <c r="A44" s="38">
        <v>36770</v>
      </c>
      <c r="B44">
        <v>2000</v>
      </c>
      <c r="C44">
        <v>3</v>
      </c>
      <c r="D44">
        <v>44</v>
      </c>
      <c r="E44" t="str">
        <f>IF(ISBLANK(HLOOKUP(E$1, q_preprocess!$1:$1048576, $D44, FALSE)), "", HLOOKUP(E$1, q_preprocess!$1:$1048576, $D44, FALSE))</f>
        <v/>
      </c>
      <c r="F44" t="str">
        <f>IF(ISBLANK(HLOOKUP(F$1, q_preprocess!$1:$1048576, $D44, FALSE)), "", HLOOKUP(F$1, q_preprocess!$1:$1048576, $D44, FALSE))</f>
        <v/>
      </c>
      <c r="G44" t="str">
        <f>IF(ISBLANK(HLOOKUP(G$1, q_preprocess!$1:$1048576, $D44, FALSE)), "", HLOOKUP(G$1, q_preprocess!$1:$1048576, $D44, FALSE))</f>
        <v/>
      </c>
      <c r="H44" t="str">
        <f>IF(ISBLANK(HLOOKUP(H$1, q_preprocess!$1:$1048576, $D44, FALSE)), "", HLOOKUP(H$1, q_preprocess!$1:$1048576, $D44, FALSE))</f>
        <v/>
      </c>
      <c r="I44" t="str">
        <f>IF(ISBLANK(HLOOKUP(I$1, q_preprocess!$1:$1048576, $D44, FALSE)), "", HLOOKUP(I$1, q_preprocess!$1:$1048576, $D44, FALSE))</f>
        <v/>
      </c>
      <c r="J44" t="str">
        <f>IF(ISBLANK(HLOOKUP(J$1, q_preprocess!$1:$1048576, $D44, FALSE)), "", HLOOKUP(J$1, q_preprocess!$1:$1048576, $D44, FALSE))</f>
        <v/>
      </c>
      <c r="K44" t="str">
        <f>IF(ISBLANK(HLOOKUP(K$1, q_preprocess!$1:$1048576, $D44, FALSE)), "", HLOOKUP(K$1, q_preprocess!$1:$1048576, $D44, FALSE))</f>
        <v/>
      </c>
      <c r="L44" t="str">
        <f>IF(ISBLANK(HLOOKUP(L$1, q_preprocess!$1:$1048576, $D44, FALSE)), "", HLOOKUP(L$1, q_preprocess!$1:$1048576, $D44, FALSE))</f>
        <v/>
      </c>
      <c r="M44" t="str">
        <f>IF(ISBLANK(HLOOKUP(M$1, q_preprocess!$1:$1048576, $D44, FALSE)), "", HLOOKUP(M$1, q_preprocess!$1:$1048576, $D44, FALSE))</f>
        <v/>
      </c>
      <c r="N44" t="str">
        <f>IF(ISBLANK(HLOOKUP(N$1, q_preprocess!$1:$1048576, $D44, FALSE)), "", HLOOKUP(N$1, q_preprocess!$1:$1048576, $D44, FALSE))</f>
        <v/>
      </c>
      <c r="O44" t="str">
        <f>IF(ISBLANK(HLOOKUP(O$1, q_preprocess!$1:$1048576, $D44, FALSE)), "", HLOOKUP(O$1, q_preprocess!$1:$1048576, $D44, FALSE))</f>
        <v/>
      </c>
      <c r="P44" t="str">
        <f>IF(ISBLANK(HLOOKUP(P$1, q_preprocess!$1:$1048576, $D44, FALSE)), "", HLOOKUP(P$1, q_preprocess!$1:$1048576, $D44, FALSE))</f>
        <v/>
      </c>
    </row>
    <row r="45" spans="1:16" x14ac:dyDescent="0.25">
      <c r="A45" s="38">
        <v>36861</v>
      </c>
      <c r="B45">
        <v>2000</v>
      </c>
      <c r="C45">
        <v>4</v>
      </c>
      <c r="D45">
        <v>45</v>
      </c>
      <c r="E45" t="str">
        <f>IF(ISBLANK(HLOOKUP(E$1, q_preprocess!$1:$1048576, $D45, FALSE)), "", HLOOKUP(E$1, q_preprocess!$1:$1048576, $D45, FALSE))</f>
        <v/>
      </c>
      <c r="F45" t="str">
        <f>IF(ISBLANK(HLOOKUP(F$1, q_preprocess!$1:$1048576, $D45, FALSE)), "", HLOOKUP(F$1, q_preprocess!$1:$1048576, $D45, FALSE))</f>
        <v/>
      </c>
      <c r="G45" t="str">
        <f>IF(ISBLANK(HLOOKUP(G$1, q_preprocess!$1:$1048576, $D45, FALSE)), "", HLOOKUP(G$1, q_preprocess!$1:$1048576, $D45, FALSE))</f>
        <v/>
      </c>
      <c r="H45" t="str">
        <f>IF(ISBLANK(HLOOKUP(H$1, q_preprocess!$1:$1048576, $D45, FALSE)), "", HLOOKUP(H$1, q_preprocess!$1:$1048576, $D45, FALSE))</f>
        <v/>
      </c>
      <c r="I45" t="str">
        <f>IF(ISBLANK(HLOOKUP(I$1, q_preprocess!$1:$1048576, $D45, FALSE)), "", HLOOKUP(I$1, q_preprocess!$1:$1048576, $D45, FALSE))</f>
        <v/>
      </c>
      <c r="J45" t="str">
        <f>IF(ISBLANK(HLOOKUP(J$1, q_preprocess!$1:$1048576, $D45, FALSE)), "", HLOOKUP(J$1, q_preprocess!$1:$1048576, $D45, FALSE))</f>
        <v/>
      </c>
      <c r="K45" t="str">
        <f>IF(ISBLANK(HLOOKUP(K$1, q_preprocess!$1:$1048576, $D45, FALSE)), "", HLOOKUP(K$1, q_preprocess!$1:$1048576, $D45, FALSE))</f>
        <v/>
      </c>
      <c r="L45" t="str">
        <f>IF(ISBLANK(HLOOKUP(L$1, q_preprocess!$1:$1048576, $D45, FALSE)), "", HLOOKUP(L$1, q_preprocess!$1:$1048576, $D45, FALSE))</f>
        <v/>
      </c>
      <c r="M45" t="str">
        <f>IF(ISBLANK(HLOOKUP(M$1, q_preprocess!$1:$1048576, $D45, FALSE)), "", HLOOKUP(M$1, q_preprocess!$1:$1048576, $D45, FALSE))</f>
        <v/>
      </c>
      <c r="N45" t="str">
        <f>IF(ISBLANK(HLOOKUP(N$1, q_preprocess!$1:$1048576, $D45, FALSE)), "", HLOOKUP(N$1, q_preprocess!$1:$1048576, $D45, FALSE))</f>
        <v/>
      </c>
      <c r="O45" t="str">
        <f>IF(ISBLANK(HLOOKUP(O$1, q_preprocess!$1:$1048576, $D45, FALSE)), "", HLOOKUP(O$1, q_preprocess!$1:$1048576, $D45, FALSE))</f>
        <v/>
      </c>
      <c r="P45" t="str">
        <f>IF(ISBLANK(HLOOKUP(P$1, q_preprocess!$1:$1048576, $D45, FALSE)), "", HLOOKUP(P$1, q_preprocess!$1:$1048576, $D45, FALSE))</f>
        <v/>
      </c>
    </row>
    <row r="46" spans="1:16" x14ac:dyDescent="0.25">
      <c r="A46" s="38">
        <v>36951</v>
      </c>
      <c r="B46">
        <v>2001</v>
      </c>
      <c r="C46">
        <v>1</v>
      </c>
      <c r="D46">
        <v>46</v>
      </c>
      <c r="E46" t="str">
        <f>IF(ISBLANK(HLOOKUP(E$1, q_preprocess!$1:$1048576, $D46, FALSE)), "", HLOOKUP(E$1, q_preprocess!$1:$1048576, $D46, FALSE))</f>
        <v/>
      </c>
      <c r="F46" t="str">
        <f>IF(ISBLANK(HLOOKUP(F$1, q_preprocess!$1:$1048576, $D46, FALSE)), "", HLOOKUP(F$1, q_preprocess!$1:$1048576, $D46, FALSE))</f>
        <v/>
      </c>
      <c r="G46" t="str">
        <f>IF(ISBLANK(HLOOKUP(G$1, q_preprocess!$1:$1048576, $D46, FALSE)), "", HLOOKUP(G$1, q_preprocess!$1:$1048576, $D46, FALSE))</f>
        <v/>
      </c>
      <c r="H46" t="str">
        <f>IF(ISBLANK(HLOOKUP(H$1, q_preprocess!$1:$1048576, $D46, FALSE)), "", HLOOKUP(H$1, q_preprocess!$1:$1048576, $D46, FALSE))</f>
        <v/>
      </c>
      <c r="I46" t="str">
        <f>IF(ISBLANK(HLOOKUP(I$1, q_preprocess!$1:$1048576, $D46, FALSE)), "", HLOOKUP(I$1, q_preprocess!$1:$1048576, $D46, FALSE))</f>
        <v/>
      </c>
      <c r="J46" t="str">
        <f>IF(ISBLANK(HLOOKUP(J$1, q_preprocess!$1:$1048576, $D46, FALSE)), "", HLOOKUP(J$1, q_preprocess!$1:$1048576, $D46, FALSE))</f>
        <v/>
      </c>
      <c r="K46" t="str">
        <f>IF(ISBLANK(HLOOKUP(K$1, q_preprocess!$1:$1048576, $D46, FALSE)), "", HLOOKUP(K$1, q_preprocess!$1:$1048576, $D46, FALSE))</f>
        <v/>
      </c>
      <c r="L46" t="str">
        <f>IF(ISBLANK(HLOOKUP(L$1, q_preprocess!$1:$1048576, $D46, FALSE)), "", HLOOKUP(L$1, q_preprocess!$1:$1048576, $D46, FALSE))</f>
        <v/>
      </c>
      <c r="M46" t="str">
        <f>IF(ISBLANK(HLOOKUP(M$1, q_preprocess!$1:$1048576, $D46, FALSE)), "", HLOOKUP(M$1, q_preprocess!$1:$1048576, $D46, FALSE))</f>
        <v/>
      </c>
      <c r="N46" t="str">
        <f>IF(ISBLANK(HLOOKUP(N$1, q_preprocess!$1:$1048576, $D46, FALSE)), "", HLOOKUP(N$1, q_preprocess!$1:$1048576, $D46, FALSE))</f>
        <v/>
      </c>
      <c r="O46" t="str">
        <f>IF(ISBLANK(HLOOKUP(O$1, q_preprocess!$1:$1048576, $D46, FALSE)), "", HLOOKUP(O$1, q_preprocess!$1:$1048576, $D46, FALSE))</f>
        <v/>
      </c>
      <c r="P46" t="str">
        <f>IF(ISBLANK(HLOOKUP(P$1, q_preprocess!$1:$1048576, $D46, FALSE)), "", HLOOKUP(P$1, q_preprocess!$1:$1048576, $D46, FALSE))</f>
        <v/>
      </c>
    </row>
    <row r="47" spans="1:16" x14ac:dyDescent="0.25">
      <c r="A47" s="38">
        <v>37043</v>
      </c>
      <c r="B47">
        <v>2001</v>
      </c>
      <c r="C47">
        <v>2</v>
      </c>
      <c r="D47">
        <v>47</v>
      </c>
      <c r="E47" t="str">
        <f>IF(ISBLANK(HLOOKUP(E$1, q_preprocess!$1:$1048576, $D47, FALSE)), "", HLOOKUP(E$1, q_preprocess!$1:$1048576, $D47, FALSE))</f>
        <v/>
      </c>
      <c r="F47" t="str">
        <f>IF(ISBLANK(HLOOKUP(F$1, q_preprocess!$1:$1048576, $D47, FALSE)), "", HLOOKUP(F$1, q_preprocess!$1:$1048576, $D47, FALSE))</f>
        <v/>
      </c>
      <c r="G47" t="str">
        <f>IF(ISBLANK(HLOOKUP(G$1, q_preprocess!$1:$1048576, $D47, FALSE)), "", HLOOKUP(G$1, q_preprocess!$1:$1048576, $D47, FALSE))</f>
        <v/>
      </c>
      <c r="H47" t="str">
        <f>IF(ISBLANK(HLOOKUP(H$1, q_preprocess!$1:$1048576, $D47, FALSE)), "", HLOOKUP(H$1, q_preprocess!$1:$1048576, $D47, FALSE))</f>
        <v/>
      </c>
      <c r="I47" t="str">
        <f>IF(ISBLANK(HLOOKUP(I$1, q_preprocess!$1:$1048576, $D47, FALSE)), "", HLOOKUP(I$1, q_preprocess!$1:$1048576, $D47, FALSE))</f>
        <v/>
      </c>
      <c r="J47" t="str">
        <f>IF(ISBLANK(HLOOKUP(J$1, q_preprocess!$1:$1048576, $D47, FALSE)), "", HLOOKUP(J$1, q_preprocess!$1:$1048576, $D47, FALSE))</f>
        <v/>
      </c>
      <c r="K47" t="str">
        <f>IF(ISBLANK(HLOOKUP(K$1, q_preprocess!$1:$1048576, $D47, FALSE)), "", HLOOKUP(K$1, q_preprocess!$1:$1048576, $D47, FALSE))</f>
        <v/>
      </c>
      <c r="L47" t="str">
        <f>IF(ISBLANK(HLOOKUP(L$1, q_preprocess!$1:$1048576, $D47, FALSE)), "", HLOOKUP(L$1, q_preprocess!$1:$1048576, $D47, FALSE))</f>
        <v/>
      </c>
      <c r="M47" t="str">
        <f>IF(ISBLANK(HLOOKUP(M$1, q_preprocess!$1:$1048576, $D47, FALSE)), "", HLOOKUP(M$1, q_preprocess!$1:$1048576, $D47, FALSE))</f>
        <v/>
      </c>
      <c r="N47" t="str">
        <f>IF(ISBLANK(HLOOKUP(N$1, q_preprocess!$1:$1048576, $D47, FALSE)), "", HLOOKUP(N$1, q_preprocess!$1:$1048576, $D47, FALSE))</f>
        <v/>
      </c>
      <c r="O47" t="str">
        <f>IF(ISBLANK(HLOOKUP(O$1, q_preprocess!$1:$1048576, $D47, FALSE)), "", HLOOKUP(O$1, q_preprocess!$1:$1048576, $D47, FALSE))</f>
        <v/>
      </c>
      <c r="P47" t="str">
        <f>IF(ISBLANK(HLOOKUP(P$1, q_preprocess!$1:$1048576, $D47, FALSE)), "", HLOOKUP(P$1, q_preprocess!$1:$1048576, $D47, FALSE))</f>
        <v/>
      </c>
    </row>
    <row r="48" spans="1:16" x14ac:dyDescent="0.25">
      <c r="A48" s="38">
        <v>37135</v>
      </c>
      <c r="B48">
        <v>2001</v>
      </c>
      <c r="C48">
        <v>3</v>
      </c>
      <c r="D48">
        <v>48</v>
      </c>
      <c r="E48" t="str">
        <f>IF(ISBLANK(HLOOKUP(E$1, q_preprocess!$1:$1048576, $D48, FALSE)), "", HLOOKUP(E$1, q_preprocess!$1:$1048576, $D48, FALSE))</f>
        <v/>
      </c>
      <c r="F48" t="str">
        <f>IF(ISBLANK(HLOOKUP(F$1, q_preprocess!$1:$1048576, $D48, FALSE)), "", HLOOKUP(F$1, q_preprocess!$1:$1048576, $D48, FALSE))</f>
        <v/>
      </c>
      <c r="G48" t="str">
        <f>IF(ISBLANK(HLOOKUP(G$1, q_preprocess!$1:$1048576, $D48, FALSE)), "", HLOOKUP(G$1, q_preprocess!$1:$1048576, $D48, FALSE))</f>
        <v/>
      </c>
      <c r="H48" t="str">
        <f>IF(ISBLANK(HLOOKUP(H$1, q_preprocess!$1:$1048576, $D48, FALSE)), "", HLOOKUP(H$1, q_preprocess!$1:$1048576, $D48, FALSE))</f>
        <v/>
      </c>
      <c r="I48" t="str">
        <f>IF(ISBLANK(HLOOKUP(I$1, q_preprocess!$1:$1048576, $D48, FALSE)), "", HLOOKUP(I$1, q_preprocess!$1:$1048576, $D48, FALSE))</f>
        <v/>
      </c>
      <c r="J48" t="str">
        <f>IF(ISBLANK(HLOOKUP(J$1, q_preprocess!$1:$1048576, $D48, FALSE)), "", HLOOKUP(J$1, q_preprocess!$1:$1048576, $D48, FALSE))</f>
        <v/>
      </c>
      <c r="K48" t="str">
        <f>IF(ISBLANK(HLOOKUP(K$1, q_preprocess!$1:$1048576, $D48, FALSE)), "", HLOOKUP(K$1, q_preprocess!$1:$1048576, $D48, FALSE))</f>
        <v/>
      </c>
      <c r="L48" t="str">
        <f>IF(ISBLANK(HLOOKUP(L$1, q_preprocess!$1:$1048576, $D48, FALSE)), "", HLOOKUP(L$1, q_preprocess!$1:$1048576, $D48, FALSE))</f>
        <v/>
      </c>
      <c r="M48" t="str">
        <f>IF(ISBLANK(HLOOKUP(M$1, q_preprocess!$1:$1048576, $D48, FALSE)), "", HLOOKUP(M$1, q_preprocess!$1:$1048576, $D48, FALSE))</f>
        <v/>
      </c>
      <c r="N48" t="str">
        <f>IF(ISBLANK(HLOOKUP(N$1, q_preprocess!$1:$1048576, $D48, FALSE)), "", HLOOKUP(N$1, q_preprocess!$1:$1048576, $D48, FALSE))</f>
        <v/>
      </c>
      <c r="O48" t="str">
        <f>IF(ISBLANK(HLOOKUP(O$1, q_preprocess!$1:$1048576, $D48, FALSE)), "", HLOOKUP(O$1, q_preprocess!$1:$1048576, $D48, FALSE))</f>
        <v/>
      </c>
      <c r="P48" t="str">
        <f>IF(ISBLANK(HLOOKUP(P$1, q_preprocess!$1:$1048576, $D48, FALSE)), "", HLOOKUP(P$1, q_preprocess!$1:$1048576, $D48, FALSE))</f>
        <v/>
      </c>
    </row>
    <row r="49" spans="1:16" x14ac:dyDescent="0.25">
      <c r="A49" s="38">
        <v>37226</v>
      </c>
      <c r="B49">
        <v>2001</v>
      </c>
      <c r="C49">
        <v>4</v>
      </c>
      <c r="D49">
        <v>49</v>
      </c>
      <c r="E49" t="str">
        <f>IF(ISBLANK(HLOOKUP(E$1, q_preprocess!$1:$1048576, $D49, FALSE)), "", HLOOKUP(E$1, q_preprocess!$1:$1048576, $D49, FALSE))</f>
        <v/>
      </c>
      <c r="F49" t="str">
        <f>IF(ISBLANK(HLOOKUP(F$1, q_preprocess!$1:$1048576, $D49, FALSE)), "", HLOOKUP(F$1, q_preprocess!$1:$1048576, $D49, FALSE))</f>
        <v/>
      </c>
      <c r="G49" t="str">
        <f>IF(ISBLANK(HLOOKUP(G$1, q_preprocess!$1:$1048576, $D49, FALSE)), "", HLOOKUP(G$1, q_preprocess!$1:$1048576, $D49, FALSE))</f>
        <v/>
      </c>
      <c r="H49" t="str">
        <f>IF(ISBLANK(HLOOKUP(H$1, q_preprocess!$1:$1048576, $D49, FALSE)), "", HLOOKUP(H$1, q_preprocess!$1:$1048576, $D49, FALSE))</f>
        <v/>
      </c>
      <c r="I49" t="str">
        <f>IF(ISBLANK(HLOOKUP(I$1, q_preprocess!$1:$1048576, $D49, FALSE)), "", HLOOKUP(I$1, q_preprocess!$1:$1048576, $D49, FALSE))</f>
        <v/>
      </c>
      <c r="J49" t="str">
        <f>IF(ISBLANK(HLOOKUP(J$1, q_preprocess!$1:$1048576, $D49, FALSE)), "", HLOOKUP(J$1, q_preprocess!$1:$1048576, $D49, FALSE))</f>
        <v/>
      </c>
      <c r="K49" t="str">
        <f>IF(ISBLANK(HLOOKUP(K$1, q_preprocess!$1:$1048576, $D49, FALSE)), "", HLOOKUP(K$1, q_preprocess!$1:$1048576, $D49, FALSE))</f>
        <v/>
      </c>
      <c r="L49" t="str">
        <f>IF(ISBLANK(HLOOKUP(L$1, q_preprocess!$1:$1048576, $D49, FALSE)), "", HLOOKUP(L$1, q_preprocess!$1:$1048576, $D49, FALSE))</f>
        <v/>
      </c>
      <c r="M49" t="str">
        <f>IF(ISBLANK(HLOOKUP(M$1, q_preprocess!$1:$1048576, $D49, FALSE)), "", HLOOKUP(M$1, q_preprocess!$1:$1048576, $D49, FALSE))</f>
        <v/>
      </c>
      <c r="N49" t="str">
        <f>IF(ISBLANK(HLOOKUP(N$1, q_preprocess!$1:$1048576, $D49, FALSE)), "", HLOOKUP(N$1, q_preprocess!$1:$1048576, $D49, FALSE))</f>
        <v/>
      </c>
      <c r="O49" t="str">
        <f>IF(ISBLANK(HLOOKUP(O$1, q_preprocess!$1:$1048576, $D49, FALSE)), "", HLOOKUP(O$1, q_preprocess!$1:$1048576, $D49, FALSE))</f>
        <v/>
      </c>
      <c r="P49" t="str">
        <f>IF(ISBLANK(HLOOKUP(P$1, q_preprocess!$1:$1048576, $D49, FALSE)), "", HLOOKUP(P$1, q_preprocess!$1:$1048576, $D49, FALSE))</f>
        <v/>
      </c>
    </row>
    <row r="50" spans="1:16" x14ac:dyDescent="0.25">
      <c r="A50" s="38">
        <v>37316</v>
      </c>
      <c r="B50">
        <v>2002</v>
      </c>
      <c r="C50">
        <v>1</v>
      </c>
      <c r="D50">
        <v>50</v>
      </c>
      <c r="E50" t="str">
        <f>IF(ISBLANK(HLOOKUP(E$1, q_preprocess!$1:$1048576, $D50, FALSE)), "", HLOOKUP(E$1, q_preprocess!$1:$1048576, $D50, FALSE))</f>
        <v/>
      </c>
      <c r="F50" t="str">
        <f>IF(ISBLANK(HLOOKUP(F$1, q_preprocess!$1:$1048576, $D50, FALSE)), "", HLOOKUP(F$1, q_preprocess!$1:$1048576, $D50, FALSE))</f>
        <v/>
      </c>
      <c r="G50" t="str">
        <f>IF(ISBLANK(HLOOKUP(G$1, q_preprocess!$1:$1048576, $D50, FALSE)), "", HLOOKUP(G$1, q_preprocess!$1:$1048576, $D50, FALSE))</f>
        <v/>
      </c>
      <c r="H50" t="str">
        <f>IF(ISBLANK(HLOOKUP(H$1, q_preprocess!$1:$1048576, $D50, FALSE)), "", HLOOKUP(H$1, q_preprocess!$1:$1048576, $D50, FALSE))</f>
        <v/>
      </c>
      <c r="I50" t="str">
        <f>IF(ISBLANK(HLOOKUP(I$1, q_preprocess!$1:$1048576, $D50, FALSE)), "", HLOOKUP(I$1, q_preprocess!$1:$1048576, $D50, FALSE))</f>
        <v/>
      </c>
      <c r="J50" t="str">
        <f>IF(ISBLANK(HLOOKUP(J$1, q_preprocess!$1:$1048576, $D50, FALSE)), "", HLOOKUP(J$1, q_preprocess!$1:$1048576, $D50, FALSE))</f>
        <v/>
      </c>
      <c r="K50" t="str">
        <f>IF(ISBLANK(HLOOKUP(K$1, q_preprocess!$1:$1048576, $D50, FALSE)), "", HLOOKUP(K$1, q_preprocess!$1:$1048576, $D50, FALSE))</f>
        <v/>
      </c>
      <c r="L50" t="str">
        <f>IF(ISBLANK(HLOOKUP(L$1, q_preprocess!$1:$1048576, $D50, FALSE)), "", HLOOKUP(L$1, q_preprocess!$1:$1048576, $D50, FALSE))</f>
        <v/>
      </c>
      <c r="M50" t="str">
        <f>IF(ISBLANK(HLOOKUP(M$1, q_preprocess!$1:$1048576, $D50, FALSE)), "", HLOOKUP(M$1, q_preprocess!$1:$1048576, $D50, FALSE))</f>
        <v/>
      </c>
      <c r="N50" t="str">
        <f>IF(ISBLANK(HLOOKUP(N$1, q_preprocess!$1:$1048576, $D50, FALSE)), "", HLOOKUP(N$1, q_preprocess!$1:$1048576, $D50, FALSE))</f>
        <v/>
      </c>
      <c r="O50" t="str">
        <f>IF(ISBLANK(HLOOKUP(O$1, q_preprocess!$1:$1048576, $D50, FALSE)), "", HLOOKUP(O$1, q_preprocess!$1:$1048576, $D50, FALSE))</f>
        <v/>
      </c>
      <c r="P50" t="str">
        <f>IF(ISBLANK(HLOOKUP(P$1, q_preprocess!$1:$1048576, $D50, FALSE)), "", HLOOKUP(P$1, q_preprocess!$1:$1048576, $D50, FALSE))</f>
        <v/>
      </c>
    </row>
    <row r="51" spans="1:16" x14ac:dyDescent="0.25">
      <c r="A51" s="38">
        <v>37408</v>
      </c>
      <c r="B51">
        <v>2002</v>
      </c>
      <c r="C51">
        <v>2</v>
      </c>
      <c r="D51">
        <v>51</v>
      </c>
      <c r="E51" t="str">
        <f>IF(ISBLANK(HLOOKUP(E$1, q_preprocess!$1:$1048576, $D51, FALSE)), "", HLOOKUP(E$1, q_preprocess!$1:$1048576, $D51, FALSE))</f>
        <v/>
      </c>
      <c r="F51" t="str">
        <f>IF(ISBLANK(HLOOKUP(F$1, q_preprocess!$1:$1048576, $D51, FALSE)), "", HLOOKUP(F$1, q_preprocess!$1:$1048576, $D51, FALSE))</f>
        <v/>
      </c>
      <c r="G51" t="str">
        <f>IF(ISBLANK(HLOOKUP(G$1, q_preprocess!$1:$1048576, $D51, FALSE)), "", HLOOKUP(G$1, q_preprocess!$1:$1048576, $D51, FALSE))</f>
        <v/>
      </c>
      <c r="H51" t="str">
        <f>IF(ISBLANK(HLOOKUP(H$1, q_preprocess!$1:$1048576, $D51, FALSE)), "", HLOOKUP(H$1, q_preprocess!$1:$1048576, $D51, FALSE))</f>
        <v/>
      </c>
      <c r="I51" t="str">
        <f>IF(ISBLANK(HLOOKUP(I$1, q_preprocess!$1:$1048576, $D51, FALSE)), "", HLOOKUP(I$1, q_preprocess!$1:$1048576, $D51, FALSE))</f>
        <v/>
      </c>
      <c r="J51" t="str">
        <f>IF(ISBLANK(HLOOKUP(J$1, q_preprocess!$1:$1048576, $D51, FALSE)), "", HLOOKUP(J$1, q_preprocess!$1:$1048576, $D51, FALSE))</f>
        <v/>
      </c>
      <c r="K51" t="str">
        <f>IF(ISBLANK(HLOOKUP(K$1, q_preprocess!$1:$1048576, $D51, FALSE)), "", HLOOKUP(K$1, q_preprocess!$1:$1048576, $D51, FALSE))</f>
        <v/>
      </c>
      <c r="L51" t="str">
        <f>IF(ISBLANK(HLOOKUP(L$1, q_preprocess!$1:$1048576, $D51, FALSE)), "", HLOOKUP(L$1, q_preprocess!$1:$1048576, $D51, FALSE))</f>
        <v/>
      </c>
      <c r="M51" t="str">
        <f>IF(ISBLANK(HLOOKUP(M$1, q_preprocess!$1:$1048576, $D51, FALSE)), "", HLOOKUP(M$1, q_preprocess!$1:$1048576, $D51, FALSE))</f>
        <v/>
      </c>
      <c r="N51" t="str">
        <f>IF(ISBLANK(HLOOKUP(N$1, q_preprocess!$1:$1048576, $D51, FALSE)), "", HLOOKUP(N$1, q_preprocess!$1:$1048576, $D51, FALSE))</f>
        <v/>
      </c>
      <c r="O51" t="str">
        <f>IF(ISBLANK(HLOOKUP(O$1, q_preprocess!$1:$1048576, $D51, FALSE)), "", HLOOKUP(O$1, q_preprocess!$1:$1048576, $D51, FALSE))</f>
        <v/>
      </c>
      <c r="P51" t="str">
        <f>IF(ISBLANK(HLOOKUP(P$1, q_preprocess!$1:$1048576, $D51, FALSE)), "", HLOOKUP(P$1, q_preprocess!$1:$1048576, $D51, FALSE))</f>
        <v/>
      </c>
    </row>
    <row r="52" spans="1:16" x14ac:dyDescent="0.25">
      <c r="A52" s="38">
        <v>37500</v>
      </c>
      <c r="B52">
        <v>2002</v>
      </c>
      <c r="C52">
        <v>3</v>
      </c>
      <c r="D52">
        <v>52</v>
      </c>
      <c r="E52" t="str">
        <f>IF(ISBLANK(HLOOKUP(E$1, q_preprocess!$1:$1048576, $D52, FALSE)), "", HLOOKUP(E$1, q_preprocess!$1:$1048576, $D52, FALSE))</f>
        <v/>
      </c>
      <c r="F52" t="str">
        <f>IF(ISBLANK(HLOOKUP(F$1, q_preprocess!$1:$1048576, $D52, FALSE)), "", HLOOKUP(F$1, q_preprocess!$1:$1048576, $D52, FALSE))</f>
        <v/>
      </c>
      <c r="G52" t="str">
        <f>IF(ISBLANK(HLOOKUP(G$1, q_preprocess!$1:$1048576, $D52, FALSE)), "", HLOOKUP(G$1, q_preprocess!$1:$1048576, $D52, FALSE))</f>
        <v/>
      </c>
      <c r="H52" t="str">
        <f>IF(ISBLANK(HLOOKUP(H$1, q_preprocess!$1:$1048576, $D52, FALSE)), "", HLOOKUP(H$1, q_preprocess!$1:$1048576, $D52, FALSE))</f>
        <v/>
      </c>
      <c r="I52" t="str">
        <f>IF(ISBLANK(HLOOKUP(I$1, q_preprocess!$1:$1048576, $D52, FALSE)), "", HLOOKUP(I$1, q_preprocess!$1:$1048576, $D52, FALSE))</f>
        <v/>
      </c>
      <c r="J52" t="str">
        <f>IF(ISBLANK(HLOOKUP(J$1, q_preprocess!$1:$1048576, $D52, FALSE)), "", HLOOKUP(J$1, q_preprocess!$1:$1048576, $D52, FALSE))</f>
        <v/>
      </c>
      <c r="K52" t="str">
        <f>IF(ISBLANK(HLOOKUP(K$1, q_preprocess!$1:$1048576, $D52, FALSE)), "", HLOOKUP(K$1, q_preprocess!$1:$1048576, $D52, FALSE))</f>
        <v/>
      </c>
      <c r="L52" t="str">
        <f>IF(ISBLANK(HLOOKUP(L$1, q_preprocess!$1:$1048576, $D52, FALSE)), "", HLOOKUP(L$1, q_preprocess!$1:$1048576, $D52, FALSE))</f>
        <v/>
      </c>
      <c r="M52" t="str">
        <f>IF(ISBLANK(HLOOKUP(M$1, q_preprocess!$1:$1048576, $D52, FALSE)), "", HLOOKUP(M$1, q_preprocess!$1:$1048576, $D52, FALSE))</f>
        <v/>
      </c>
      <c r="N52" t="str">
        <f>IF(ISBLANK(HLOOKUP(N$1, q_preprocess!$1:$1048576, $D52, FALSE)), "", HLOOKUP(N$1, q_preprocess!$1:$1048576, $D52, FALSE))</f>
        <v/>
      </c>
      <c r="O52" t="str">
        <f>IF(ISBLANK(HLOOKUP(O$1, q_preprocess!$1:$1048576, $D52, FALSE)), "", HLOOKUP(O$1, q_preprocess!$1:$1048576, $D52, FALSE))</f>
        <v/>
      </c>
      <c r="P52" t="str">
        <f>IF(ISBLANK(HLOOKUP(P$1, q_preprocess!$1:$1048576, $D52, FALSE)), "", HLOOKUP(P$1, q_preprocess!$1:$1048576, $D52, FALSE))</f>
        <v/>
      </c>
    </row>
    <row r="53" spans="1:16" x14ac:dyDescent="0.25">
      <c r="A53" s="38">
        <v>37591</v>
      </c>
      <c r="B53">
        <v>2002</v>
      </c>
      <c r="C53">
        <v>4</v>
      </c>
      <c r="D53">
        <v>53</v>
      </c>
      <c r="E53" t="str">
        <f>IF(ISBLANK(HLOOKUP(E$1, q_preprocess!$1:$1048576, $D53, FALSE)), "", HLOOKUP(E$1, q_preprocess!$1:$1048576, $D53, FALSE))</f>
        <v/>
      </c>
      <c r="F53" t="str">
        <f>IF(ISBLANK(HLOOKUP(F$1, q_preprocess!$1:$1048576, $D53, FALSE)), "", HLOOKUP(F$1, q_preprocess!$1:$1048576, $D53, FALSE))</f>
        <v/>
      </c>
      <c r="G53" t="str">
        <f>IF(ISBLANK(HLOOKUP(G$1, q_preprocess!$1:$1048576, $D53, FALSE)), "", HLOOKUP(G$1, q_preprocess!$1:$1048576, $D53, FALSE))</f>
        <v/>
      </c>
      <c r="H53" t="str">
        <f>IF(ISBLANK(HLOOKUP(H$1, q_preprocess!$1:$1048576, $D53, FALSE)), "", HLOOKUP(H$1, q_preprocess!$1:$1048576, $D53, FALSE))</f>
        <v/>
      </c>
      <c r="I53" t="str">
        <f>IF(ISBLANK(HLOOKUP(I$1, q_preprocess!$1:$1048576, $D53, FALSE)), "", HLOOKUP(I$1, q_preprocess!$1:$1048576, $D53, FALSE))</f>
        <v/>
      </c>
      <c r="J53" t="str">
        <f>IF(ISBLANK(HLOOKUP(J$1, q_preprocess!$1:$1048576, $D53, FALSE)), "", HLOOKUP(J$1, q_preprocess!$1:$1048576, $D53, FALSE))</f>
        <v/>
      </c>
      <c r="K53" t="str">
        <f>IF(ISBLANK(HLOOKUP(K$1, q_preprocess!$1:$1048576, $D53, FALSE)), "", HLOOKUP(K$1, q_preprocess!$1:$1048576, $D53, FALSE))</f>
        <v/>
      </c>
      <c r="L53" t="str">
        <f>IF(ISBLANK(HLOOKUP(L$1, q_preprocess!$1:$1048576, $D53, FALSE)), "", HLOOKUP(L$1, q_preprocess!$1:$1048576, $D53, FALSE))</f>
        <v/>
      </c>
      <c r="M53" t="str">
        <f>IF(ISBLANK(HLOOKUP(M$1, q_preprocess!$1:$1048576, $D53, FALSE)), "", HLOOKUP(M$1, q_preprocess!$1:$1048576, $D53, FALSE))</f>
        <v/>
      </c>
      <c r="N53" t="str">
        <f>IF(ISBLANK(HLOOKUP(N$1, q_preprocess!$1:$1048576, $D53, FALSE)), "", HLOOKUP(N$1, q_preprocess!$1:$1048576, $D53, FALSE))</f>
        <v/>
      </c>
      <c r="O53" t="str">
        <f>IF(ISBLANK(HLOOKUP(O$1, q_preprocess!$1:$1048576, $D53, FALSE)), "", HLOOKUP(O$1, q_preprocess!$1:$1048576, $D53, FALSE))</f>
        <v/>
      </c>
      <c r="P53" t="str">
        <f>IF(ISBLANK(HLOOKUP(P$1, q_preprocess!$1:$1048576, $D53, FALSE)), "", HLOOKUP(P$1, q_preprocess!$1:$1048576, $D53, FALSE))</f>
        <v/>
      </c>
    </row>
    <row r="54" spans="1:16" x14ac:dyDescent="0.25">
      <c r="A54" s="38">
        <v>37681</v>
      </c>
      <c r="B54">
        <v>2003</v>
      </c>
      <c r="C54">
        <v>1</v>
      </c>
      <c r="D54">
        <v>54</v>
      </c>
      <c r="E54" t="str">
        <f>IF(ISBLANK(HLOOKUP(E$1, q_preprocess!$1:$1048576, $D54, FALSE)), "", HLOOKUP(E$1, q_preprocess!$1:$1048576, $D54, FALSE))</f>
        <v/>
      </c>
      <c r="F54" t="str">
        <f>IF(ISBLANK(HLOOKUP(F$1, q_preprocess!$1:$1048576, $D54, FALSE)), "", HLOOKUP(F$1, q_preprocess!$1:$1048576, $D54, FALSE))</f>
        <v/>
      </c>
      <c r="G54" t="str">
        <f>IF(ISBLANK(HLOOKUP(G$1, q_preprocess!$1:$1048576, $D54, FALSE)), "", HLOOKUP(G$1, q_preprocess!$1:$1048576, $D54, FALSE))</f>
        <v/>
      </c>
      <c r="H54" t="str">
        <f>IF(ISBLANK(HLOOKUP(H$1, q_preprocess!$1:$1048576, $D54, FALSE)), "", HLOOKUP(H$1, q_preprocess!$1:$1048576, $D54, FALSE))</f>
        <v/>
      </c>
      <c r="I54" t="str">
        <f>IF(ISBLANK(HLOOKUP(I$1, q_preprocess!$1:$1048576, $D54, FALSE)), "", HLOOKUP(I$1, q_preprocess!$1:$1048576, $D54, FALSE))</f>
        <v/>
      </c>
      <c r="J54" t="str">
        <f>IF(ISBLANK(HLOOKUP(J$1, q_preprocess!$1:$1048576, $D54, FALSE)), "", HLOOKUP(J$1, q_preprocess!$1:$1048576, $D54, FALSE))</f>
        <v/>
      </c>
      <c r="K54" t="str">
        <f>IF(ISBLANK(HLOOKUP(K$1, q_preprocess!$1:$1048576, $D54, FALSE)), "", HLOOKUP(K$1, q_preprocess!$1:$1048576, $D54, FALSE))</f>
        <v/>
      </c>
      <c r="L54" t="str">
        <f>IF(ISBLANK(HLOOKUP(L$1, q_preprocess!$1:$1048576, $D54, FALSE)), "", HLOOKUP(L$1, q_preprocess!$1:$1048576, $D54, FALSE))</f>
        <v/>
      </c>
      <c r="M54" t="str">
        <f>IF(ISBLANK(HLOOKUP(M$1, q_preprocess!$1:$1048576, $D54, FALSE)), "", HLOOKUP(M$1, q_preprocess!$1:$1048576, $D54, FALSE))</f>
        <v/>
      </c>
      <c r="N54" t="str">
        <f>IF(ISBLANK(HLOOKUP(N$1, q_preprocess!$1:$1048576, $D54, FALSE)), "", HLOOKUP(N$1, q_preprocess!$1:$1048576, $D54, FALSE))</f>
        <v/>
      </c>
      <c r="O54" t="str">
        <f>IF(ISBLANK(HLOOKUP(O$1, q_preprocess!$1:$1048576, $D54, FALSE)), "", HLOOKUP(O$1, q_preprocess!$1:$1048576, $D54, FALSE))</f>
        <v/>
      </c>
      <c r="P54" t="str">
        <f>IF(ISBLANK(HLOOKUP(P$1, q_preprocess!$1:$1048576, $D54, FALSE)), "", HLOOKUP(P$1, q_preprocess!$1:$1048576, $D54, FALSE))</f>
        <v/>
      </c>
    </row>
    <row r="55" spans="1:16" x14ac:dyDescent="0.25">
      <c r="A55" s="38">
        <v>37773</v>
      </c>
      <c r="B55">
        <v>2003</v>
      </c>
      <c r="C55">
        <v>2</v>
      </c>
      <c r="D55">
        <v>55</v>
      </c>
      <c r="E55" t="str">
        <f>IF(ISBLANK(HLOOKUP(E$1, q_preprocess!$1:$1048576, $D55, FALSE)), "", HLOOKUP(E$1, q_preprocess!$1:$1048576, $D55, FALSE))</f>
        <v/>
      </c>
      <c r="F55" t="str">
        <f>IF(ISBLANK(HLOOKUP(F$1, q_preprocess!$1:$1048576, $D55, FALSE)), "", HLOOKUP(F$1, q_preprocess!$1:$1048576, $D55, FALSE))</f>
        <v/>
      </c>
      <c r="G55" t="str">
        <f>IF(ISBLANK(HLOOKUP(G$1, q_preprocess!$1:$1048576, $D55, FALSE)), "", HLOOKUP(G$1, q_preprocess!$1:$1048576, $D55, FALSE))</f>
        <v/>
      </c>
      <c r="H55" t="str">
        <f>IF(ISBLANK(HLOOKUP(H$1, q_preprocess!$1:$1048576, $D55, FALSE)), "", HLOOKUP(H$1, q_preprocess!$1:$1048576, $D55, FALSE))</f>
        <v/>
      </c>
      <c r="I55" t="str">
        <f>IF(ISBLANK(HLOOKUP(I$1, q_preprocess!$1:$1048576, $D55, FALSE)), "", HLOOKUP(I$1, q_preprocess!$1:$1048576, $D55, FALSE))</f>
        <v/>
      </c>
      <c r="J55" t="str">
        <f>IF(ISBLANK(HLOOKUP(J$1, q_preprocess!$1:$1048576, $D55, FALSE)), "", HLOOKUP(J$1, q_preprocess!$1:$1048576, $D55, FALSE))</f>
        <v/>
      </c>
      <c r="K55" t="str">
        <f>IF(ISBLANK(HLOOKUP(K$1, q_preprocess!$1:$1048576, $D55, FALSE)), "", HLOOKUP(K$1, q_preprocess!$1:$1048576, $D55, FALSE))</f>
        <v/>
      </c>
      <c r="L55" t="str">
        <f>IF(ISBLANK(HLOOKUP(L$1, q_preprocess!$1:$1048576, $D55, FALSE)), "", HLOOKUP(L$1, q_preprocess!$1:$1048576, $D55, FALSE))</f>
        <v/>
      </c>
      <c r="M55" t="str">
        <f>IF(ISBLANK(HLOOKUP(M$1, q_preprocess!$1:$1048576, $D55, FALSE)), "", HLOOKUP(M$1, q_preprocess!$1:$1048576, $D55, FALSE))</f>
        <v/>
      </c>
      <c r="N55" t="str">
        <f>IF(ISBLANK(HLOOKUP(N$1, q_preprocess!$1:$1048576, $D55, FALSE)), "", HLOOKUP(N$1, q_preprocess!$1:$1048576, $D55, FALSE))</f>
        <v/>
      </c>
      <c r="O55" t="str">
        <f>IF(ISBLANK(HLOOKUP(O$1, q_preprocess!$1:$1048576, $D55, FALSE)), "", HLOOKUP(O$1, q_preprocess!$1:$1048576, $D55, FALSE))</f>
        <v/>
      </c>
      <c r="P55" t="str">
        <f>IF(ISBLANK(HLOOKUP(P$1, q_preprocess!$1:$1048576, $D55, FALSE)), "", HLOOKUP(P$1, q_preprocess!$1:$1048576, $D55, FALSE))</f>
        <v/>
      </c>
    </row>
    <row r="56" spans="1:16" x14ac:dyDescent="0.25">
      <c r="A56" s="38">
        <v>37865</v>
      </c>
      <c r="B56">
        <v>2003</v>
      </c>
      <c r="C56">
        <v>3</v>
      </c>
      <c r="D56">
        <v>56</v>
      </c>
      <c r="E56" t="str">
        <f>IF(ISBLANK(HLOOKUP(E$1, q_preprocess!$1:$1048576, $D56, FALSE)), "", HLOOKUP(E$1, q_preprocess!$1:$1048576, $D56, FALSE))</f>
        <v/>
      </c>
      <c r="F56" t="str">
        <f>IF(ISBLANK(HLOOKUP(F$1, q_preprocess!$1:$1048576, $D56, FALSE)), "", HLOOKUP(F$1, q_preprocess!$1:$1048576, $D56, FALSE))</f>
        <v/>
      </c>
      <c r="G56" t="str">
        <f>IF(ISBLANK(HLOOKUP(G$1, q_preprocess!$1:$1048576, $D56, FALSE)), "", HLOOKUP(G$1, q_preprocess!$1:$1048576, $D56, FALSE))</f>
        <v/>
      </c>
      <c r="H56" t="str">
        <f>IF(ISBLANK(HLOOKUP(H$1, q_preprocess!$1:$1048576, $D56, FALSE)), "", HLOOKUP(H$1, q_preprocess!$1:$1048576, $D56, FALSE))</f>
        <v/>
      </c>
      <c r="I56" t="str">
        <f>IF(ISBLANK(HLOOKUP(I$1, q_preprocess!$1:$1048576, $D56, FALSE)), "", HLOOKUP(I$1, q_preprocess!$1:$1048576, $D56, FALSE))</f>
        <v/>
      </c>
      <c r="J56" t="str">
        <f>IF(ISBLANK(HLOOKUP(J$1, q_preprocess!$1:$1048576, $D56, FALSE)), "", HLOOKUP(J$1, q_preprocess!$1:$1048576, $D56, FALSE))</f>
        <v/>
      </c>
      <c r="K56" t="str">
        <f>IF(ISBLANK(HLOOKUP(K$1, q_preprocess!$1:$1048576, $D56, FALSE)), "", HLOOKUP(K$1, q_preprocess!$1:$1048576, $D56, FALSE))</f>
        <v/>
      </c>
      <c r="L56" t="str">
        <f>IF(ISBLANK(HLOOKUP(L$1, q_preprocess!$1:$1048576, $D56, FALSE)), "", HLOOKUP(L$1, q_preprocess!$1:$1048576, $D56, FALSE))</f>
        <v/>
      </c>
      <c r="M56" t="str">
        <f>IF(ISBLANK(HLOOKUP(M$1, q_preprocess!$1:$1048576, $D56, FALSE)), "", HLOOKUP(M$1, q_preprocess!$1:$1048576, $D56, FALSE))</f>
        <v/>
      </c>
      <c r="N56" t="str">
        <f>IF(ISBLANK(HLOOKUP(N$1, q_preprocess!$1:$1048576, $D56, FALSE)), "", HLOOKUP(N$1, q_preprocess!$1:$1048576, $D56, FALSE))</f>
        <v/>
      </c>
      <c r="O56" t="str">
        <f>IF(ISBLANK(HLOOKUP(O$1, q_preprocess!$1:$1048576, $D56, FALSE)), "", HLOOKUP(O$1, q_preprocess!$1:$1048576, $D56, FALSE))</f>
        <v/>
      </c>
      <c r="P56" t="str">
        <f>IF(ISBLANK(HLOOKUP(P$1, q_preprocess!$1:$1048576, $D56, FALSE)), "", HLOOKUP(P$1, q_preprocess!$1:$1048576, $D56, FALSE))</f>
        <v/>
      </c>
    </row>
    <row r="57" spans="1:16" x14ac:dyDescent="0.25">
      <c r="A57" s="38">
        <v>37956</v>
      </c>
      <c r="B57">
        <v>2003</v>
      </c>
      <c r="C57">
        <v>4</v>
      </c>
      <c r="D57">
        <v>57</v>
      </c>
      <c r="E57" t="str">
        <f>IF(ISBLANK(HLOOKUP(E$1, q_preprocess!$1:$1048576, $D57, FALSE)), "", HLOOKUP(E$1, q_preprocess!$1:$1048576, $D57, FALSE))</f>
        <v/>
      </c>
      <c r="F57" t="str">
        <f>IF(ISBLANK(HLOOKUP(F$1, q_preprocess!$1:$1048576, $D57, FALSE)), "", HLOOKUP(F$1, q_preprocess!$1:$1048576, $D57, FALSE))</f>
        <v/>
      </c>
      <c r="G57" t="str">
        <f>IF(ISBLANK(HLOOKUP(G$1, q_preprocess!$1:$1048576, $D57, FALSE)), "", HLOOKUP(G$1, q_preprocess!$1:$1048576, $D57, FALSE))</f>
        <v/>
      </c>
      <c r="H57" t="str">
        <f>IF(ISBLANK(HLOOKUP(H$1, q_preprocess!$1:$1048576, $D57, FALSE)), "", HLOOKUP(H$1, q_preprocess!$1:$1048576, $D57, FALSE))</f>
        <v/>
      </c>
      <c r="I57" t="str">
        <f>IF(ISBLANK(HLOOKUP(I$1, q_preprocess!$1:$1048576, $D57, FALSE)), "", HLOOKUP(I$1, q_preprocess!$1:$1048576, $D57, FALSE))</f>
        <v/>
      </c>
      <c r="J57" t="str">
        <f>IF(ISBLANK(HLOOKUP(J$1, q_preprocess!$1:$1048576, $D57, FALSE)), "", HLOOKUP(J$1, q_preprocess!$1:$1048576, $D57, FALSE))</f>
        <v/>
      </c>
      <c r="K57" t="str">
        <f>IF(ISBLANK(HLOOKUP(K$1, q_preprocess!$1:$1048576, $D57, FALSE)), "", HLOOKUP(K$1, q_preprocess!$1:$1048576, $D57, FALSE))</f>
        <v/>
      </c>
      <c r="L57" t="str">
        <f>IF(ISBLANK(HLOOKUP(L$1, q_preprocess!$1:$1048576, $D57, FALSE)), "", HLOOKUP(L$1, q_preprocess!$1:$1048576, $D57, FALSE))</f>
        <v/>
      </c>
      <c r="M57" t="str">
        <f>IF(ISBLANK(HLOOKUP(M$1, q_preprocess!$1:$1048576, $D57, FALSE)), "", HLOOKUP(M$1, q_preprocess!$1:$1048576, $D57, FALSE))</f>
        <v/>
      </c>
      <c r="N57" t="str">
        <f>IF(ISBLANK(HLOOKUP(N$1, q_preprocess!$1:$1048576, $D57, FALSE)), "", HLOOKUP(N$1, q_preprocess!$1:$1048576, $D57, FALSE))</f>
        <v/>
      </c>
      <c r="O57" t="str">
        <f>IF(ISBLANK(HLOOKUP(O$1, q_preprocess!$1:$1048576, $D57, FALSE)), "", HLOOKUP(O$1, q_preprocess!$1:$1048576, $D57, FALSE))</f>
        <v/>
      </c>
      <c r="P57" t="str">
        <f>IF(ISBLANK(HLOOKUP(P$1, q_preprocess!$1:$1048576, $D57, FALSE)), "", HLOOKUP(P$1, q_preprocess!$1:$1048576, $D57, FALSE))</f>
        <v/>
      </c>
    </row>
    <row r="58" spans="1:16" x14ac:dyDescent="0.25">
      <c r="A58" s="38">
        <v>38047</v>
      </c>
      <c r="B58">
        <v>2004</v>
      </c>
      <c r="C58">
        <v>1</v>
      </c>
      <c r="D58">
        <v>58</v>
      </c>
      <c r="E58" t="str">
        <f>IF(ISBLANK(HLOOKUP(E$1, q_preprocess!$1:$1048576, $D58, FALSE)), "", HLOOKUP(E$1, q_preprocess!$1:$1048576, $D58, FALSE))</f>
        <v/>
      </c>
      <c r="F58" t="str">
        <f>IF(ISBLANK(HLOOKUP(F$1, q_preprocess!$1:$1048576, $D58, FALSE)), "", HLOOKUP(F$1, q_preprocess!$1:$1048576, $D58, FALSE))</f>
        <v/>
      </c>
      <c r="G58" t="str">
        <f>IF(ISBLANK(HLOOKUP(G$1, q_preprocess!$1:$1048576, $D58, FALSE)), "", HLOOKUP(G$1, q_preprocess!$1:$1048576, $D58, FALSE))</f>
        <v/>
      </c>
      <c r="H58" t="str">
        <f>IF(ISBLANK(HLOOKUP(H$1, q_preprocess!$1:$1048576, $D58, FALSE)), "", HLOOKUP(H$1, q_preprocess!$1:$1048576, $D58, FALSE))</f>
        <v/>
      </c>
      <c r="I58" t="str">
        <f>IF(ISBLANK(HLOOKUP(I$1, q_preprocess!$1:$1048576, $D58, FALSE)), "", HLOOKUP(I$1, q_preprocess!$1:$1048576, $D58, FALSE))</f>
        <v/>
      </c>
      <c r="J58" t="str">
        <f>IF(ISBLANK(HLOOKUP(J$1, q_preprocess!$1:$1048576, $D58, FALSE)), "", HLOOKUP(J$1, q_preprocess!$1:$1048576, $D58, FALSE))</f>
        <v/>
      </c>
      <c r="K58" t="str">
        <f>IF(ISBLANK(HLOOKUP(K$1, q_preprocess!$1:$1048576, $D58, FALSE)), "", HLOOKUP(K$1, q_preprocess!$1:$1048576, $D58, FALSE))</f>
        <v/>
      </c>
      <c r="L58" t="str">
        <f>IF(ISBLANK(HLOOKUP(L$1, q_preprocess!$1:$1048576, $D58, FALSE)), "", HLOOKUP(L$1, q_preprocess!$1:$1048576, $D58, FALSE))</f>
        <v/>
      </c>
      <c r="M58" t="str">
        <f>IF(ISBLANK(HLOOKUP(M$1, q_preprocess!$1:$1048576, $D58, FALSE)), "", HLOOKUP(M$1, q_preprocess!$1:$1048576, $D58, FALSE))</f>
        <v/>
      </c>
      <c r="N58" t="str">
        <f>IF(ISBLANK(HLOOKUP(N$1, q_preprocess!$1:$1048576, $D58, FALSE)), "", HLOOKUP(N$1, q_preprocess!$1:$1048576, $D58, FALSE))</f>
        <v/>
      </c>
      <c r="O58" t="str">
        <f>IF(ISBLANK(HLOOKUP(O$1, q_preprocess!$1:$1048576, $D58, FALSE)), "", HLOOKUP(O$1, q_preprocess!$1:$1048576, $D58, FALSE))</f>
        <v/>
      </c>
      <c r="P58" t="str">
        <f>IF(ISBLANK(HLOOKUP(P$1, q_preprocess!$1:$1048576, $D58, FALSE)), "", HLOOKUP(P$1, q_preprocess!$1:$1048576, $D58, FALSE))</f>
        <v/>
      </c>
    </row>
    <row r="59" spans="1:16" x14ac:dyDescent="0.25">
      <c r="A59" s="38">
        <v>38139</v>
      </c>
      <c r="B59">
        <v>2004</v>
      </c>
      <c r="C59">
        <v>2</v>
      </c>
      <c r="D59">
        <v>59</v>
      </c>
      <c r="E59" t="str">
        <f>IF(ISBLANK(HLOOKUP(E$1, q_preprocess!$1:$1048576, $D59, FALSE)), "", HLOOKUP(E$1, q_preprocess!$1:$1048576, $D59, FALSE))</f>
        <v/>
      </c>
      <c r="F59" t="str">
        <f>IF(ISBLANK(HLOOKUP(F$1, q_preprocess!$1:$1048576, $D59, FALSE)), "", HLOOKUP(F$1, q_preprocess!$1:$1048576, $D59, FALSE))</f>
        <v/>
      </c>
      <c r="G59" t="str">
        <f>IF(ISBLANK(HLOOKUP(G$1, q_preprocess!$1:$1048576, $D59, FALSE)), "", HLOOKUP(G$1, q_preprocess!$1:$1048576, $D59, FALSE))</f>
        <v/>
      </c>
      <c r="H59" t="str">
        <f>IF(ISBLANK(HLOOKUP(H$1, q_preprocess!$1:$1048576, $D59, FALSE)), "", HLOOKUP(H$1, q_preprocess!$1:$1048576, $D59, FALSE))</f>
        <v/>
      </c>
      <c r="I59" t="str">
        <f>IF(ISBLANK(HLOOKUP(I$1, q_preprocess!$1:$1048576, $D59, FALSE)), "", HLOOKUP(I$1, q_preprocess!$1:$1048576, $D59, FALSE))</f>
        <v/>
      </c>
      <c r="J59" t="str">
        <f>IF(ISBLANK(HLOOKUP(J$1, q_preprocess!$1:$1048576, $D59, FALSE)), "", HLOOKUP(J$1, q_preprocess!$1:$1048576, $D59, FALSE))</f>
        <v/>
      </c>
      <c r="K59" t="str">
        <f>IF(ISBLANK(HLOOKUP(K$1, q_preprocess!$1:$1048576, $D59, FALSE)), "", HLOOKUP(K$1, q_preprocess!$1:$1048576, $D59, FALSE))</f>
        <v/>
      </c>
      <c r="L59" t="str">
        <f>IF(ISBLANK(HLOOKUP(L$1, q_preprocess!$1:$1048576, $D59, FALSE)), "", HLOOKUP(L$1, q_preprocess!$1:$1048576, $D59, FALSE))</f>
        <v/>
      </c>
      <c r="M59" t="str">
        <f>IF(ISBLANK(HLOOKUP(M$1, q_preprocess!$1:$1048576, $D59, FALSE)), "", HLOOKUP(M$1, q_preprocess!$1:$1048576, $D59, FALSE))</f>
        <v/>
      </c>
      <c r="N59" t="str">
        <f>IF(ISBLANK(HLOOKUP(N$1, q_preprocess!$1:$1048576, $D59, FALSE)), "", HLOOKUP(N$1, q_preprocess!$1:$1048576, $D59, FALSE))</f>
        <v/>
      </c>
      <c r="O59" t="str">
        <f>IF(ISBLANK(HLOOKUP(O$1, q_preprocess!$1:$1048576, $D59, FALSE)), "", HLOOKUP(O$1, q_preprocess!$1:$1048576, $D59, FALSE))</f>
        <v/>
      </c>
      <c r="P59" t="str">
        <f>IF(ISBLANK(HLOOKUP(P$1, q_preprocess!$1:$1048576, $D59, FALSE)), "", HLOOKUP(P$1, q_preprocess!$1:$1048576, $D59, FALSE))</f>
        <v/>
      </c>
    </row>
    <row r="60" spans="1:16" x14ac:dyDescent="0.25">
      <c r="A60" s="38">
        <v>38231</v>
      </c>
      <c r="B60">
        <v>2004</v>
      </c>
      <c r="C60">
        <v>3</v>
      </c>
      <c r="D60">
        <v>60</v>
      </c>
      <c r="E60" t="str">
        <f>IF(ISBLANK(HLOOKUP(E$1, q_preprocess!$1:$1048576, $D60, FALSE)), "", HLOOKUP(E$1, q_preprocess!$1:$1048576, $D60, FALSE))</f>
        <v/>
      </c>
      <c r="F60" t="str">
        <f>IF(ISBLANK(HLOOKUP(F$1, q_preprocess!$1:$1048576, $D60, FALSE)), "", HLOOKUP(F$1, q_preprocess!$1:$1048576, $D60, FALSE))</f>
        <v/>
      </c>
      <c r="G60" t="str">
        <f>IF(ISBLANK(HLOOKUP(G$1, q_preprocess!$1:$1048576, $D60, FALSE)), "", HLOOKUP(G$1, q_preprocess!$1:$1048576, $D60, FALSE))</f>
        <v/>
      </c>
      <c r="H60" t="str">
        <f>IF(ISBLANK(HLOOKUP(H$1, q_preprocess!$1:$1048576, $D60, FALSE)), "", HLOOKUP(H$1, q_preprocess!$1:$1048576, $D60, FALSE))</f>
        <v/>
      </c>
      <c r="I60" t="str">
        <f>IF(ISBLANK(HLOOKUP(I$1, q_preprocess!$1:$1048576, $D60, FALSE)), "", HLOOKUP(I$1, q_preprocess!$1:$1048576, $D60, FALSE))</f>
        <v/>
      </c>
      <c r="J60" t="str">
        <f>IF(ISBLANK(HLOOKUP(J$1, q_preprocess!$1:$1048576, $D60, FALSE)), "", HLOOKUP(J$1, q_preprocess!$1:$1048576, $D60, FALSE))</f>
        <v/>
      </c>
      <c r="K60" t="str">
        <f>IF(ISBLANK(HLOOKUP(K$1, q_preprocess!$1:$1048576, $D60, FALSE)), "", HLOOKUP(K$1, q_preprocess!$1:$1048576, $D60, FALSE))</f>
        <v/>
      </c>
      <c r="L60" t="str">
        <f>IF(ISBLANK(HLOOKUP(L$1, q_preprocess!$1:$1048576, $D60, FALSE)), "", HLOOKUP(L$1, q_preprocess!$1:$1048576, $D60, FALSE))</f>
        <v/>
      </c>
      <c r="M60" t="str">
        <f>IF(ISBLANK(HLOOKUP(M$1, q_preprocess!$1:$1048576, $D60, FALSE)), "", HLOOKUP(M$1, q_preprocess!$1:$1048576, $D60, FALSE))</f>
        <v/>
      </c>
      <c r="N60" t="str">
        <f>IF(ISBLANK(HLOOKUP(N$1, q_preprocess!$1:$1048576, $D60, FALSE)), "", HLOOKUP(N$1, q_preprocess!$1:$1048576, $D60, FALSE))</f>
        <v/>
      </c>
      <c r="O60" t="str">
        <f>IF(ISBLANK(HLOOKUP(O$1, q_preprocess!$1:$1048576, $D60, FALSE)), "", HLOOKUP(O$1, q_preprocess!$1:$1048576, $D60, FALSE))</f>
        <v/>
      </c>
      <c r="P60" t="str">
        <f>IF(ISBLANK(HLOOKUP(P$1, q_preprocess!$1:$1048576, $D60, FALSE)), "", HLOOKUP(P$1, q_preprocess!$1:$1048576, $D60, FALSE))</f>
        <v/>
      </c>
    </row>
    <row r="61" spans="1:16" x14ac:dyDescent="0.25">
      <c r="A61" s="38">
        <v>38322</v>
      </c>
      <c r="B61">
        <v>2004</v>
      </c>
      <c r="C61">
        <v>4</v>
      </c>
      <c r="D61">
        <v>61</v>
      </c>
      <c r="E61" t="str">
        <f>IF(ISBLANK(HLOOKUP(E$1, q_preprocess!$1:$1048576, $D61, FALSE)), "", HLOOKUP(E$1, q_preprocess!$1:$1048576, $D61, FALSE))</f>
        <v/>
      </c>
      <c r="F61" t="str">
        <f>IF(ISBLANK(HLOOKUP(F$1, q_preprocess!$1:$1048576, $D61, FALSE)), "", HLOOKUP(F$1, q_preprocess!$1:$1048576, $D61, FALSE))</f>
        <v/>
      </c>
      <c r="G61" t="str">
        <f>IF(ISBLANK(HLOOKUP(G$1, q_preprocess!$1:$1048576, $D61, FALSE)), "", HLOOKUP(G$1, q_preprocess!$1:$1048576, $D61, FALSE))</f>
        <v/>
      </c>
      <c r="H61" t="str">
        <f>IF(ISBLANK(HLOOKUP(H$1, q_preprocess!$1:$1048576, $D61, FALSE)), "", HLOOKUP(H$1, q_preprocess!$1:$1048576, $D61, FALSE))</f>
        <v/>
      </c>
      <c r="I61" t="str">
        <f>IF(ISBLANK(HLOOKUP(I$1, q_preprocess!$1:$1048576, $D61, FALSE)), "", HLOOKUP(I$1, q_preprocess!$1:$1048576, $D61, FALSE))</f>
        <v/>
      </c>
      <c r="J61" t="str">
        <f>IF(ISBLANK(HLOOKUP(J$1, q_preprocess!$1:$1048576, $D61, FALSE)), "", HLOOKUP(J$1, q_preprocess!$1:$1048576, $D61, FALSE))</f>
        <v/>
      </c>
      <c r="K61" t="str">
        <f>IF(ISBLANK(HLOOKUP(K$1, q_preprocess!$1:$1048576, $D61, FALSE)), "", HLOOKUP(K$1, q_preprocess!$1:$1048576, $D61, FALSE))</f>
        <v/>
      </c>
      <c r="L61" t="str">
        <f>IF(ISBLANK(HLOOKUP(L$1, q_preprocess!$1:$1048576, $D61, FALSE)), "", HLOOKUP(L$1, q_preprocess!$1:$1048576, $D61, FALSE))</f>
        <v/>
      </c>
      <c r="M61" t="str">
        <f>IF(ISBLANK(HLOOKUP(M$1, q_preprocess!$1:$1048576, $D61, FALSE)), "", HLOOKUP(M$1, q_preprocess!$1:$1048576, $D61, FALSE))</f>
        <v/>
      </c>
      <c r="N61" t="str">
        <f>IF(ISBLANK(HLOOKUP(N$1, q_preprocess!$1:$1048576, $D61, FALSE)), "", HLOOKUP(N$1, q_preprocess!$1:$1048576, $D61, FALSE))</f>
        <v/>
      </c>
      <c r="O61" t="str">
        <f>IF(ISBLANK(HLOOKUP(O$1, q_preprocess!$1:$1048576, $D61, FALSE)), "", HLOOKUP(O$1, q_preprocess!$1:$1048576, $D61, FALSE))</f>
        <v/>
      </c>
      <c r="P61" t="str">
        <f>IF(ISBLANK(HLOOKUP(P$1, q_preprocess!$1:$1048576, $D61, FALSE)), "", HLOOKUP(P$1, q_preprocess!$1:$1048576, $D61, FALSE))</f>
        <v/>
      </c>
    </row>
    <row r="62" spans="1:16" x14ac:dyDescent="0.25">
      <c r="A62" s="38">
        <v>38412</v>
      </c>
      <c r="B62">
        <v>2005</v>
      </c>
      <c r="C62">
        <v>1</v>
      </c>
      <c r="D62">
        <v>62</v>
      </c>
      <c r="E62" t="str">
        <f>IF(ISBLANK(HLOOKUP(E$1, q_preprocess!$1:$1048576, $D62, FALSE)), "", HLOOKUP(E$1, q_preprocess!$1:$1048576, $D62, FALSE))</f>
        <v/>
      </c>
      <c r="F62" t="str">
        <f>IF(ISBLANK(HLOOKUP(F$1, q_preprocess!$1:$1048576, $D62, FALSE)), "", HLOOKUP(F$1, q_preprocess!$1:$1048576, $D62, FALSE))</f>
        <v/>
      </c>
      <c r="G62" t="str">
        <f>IF(ISBLANK(HLOOKUP(G$1, q_preprocess!$1:$1048576, $D62, FALSE)), "", HLOOKUP(G$1, q_preprocess!$1:$1048576, $D62, FALSE))</f>
        <v/>
      </c>
      <c r="H62" t="str">
        <f>IF(ISBLANK(HLOOKUP(H$1, q_preprocess!$1:$1048576, $D62, FALSE)), "", HLOOKUP(H$1, q_preprocess!$1:$1048576, $D62, FALSE))</f>
        <v/>
      </c>
      <c r="I62" t="str">
        <f>IF(ISBLANK(HLOOKUP(I$1, q_preprocess!$1:$1048576, $D62, FALSE)), "", HLOOKUP(I$1, q_preprocess!$1:$1048576, $D62, FALSE))</f>
        <v/>
      </c>
      <c r="J62" t="str">
        <f>IF(ISBLANK(HLOOKUP(J$1, q_preprocess!$1:$1048576, $D62, FALSE)), "", HLOOKUP(J$1, q_preprocess!$1:$1048576, $D62, FALSE))</f>
        <v/>
      </c>
      <c r="K62" t="str">
        <f>IF(ISBLANK(HLOOKUP(K$1, q_preprocess!$1:$1048576, $D62, FALSE)), "", HLOOKUP(K$1, q_preprocess!$1:$1048576, $D62, FALSE))</f>
        <v/>
      </c>
      <c r="L62" t="str">
        <f>IF(ISBLANK(HLOOKUP(L$1, q_preprocess!$1:$1048576, $D62, FALSE)), "", HLOOKUP(L$1, q_preprocess!$1:$1048576, $D62, FALSE))</f>
        <v/>
      </c>
      <c r="M62" t="str">
        <f>IF(ISBLANK(HLOOKUP(M$1, q_preprocess!$1:$1048576, $D62, FALSE)), "", HLOOKUP(M$1, q_preprocess!$1:$1048576, $D62, FALSE))</f>
        <v/>
      </c>
      <c r="N62" t="str">
        <f>IF(ISBLANK(HLOOKUP(N$1, q_preprocess!$1:$1048576, $D62, FALSE)), "", HLOOKUP(N$1, q_preprocess!$1:$1048576, $D62, FALSE))</f>
        <v/>
      </c>
      <c r="O62" t="str">
        <f>IF(ISBLANK(HLOOKUP(O$1, q_preprocess!$1:$1048576, $D62, FALSE)), "", HLOOKUP(O$1, q_preprocess!$1:$1048576, $D62, FALSE))</f>
        <v/>
      </c>
      <c r="P62" t="str">
        <f>IF(ISBLANK(HLOOKUP(P$1, q_preprocess!$1:$1048576, $D62, FALSE)), "", HLOOKUP(P$1, q_preprocess!$1:$1048576, $D62, FALSE))</f>
        <v/>
      </c>
    </row>
    <row r="63" spans="1:16" x14ac:dyDescent="0.25">
      <c r="A63" s="38">
        <v>38504</v>
      </c>
      <c r="B63">
        <v>2005</v>
      </c>
      <c r="C63">
        <v>2</v>
      </c>
      <c r="D63">
        <v>63</v>
      </c>
      <c r="E63" t="str">
        <f>IF(ISBLANK(HLOOKUP(E$1, q_preprocess!$1:$1048576, $D63, FALSE)), "", HLOOKUP(E$1, q_preprocess!$1:$1048576, $D63, FALSE))</f>
        <v/>
      </c>
      <c r="F63" t="str">
        <f>IF(ISBLANK(HLOOKUP(F$1, q_preprocess!$1:$1048576, $D63, FALSE)), "", HLOOKUP(F$1, q_preprocess!$1:$1048576, $D63, FALSE))</f>
        <v/>
      </c>
      <c r="G63" t="str">
        <f>IF(ISBLANK(HLOOKUP(G$1, q_preprocess!$1:$1048576, $D63, FALSE)), "", HLOOKUP(G$1, q_preprocess!$1:$1048576, $D63, FALSE))</f>
        <v/>
      </c>
      <c r="H63" t="str">
        <f>IF(ISBLANK(HLOOKUP(H$1, q_preprocess!$1:$1048576, $D63, FALSE)), "", HLOOKUP(H$1, q_preprocess!$1:$1048576, $D63, FALSE))</f>
        <v/>
      </c>
      <c r="I63" t="str">
        <f>IF(ISBLANK(HLOOKUP(I$1, q_preprocess!$1:$1048576, $D63, FALSE)), "", HLOOKUP(I$1, q_preprocess!$1:$1048576, $D63, FALSE))</f>
        <v/>
      </c>
      <c r="J63" t="str">
        <f>IF(ISBLANK(HLOOKUP(J$1, q_preprocess!$1:$1048576, $D63, FALSE)), "", HLOOKUP(J$1, q_preprocess!$1:$1048576, $D63, FALSE))</f>
        <v/>
      </c>
      <c r="K63" t="str">
        <f>IF(ISBLANK(HLOOKUP(K$1, q_preprocess!$1:$1048576, $D63, FALSE)), "", HLOOKUP(K$1, q_preprocess!$1:$1048576, $D63, FALSE))</f>
        <v/>
      </c>
      <c r="L63" t="str">
        <f>IF(ISBLANK(HLOOKUP(L$1, q_preprocess!$1:$1048576, $D63, FALSE)), "", HLOOKUP(L$1, q_preprocess!$1:$1048576, $D63, FALSE))</f>
        <v/>
      </c>
      <c r="M63" t="str">
        <f>IF(ISBLANK(HLOOKUP(M$1, q_preprocess!$1:$1048576, $D63, FALSE)), "", HLOOKUP(M$1, q_preprocess!$1:$1048576, $D63, FALSE))</f>
        <v/>
      </c>
      <c r="N63" t="str">
        <f>IF(ISBLANK(HLOOKUP(N$1, q_preprocess!$1:$1048576, $D63, FALSE)), "", HLOOKUP(N$1, q_preprocess!$1:$1048576, $D63, FALSE))</f>
        <v/>
      </c>
      <c r="O63" t="str">
        <f>IF(ISBLANK(HLOOKUP(O$1, q_preprocess!$1:$1048576, $D63, FALSE)), "", HLOOKUP(O$1, q_preprocess!$1:$1048576, $D63, FALSE))</f>
        <v/>
      </c>
      <c r="P63" t="str">
        <f>IF(ISBLANK(HLOOKUP(P$1, q_preprocess!$1:$1048576, $D63, FALSE)), "", HLOOKUP(P$1, q_preprocess!$1:$1048576, $D63, FALSE))</f>
        <v/>
      </c>
    </row>
    <row r="64" spans="1:16" x14ac:dyDescent="0.25">
      <c r="A64" s="38">
        <v>38596</v>
      </c>
      <c r="B64">
        <v>2005</v>
      </c>
      <c r="C64">
        <v>3</v>
      </c>
      <c r="D64">
        <v>64</v>
      </c>
      <c r="E64" t="str">
        <f>IF(ISBLANK(HLOOKUP(E$1, q_preprocess!$1:$1048576, $D64, FALSE)), "", HLOOKUP(E$1, q_preprocess!$1:$1048576, $D64, FALSE))</f>
        <v/>
      </c>
      <c r="F64" t="str">
        <f>IF(ISBLANK(HLOOKUP(F$1, q_preprocess!$1:$1048576, $D64, FALSE)), "", HLOOKUP(F$1, q_preprocess!$1:$1048576, $D64, FALSE))</f>
        <v/>
      </c>
      <c r="G64" t="str">
        <f>IF(ISBLANK(HLOOKUP(G$1, q_preprocess!$1:$1048576, $D64, FALSE)), "", HLOOKUP(G$1, q_preprocess!$1:$1048576, $D64, FALSE))</f>
        <v/>
      </c>
      <c r="H64" t="str">
        <f>IF(ISBLANK(HLOOKUP(H$1, q_preprocess!$1:$1048576, $D64, FALSE)), "", HLOOKUP(H$1, q_preprocess!$1:$1048576, $D64, FALSE))</f>
        <v/>
      </c>
      <c r="I64" t="str">
        <f>IF(ISBLANK(HLOOKUP(I$1, q_preprocess!$1:$1048576, $D64, FALSE)), "", HLOOKUP(I$1, q_preprocess!$1:$1048576, $D64, FALSE))</f>
        <v/>
      </c>
      <c r="J64" t="str">
        <f>IF(ISBLANK(HLOOKUP(J$1, q_preprocess!$1:$1048576, $D64, FALSE)), "", HLOOKUP(J$1, q_preprocess!$1:$1048576, $D64, FALSE))</f>
        <v/>
      </c>
      <c r="K64" t="str">
        <f>IF(ISBLANK(HLOOKUP(K$1, q_preprocess!$1:$1048576, $D64, FALSE)), "", HLOOKUP(K$1, q_preprocess!$1:$1048576, $D64, FALSE))</f>
        <v/>
      </c>
      <c r="L64" t="str">
        <f>IF(ISBLANK(HLOOKUP(L$1, q_preprocess!$1:$1048576, $D64, FALSE)), "", HLOOKUP(L$1, q_preprocess!$1:$1048576, $D64, FALSE))</f>
        <v/>
      </c>
      <c r="M64" t="str">
        <f>IF(ISBLANK(HLOOKUP(M$1, q_preprocess!$1:$1048576, $D64, FALSE)), "", HLOOKUP(M$1, q_preprocess!$1:$1048576, $D64, FALSE))</f>
        <v/>
      </c>
      <c r="N64" t="str">
        <f>IF(ISBLANK(HLOOKUP(N$1, q_preprocess!$1:$1048576, $D64, FALSE)), "", HLOOKUP(N$1, q_preprocess!$1:$1048576, $D64, FALSE))</f>
        <v/>
      </c>
      <c r="O64" t="str">
        <f>IF(ISBLANK(HLOOKUP(O$1, q_preprocess!$1:$1048576, $D64, FALSE)), "", HLOOKUP(O$1, q_preprocess!$1:$1048576, $D64, FALSE))</f>
        <v/>
      </c>
      <c r="P64" t="str">
        <f>IF(ISBLANK(HLOOKUP(P$1, q_preprocess!$1:$1048576, $D64, FALSE)), "", HLOOKUP(P$1, q_preprocess!$1:$1048576, $D64, FALSE))</f>
        <v/>
      </c>
    </row>
    <row r="65" spans="1:16" x14ac:dyDescent="0.25">
      <c r="A65" s="38">
        <v>38687</v>
      </c>
      <c r="B65">
        <v>2005</v>
      </c>
      <c r="C65">
        <v>4</v>
      </c>
      <c r="D65">
        <v>65</v>
      </c>
      <c r="E65" t="str">
        <f>IF(ISBLANK(HLOOKUP(E$1, q_preprocess!$1:$1048576, $D65, FALSE)), "", HLOOKUP(E$1, q_preprocess!$1:$1048576, $D65, FALSE))</f>
        <v/>
      </c>
      <c r="F65" t="str">
        <f>IF(ISBLANK(HLOOKUP(F$1, q_preprocess!$1:$1048576, $D65, FALSE)), "", HLOOKUP(F$1, q_preprocess!$1:$1048576, $D65, FALSE))</f>
        <v/>
      </c>
      <c r="G65" t="str">
        <f>IF(ISBLANK(HLOOKUP(G$1, q_preprocess!$1:$1048576, $D65, FALSE)), "", HLOOKUP(G$1, q_preprocess!$1:$1048576, $D65, FALSE))</f>
        <v/>
      </c>
      <c r="H65" t="str">
        <f>IF(ISBLANK(HLOOKUP(H$1, q_preprocess!$1:$1048576, $D65, FALSE)), "", HLOOKUP(H$1, q_preprocess!$1:$1048576, $D65, FALSE))</f>
        <v/>
      </c>
      <c r="I65" t="str">
        <f>IF(ISBLANK(HLOOKUP(I$1, q_preprocess!$1:$1048576, $D65, FALSE)), "", HLOOKUP(I$1, q_preprocess!$1:$1048576, $D65, FALSE))</f>
        <v/>
      </c>
      <c r="J65" t="str">
        <f>IF(ISBLANK(HLOOKUP(J$1, q_preprocess!$1:$1048576, $D65, FALSE)), "", HLOOKUP(J$1, q_preprocess!$1:$1048576, $D65, FALSE))</f>
        <v/>
      </c>
      <c r="K65" t="str">
        <f>IF(ISBLANK(HLOOKUP(K$1, q_preprocess!$1:$1048576, $D65, FALSE)), "", HLOOKUP(K$1, q_preprocess!$1:$1048576, $D65, FALSE))</f>
        <v/>
      </c>
      <c r="L65" t="str">
        <f>IF(ISBLANK(HLOOKUP(L$1, q_preprocess!$1:$1048576, $D65, FALSE)), "", HLOOKUP(L$1, q_preprocess!$1:$1048576, $D65, FALSE))</f>
        <v/>
      </c>
      <c r="M65" t="str">
        <f>IF(ISBLANK(HLOOKUP(M$1, q_preprocess!$1:$1048576, $D65, FALSE)), "", HLOOKUP(M$1, q_preprocess!$1:$1048576, $D65, FALSE))</f>
        <v/>
      </c>
      <c r="N65" t="str">
        <f>IF(ISBLANK(HLOOKUP(N$1, q_preprocess!$1:$1048576, $D65, FALSE)), "", HLOOKUP(N$1, q_preprocess!$1:$1048576, $D65, FALSE))</f>
        <v/>
      </c>
      <c r="O65" t="str">
        <f>IF(ISBLANK(HLOOKUP(O$1, q_preprocess!$1:$1048576, $D65, FALSE)), "", HLOOKUP(O$1, q_preprocess!$1:$1048576, $D65, FALSE))</f>
        <v/>
      </c>
      <c r="P65" t="str">
        <f>IF(ISBLANK(HLOOKUP(P$1, q_preprocess!$1:$1048576, $D65, FALSE)), "", HLOOKUP(P$1, q_preprocess!$1:$1048576, $D65, FALSE))</f>
        <v/>
      </c>
    </row>
    <row r="66" spans="1:16" x14ac:dyDescent="0.25">
      <c r="A66" s="38">
        <v>38777</v>
      </c>
      <c r="B66">
        <v>2006</v>
      </c>
      <c r="C66">
        <v>1</v>
      </c>
      <c r="D66">
        <v>66</v>
      </c>
      <c r="E66" t="str">
        <f>IF(ISBLANK(HLOOKUP(E$1, q_preprocess!$1:$1048576, $D66, FALSE)), "", HLOOKUP(E$1, q_preprocess!$1:$1048576, $D66, FALSE))</f>
        <v/>
      </c>
      <c r="F66" t="str">
        <f>IF(ISBLANK(HLOOKUP(F$1, q_preprocess!$1:$1048576, $D66, FALSE)), "", HLOOKUP(F$1, q_preprocess!$1:$1048576, $D66, FALSE))</f>
        <v/>
      </c>
      <c r="G66" t="str">
        <f>IF(ISBLANK(HLOOKUP(G$1, q_preprocess!$1:$1048576, $D66, FALSE)), "", HLOOKUP(G$1, q_preprocess!$1:$1048576, $D66, FALSE))</f>
        <v/>
      </c>
      <c r="H66" t="str">
        <f>IF(ISBLANK(HLOOKUP(H$1, q_preprocess!$1:$1048576, $D66, FALSE)), "", HLOOKUP(H$1, q_preprocess!$1:$1048576, $D66, FALSE))</f>
        <v/>
      </c>
      <c r="I66" t="str">
        <f>IF(ISBLANK(HLOOKUP(I$1, q_preprocess!$1:$1048576, $D66, FALSE)), "", HLOOKUP(I$1, q_preprocess!$1:$1048576, $D66, FALSE))</f>
        <v/>
      </c>
      <c r="J66" t="str">
        <f>IF(ISBLANK(HLOOKUP(J$1, q_preprocess!$1:$1048576, $D66, FALSE)), "", HLOOKUP(J$1, q_preprocess!$1:$1048576, $D66, FALSE))</f>
        <v/>
      </c>
      <c r="K66" t="str">
        <f>IF(ISBLANK(HLOOKUP(K$1, q_preprocess!$1:$1048576, $D66, FALSE)), "", HLOOKUP(K$1, q_preprocess!$1:$1048576, $D66, FALSE))</f>
        <v/>
      </c>
      <c r="L66" t="str">
        <f>IF(ISBLANK(HLOOKUP(L$1, q_preprocess!$1:$1048576, $D66, FALSE)), "", HLOOKUP(L$1, q_preprocess!$1:$1048576, $D66, FALSE))</f>
        <v/>
      </c>
      <c r="M66" t="str">
        <f>IF(ISBLANK(HLOOKUP(M$1, q_preprocess!$1:$1048576, $D66, FALSE)), "", HLOOKUP(M$1, q_preprocess!$1:$1048576, $D66, FALSE))</f>
        <v/>
      </c>
      <c r="N66" t="str">
        <f>IF(ISBLANK(HLOOKUP(N$1, q_preprocess!$1:$1048576, $D66, FALSE)), "", HLOOKUP(N$1, q_preprocess!$1:$1048576, $D66, FALSE))</f>
        <v/>
      </c>
      <c r="O66" t="str">
        <f>IF(ISBLANK(HLOOKUP(O$1, q_preprocess!$1:$1048576, $D66, FALSE)), "", HLOOKUP(O$1, q_preprocess!$1:$1048576, $D66, FALSE))</f>
        <v/>
      </c>
      <c r="P66" t="str">
        <f>IF(ISBLANK(HLOOKUP(P$1, q_preprocess!$1:$1048576, $D66, FALSE)), "", HLOOKUP(P$1, q_preprocess!$1:$1048576, $D66, FALSE))</f>
        <v/>
      </c>
    </row>
    <row r="67" spans="1:16" x14ac:dyDescent="0.25">
      <c r="A67" s="38">
        <v>38869</v>
      </c>
      <c r="B67">
        <v>2006</v>
      </c>
      <c r="C67">
        <v>2</v>
      </c>
      <c r="D67">
        <v>67</v>
      </c>
      <c r="E67" t="str">
        <f>IF(ISBLANK(HLOOKUP(E$1, q_preprocess!$1:$1048576, $D67, FALSE)), "", HLOOKUP(E$1, q_preprocess!$1:$1048576, $D67, FALSE))</f>
        <v/>
      </c>
      <c r="F67" t="str">
        <f>IF(ISBLANK(HLOOKUP(F$1, q_preprocess!$1:$1048576, $D67, FALSE)), "", HLOOKUP(F$1, q_preprocess!$1:$1048576, $D67, FALSE))</f>
        <v/>
      </c>
      <c r="G67" t="str">
        <f>IF(ISBLANK(HLOOKUP(G$1, q_preprocess!$1:$1048576, $D67, FALSE)), "", HLOOKUP(G$1, q_preprocess!$1:$1048576, $D67, FALSE))</f>
        <v/>
      </c>
      <c r="H67" t="str">
        <f>IF(ISBLANK(HLOOKUP(H$1, q_preprocess!$1:$1048576, $D67, FALSE)), "", HLOOKUP(H$1, q_preprocess!$1:$1048576, $D67, FALSE))</f>
        <v/>
      </c>
      <c r="I67" t="str">
        <f>IF(ISBLANK(HLOOKUP(I$1, q_preprocess!$1:$1048576, $D67, FALSE)), "", HLOOKUP(I$1, q_preprocess!$1:$1048576, $D67, FALSE))</f>
        <v/>
      </c>
      <c r="J67" t="str">
        <f>IF(ISBLANK(HLOOKUP(J$1, q_preprocess!$1:$1048576, $D67, FALSE)), "", HLOOKUP(J$1, q_preprocess!$1:$1048576, $D67, FALSE))</f>
        <v/>
      </c>
      <c r="K67" t="str">
        <f>IF(ISBLANK(HLOOKUP(K$1, q_preprocess!$1:$1048576, $D67, FALSE)), "", HLOOKUP(K$1, q_preprocess!$1:$1048576, $D67, FALSE))</f>
        <v/>
      </c>
      <c r="L67" t="str">
        <f>IF(ISBLANK(HLOOKUP(L$1, q_preprocess!$1:$1048576, $D67, FALSE)), "", HLOOKUP(L$1, q_preprocess!$1:$1048576, $D67, FALSE))</f>
        <v/>
      </c>
      <c r="M67" t="str">
        <f>IF(ISBLANK(HLOOKUP(M$1, q_preprocess!$1:$1048576, $D67, FALSE)), "", HLOOKUP(M$1, q_preprocess!$1:$1048576, $D67, FALSE))</f>
        <v/>
      </c>
      <c r="N67" t="str">
        <f>IF(ISBLANK(HLOOKUP(N$1, q_preprocess!$1:$1048576, $D67, FALSE)), "", HLOOKUP(N$1, q_preprocess!$1:$1048576, $D67, FALSE))</f>
        <v/>
      </c>
      <c r="O67" t="str">
        <f>IF(ISBLANK(HLOOKUP(O$1, q_preprocess!$1:$1048576, $D67, FALSE)), "", HLOOKUP(O$1, q_preprocess!$1:$1048576, $D67, FALSE))</f>
        <v/>
      </c>
      <c r="P67" t="str">
        <f>IF(ISBLANK(HLOOKUP(P$1, q_preprocess!$1:$1048576, $D67, FALSE)), "", HLOOKUP(P$1, q_preprocess!$1:$1048576, $D67, FALSE))</f>
        <v/>
      </c>
    </row>
    <row r="68" spans="1:16" x14ac:dyDescent="0.25">
      <c r="A68" s="38">
        <v>38961</v>
      </c>
      <c r="B68">
        <v>2006</v>
      </c>
      <c r="C68">
        <v>3</v>
      </c>
      <c r="D68">
        <v>68</v>
      </c>
      <c r="E68" t="str">
        <f>IF(ISBLANK(HLOOKUP(E$1, q_preprocess!$1:$1048576, $D68, FALSE)), "", HLOOKUP(E$1, q_preprocess!$1:$1048576, $D68, FALSE))</f>
        <v/>
      </c>
      <c r="F68" t="str">
        <f>IF(ISBLANK(HLOOKUP(F$1, q_preprocess!$1:$1048576, $D68, FALSE)), "", HLOOKUP(F$1, q_preprocess!$1:$1048576, $D68, FALSE))</f>
        <v/>
      </c>
      <c r="G68" t="str">
        <f>IF(ISBLANK(HLOOKUP(G$1, q_preprocess!$1:$1048576, $D68, FALSE)), "", HLOOKUP(G$1, q_preprocess!$1:$1048576, $D68, FALSE))</f>
        <v/>
      </c>
      <c r="H68" t="str">
        <f>IF(ISBLANK(HLOOKUP(H$1, q_preprocess!$1:$1048576, $D68, FALSE)), "", HLOOKUP(H$1, q_preprocess!$1:$1048576, $D68, FALSE))</f>
        <v/>
      </c>
      <c r="I68" t="str">
        <f>IF(ISBLANK(HLOOKUP(I$1, q_preprocess!$1:$1048576, $D68, FALSE)), "", HLOOKUP(I$1, q_preprocess!$1:$1048576, $D68, FALSE))</f>
        <v/>
      </c>
      <c r="J68" t="str">
        <f>IF(ISBLANK(HLOOKUP(J$1, q_preprocess!$1:$1048576, $D68, FALSE)), "", HLOOKUP(J$1, q_preprocess!$1:$1048576, $D68, FALSE))</f>
        <v/>
      </c>
      <c r="K68" t="str">
        <f>IF(ISBLANK(HLOOKUP(K$1, q_preprocess!$1:$1048576, $D68, FALSE)), "", HLOOKUP(K$1, q_preprocess!$1:$1048576, $D68, FALSE))</f>
        <v/>
      </c>
      <c r="L68" t="str">
        <f>IF(ISBLANK(HLOOKUP(L$1, q_preprocess!$1:$1048576, $D68, FALSE)), "", HLOOKUP(L$1, q_preprocess!$1:$1048576, $D68, FALSE))</f>
        <v/>
      </c>
      <c r="M68" t="str">
        <f>IF(ISBLANK(HLOOKUP(M$1, q_preprocess!$1:$1048576, $D68, FALSE)), "", HLOOKUP(M$1, q_preprocess!$1:$1048576, $D68, FALSE))</f>
        <v/>
      </c>
      <c r="N68" t="str">
        <f>IF(ISBLANK(HLOOKUP(N$1, q_preprocess!$1:$1048576, $D68, FALSE)), "", HLOOKUP(N$1, q_preprocess!$1:$1048576, $D68, FALSE))</f>
        <v/>
      </c>
      <c r="O68" t="str">
        <f>IF(ISBLANK(HLOOKUP(O$1, q_preprocess!$1:$1048576, $D68, FALSE)), "", HLOOKUP(O$1, q_preprocess!$1:$1048576, $D68, FALSE))</f>
        <v/>
      </c>
      <c r="P68" t="str">
        <f>IF(ISBLANK(HLOOKUP(P$1, q_preprocess!$1:$1048576, $D68, FALSE)), "", HLOOKUP(P$1, q_preprocess!$1:$1048576, $D68, FALSE))</f>
        <v/>
      </c>
    </row>
    <row r="69" spans="1:16" x14ac:dyDescent="0.25">
      <c r="A69" s="38">
        <v>39052</v>
      </c>
      <c r="B69">
        <v>2006</v>
      </c>
      <c r="C69">
        <v>4</v>
      </c>
      <c r="D69">
        <v>69</v>
      </c>
      <c r="E69" t="str">
        <f>IF(ISBLANK(HLOOKUP(E$1, q_preprocess!$1:$1048576, $D69, FALSE)), "", HLOOKUP(E$1, q_preprocess!$1:$1048576, $D69, FALSE))</f>
        <v/>
      </c>
      <c r="F69" t="str">
        <f>IF(ISBLANK(HLOOKUP(F$1, q_preprocess!$1:$1048576, $D69, FALSE)), "", HLOOKUP(F$1, q_preprocess!$1:$1048576, $D69, FALSE))</f>
        <v/>
      </c>
      <c r="G69" t="str">
        <f>IF(ISBLANK(HLOOKUP(G$1, q_preprocess!$1:$1048576, $D69, FALSE)), "", HLOOKUP(G$1, q_preprocess!$1:$1048576, $D69, FALSE))</f>
        <v/>
      </c>
      <c r="H69" t="str">
        <f>IF(ISBLANK(HLOOKUP(H$1, q_preprocess!$1:$1048576, $D69, FALSE)), "", HLOOKUP(H$1, q_preprocess!$1:$1048576, $D69, FALSE))</f>
        <v/>
      </c>
      <c r="I69" t="str">
        <f>IF(ISBLANK(HLOOKUP(I$1, q_preprocess!$1:$1048576, $D69, FALSE)), "", HLOOKUP(I$1, q_preprocess!$1:$1048576, $D69, FALSE))</f>
        <v/>
      </c>
      <c r="J69" t="str">
        <f>IF(ISBLANK(HLOOKUP(J$1, q_preprocess!$1:$1048576, $D69, FALSE)), "", HLOOKUP(J$1, q_preprocess!$1:$1048576, $D69, FALSE))</f>
        <v/>
      </c>
      <c r="K69" t="str">
        <f>IF(ISBLANK(HLOOKUP(K$1, q_preprocess!$1:$1048576, $D69, FALSE)), "", HLOOKUP(K$1, q_preprocess!$1:$1048576, $D69, FALSE))</f>
        <v/>
      </c>
      <c r="L69" t="str">
        <f>IF(ISBLANK(HLOOKUP(L$1, q_preprocess!$1:$1048576, $D69, FALSE)), "", HLOOKUP(L$1, q_preprocess!$1:$1048576, $D69, FALSE))</f>
        <v/>
      </c>
      <c r="M69" t="str">
        <f>IF(ISBLANK(HLOOKUP(M$1, q_preprocess!$1:$1048576, $D69, FALSE)), "", HLOOKUP(M$1, q_preprocess!$1:$1048576, $D69, FALSE))</f>
        <v/>
      </c>
      <c r="N69" t="str">
        <f>IF(ISBLANK(HLOOKUP(N$1, q_preprocess!$1:$1048576, $D69, FALSE)), "", HLOOKUP(N$1, q_preprocess!$1:$1048576, $D69, FALSE))</f>
        <v/>
      </c>
      <c r="O69" t="str">
        <f>IF(ISBLANK(HLOOKUP(O$1, q_preprocess!$1:$1048576, $D69, FALSE)), "", HLOOKUP(O$1, q_preprocess!$1:$1048576, $D69, FALSE))</f>
        <v/>
      </c>
      <c r="P69" t="str">
        <f>IF(ISBLANK(HLOOKUP(P$1, q_preprocess!$1:$1048576, $D69, FALSE)), "", HLOOKUP(P$1, q_preprocess!$1:$1048576, $D69, FALSE))</f>
        <v/>
      </c>
    </row>
    <row r="70" spans="1:16" x14ac:dyDescent="0.25">
      <c r="A70" s="38">
        <v>39142</v>
      </c>
      <c r="B70">
        <v>2007</v>
      </c>
      <c r="C70">
        <v>1</v>
      </c>
      <c r="D70">
        <v>70</v>
      </c>
      <c r="E70">
        <f>IF(ISBLANK(HLOOKUP(E$1, q_preprocess!$1:$1048576, $D70, FALSE)), "", HLOOKUP(E$1, q_preprocess!$1:$1048576, $D70, FALSE))</f>
        <v>74911</v>
      </c>
      <c r="F70">
        <f>IF(ISBLANK(HLOOKUP(F$1, q_preprocess!$1:$1048576, $D70, FALSE)), "", HLOOKUP(F$1, q_preprocess!$1:$1048576, $D70, FALSE))</f>
        <v>46181</v>
      </c>
      <c r="G70">
        <f>IF(ISBLANK(HLOOKUP(G$1, q_preprocess!$1:$1048576, $D70, FALSE)), "", HLOOKUP(G$1, q_preprocess!$1:$1048576, $D70, FALSE))</f>
        <v>7999</v>
      </c>
      <c r="H70">
        <f>IF(ISBLANK(HLOOKUP(H$1, q_preprocess!$1:$1048576, $D70, FALSE)), "", HLOOKUP(H$1, q_preprocess!$1:$1048576, $D70, FALSE))</f>
        <v>16148</v>
      </c>
      <c r="I70">
        <f>IF(ISBLANK(HLOOKUP(I$1, q_preprocess!$1:$1048576, $D70, FALSE)), "", HLOOKUP(I$1, q_preprocess!$1:$1048576, $D70, FALSE))</f>
        <v>13361</v>
      </c>
      <c r="J70">
        <f>IF(ISBLANK(HLOOKUP(J$1, q_preprocess!$1:$1048576, $D70, FALSE)), "", HLOOKUP(J$1, q_preprocess!$1:$1048576, $D70, FALSE))</f>
        <v>2787</v>
      </c>
      <c r="K70">
        <f>IF(ISBLANK(HLOOKUP(K$1, q_preprocess!$1:$1048576, $D70, FALSE)), "", HLOOKUP(K$1, q_preprocess!$1:$1048576, $D70, FALSE))</f>
        <v>22161</v>
      </c>
      <c r="L70">
        <f>IF(ISBLANK(HLOOKUP(L$1, q_preprocess!$1:$1048576, $D70, FALSE)), "", HLOOKUP(L$1, q_preprocess!$1:$1048576, $D70, FALSE))</f>
        <v>17578</v>
      </c>
      <c r="M70">
        <f>IF(ISBLANK(HLOOKUP(M$1, q_preprocess!$1:$1048576, $D70, FALSE)), "", HLOOKUP(M$1, q_preprocess!$1:$1048576, $D70, FALSE))</f>
        <v>15256</v>
      </c>
      <c r="N70">
        <f>IF(ISBLANK(HLOOKUP(N$1, q_preprocess!$1:$1048576, $D70, FALSE)), "", HLOOKUP(N$1, q_preprocess!$1:$1048576, $D70, FALSE))</f>
        <v>15542</v>
      </c>
      <c r="O70">
        <f>IF(ISBLANK(HLOOKUP(O$1, q_preprocess!$1:$1048576, $D70, FALSE)), "", HLOOKUP(O$1, q_preprocess!$1:$1048576, $D70, FALSE))</f>
        <v>37767</v>
      </c>
      <c r="P70" t="str">
        <f>IF(ISBLANK(HLOOKUP(P$1, q_preprocess!$1:$1048576, $D70, FALSE)), "", HLOOKUP(P$1, q_preprocess!$1:$1048576, $D70, FALSE))</f>
        <v/>
      </c>
    </row>
    <row r="71" spans="1:16" x14ac:dyDescent="0.25">
      <c r="A71" s="38">
        <v>39234</v>
      </c>
      <c r="B71">
        <v>2007</v>
      </c>
      <c r="C71">
        <v>2</v>
      </c>
      <c r="D71">
        <v>71</v>
      </c>
      <c r="E71">
        <f>IF(ISBLANK(HLOOKUP(E$1, q_preprocess!$1:$1048576, $D71, FALSE)), "", HLOOKUP(E$1, q_preprocess!$1:$1048576, $D71, FALSE))</f>
        <v>81059</v>
      </c>
      <c r="F71">
        <f>IF(ISBLANK(HLOOKUP(F$1, q_preprocess!$1:$1048576, $D71, FALSE)), "", HLOOKUP(F$1, q_preprocess!$1:$1048576, $D71, FALSE))</f>
        <v>47902</v>
      </c>
      <c r="G71">
        <f>IF(ISBLANK(HLOOKUP(G$1, q_preprocess!$1:$1048576, $D71, FALSE)), "", HLOOKUP(G$1, q_preprocess!$1:$1048576, $D71, FALSE))</f>
        <v>7888</v>
      </c>
      <c r="H71">
        <f>IF(ISBLANK(HLOOKUP(H$1, q_preprocess!$1:$1048576, $D71, FALSE)), "", HLOOKUP(H$1, q_preprocess!$1:$1048576, $D71, FALSE))</f>
        <v>19420</v>
      </c>
      <c r="I71">
        <f>IF(ISBLANK(HLOOKUP(I$1, q_preprocess!$1:$1048576, $D71, FALSE)), "", HLOOKUP(I$1, q_preprocess!$1:$1048576, $D71, FALSE))</f>
        <v>15082</v>
      </c>
      <c r="J71">
        <f>IF(ISBLANK(HLOOKUP(J$1, q_preprocess!$1:$1048576, $D71, FALSE)), "", HLOOKUP(J$1, q_preprocess!$1:$1048576, $D71, FALSE))</f>
        <v>4338</v>
      </c>
      <c r="K71">
        <f>IF(ISBLANK(HLOOKUP(K$1, q_preprocess!$1:$1048576, $D71, FALSE)), "", HLOOKUP(K$1, q_preprocess!$1:$1048576, $D71, FALSE))</f>
        <v>24117</v>
      </c>
      <c r="L71">
        <f>IF(ISBLANK(HLOOKUP(L$1, q_preprocess!$1:$1048576, $D71, FALSE)), "", HLOOKUP(L$1, q_preprocess!$1:$1048576, $D71, FALSE))</f>
        <v>18268</v>
      </c>
      <c r="M71">
        <f>IF(ISBLANK(HLOOKUP(M$1, q_preprocess!$1:$1048576, $D71, FALSE)), "", HLOOKUP(M$1, q_preprocess!$1:$1048576, $D71, FALSE))</f>
        <v>18573</v>
      </c>
      <c r="N71">
        <f>IF(ISBLANK(HLOOKUP(N$1, q_preprocess!$1:$1048576, $D71, FALSE)), "", HLOOKUP(N$1, q_preprocess!$1:$1048576, $D71, FALSE))</f>
        <v>17392</v>
      </c>
      <c r="O71">
        <f>IF(ISBLANK(HLOOKUP(O$1, q_preprocess!$1:$1048576, $D71, FALSE)), "", HLOOKUP(O$1, q_preprocess!$1:$1048576, $D71, FALSE))</f>
        <v>38465</v>
      </c>
      <c r="P71">
        <f>IF(ISBLANK(HLOOKUP(P$1, q_preprocess!$1:$1048576, $D71, FALSE)), "", HLOOKUP(P$1, q_preprocess!$1:$1048576, $D71, FALSE))</f>
        <v>76559.042000000001</v>
      </c>
    </row>
    <row r="72" spans="1:16" x14ac:dyDescent="0.25">
      <c r="A72" s="38">
        <v>39326</v>
      </c>
      <c r="B72">
        <v>2007</v>
      </c>
      <c r="C72">
        <v>3</v>
      </c>
      <c r="D72">
        <v>72</v>
      </c>
      <c r="E72">
        <f>IF(ISBLANK(HLOOKUP(E$1, q_preprocess!$1:$1048576, $D72, FALSE)), "", HLOOKUP(E$1, q_preprocess!$1:$1048576, $D72, FALSE))</f>
        <v>79962</v>
      </c>
      <c r="F72">
        <f>IF(ISBLANK(HLOOKUP(F$1, q_preprocess!$1:$1048576, $D72, FALSE)), "", HLOOKUP(F$1, q_preprocess!$1:$1048576, $D72, FALSE))</f>
        <v>48878</v>
      </c>
      <c r="G72">
        <f>IF(ISBLANK(HLOOKUP(G$1, q_preprocess!$1:$1048576, $D72, FALSE)), "", HLOOKUP(G$1, q_preprocess!$1:$1048576, $D72, FALSE))</f>
        <v>8475</v>
      </c>
      <c r="H72">
        <f>IF(ISBLANK(HLOOKUP(H$1, q_preprocess!$1:$1048576, $D72, FALSE)), "", HLOOKUP(H$1, q_preprocess!$1:$1048576, $D72, FALSE))</f>
        <v>16624</v>
      </c>
      <c r="I72">
        <f>IF(ISBLANK(HLOOKUP(I$1, q_preprocess!$1:$1048576, $D72, FALSE)), "", HLOOKUP(I$1, q_preprocess!$1:$1048576, $D72, FALSE))</f>
        <v>16960</v>
      </c>
      <c r="J72">
        <f>IF(ISBLANK(HLOOKUP(J$1, q_preprocess!$1:$1048576, $D72, FALSE)), "", HLOOKUP(J$1, q_preprocess!$1:$1048576, $D72, FALSE))</f>
        <v>-336</v>
      </c>
      <c r="K72">
        <f>IF(ISBLANK(HLOOKUP(K$1, q_preprocess!$1:$1048576, $D72, FALSE)), "", HLOOKUP(K$1, q_preprocess!$1:$1048576, $D72, FALSE))</f>
        <v>26507</v>
      </c>
      <c r="L72">
        <f>IF(ISBLANK(HLOOKUP(L$1, q_preprocess!$1:$1048576, $D72, FALSE)), "", HLOOKUP(L$1, q_preprocess!$1:$1048576, $D72, FALSE))</f>
        <v>20522</v>
      </c>
      <c r="M72">
        <f>IF(ISBLANK(HLOOKUP(M$1, q_preprocess!$1:$1048576, $D72, FALSE)), "", HLOOKUP(M$1, q_preprocess!$1:$1048576, $D72, FALSE))</f>
        <v>16372</v>
      </c>
      <c r="N72">
        <f>IF(ISBLANK(HLOOKUP(N$1, q_preprocess!$1:$1048576, $D72, FALSE)), "", HLOOKUP(N$1, q_preprocess!$1:$1048576, $D72, FALSE))</f>
        <v>17146</v>
      </c>
      <c r="O72">
        <f>IF(ISBLANK(HLOOKUP(O$1, q_preprocess!$1:$1048576, $D72, FALSE)), "", HLOOKUP(O$1, q_preprocess!$1:$1048576, $D72, FALSE))</f>
        <v>39644</v>
      </c>
      <c r="P72">
        <f>IF(ISBLANK(HLOOKUP(P$1, q_preprocess!$1:$1048576, $D72, FALSE)), "", HLOOKUP(P$1, q_preprocess!$1:$1048576, $D72, FALSE))</f>
        <v>78396.459008000005</v>
      </c>
    </row>
    <row r="73" spans="1:16" x14ac:dyDescent="0.25">
      <c r="A73" s="38">
        <v>39417</v>
      </c>
      <c r="B73">
        <v>2007</v>
      </c>
      <c r="C73">
        <v>4</v>
      </c>
      <c r="D73">
        <v>73</v>
      </c>
      <c r="E73">
        <f>IF(ISBLANK(HLOOKUP(E$1, q_preprocess!$1:$1048576, $D73, FALSE)), "", HLOOKUP(E$1, q_preprocess!$1:$1048576, $D73, FALSE))</f>
        <v>83761</v>
      </c>
      <c r="F73">
        <f>IF(ISBLANK(HLOOKUP(F$1, q_preprocess!$1:$1048576, $D73, FALSE)), "", HLOOKUP(F$1, q_preprocess!$1:$1048576, $D73, FALSE))</f>
        <v>49355</v>
      </c>
      <c r="G73">
        <f>IF(ISBLANK(HLOOKUP(G$1, q_preprocess!$1:$1048576, $D73, FALSE)), "", HLOOKUP(G$1, q_preprocess!$1:$1048576, $D73, FALSE))</f>
        <v>9062</v>
      </c>
      <c r="H73">
        <f>IF(ISBLANK(HLOOKUP(H$1, q_preprocess!$1:$1048576, $D73, FALSE)), "", HLOOKUP(H$1, q_preprocess!$1:$1048576, $D73, FALSE))</f>
        <v>18244</v>
      </c>
      <c r="I73">
        <f>IF(ISBLANK(HLOOKUP(I$1, q_preprocess!$1:$1048576, $D73, FALSE)), "", HLOOKUP(I$1, q_preprocess!$1:$1048576, $D73, FALSE))</f>
        <v>18489</v>
      </c>
      <c r="J73">
        <f>IF(ISBLANK(HLOOKUP(J$1, q_preprocess!$1:$1048576, $D73, FALSE)), "", HLOOKUP(J$1, q_preprocess!$1:$1048576, $D73, FALSE))</f>
        <v>-245</v>
      </c>
      <c r="K73">
        <f>IF(ISBLANK(HLOOKUP(K$1, q_preprocess!$1:$1048576, $D73, FALSE)), "", HLOOKUP(K$1, q_preprocess!$1:$1048576, $D73, FALSE))</f>
        <v>27989</v>
      </c>
      <c r="L73">
        <f>IF(ISBLANK(HLOOKUP(L$1, q_preprocess!$1:$1048576, $D73, FALSE)), "", HLOOKUP(L$1, q_preprocess!$1:$1048576, $D73, FALSE))</f>
        <v>20889</v>
      </c>
      <c r="M73">
        <f>IF(ISBLANK(HLOOKUP(M$1, q_preprocess!$1:$1048576, $D73, FALSE)), "", HLOOKUP(M$1, q_preprocess!$1:$1048576, $D73, FALSE))</f>
        <v>17129</v>
      </c>
      <c r="N73">
        <f>IF(ISBLANK(HLOOKUP(N$1, q_preprocess!$1:$1048576, $D73, FALSE)), "", HLOOKUP(N$1, q_preprocess!$1:$1048576, $D73, FALSE))</f>
        <v>19044</v>
      </c>
      <c r="O73">
        <f>IF(ISBLANK(HLOOKUP(O$1, q_preprocess!$1:$1048576, $D73, FALSE)), "", HLOOKUP(O$1, q_preprocess!$1:$1048576, $D73, FALSE))</f>
        <v>40860</v>
      </c>
      <c r="P73">
        <f>IF(ISBLANK(HLOOKUP(P$1, q_preprocess!$1:$1048576, $D73, FALSE)), "", HLOOKUP(P$1, q_preprocess!$1:$1048576, $D73, FALSE))</f>
        <v>80591.559860224006</v>
      </c>
    </row>
    <row r="74" spans="1:16" x14ac:dyDescent="0.25">
      <c r="A74" s="38">
        <v>39508</v>
      </c>
      <c r="B74">
        <v>2008</v>
      </c>
      <c r="C74">
        <v>1</v>
      </c>
      <c r="D74">
        <v>74</v>
      </c>
      <c r="E74">
        <f>IF(ISBLANK(HLOOKUP(E$1, q_preprocess!$1:$1048576, $D74, FALSE)), "", HLOOKUP(E$1, q_preprocess!$1:$1048576, $D74, FALSE))</f>
        <v>82326</v>
      </c>
      <c r="F74">
        <f>IF(ISBLANK(HLOOKUP(F$1, q_preprocess!$1:$1048576, $D74, FALSE)), "", HLOOKUP(F$1, q_preprocess!$1:$1048576, $D74, FALSE))</f>
        <v>50188</v>
      </c>
      <c r="G74">
        <f>IF(ISBLANK(HLOOKUP(G$1, q_preprocess!$1:$1048576, $D74, FALSE)), "", HLOOKUP(G$1, q_preprocess!$1:$1048576, $D74, FALSE))</f>
        <v>8402</v>
      </c>
      <c r="H74">
        <f>IF(ISBLANK(HLOOKUP(H$1, q_preprocess!$1:$1048576, $D74, FALSE)), "", HLOOKUP(H$1, q_preprocess!$1:$1048576, $D74, FALSE))</f>
        <v>20229</v>
      </c>
      <c r="I74">
        <f>IF(ISBLANK(HLOOKUP(I$1, q_preprocess!$1:$1048576, $D74, FALSE)), "", HLOOKUP(I$1, q_preprocess!$1:$1048576, $D74, FALSE))</f>
        <v>17729</v>
      </c>
      <c r="J74">
        <f>IF(ISBLANK(HLOOKUP(J$1, q_preprocess!$1:$1048576, $D74, FALSE)), "", HLOOKUP(J$1, q_preprocess!$1:$1048576, $D74, FALSE))</f>
        <v>2500</v>
      </c>
      <c r="K74">
        <f>IF(ISBLANK(HLOOKUP(K$1, q_preprocess!$1:$1048576, $D74, FALSE)), "", HLOOKUP(K$1, q_preprocess!$1:$1048576, $D74, FALSE))</f>
        <v>26182</v>
      </c>
      <c r="L74">
        <f>IF(ISBLANK(HLOOKUP(L$1, q_preprocess!$1:$1048576, $D74, FALSE)), "", HLOOKUP(L$1, q_preprocess!$1:$1048576, $D74, FALSE))</f>
        <v>22675</v>
      </c>
      <c r="M74">
        <f>IF(ISBLANK(HLOOKUP(M$1, q_preprocess!$1:$1048576, $D74, FALSE)), "", HLOOKUP(M$1, q_preprocess!$1:$1048576, $D74, FALSE))</f>
        <v>16418</v>
      </c>
      <c r="N74">
        <f>IF(ISBLANK(HLOOKUP(N$1, q_preprocess!$1:$1048576, $D74, FALSE)), "", HLOOKUP(N$1, q_preprocess!$1:$1048576, $D74, FALSE))</f>
        <v>17795</v>
      </c>
      <c r="O74">
        <f>IF(ISBLANK(HLOOKUP(O$1, q_preprocess!$1:$1048576, $D74, FALSE)), "", HLOOKUP(O$1, q_preprocess!$1:$1048576, $D74, FALSE))</f>
        <v>40826</v>
      </c>
      <c r="P74">
        <f>IF(ISBLANK(HLOOKUP(P$1, q_preprocess!$1:$1048576, $D74, FALSE)), "", HLOOKUP(P$1, q_preprocess!$1:$1048576, $D74, FALSE))</f>
        <v>82364.574177148941</v>
      </c>
    </row>
    <row r="75" spans="1:16" x14ac:dyDescent="0.25">
      <c r="A75" s="38">
        <v>39600</v>
      </c>
      <c r="B75">
        <v>2008</v>
      </c>
      <c r="C75">
        <v>2</v>
      </c>
      <c r="D75">
        <v>75</v>
      </c>
      <c r="E75">
        <f>IF(ISBLANK(HLOOKUP(E$1, q_preprocess!$1:$1048576, $D75, FALSE)), "", HLOOKUP(E$1, q_preprocess!$1:$1048576, $D75, FALSE))</f>
        <v>89602</v>
      </c>
      <c r="F75">
        <f>IF(ISBLANK(HLOOKUP(F$1, q_preprocess!$1:$1048576, $D75, FALSE)), "", HLOOKUP(F$1, q_preprocess!$1:$1048576, $D75, FALSE))</f>
        <v>53714</v>
      </c>
      <c r="G75">
        <f>IF(ISBLANK(HLOOKUP(G$1, q_preprocess!$1:$1048576, $D75, FALSE)), "", HLOOKUP(G$1, q_preprocess!$1:$1048576, $D75, FALSE))</f>
        <v>8365</v>
      </c>
      <c r="H75">
        <f>IF(ISBLANK(HLOOKUP(H$1, q_preprocess!$1:$1048576, $D75, FALSE)), "", HLOOKUP(H$1, q_preprocess!$1:$1048576, $D75, FALSE))</f>
        <v>25324</v>
      </c>
      <c r="I75">
        <f>IF(ISBLANK(HLOOKUP(I$1, q_preprocess!$1:$1048576, $D75, FALSE)), "", HLOOKUP(I$1, q_preprocess!$1:$1048576, $D75, FALSE))</f>
        <v>20617</v>
      </c>
      <c r="J75">
        <f>IF(ISBLANK(HLOOKUP(J$1, q_preprocess!$1:$1048576, $D75, FALSE)), "", HLOOKUP(J$1, q_preprocess!$1:$1048576, $D75, FALSE))</f>
        <v>4707</v>
      </c>
      <c r="K75">
        <f>IF(ISBLANK(HLOOKUP(K$1, q_preprocess!$1:$1048576, $D75, FALSE)), "", HLOOKUP(K$1, q_preprocess!$1:$1048576, $D75, FALSE))</f>
        <v>26643</v>
      </c>
      <c r="L75">
        <f>IF(ISBLANK(HLOOKUP(L$1, q_preprocess!$1:$1048576, $D75, FALSE)), "", HLOOKUP(L$1, q_preprocess!$1:$1048576, $D75, FALSE))</f>
        <v>24444</v>
      </c>
      <c r="M75">
        <f>IF(ISBLANK(HLOOKUP(M$1, q_preprocess!$1:$1048576, $D75, FALSE)), "", HLOOKUP(M$1, q_preprocess!$1:$1048576, $D75, FALSE))</f>
        <v>20219</v>
      </c>
      <c r="N75">
        <f>IF(ISBLANK(HLOOKUP(N$1, q_preprocess!$1:$1048576, $D75, FALSE)), "", HLOOKUP(N$1, q_preprocess!$1:$1048576, $D75, FALSE))</f>
        <v>19731</v>
      </c>
      <c r="O75">
        <f>IF(ISBLANK(HLOOKUP(O$1, q_preprocess!$1:$1048576, $D75, FALSE)), "", HLOOKUP(O$1, q_preprocess!$1:$1048576, $D75, FALSE))</f>
        <v>42061</v>
      </c>
      <c r="P75">
        <f>IF(ISBLANK(HLOOKUP(P$1, q_preprocess!$1:$1048576, $D75, FALSE)), "", HLOOKUP(P$1, q_preprocess!$1:$1048576, $D75, FALSE))</f>
        <v>84588.417679931954</v>
      </c>
    </row>
    <row r="76" spans="1:16" x14ac:dyDescent="0.25">
      <c r="A76" s="38">
        <v>39692</v>
      </c>
      <c r="B76">
        <v>2008</v>
      </c>
      <c r="C76">
        <v>3</v>
      </c>
      <c r="D76">
        <v>76</v>
      </c>
      <c r="E76">
        <f>IF(ISBLANK(HLOOKUP(E$1, q_preprocess!$1:$1048576, $D76, FALSE)), "", HLOOKUP(E$1, q_preprocess!$1:$1048576, $D76, FALSE))</f>
        <v>87670</v>
      </c>
      <c r="F76">
        <f>IF(ISBLANK(HLOOKUP(F$1, q_preprocess!$1:$1048576, $D76, FALSE)), "", HLOOKUP(F$1, q_preprocess!$1:$1048576, $D76, FALSE))</f>
        <v>53698</v>
      </c>
      <c r="G76">
        <f>IF(ISBLANK(HLOOKUP(G$1, q_preprocess!$1:$1048576, $D76, FALSE)), "", HLOOKUP(G$1, q_preprocess!$1:$1048576, $D76, FALSE))</f>
        <v>8876</v>
      </c>
      <c r="H76">
        <f>IF(ISBLANK(HLOOKUP(H$1, q_preprocess!$1:$1048576, $D76, FALSE)), "", HLOOKUP(H$1, q_preprocess!$1:$1048576, $D76, FALSE))</f>
        <v>22675</v>
      </c>
      <c r="I76">
        <f>IF(ISBLANK(HLOOKUP(I$1, q_preprocess!$1:$1048576, $D76, FALSE)), "", HLOOKUP(I$1, q_preprocess!$1:$1048576, $D76, FALSE))</f>
        <v>21911</v>
      </c>
      <c r="J76">
        <f>IF(ISBLANK(HLOOKUP(J$1, q_preprocess!$1:$1048576, $D76, FALSE)), "", HLOOKUP(J$1, q_preprocess!$1:$1048576, $D76, FALSE))</f>
        <v>764</v>
      </c>
      <c r="K76">
        <f>IF(ISBLANK(HLOOKUP(K$1, q_preprocess!$1:$1048576, $D76, FALSE)), "", HLOOKUP(K$1, q_preprocess!$1:$1048576, $D76, FALSE))</f>
        <v>28054</v>
      </c>
      <c r="L76">
        <f>IF(ISBLANK(HLOOKUP(L$1, q_preprocess!$1:$1048576, $D76, FALSE)), "", HLOOKUP(L$1, q_preprocess!$1:$1048576, $D76, FALSE))</f>
        <v>25633</v>
      </c>
      <c r="M76">
        <f>IF(ISBLANK(HLOOKUP(M$1, q_preprocess!$1:$1048576, $D76, FALSE)), "", HLOOKUP(M$1, q_preprocess!$1:$1048576, $D76, FALSE))</f>
        <v>17646</v>
      </c>
      <c r="N76">
        <f>IF(ISBLANK(HLOOKUP(N$1, q_preprocess!$1:$1048576, $D76, FALSE)), "", HLOOKUP(N$1, q_preprocess!$1:$1048576, $D76, FALSE))</f>
        <v>19102</v>
      </c>
      <c r="O76">
        <f>IF(ISBLANK(HLOOKUP(O$1, q_preprocess!$1:$1048576, $D76, FALSE)), "", HLOOKUP(O$1, q_preprocess!$1:$1048576, $D76, FALSE))</f>
        <v>43143</v>
      </c>
      <c r="P76">
        <f>IF(ISBLANK(HLOOKUP(P$1, q_preprocess!$1:$1048576, $D76, FALSE)), "", HLOOKUP(P$1, q_preprocess!$1:$1048576, $D76, FALSE))</f>
        <v>86111.009198170737</v>
      </c>
    </row>
    <row r="77" spans="1:16" x14ac:dyDescent="0.25">
      <c r="A77" s="38">
        <v>39783</v>
      </c>
      <c r="B77">
        <v>2008</v>
      </c>
      <c r="C77">
        <v>4</v>
      </c>
      <c r="D77">
        <v>77</v>
      </c>
      <c r="E77">
        <f>IF(ISBLANK(HLOOKUP(E$1, q_preprocess!$1:$1048576, $D77, FALSE)), "", HLOOKUP(E$1, q_preprocess!$1:$1048576, $D77, FALSE))</f>
        <v>89272</v>
      </c>
      <c r="F77">
        <f>IF(ISBLANK(HLOOKUP(F$1, q_preprocess!$1:$1048576, $D77, FALSE)), "", HLOOKUP(F$1, q_preprocess!$1:$1048576, $D77, FALSE))</f>
        <v>51828</v>
      </c>
      <c r="G77">
        <f>IF(ISBLANK(HLOOKUP(G$1, q_preprocess!$1:$1048576, $D77, FALSE)), "", HLOOKUP(G$1, q_preprocess!$1:$1048576, $D77, FALSE))</f>
        <v>9400</v>
      </c>
      <c r="H77">
        <f>IF(ISBLANK(HLOOKUP(H$1, q_preprocess!$1:$1048576, $D77, FALSE)), "", HLOOKUP(H$1, q_preprocess!$1:$1048576, $D77, FALSE))</f>
        <v>24111</v>
      </c>
      <c r="I77">
        <f>IF(ISBLANK(HLOOKUP(I$1, q_preprocess!$1:$1048576, $D77, FALSE)), "", HLOOKUP(I$1, q_preprocess!$1:$1048576, $D77, FALSE))</f>
        <v>21409</v>
      </c>
      <c r="J77">
        <f>IF(ISBLANK(HLOOKUP(J$1, q_preprocess!$1:$1048576, $D77, FALSE)), "", HLOOKUP(J$1, q_preprocess!$1:$1048576, $D77, FALSE))</f>
        <v>2702</v>
      </c>
      <c r="K77">
        <f>IF(ISBLANK(HLOOKUP(K$1, q_preprocess!$1:$1048576, $D77, FALSE)), "", HLOOKUP(K$1, q_preprocess!$1:$1048576, $D77, FALSE))</f>
        <v>27737</v>
      </c>
      <c r="L77">
        <f>IF(ISBLANK(HLOOKUP(L$1, q_preprocess!$1:$1048576, $D77, FALSE)), "", HLOOKUP(L$1, q_preprocess!$1:$1048576, $D77, FALSE))</f>
        <v>23804</v>
      </c>
      <c r="M77">
        <f>IF(ISBLANK(HLOOKUP(M$1, q_preprocess!$1:$1048576, $D77, FALSE)), "", HLOOKUP(M$1, q_preprocess!$1:$1048576, $D77, FALSE))</f>
        <v>18353</v>
      </c>
      <c r="N77">
        <f>IF(ISBLANK(HLOOKUP(N$1, q_preprocess!$1:$1048576, $D77, FALSE)), "", HLOOKUP(N$1, q_preprocess!$1:$1048576, $D77, FALSE))</f>
        <v>19747</v>
      </c>
      <c r="O77">
        <f>IF(ISBLANK(HLOOKUP(O$1, q_preprocess!$1:$1048576, $D77, FALSE)), "", HLOOKUP(O$1, q_preprocess!$1:$1048576, $D77, FALSE))</f>
        <v>43750</v>
      </c>
      <c r="P77">
        <f>IF(ISBLANK(HLOOKUP(P$1, q_preprocess!$1:$1048576, $D77, FALSE)), "", HLOOKUP(P$1, q_preprocess!$1:$1048576, $D77, FALSE))</f>
        <v>85766.56516137805</v>
      </c>
    </row>
    <row r="78" spans="1:16" x14ac:dyDescent="0.25">
      <c r="A78" s="38">
        <v>39873</v>
      </c>
      <c r="B78">
        <v>2009</v>
      </c>
      <c r="C78">
        <v>1</v>
      </c>
      <c r="D78">
        <v>78</v>
      </c>
      <c r="E78">
        <f>IF(ISBLANK(HLOOKUP(E$1, q_preprocess!$1:$1048576, $D78, FALSE)), "", HLOOKUP(E$1, q_preprocess!$1:$1048576, $D78, FALSE))</f>
        <v>84996</v>
      </c>
      <c r="F78">
        <f>IF(ISBLANK(HLOOKUP(F$1, q_preprocess!$1:$1048576, $D78, FALSE)), "", HLOOKUP(F$1, q_preprocess!$1:$1048576, $D78, FALSE))</f>
        <v>51947</v>
      </c>
      <c r="G78">
        <f>IF(ISBLANK(HLOOKUP(G$1, q_preprocess!$1:$1048576, $D78, FALSE)), "", HLOOKUP(G$1, q_preprocess!$1:$1048576, $D78, FALSE))</f>
        <v>9278</v>
      </c>
      <c r="H78">
        <f>IF(ISBLANK(HLOOKUP(H$1, q_preprocess!$1:$1048576, $D78, FALSE)), "", HLOOKUP(H$1, q_preprocess!$1:$1048576, $D78, FALSE))</f>
        <v>19276</v>
      </c>
      <c r="I78">
        <f>IF(ISBLANK(HLOOKUP(I$1, q_preprocess!$1:$1048576, $D78, FALSE)), "", HLOOKUP(I$1, q_preprocess!$1:$1048576, $D78, FALSE))</f>
        <v>18595</v>
      </c>
      <c r="J78">
        <f>IF(ISBLANK(HLOOKUP(J$1, q_preprocess!$1:$1048576, $D78, FALSE)), "", HLOOKUP(J$1, q_preprocess!$1:$1048576, $D78, FALSE))</f>
        <v>681</v>
      </c>
      <c r="K78">
        <f>IF(ISBLANK(HLOOKUP(K$1, q_preprocess!$1:$1048576, $D78, FALSE)), "", HLOOKUP(K$1, q_preprocess!$1:$1048576, $D78, FALSE))</f>
        <v>23961</v>
      </c>
      <c r="L78">
        <f>IF(ISBLANK(HLOOKUP(L$1, q_preprocess!$1:$1048576, $D78, FALSE)), "", HLOOKUP(L$1, q_preprocess!$1:$1048576, $D78, FALSE))</f>
        <v>19466</v>
      </c>
      <c r="M78">
        <f>IF(ISBLANK(HLOOKUP(M$1, q_preprocess!$1:$1048576, $D78, FALSE)), "", HLOOKUP(M$1, q_preprocess!$1:$1048576, $D78, FALSE))</f>
        <v>17011</v>
      </c>
      <c r="N78">
        <f>IF(ISBLANK(HLOOKUP(N$1, q_preprocess!$1:$1048576, $D78, FALSE)), "", HLOOKUP(N$1, q_preprocess!$1:$1048576, $D78, FALSE))</f>
        <v>17586</v>
      </c>
      <c r="O78">
        <f>IF(ISBLANK(HLOOKUP(O$1, q_preprocess!$1:$1048576, $D78, FALSE)), "", HLOOKUP(O$1, q_preprocess!$1:$1048576, $D78, FALSE))</f>
        <v>42756</v>
      </c>
      <c r="P78">
        <f>IF(ISBLANK(HLOOKUP(P$1, q_preprocess!$1:$1048576, $D78, FALSE)), "", HLOOKUP(P$1, q_preprocess!$1:$1048576, $D78, FALSE))</f>
        <v>84994.666074925641</v>
      </c>
    </row>
    <row r="79" spans="1:16" x14ac:dyDescent="0.25">
      <c r="A79" s="38">
        <v>39965</v>
      </c>
      <c r="B79">
        <v>2009</v>
      </c>
      <c r="C79">
        <v>2</v>
      </c>
      <c r="D79">
        <v>79</v>
      </c>
      <c r="E79">
        <f>IF(ISBLANK(HLOOKUP(E$1, q_preprocess!$1:$1048576, $D79, FALSE)), "", HLOOKUP(E$1, q_preprocess!$1:$1048576, $D79, FALSE))</f>
        <v>88818</v>
      </c>
      <c r="F79">
        <f>IF(ISBLANK(HLOOKUP(F$1, q_preprocess!$1:$1048576, $D79, FALSE)), "", HLOOKUP(F$1, q_preprocess!$1:$1048576, $D79, FALSE))</f>
        <v>54291</v>
      </c>
      <c r="G79">
        <f>IF(ISBLANK(HLOOKUP(G$1, q_preprocess!$1:$1048576, $D79, FALSE)), "", HLOOKUP(G$1, q_preprocess!$1:$1048576, $D79, FALSE))</f>
        <v>9304</v>
      </c>
      <c r="H79">
        <f>IF(ISBLANK(HLOOKUP(H$1, q_preprocess!$1:$1048576, $D79, FALSE)), "", HLOOKUP(H$1, q_preprocess!$1:$1048576, $D79, FALSE))</f>
        <v>18756</v>
      </c>
      <c r="I79">
        <f>IF(ISBLANK(HLOOKUP(I$1, q_preprocess!$1:$1048576, $D79, FALSE)), "", HLOOKUP(I$1, q_preprocess!$1:$1048576, $D79, FALSE))</f>
        <v>18130</v>
      </c>
      <c r="J79">
        <f>IF(ISBLANK(HLOOKUP(J$1, q_preprocess!$1:$1048576, $D79, FALSE)), "", HLOOKUP(J$1, q_preprocess!$1:$1048576, $D79, FALSE))</f>
        <v>626</v>
      </c>
      <c r="K79">
        <f>IF(ISBLANK(HLOOKUP(K$1, q_preprocess!$1:$1048576, $D79, FALSE)), "", HLOOKUP(K$1, q_preprocess!$1:$1048576, $D79, FALSE))</f>
        <v>25343</v>
      </c>
      <c r="L79">
        <f>IF(ISBLANK(HLOOKUP(L$1, q_preprocess!$1:$1048576, $D79, FALSE)), "", HLOOKUP(L$1, q_preprocess!$1:$1048576, $D79, FALSE))</f>
        <v>18876</v>
      </c>
      <c r="M79">
        <f>IF(ISBLANK(HLOOKUP(M$1, q_preprocess!$1:$1048576, $D79, FALSE)), "", HLOOKUP(M$1, q_preprocess!$1:$1048576, $D79, FALSE))</f>
        <v>20265</v>
      </c>
      <c r="N79">
        <f>IF(ISBLANK(HLOOKUP(N$1, q_preprocess!$1:$1048576, $D79, FALSE)), "", HLOOKUP(N$1, q_preprocess!$1:$1048576, $D79, FALSE))</f>
        <v>18099</v>
      </c>
      <c r="O79">
        <f>IF(ISBLANK(HLOOKUP(O$1, q_preprocess!$1:$1048576, $D79, FALSE)), "", HLOOKUP(O$1, q_preprocess!$1:$1048576, $D79, FALSE))</f>
        <v>43092</v>
      </c>
      <c r="P79">
        <f>IF(ISBLANK(HLOOKUP(P$1, q_preprocess!$1:$1048576, $D79, FALSE)), "", HLOOKUP(P$1, q_preprocess!$1:$1048576, $D79, FALSE))</f>
        <v>84569.692744551008</v>
      </c>
    </row>
    <row r="80" spans="1:16" x14ac:dyDescent="0.25">
      <c r="A80" s="38">
        <v>40057</v>
      </c>
      <c r="B80">
        <v>2009</v>
      </c>
      <c r="C80">
        <v>3</v>
      </c>
      <c r="D80">
        <v>80</v>
      </c>
      <c r="E80">
        <f>IF(ISBLANK(HLOOKUP(E$1, q_preprocess!$1:$1048576, $D80, FALSE)), "", HLOOKUP(E$1, q_preprocess!$1:$1048576, $D80, FALSE))</f>
        <v>87944</v>
      </c>
      <c r="F80">
        <f>IF(ISBLANK(HLOOKUP(F$1, q_preprocess!$1:$1048576, $D80, FALSE)), "", HLOOKUP(F$1, q_preprocess!$1:$1048576, $D80, FALSE))</f>
        <v>55360</v>
      </c>
      <c r="G80">
        <f>IF(ISBLANK(HLOOKUP(G$1, q_preprocess!$1:$1048576, $D80, FALSE)), "", HLOOKUP(G$1, q_preprocess!$1:$1048576, $D80, FALSE))</f>
        <v>10067</v>
      </c>
      <c r="H80">
        <f>IF(ISBLANK(HLOOKUP(H$1, q_preprocess!$1:$1048576, $D80, FALSE)), "", HLOOKUP(H$1, q_preprocess!$1:$1048576, $D80, FALSE))</f>
        <v>16459</v>
      </c>
      <c r="I80">
        <f>IF(ISBLANK(HLOOKUP(I$1, q_preprocess!$1:$1048576, $D80, FALSE)), "", HLOOKUP(I$1, q_preprocess!$1:$1048576, $D80, FALSE))</f>
        <v>20267</v>
      </c>
      <c r="J80">
        <f>IF(ISBLANK(HLOOKUP(J$1, q_preprocess!$1:$1048576, $D80, FALSE)), "", HLOOKUP(J$1, q_preprocess!$1:$1048576, $D80, FALSE))</f>
        <v>-3808</v>
      </c>
      <c r="K80">
        <f>IF(ISBLANK(HLOOKUP(K$1, q_preprocess!$1:$1048576, $D80, FALSE)), "", HLOOKUP(K$1, q_preprocess!$1:$1048576, $D80, FALSE))</f>
        <v>26579</v>
      </c>
      <c r="L80">
        <f>IF(ISBLANK(HLOOKUP(L$1, q_preprocess!$1:$1048576, $D80, FALSE)), "", HLOOKUP(L$1, q_preprocess!$1:$1048576, $D80, FALSE))</f>
        <v>20521</v>
      </c>
      <c r="M80">
        <f>IF(ISBLANK(HLOOKUP(M$1, q_preprocess!$1:$1048576, $D80, FALSE)), "", HLOOKUP(M$1, q_preprocess!$1:$1048576, $D80, FALSE))</f>
        <v>17683</v>
      </c>
      <c r="N80">
        <f>IF(ISBLANK(HLOOKUP(N$1, q_preprocess!$1:$1048576, $D80, FALSE)), "", HLOOKUP(N$1, q_preprocess!$1:$1048576, $D80, FALSE))</f>
        <v>18107</v>
      </c>
      <c r="O80">
        <f>IF(ISBLANK(HLOOKUP(O$1, q_preprocess!$1:$1048576, $D80, FALSE)), "", HLOOKUP(O$1, q_preprocess!$1:$1048576, $D80, FALSE))</f>
        <v>44451</v>
      </c>
      <c r="P80">
        <f>IF(ISBLANK(HLOOKUP(P$1, q_preprocess!$1:$1048576, $D80, FALSE)), "", HLOOKUP(P$1, q_preprocess!$1:$1048576, $D80, FALSE))</f>
        <v>85838.238135719264</v>
      </c>
    </row>
    <row r="81" spans="1:16" x14ac:dyDescent="0.25">
      <c r="A81" s="38">
        <v>40148</v>
      </c>
      <c r="B81">
        <v>2009</v>
      </c>
      <c r="C81">
        <v>4</v>
      </c>
      <c r="D81">
        <v>81</v>
      </c>
      <c r="E81">
        <f>IF(ISBLANK(HLOOKUP(E$1, q_preprocess!$1:$1048576, $D81, FALSE)), "", HLOOKUP(E$1, q_preprocess!$1:$1048576, $D81, FALSE))</f>
        <v>90935</v>
      </c>
      <c r="F81">
        <f>IF(ISBLANK(HLOOKUP(F$1, q_preprocess!$1:$1048576, $D81, FALSE)), "", HLOOKUP(F$1, q_preprocess!$1:$1048576, $D81, FALSE))</f>
        <v>54265</v>
      </c>
      <c r="G81">
        <f>IF(ISBLANK(HLOOKUP(G$1, q_preprocess!$1:$1048576, $D81, FALSE)), "", HLOOKUP(G$1, q_preprocess!$1:$1048576, $D81, FALSE))</f>
        <v>10623</v>
      </c>
      <c r="H81">
        <f>IF(ISBLANK(HLOOKUP(H$1, q_preprocess!$1:$1048576, $D81, FALSE)), "", HLOOKUP(H$1, q_preprocess!$1:$1048576, $D81, FALSE))</f>
        <v>19192</v>
      </c>
      <c r="I81">
        <f>IF(ISBLANK(HLOOKUP(I$1, q_preprocess!$1:$1048576, $D81, FALSE)), "", HLOOKUP(I$1, q_preprocess!$1:$1048576, $D81, FALSE))</f>
        <v>21894</v>
      </c>
      <c r="J81">
        <f>IF(ISBLANK(HLOOKUP(J$1, q_preprocess!$1:$1048576, $D81, FALSE)), "", HLOOKUP(J$1, q_preprocess!$1:$1048576, $D81, FALSE))</f>
        <v>-2702</v>
      </c>
      <c r="K81">
        <f>IF(ISBLANK(HLOOKUP(K$1, q_preprocess!$1:$1048576, $D81, FALSE)), "", HLOOKUP(K$1, q_preprocess!$1:$1048576, $D81, FALSE))</f>
        <v>29157</v>
      </c>
      <c r="L81">
        <f>IF(ISBLANK(HLOOKUP(L$1, q_preprocess!$1:$1048576, $D81, FALSE)), "", HLOOKUP(L$1, q_preprocess!$1:$1048576, $D81, FALSE))</f>
        <v>22302</v>
      </c>
      <c r="M81">
        <f>IF(ISBLANK(HLOOKUP(M$1, q_preprocess!$1:$1048576, $D81, FALSE)), "", HLOOKUP(M$1, q_preprocess!$1:$1048576, $D81, FALSE))</f>
        <v>18056</v>
      </c>
      <c r="N81">
        <f>IF(ISBLANK(HLOOKUP(N$1, q_preprocess!$1:$1048576, $D81, FALSE)), "", HLOOKUP(N$1, q_preprocess!$1:$1048576, $D81, FALSE))</f>
        <v>20127</v>
      </c>
      <c r="O81">
        <f>IF(ISBLANK(HLOOKUP(O$1, q_preprocess!$1:$1048576, $D81, FALSE)), "", HLOOKUP(O$1, q_preprocess!$1:$1048576, $D81, FALSE))</f>
        <v>45291</v>
      </c>
      <c r="P81">
        <f>IF(ISBLANK(HLOOKUP(P$1, q_preprocess!$1:$1048576, $D81, FALSE)), "", HLOOKUP(P$1, q_preprocess!$1:$1048576, $D81, FALSE))</f>
        <v>87297.488184026486</v>
      </c>
    </row>
    <row r="82" spans="1:16" x14ac:dyDescent="0.25">
      <c r="A82" s="38">
        <v>40238</v>
      </c>
      <c r="B82">
        <v>2010</v>
      </c>
      <c r="C82">
        <v>1</v>
      </c>
      <c r="D82">
        <v>82</v>
      </c>
      <c r="E82">
        <f>IF(ISBLANK(HLOOKUP(E$1, q_preprocess!$1:$1048576, $D82, FALSE)), "", HLOOKUP(E$1, q_preprocess!$1:$1048576, $D82, FALSE))</f>
        <v>90023</v>
      </c>
      <c r="F82">
        <f>IF(ISBLANK(HLOOKUP(F$1, q_preprocess!$1:$1048576, $D82, FALSE)), "", HLOOKUP(F$1, q_preprocess!$1:$1048576, $D82, FALSE))</f>
        <v>55491</v>
      </c>
      <c r="G82">
        <f>IF(ISBLANK(HLOOKUP(G$1, q_preprocess!$1:$1048576, $D82, FALSE)), "", HLOOKUP(G$1, q_preprocess!$1:$1048576, $D82, FALSE))</f>
        <v>9839</v>
      </c>
      <c r="H82">
        <f>IF(ISBLANK(HLOOKUP(H$1, q_preprocess!$1:$1048576, $D82, FALSE)), "", HLOOKUP(H$1, q_preprocess!$1:$1048576, $D82, FALSE))</f>
        <v>22445</v>
      </c>
      <c r="I82">
        <f>IF(ISBLANK(HLOOKUP(I$1, q_preprocess!$1:$1048576, $D82, FALSE)), "", HLOOKUP(I$1, q_preprocess!$1:$1048576, $D82, FALSE))</f>
        <v>20857</v>
      </c>
      <c r="J82">
        <f>IF(ISBLANK(HLOOKUP(J$1, q_preprocess!$1:$1048576, $D82, FALSE)), "", HLOOKUP(J$1, q_preprocess!$1:$1048576, $D82, FALSE))</f>
        <v>1588</v>
      </c>
      <c r="K82">
        <f>IF(ISBLANK(HLOOKUP(K$1, q_preprocess!$1:$1048576, $D82, FALSE)), "", HLOOKUP(K$1, q_preprocess!$1:$1048576, $D82, FALSE))</f>
        <v>25284</v>
      </c>
      <c r="L82">
        <f>IF(ISBLANK(HLOOKUP(L$1, q_preprocess!$1:$1048576, $D82, FALSE)), "", HLOOKUP(L$1, q_preprocess!$1:$1048576, $D82, FALSE))</f>
        <v>23036</v>
      </c>
      <c r="M82">
        <f>IF(ISBLANK(HLOOKUP(M$1, q_preprocess!$1:$1048576, $D82, FALSE)), "", HLOOKUP(M$1, q_preprocess!$1:$1048576, $D82, FALSE))</f>
        <v>17360</v>
      </c>
      <c r="N82">
        <f>IF(ISBLANK(HLOOKUP(N$1, q_preprocess!$1:$1048576, $D82, FALSE)), "", HLOOKUP(N$1, q_preprocess!$1:$1048576, $D82, FALSE))</f>
        <v>18749</v>
      </c>
      <c r="O82">
        <f>IF(ISBLANK(HLOOKUP(O$1, q_preprocess!$1:$1048576, $D82, FALSE)), "", HLOOKUP(O$1, q_preprocess!$1:$1048576, $D82, FALSE))</f>
        <v>45723</v>
      </c>
      <c r="P82">
        <f>IF(ISBLANK(HLOOKUP(P$1, q_preprocess!$1:$1048576, $D82, FALSE)), "", HLOOKUP(P$1, q_preprocess!$1:$1048576, $D82, FALSE))</f>
        <v>89916.412829547276</v>
      </c>
    </row>
    <row r="83" spans="1:16" x14ac:dyDescent="0.25">
      <c r="A83" s="38">
        <v>40330</v>
      </c>
      <c r="B83">
        <v>2010</v>
      </c>
      <c r="C83">
        <v>2</v>
      </c>
      <c r="D83">
        <v>83</v>
      </c>
      <c r="E83">
        <f>IF(ISBLANK(HLOOKUP(E$1, q_preprocess!$1:$1048576, $D83, FALSE)), "", HLOOKUP(E$1, q_preprocess!$1:$1048576, $D83, FALSE))</f>
        <v>97227</v>
      </c>
      <c r="F83">
        <f>IF(ISBLANK(HLOOKUP(F$1, q_preprocess!$1:$1048576, $D83, FALSE)), "", HLOOKUP(F$1, q_preprocess!$1:$1048576, $D83, FALSE))</f>
        <v>59398</v>
      </c>
      <c r="G83">
        <f>IF(ISBLANK(HLOOKUP(G$1, q_preprocess!$1:$1048576, $D83, FALSE)), "", HLOOKUP(G$1, q_preprocess!$1:$1048576, $D83, FALSE))</f>
        <v>9584</v>
      </c>
      <c r="H83">
        <f>IF(ISBLANK(HLOOKUP(H$1, q_preprocess!$1:$1048576, $D83, FALSE)), "", HLOOKUP(H$1, q_preprocess!$1:$1048576, $D83, FALSE))</f>
        <v>25726</v>
      </c>
      <c r="I83">
        <f>IF(ISBLANK(HLOOKUP(I$1, q_preprocess!$1:$1048576, $D83, FALSE)), "", HLOOKUP(I$1, q_preprocess!$1:$1048576, $D83, FALSE))</f>
        <v>22758</v>
      </c>
      <c r="J83">
        <f>IF(ISBLANK(HLOOKUP(J$1, q_preprocess!$1:$1048576, $D83, FALSE)), "", HLOOKUP(J$1, q_preprocess!$1:$1048576, $D83, FALSE))</f>
        <v>2968</v>
      </c>
      <c r="K83">
        <f>IF(ISBLANK(HLOOKUP(K$1, q_preprocess!$1:$1048576, $D83, FALSE)), "", HLOOKUP(K$1, q_preprocess!$1:$1048576, $D83, FALSE))</f>
        <v>26132</v>
      </c>
      <c r="L83">
        <f>IF(ISBLANK(HLOOKUP(L$1, q_preprocess!$1:$1048576, $D83, FALSE)), "", HLOOKUP(L$1, q_preprocess!$1:$1048576, $D83, FALSE))</f>
        <v>23613</v>
      </c>
      <c r="M83">
        <f>IF(ISBLANK(HLOOKUP(M$1, q_preprocess!$1:$1048576, $D83, FALSE)), "", HLOOKUP(M$1, q_preprocess!$1:$1048576, $D83, FALSE))</f>
        <v>20715</v>
      </c>
      <c r="N83">
        <f>IF(ISBLANK(HLOOKUP(N$1, q_preprocess!$1:$1048576, $D83, FALSE)), "", HLOOKUP(N$1, q_preprocess!$1:$1048576, $D83, FALSE))</f>
        <v>20821</v>
      </c>
      <c r="O83">
        <f>IF(ISBLANK(HLOOKUP(O$1, q_preprocess!$1:$1048576, $D83, FALSE)), "", HLOOKUP(O$1, q_preprocess!$1:$1048576, $D83, FALSE))</f>
        <v>46890</v>
      </c>
      <c r="P83">
        <f>IF(ISBLANK(HLOOKUP(P$1, q_preprocess!$1:$1048576, $D83, FALSE)), "", HLOOKUP(P$1, q_preprocess!$1:$1048576, $D83, FALSE))</f>
        <v>92344.155975945047</v>
      </c>
    </row>
    <row r="84" spans="1:16" x14ac:dyDescent="0.25">
      <c r="A84" s="38">
        <v>40422</v>
      </c>
      <c r="B84">
        <v>2010</v>
      </c>
      <c r="C84">
        <v>3</v>
      </c>
      <c r="D84">
        <v>84</v>
      </c>
      <c r="E84">
        <f>IF(ISBLANK(HLOOKUP(E$1, q_preprocess!$1:$1048576, $D84, FALSE)), "", HLOOKUP(E$1, q_preprocess!$1:$1048576, $D84, FALSE))</f>
        <v>95850</v>
      </c>
      <c r="F84">
        <f>IF(ISBLANK(HLOOKUP(F$1, q_preprocess!$1:$1048576, $D84, FALSE)), "", HLOOKUP(F$1, q_preprocess!$1:$1048576, $D84, FALSE))</f>
        <v>61232</v>
      </c>
      <c r="G84">
        <f>IF(ISBLANK(HLOOKUP(G$1, q_preprocess!$1:$1048576, $D84, FALSE)), "", HLOOKUP(G$1, q_preprocess!$1:$1048576, $D84, FALSE))</f>
        <v>10278</v>
      </c>
      <c r="H84">
        <f>IF(ISBLANK(HLOOKUP(H$1, q_preprocess!$1:$1048576, $D84, FALSE)), "", HLOOKUP(H$1, q_preprocess!$1:$1048576, $D84, FALSE))</f>
        <v>24126</v>
      </c>
      <c r="I84">
        <f>IF(ISBLANK(HLOOKUP(I$1, q_preprocess!$1:$1048576, $D84, FALSE)), "", HLOOKUP(I$1, q_preprocess!$1:$1048576, $D84, FALSE))</f>
        <v>25475</v>
      </c>
      <c r="J84">
        <f>IF(ISBLANK(HLOOKUP(J$1, q_preprocess!$1:$1048576, $D84, FALSE)), "", HLOOKUP(J$1, q_preprocess!$1:$1048576, $D84, FALSE))</f>
        <v>-1349</v>
      </c>
      <c r="K84">
        <f>IF(ISBLANK(HLOOKUP(K$1, q_preprocess!$1:$1048576, $D84, FALSE)), "", HLOOKUP(K$1, q_preprocess!$1:$1048576, $D84, FALSE))</f>
        <v>27975</v>
      </c>
      <c r="L84">
        <f>IF(ISBLANK(HLOOKUP(L$1, q_preprocess!$1:$1048576, $D84, FALSE)), "", HLOOKUP(L$1, q_preprocess!$1:$1048576, $D84, FALSE))</f>
        <v>27761</v>
      </c>
      <c r="M84">
        <f>IF(ISBLANK(HLOOKUP(M$1, q_preprocess!$1:$1048576, $D84, FALSE)), "", HLOOKUP(M$1, q_preprocess!$1:$1048576, $D84, FALSE))</f>
        <v>17759</v>
      </c>
      <c r="N84">
        <f>IF(ISBLANK(HLOOKUP(N$1, q_preprocess!$1:$1048576, $D84, FALSE)), "", HLOOKUP(N$1, q_preprocess!$1:$1048576, $D84, FALSE))</f>
        <v>20812</v>
      </c>
      <c r="O84">
        <f>IF(ISBLANK(HLOOKUP(O$1, q_preprocess!$1:$1048576, $D84, FALSE)), "", HLOOKUP(O$1, q_preprocess!$1:$1048576, $D84, FALSE))</f>
        <v>48329</v>
      </c>
      <c r="P84">
        <f>IF(ISBLANK(HLOOKUP(P$1, q_preprocess!$1:$1048576, $D84, FALSE)), "", HLOOKUP(P$1, q_preprocess!$1:$1048576, $D84, FALSE))</f>
        <v>93821.662471560165</v>
      </c>
    </row>
    <row r="85" spans="1:16" x14ac:dyDescent="0.25">
      <c r="A85" s="38">
        <v>40513</v>
      </c>
      <c r="B85">
        <v>2010</v>
      </c>
      <c r="C85">
        <v>4</v>
      </c>
      <c r="D85">
        <v>85</v>
      </c>
      <c r="E85">
        <f>IF(ISBLANK(HLOOKUP(E$1, q_preprocess!$1:$1048576, $D85, FALSE)), "", HLOOKUP(E$1, q_preprocess!$1:$1048576, $D85, FALSE))</f>
        <v>98981</v>
      </c>
      <c r="F85">
        <f>IF(ISBLANK(HLOOKUP(F$1, q_preprocess!$1:$1048576, $D85, FALSE)), "", HLOOKUP(F$1, q_preprocess!$1:$1048576, $D85, FALSE))</f>
        <v>59387</v>
      </c>
      <c r="G85">
        <f>IF(ISBLANK(HLOOKUP(G$1, q_preprocess!$1:$1048576, $D85, FALSE)), "", HLOOKUP(G$1, q_preprocess!$1:$1048576, $D85, FALSE))</f>
        <v>11103</v>
      </c>
      <c r="H85">
        <f>IF(ISBLANK(HLOOKUP(H$1, q_preprocess!$1:$1048576, $D85, FALSE)), "", HLOOKUP(H$1, q_preprocess!$1:$1048576, $D85, FALSE))</f>
        <v>27776</v>
      </c>
      <c r="I85">
        <f>IF(ISBLANK(HLOOKUP(I$1, q_preprocess!$1:$1048576, $D85, FALSE)), "", HLOOKUP(I$1, q_preprocess!$1:$1048576, $D85, FALSE))</f>
        <v>27051</v>
      </c>
      <c r="J85">
        <f>IF(ISBLANK(HLOOKUP(J$1, q_preprocess!$1:$1048576, $D85, FALSE)), "", HLOOKUP(J$1, q_preprocess!$1:$1048576, $D85, FALSE))</f>
        <v>725</v>
      </c>
      <c r="K85">
        <f>IF(ISBLANK(HLOOKUP(K$1, q_preprocess!$1:$1048576, $D85, FALSE)), "", HLOOKUP(K$1, q_preprocess!$1:$1048576, $D85, FALSE))</f>
        <v>29044</v>
      </c>
      <c r="L85">
        <f>IF(ISBLANK(HLOOKUP(L$1, q_preprocess!$1:$1048576, $D85, FALSE)), "", HLOOKUP(L$1, q_preprocess!$1:$1048576, $D85, FALSE))</f>
        <v>28329</v>
      </c>
      <c r="M85">
        <f>IF(ISBLANK(HLOOKUP(M$1, q_preprocess!$1:$1048576, $D85, FALSE)), "", HLOOKUP(M$1, q_preprocess!$1:$1048576, $D85, FALSE))</f>
        <v>18098</v>
      </c>
      <c r="N85">
        <f>IF(ISBLANK(HLOOKUP(N$1, q_preprocess!$1:$1048576, $D85, FALSE)), "", HLOOKUP(N$1, q_preprocess!$1:$1048576, $D85, FALSE))</f>
        <v>22407</v>
      </c>
      <c r="O85">
        <f>IF(ISBLANK(HLOOKUP(O$1, q_preprocess!$1:$1048576, $D85, FALSE)), "", HLOOKUP(O$1, q_preprocess!$1:$1048576, $D85, FALSE))</f>
        <v>49751</v>
      </c>
      <c r="P85">
        <f>IF(ISBLANK(HLOOKUP(P$1, q_preprocess!$1:$1048576, $D85, FALSE)), "", HLOOKUP(P$1, q_preprocess!$1:$1048576, $D85, FALSE))</f>
        <v>95041.344083690434</v>
      </c>
    </row>
    <row r="86" spans="1:16" x14ac:dyDescent="0.25">
      <c r="A86" s="38">
        <v>40603</v>
      </c>
      <c r="B86">
        <v>2011</v>
      </c>
      <c r="C86">
        <v>1</v>
      </c>
      <c r="D86">
        <v>86</v>
      </c>
      <c r="E86">
        <f>IF(ISBLANK(HLOOKUP(E$1, q_preprocess!$1:$1048576, $D86, FALSE)), "", HLOOKUP(E$1, q_preprocess!$1:$1048576, $D86, FALSE))</f>
        <v>97016</v>
      </c>
      <c r="F86">
        <f>IF(ISBLANK(HLOOKUP(F$1, q_preprocess!$1:$1048576, $D86, FALSE)), "", HLOOKUP(F$1, q_preprocess!$1:$1048576, $D86, FALSE))</f>
        <v>60697</v>
      </c>
      <c r="G86">
        <f>IF(ISBLANK(HLOOKUP(G$1, q_preprocess!$1:$1048576, $D86, FALSE)), "", HLOOKUP(G$1, q_preprocess!$1:$1048576, $D86, FALSE))</f>
        <v>10078</v>
      </c>
      <c r="H86">
        <f>IF(ISBLANK(HLOOKUP(H$1, q_preprocess!$1:$1048576, $D86, FALSE)), "", HLOOKUP(H$1, q_preprocess!$1:$1048576, $D86, FALSE))</f>
        <v>26390</v>
      </c>
      <c r="I86">
        <f>IF(ISBLANK(HLOOKUP(I$1, q_preprocess!$1:$1048576, $D86, FALSE)), "", HLOOKUP(I$1, q_preprocess!$1:$1048576, $D86, FALSE))</f>
        <v>23364</v>
      </c>
      <c r="J86">
        <f>IF(ISBLANK(HLOOKUP(J$1, q_preprocess!$1:$1048576, $D86, FALSE)), "", HLOOKUP(J$1, q_preprocess!$1:$1048576, $D86, FALSE))</f>
        <v>3026</v>
      </c>
      <c r="K86">
        <f>IF(ISBLANK(HLOOKUP(K$1, q_preprocess!$1:$1048576, $D86, FALSE)), "", HLOOKUP(K$1, q_preprocess!$1:$1048576, $D86, FALSE))</f>
        <v>26666</v>
      </c>
      <c r="L86">
        <f>IF(ISBLANK(HLOOKUP(L$1, q_preprocess!$1:$1048576, $D86, FALSE)), "", HLOOKUP(L$1, q_preprocess!$1:$1048576, $D86, FALSE))</f>
        <v>26815</v>
      </c>
      <c r="M86">
        <f>IF(ISBLANK(HLOOKUP(M$1, q_preprocess!$1:$1048576, $D86, FALSE)), "", HLOOKUP(M$1, q_preprocess!$1:$1048576, $D86, FALSE))</f>
        <v>17744</v>
      </c>
      <c r="N86">
        <f>IF(ISBLANK(HLOOKUP(N$1, q_preprocess!$1:$1048576, $D86, FALSE)), "", HLOOKUP(N$1, q_preprocess!$1:$1048576, $D86, FALSE))</f>
        <v>20837</v>
      </c>
      <c r="O86">
        <f>IF(ISBLANK(HLOOKUP(O$1, q_preprocess!$1:$1048576, $D86, FALSE)), "", HLOOKUP(O$1, q_preprocess!$1:$1048576, $D86, FALSE))</f>
        <v>49305</v>
      </c>
      <c r="P86">
        <f>IF(ISBLANK(HLOOKUP(P$1, q_preprocess!$1:$1048576, $D86, FALSE)), "", HLOOKUP(P$1, q_preprocess!$1:$1048576, $D86, FALSE))</f>
        <v>96562.005589029475</v>
      </c>
    </row>
    <row r="87" spans="1:16" x14ac:dyDescent="0.25">
      <c r="A87" s="38">
        <v>40695</v>
      </c>
      <c r="B87">
        <v>2011</v>
      </c>
      <c r="C87">
        <v>2</v>
      </c>
      <c r="D87">
        <v>87</v>
      </c>
      <c r="E87">
        <f>IF(ISBLANK(HLOOKUP(E$1, q_preprocess!$1:$1048576, $D87, FALSE)), "", HLOOKUP(E$1, q_preprocess!$1:$1048576, $D87, FALSE))</f>
        <v>102117</v>
      </c>
      <c r="F87">
        <f>IF(ISBLANK(HLOOKUP(F$1, q_preprocess!$1:$1048576, $D87, FALSE)), "", HLOOKUP(F$1, q_preprocess!$1:$1048576, $D87, FALSE))</f>
        <v>64612</v>
      </c>
      <c r="G87">
        <f>IF(ISBLANK(HLOOKUP(G$1, q_preprocess!$1:$1048576, $D87, FALSE)), "", HLOOKUP(G$1, q_preprocess!$1:$1048576, $D87, FALSE))</f>
        <v>10311</v>
      </c>
      <c r="H87">
        <f>IF(ISBLANK(HLOOKUP(H$1, q_preprocess!$1:$1048576, $D87, FALSE)), "", HLOOKUP(H$1, q_preprocess!$1:$1048576, $D87, FALSE))</f>
        <v>27751</v>
      </c>
      <c r="I87">
        <f>IF(ISBLANK(HLOOKUP(I$1, q_preprocess!$1:$1048576, $D87, FALSE)), "", HLOOKUP(I$1, q_preprocess!$1:$1048576, $D87, FALSE))</f>
        <v>25498</v>
      </c>
      <c r="J87">
        <f>IF(ISBLANK(HLOOKUP(J$1, q_preprocess!$1:$1048576, $D87, FALSE)), "", HLOOKUP(J$1, q_preprocess!$1:$1048576, $D87, FALSE))</f>
        <v>2253</v>
      </c>
      <c r="K87">
        <f>IF(ISBLANK(HLOOKUP(K$1, q_preprocess!$1:$1048576, $D87, FALSE)), "", HLOOKUP(K$1, q_preprocess!$1:$1048576, $D87, FALSE))</f>
        <v>28892</v>
      </c>
      <c r="L87">
        <f>IF(ISBLANK(HLOOKUP(L$1, q_preprocess!$1:$1048576, $D87, FALSE)), "", HLOOKUP(L$1, q_preprocess!$1:$1048576, $D87, FALSE))</f>
        <v>29449</v>
      </c>
      <c r="M87">
        <f>IF(ISBLANK(HLOOKUP(M$1, q_preprocess!$1:$1048576, $D87, FALSE)), "", HLOOKUP(M$1, q_preprocess!$1:$1048576, $D87, FALSE))</f>
        <v>20843</v>
      </c>
      <c r="N87">
        <f>IF(ISBLANK(HLOOKUP(N$1, q_preprocess!$1:$1048576, $D87, FALSE)), "", HLOOKUP(N$1, q_preprocess!$1:$1048576, $D87, FALSE))</f>
        <v>21683</v>
      </c>
      <c r="O87">
        <f>IF(ISBLANK(HLOOKUP(O$1, q_preprocess!$1:$1048576, $D87, FALSE)), "", HLOOKUP(O$1, q_preprocess!$1:$1048576, $D87, FALSE))</f>
        <v>50615</v>
      </c>
      <c r="P87">
        <f>IF(ISBLANK(HLOOKUP(P$1, q_preprocess!$1:$1048576, $D87, FALSE)), "", HLOOKUP(P$1, q_preprocess!$1:$1048576, $D87, FALSE))</f>
        <v>97624.187650508786</v>
      </c>
    </row>
    <row r="88" spans="1:16" x14ac:dyDescent="0.25">
      <c r="A88" s="38">
        <v>40787</v>
      </c>
      <c r="B88">
        <v>2011</v>
      </c>
      <c r="C88">
        <v>3</v>
      </c>
      <c r="D88">
        <v>88</v>
      </c>
      <c r="E88">
        <f>IF(ISBLANK(HLOOKUP(E$1, q_preprocess!$1:$1048576, $D88, FALSE)), "", HLOOKUP(E$1, q_preprocess!$1:$1048576, $D88, FALSE))</f>
        <v>102090</v>
      </c>
      <c r="F88">
        <f>IF(ISBLANK(HLOOKUP(F$1, q_preprocess!$1:$1048576, $D88, FALSE)), "", HLOOKUP(F$1, q_preprocess!$1:$1048576, $D88, FALSE))</f>
        <v>64519</v>
      </c>
      <c r="G88">
        <f>IF(ISBLANK(HLOOKUP(G$1, q_preprocess!$1:$1048576, $D88, FALSE)), "", HLOOKUP(G$1, q_preprocess!$1:$1048576, $D88, FALSE))</f>
        <v>11203</v>
      </c>
      <c r="H88">
        <f>IF(ISBLANK(HLOOKUP(H$1, q_preprocess!$1:$1048576, $D88, FALSE)), "", HLOOKUP(H$1, q_preprocess!$1:$1048576, $D88, FALSE))</f>
        <v>27048</v>
      </c>
      <c r="I88">
        <f>IF(ISBLANK(HLOOKUP(I$1, q_preprocess!$1:$1048576, $D88, FALSE)), "", HLOOKUP(I$1, q_preprocess!$1:$1048576, $D88, FALSE))</f>
        <v>27575</v>
      </c>
      <c r="J88">
        <f>IF(ISBLANK(HLOOKUP(J$1, q_preprocess!$1:$1048576, $D88, FALSE)), "", HLOOKUP(J$1, q_preprocess!$1:$1048576, $D88, FALSE))</f>
        <v>-527</v>
      </c>
      <c r="K88">
        <f>IF(ISBLANK(HLOOKUP(K$1, q_preprocess!$1:$1048576, $D88, FALSE)), "", HLOOKUP(K$1, q_preprocess!$1:$1048576, $D88, FALSE))</f>
        <v>29586</v>
      </c>
      <c r="L88">
        <f>IF(ISBLANK(HLOOKUP(L$1, q_preprocess!$1:$1048576, $D88, FALSE)), "", HLOOKUP(L$1, q_preprocess!$1:$1048576, $D88, FALSE))</f>
        <v>30266</v>
      </c>
      <c r="M88">
        <f>IF(ISBLANK(HLOOKUP(M$1, q_preprocess!$1:$1048576, $D88, FALSE)), "", HLOOKUP(M$1, q_preprocess!$1:$1048576, $D88, FALSE))</f>
        <v>18388</v>
      </c>
      <c r="N88">
        <f>IF(ISBLANK(HLOOKUP(N$1, q_preprocess!$1:$1048576, $D88, FALSE)), "", HLOOKUP(N$1, q_preprocess!$1:$1048576, $D88, FALSE))</f>
        <v>22182</v>
      </c>
      <c r="O88">
        <f>IF(ISBLANK(HLOOKUP(O$1, q_preprocess!$1:$1048576, $D88, FALSE)), "", HLOOKUP(O$1, q_preprocess!$1:$1048576, $D88, FALSE))</f>
        <v>52192</v>
      </c>
      <c r="P88">
        <f>IF(ISBLANK(HLOOKUP(P$1, q_preprocess!$1:$1048576, $D88, FALSE)), "", HLOOKUP(P$1, q_preprocess!$1:$1048576, $D88, FALSE))</f>
        <v>99967.168154120998</v>
      </c>
    </row>
    <row r="89" spans="1:16" x14ac:dyDescent="0.25">
      <c r="A89" s="38">
        <v>40878</v>
      </c>
      <c r="B89">
        <v>2011</v>
      </c>
      <c r="C89">
        <v>4</v>
      </c>
      <c r="D89">
        <v>89</v>
      </c>
      <c r="E89">
        <f>IF(ISBLANK(HLOOKUP(E$1, q_preprocess!$1:$1048576, $D89, FALSE)), "", HLOOKUP(E$1, q_preprocess!$1:$1048576, $D89, FALSE))</f>
        <v>105033</v>
      </c>
      <c r="F89">
        <f>IF(ISBLANK(HLOOKUP(F$1, q_preprocess!$1:$1048576, $D89, FALSE)), "", HLOOKUP(F$1, q_preprocess!$1:$1048576, $D89, FALSE))</f>
        <v>62640</v>
      </c>
      <c r="G89">
        <f>IF(ISBLANK(HLOOKUP(G$1, q_preprocess!$1:$1048576, $D89, FALSE)), "", HLOOKUP(G$1, q_preprocess!$1:$1048576, $D89, FALSE))</f>
        <v>12225</v>
      </c>
      <c r="H89">
        <f>IF(ISBLANK(HLOOKUP(H$1, q_preprocess!$1:$1048576, $D89, FALSE)), "", HLOOKUP(H$1, q_preprocess!$1:$1048576, $D89, FALSE))</f>
        <v>31102</v>
      </c>
      <c r="I89">
        <f>IF(ISBLANK(HLOOKUP(I$1, q_preprocess!$1:$1048576, $D89, FALSE)), "", HLOOKUP(I$1, q_preprocess!$1:$1048576, $D89, FALSE))</f>
        <v>29250</v>
      </c>
      <c r="J89">
        <f>IF(ISBLANK(HLOOKUP(J$1, q_preprocess!$1:$1048576, $D89, FALSE)), "", HLOOKUP(J$1, q_preprocess!$1:$1048576, $D89, FALSE))</f>
        <v>1852</v>
      </c>
      <c r="K89">
        <f>IF(ISBLANK(HLOOKUP(K$1, q_preprocess!$1:$1048576, $D89, FALSE)), "", HLOOKUP(K$1, q_preprocess!$1:$1048576, $D89, FALSE))</f>
        <v>29243</v>
      </c>
      <c r="L89">
        <f>IF(ISBLANK(HLOOKUP(L$1, q_preprocess!$1:$1048576, $D89, FALSE)), "", HLOOKUP(L$1, q_preprocess!$1:$1048576, $D89, FALSE))</f>
        <v>30177</v>
      </c>
      <c r="M89">
        <f>IF(ISBLANK(HLOOKUP(M$1, q_preprocess!$1:$1048576, $D89, FALSE)), "", HLOOKUP(M$1, q_preprocess!$1:$1048576, $D89, FALSE))</f>
        <v>19001</v>
      </c>
      <c r="N89">
        <f>IF(ISBLANK(HLOOKUP(N$1, q_preprocess!$1:$1048576, $D89, FALSE)), "", HLOOKUP(N$1, q_preprocess!$1:$1048576, $D89, FALSE))</f>
        <v>23867</v>
      </c>
      <c r="O89">
        <f>IF(ISBLANK(HLOOKUP(O$1, q_preprocess!$1:$1048576, $D89, FALSE)), "", HLOOKUP(O$1, q_preprocess!$1:$1048576, $D89, FALSE))</f>
        <v>53274</v>
      </c>
      <c r="P89">
        <f>IF(ISBLANK(HLOOKUP(P$1, q_preprocess!$1:$1048576, $D89, FALSE)), "", HLOOKUP(P$1, q_preprocess!$1:$1048576, $D89, FALSE))</f>
        <v>100367.03682673749</v>
      </c>
    </row>
    <row r="90" spans="1:16" x14ac:dyDescent="0.25">
      <c r="A90" s="38">
        <v>40969</v>
      </c>
      <c r="B90">
        <v>2012</v>
      </c>
      <c r="C90">
        <v>1</v>
      </c>
      <c r="D90">
        <v>90</v>
      </c>
      <c r="E90">
        <f>IF(ISBLANK(HLOOKUP(E$1, q_preprocess!$1:$1048576, $D90, FALSE)), "", HLOOKUP(E$1, q_preprocess!$1:$1048576, $D90, FALSE))</f>
        <v>102967</v>
      </c>
      <c r="F90">
        <f>IF(ISBLANK(HLOOKUP(F$1, q_preprocess!$1:$1048576, $D90, FALSE)), "", HLOOKUP(F$1, q_preprocess!$1:$1048576, $D90, FALSE))</f>
        <v>65350</v>
      </c>
      <c r="G90">
        <f>IF(ISBLANK(HLOOKUP(G$1, q_preprocess!$1:$1048576, $D90, FALSE)), "", HLOOKUP(G$1, q_preprocess!$1:$1048576, $D90, FALSE))</f>
        <v>10672</v>
      </c>
      <c r="H90">
        <f>IF(ISBLANK(HLOOKUP(H$1, q_preprocess!$1:$1048576, $D90, FALSE)), "", HLOOKUP(H$1, q_preprocess!$1:$1048576, $D90, FALSE))</f>
        <v>25547</v>
      </c>
      <c r="I90">
        <f>IF(ISBLANK(HLOOKUP(I$1, q_preprocess!$1:$1048576, $D90, FALSE)), "", HLOOKUP(I$1, q_preprocess!$1:$1048576, $D90, FALSE))</f>
        <v>27243</v>
      </c>
      <c r="J90">
        <f>IF(ISBLANK(HLOOKUP(J$1, q_preprocess!$1:$1048576, $D90, FALSE)), "", HLOOKUP(J$1, q_preprocess!$1:$1048576, $D90, FALSE))</f>
        <v>-1696</v>
      </c>
      <c r="K90">
        <f>IF(ISBLANK(HLOOKUP(K$1, q_preprocess!$1:$1048576, $D90, FALSE)), "", HLOOKUP(K$1, q_preprocess!$1:$1048576, $D90, FALSE))</f>
        <v>31303</v>
      </c>
      <c r="L90">
        <f>IF(ISBLANK(HLOOKUP(L$1, q_preprocess!$1:$1048576, $D90, FALSE)), "", HLOOKUP(L$1, q_preprocess!$1:$1048576, $D90, FALSE))</f>
        <v>29905</v>
      </c>
      <c r="M90">
        <f>IF(ISBLANK(HLOOKUP(M$1, q_preprocess!$1:$1048576, $D90, FALSE)), "", HLOOKUP(M$1, q_preprocess!$1:$1048576, $D90, FALSE))</f>
        <v>17995</v>
      </c>
      <c r="N90">
        <f>IF(ISBLANK(HLOOKUP(N$1, q_preprocess!$1:$1048576, $D90, FALSE)), "", HLOOKUP(N$1, q_preprocess!$1:$1048576, $D90, FALSE))</f>
        <v>21930</v>
      </c>
      <c r="O90">
        <f>IF(ISBLANK(HLOOKUP(O$1, q_preprocess!$1:$1048576, $D90, FALSE)), "", HLOOKUP(O$1, q_preprocess!$1:$1048576, $D90, FALSE))</f>
        <v>53295</v>
      </c>
      <c r="P90">
        <f>IF(ISBLANK(HLOOKUP(P$1, q_preprocess!$1:$1048576, $D90, FALSE)), "", HLOOKUP(P$1, q_preprocess!$1:$1048576, $D90, FALSE))</f>
        <v>101872.54237913854</v>
      </c>
    </row>
    <row r="91" spans="1:16" x14ac:dyDescent="0.25">
      <c r="A91" s="38">
        <v>41061</v>
      </c>
      <c r="B91">
        <v>2012</v>
      </c>
      <c r="C91">
        <v>2</v>
      </c>
      <c r="D91">
        <v>91</v>
      </c>
      <c r="E91">
        <f>IF(ISBLANK(HLOOKUP(E$1, q_preprocess!$1:$1048576, $D91, FALSE)), "", HLOOKUP(E$1, q_preprocess!$1:$1048576, $D91, FALSE))</f>
        <v>108787</v>
      </c>
      <c r="F91">
        <f>IF(ISBLANK(HLOOKUP(F$1, q_preprocess!$1:$1048576, $D91, FALSE)), "", HLOOKUP(F$1, q_preprocess!$1:$1048576, $D91, FALSE))</f>
        <v>69054</v>
      </c>
      <c r="G91">
        <f>IF(ISBLANK(HLOOKUP(G$1, q_preprocess!$1:$1048576, $D91, FALSE)), "", HLOOKUP(G$1, q_preprocess!$1:$1048576, $D91, FALSE))</f>
        <v>11231</v>
      </c>
      <c r="H91">
        <f>IF(ISBLANK(HLOOKUP(H$1, q_preprocess!$1:$1048576, $D91, FALSE)), "", HLOOKUP(H$1, q_preprocess!$1:$1048576, $D91, FALSE))</f>
        <v>32296</v>
      </c>
      <c r="I91">
        <f>IF(ISBLANK(HLOOKUP(I$1, q_preprocess!$1:$1048576, $D91, FALSE)), "", HLOOKUP(I$1, q_preprocess!$1:$1048576, $D91, FALSE))</f>
        <v>29266</v>
      </c>
      <c r="J91">
        <f>IF(ISBLANK(HLOOKUP(J$1, q_preprocess!$1:$1048576, $D91, FALSE)), "", HLOOKUP(J$1, q_preprocess!$1:$1048576, $D91, FALSE))</f>
        <v>3030</v>
      </c>
      <c r="K91">
        <f>IF(ISBLANK(HLOOKUP(K$1, q_preprocess!$1:$1048576, $D91, FALSE)), "", HLOOKUP(K$1, q_preprocess!$1:$1048576, $D91, FALSE))</f>
        <v>27581</v>
      </c>
      <c r="L91">
        <f>IF(ISBLANK(HLOOKUP(L$1, q_preprocess!$1:$1048576, $D91, FALSE)), "", HLOOKUP(L$1, q_preprocess!$1:$1048576, $D91, FALSE))</f>
        <v>31375</v>
      </c>
      <c r="M91">
        <f>IF(ISBLANK(HLOOKUP(M$1, q_preprocess!$1:$1048576, $D91, FALSE)), "", HLOOKUP(M$1, q_preprocess!$1:$1048576, $D91, FALSE))</f>
        <v>21670</v>
      </c>
      <c r="N91">
        <f>IF(ISBLANK(HLOOKUP(N$1, q_preprocess!$1:$1048576, $D91, FALSE)), "", HLOOKUP(N$1, q_preprocess!$1:$1048576, $D91, FALSE))</f>
        <v>22832</v>
      </c>
      <c r="O91">
        <f>IF(ISBLANK(HLOOKUP(O$1, q_preprocess!$1:$1048576, $D91, FALSE)), "", HLOOKUP(O$1, q_preprocess!$1:$1048576, $D91, FALSE))</f>
        <v>54402</v>
      </c>
      <c r="P91">
        <f>IF(ISBLANK(HLOOKUP(P$1, q_preprocess!$1:$1048576, $D91, FALSE)), "", HLOOKUP(P$1, q_preprocess!$1:$1048576, $D91, FALSE))</f>
        <v>104419.35593861699</v>
      </c>
    </row>
    <row r="92" spans="1:16" x14ac:dyDescent="0.25">
      <c r="A92" s="38">
        <v>41153</v>
      </c>
      <c r="B92">
        <v>2012</v>
      </c>
      <c r="C92">
        <v>3</v>
      </c>
      <c r="D92">
        <v>92</v>
      </c>
      <c r="E92">
        <f>IF(ISBLANK(HLOOKUP(E$1, q_preprocess!$1:$1048576, $D92, FALSE)), "", HLOOKUP(E$1, q_preprocess!$1:$1048576, $D92, FALSE))</f>
        <v>108678</v>
      </c>
      <c r="F92">
        <f>IF(ISBLANK(HLOOKUP(F$1, q_preprocess!$1:$1048576, $D92, FALSE)), "", HLOOKUP(F$1, q_preprocess!$1:$1048576, $D92, FALSE))</f>
        <v>68940</v>
      </c>
      <c r="G92">
        <f>IF(ISBLANK(HLOOKUP(G$1, q_preprocess!$1:$1048576, $D92, FALSE)), "", HLOOKUP(G$1, q_preprocess!$1:$1048576, $D92, FALSE))</f>
        <v>11949</v>
      </c>
      <c r="H92">
        <f>IF(ISBLANK(HLOOKUP(H$1, q_preprocess!$1:$1048576, $D92, FALSE)), "", HLOOKUP(H$1, q_preprocess!$1:$1048576, $D92, FALSE))</f>
        <v>32253</v>
      </c>
      <c r="I92">
        <f>IF(ISBLANK(HLOOKUP(I$1, q_preprocess!$1:$1048576, $D92, FALSE)), "", HLOOKUP(I$1, q_preprocess!$1:$1048576, $D92, FALSE))</f>
        <v>32178</v>
      </c>
      <c r="J92">
        <f>IF(ISBLANK(HLOOKUP(J$1, q_preprocess!$1:$1048576, $D92, FALSE)), "", HLOOKUP(J$1, q_preprocess!$1:$1048576, $D92, FALSE))</f>
        <v>75</v>
      </c>
      <c r="K92">
        <f>IF(ISBLANK(HLOOKUP(K$1, q_preprocess!$1:$1048576, $D92, FALSE)), "", HLOOKUP(K$1, q_preprocess!$1:$1048576, $D92, FALSE))</f>
        <v>29810</v>
      </c>
      <c r="L92">
        <f>IF(ISBLANK(HLOOKUP(L$1, q_preprocess!$1:$1048576, $D92, FALSE)), "", HLOOKUP(L$1, q_preprocess!$1:$1048576, $D92, FALSE))</f>
        <v>34274</v>
      </c>
      <c r="M92">
        <f>IF(ISBLANK(HLOOKUP(M$1, q_preprocess!$1:$1048576, $D92, FALSE)), "", HLOOKUP(M$1, q_preprocess!$1:$1048576, $D92, FALSE))</f>
        <v>18931</v>
      </c>
      <c r="N92">
        <f>IF(ISBLANK(HLOOKUP(N$1, q_preprocess!$1:$1048576, $D92, FALSE)), "", HLOOKUP(N$1, q_preprocess!$1:$1048576, $D92, FALSE))</f>
        <v>23661</v>
      </c>
      <c r="O92">
        <f>IF(ISBLANK(HLOOKUP(O$1, q_preprocess!$1:$1048576, $D92, FALSE)), "", HLOOKUP(O$1, q_preprocess!$1:$1048576, $D92, FALSE))</f>
        <v>55969</v>
      </c>
      <c r="P92">
        <f>IF(ISBLANK(HLOOKUP(P$1, q_preprocess!$1:$1048576, $D92, FALSE)), "", HLOOKUP(P$1, q_preprocess!$1:$1048576, $D92, FALSE))</f>
        <v>106090.06563363486</v>
      </c>
    </row>
    <row r="93" spans="1:16" x14ac:dyDescent="0.25">
      <c r="A93" s="38">
        <v>41244</v>
      </c>
      <c r="B93">
        <v>2012</v>
      </c>
      <c r="C93">
        <v>4</v>
      </c>
      <c r="D93">
        <v>93</v>
      </c>
      <c r="E93">
        <f>IF(ISBLANK(HLOOKUP(E$1, q_preprocess!$1:$1048576, $D93, FALSE)), "", HLOOKUP(E$1, q_preprocess!$1:$1048576, $D93, FALSE))</f>
        <v>110767</v>
      </c>
      <c r="F93">
        <f>IF(ISBLANK(HLOOKUP(F$1, q_preprocess!$1:$1048576, $D93, FALSE)), "", HLOOKUP(F$1, q_preprocess!$1:$1048576, $D93, FALSE))</f>
        <v>67896</v>
      </c>
      <c r="G93">
        <f>IF(ISBLANK(HLOOKUP(G$1, q_preprocess!$1:$1048576, $D93, FALSE)), "", HLOOKUP(G$1, q_preprocess!$1:$1048576, $D93, FALSE))</f>
        <v>13590</v>
      </c>
      <c r="H93">
        <f>IF(ISBLANK(HLOOKUP(H$1, q_preprocess!$1:$1048576, $D93, FALSE)), "", HLOOKUP(H$1, q_preprocess!$1:$1048576, $D93, FALSE))</f>
        <v>32856</v>
      </c>
      <c r="I93">
        <f>IF(ISBLANK(HLOOKUP(I$1, q_preprocess!$1:$1048576, $D93, FALSE)), "", HLOOKUP(I$1, q_preprocess!$1:$1048576, $D93, FALSE))</f>
        <v>32736</v>
      </c>
      <c r="J93">
        <f>IF(ISBLANK(HLOOKUP(J$1, q_preprocess!$1:$1048576, $D93, FALSE)), "", HLOOKUP(J$1, q_preprocess!$1:$1048576, $D93, FALSE))</f>
        <v>120</v>
      </c>
      <c r="K93">
        <f>IF(ISBLANK(HLOOKUP(K$1, q_preprocess!$1:$1048576, $D93, FALSE)), "", HLOOKUP(K$1, q_preprocess!$1:$1048576, $D93, FALSE))</f>
        <v>29246</v>
      </c>
      <c r="L93">
        <f>IF(ISBLANK(HLOOKUP(L$1, q_preprocess!$1:$1048576, $D93, FALSE)), "", HLOOKUP(L$1, q_preprocess!$1:$1048576, $D93, FALSE))</f>
        <v>32821</v>
      </c>
      <c r="M93">
        <f>IF(ISBLANK(HLOOKUP(M$1, q_preprocess!$1:$1048576, $D93, FALSE)), "", HLOOKUP(M$1, q_preprocess!$1:$1048576, $D93, FALSE))</f>
        <v>18739</v>
      </c>
      <c r="N93">
        <f>IF(ISBLANK(HLOOKUP(N$1, q_preprocess!$1:$1048576, $D93, FALSE)), "", HLOOKUP(N$1, q_preprocess!$1:$1048576, $D93, FALSE))</f>
        <v>24874</v>
      </c>
      <c r="O93">
        <f>IF(ISBLANK(HLOOKUP(O$1, q_preprocess!$1:$1048576, $D93, FALSE)), "", HLOOKUP(O$1, q_preprocess!$1:$1048576, $D93, FALSE))</f>
        <v>57135</v>
      </c>
      <c r="P93">
        <f>IF(ISBLANK(HLOOKUP(P$1, q_preprocess!$1:$1048576, $D93, FALSE)), "", HLOOKUP(P$1, q_preprocess!$1:$1048576, $D93, FALSE))</f>
        <v>106408.33583053575</v>
      </c>
    </row>
    <row r="94" spans="1:16" x14ac:dyDescent="0.25">
      <c r="A94" s="38">
        <v>41334</v>
      </c>
      <c r="B94">
        <v>2013</v>
      </c>
      <c r="C94">
        <v>1</v>
      </c>
      <c r="D94">
        <v>94</v>
      </c>
      <c r="E94">
        <f>IF(ISBLANK(HLOOKUP(E$1, q_preprocess!$1:$1048576, $D94, FALSE)), "", HLOOKUP(E$1, q_preprocess!$1:$1048576, $D94, FALSE))</f>
        <v>108286</v>
      </c>
      <c r="F94">
        <f>IF(ISBLANK(HLOOKUP(F$1, q_preprocess!$1:$1048576, $D94, FALSE)), "", HLOOKUP(F$1, q_preprocess!$1:$1048576, $D94, FALSE))</f>
        <v>69018</v>
      </c>
      <c r="G94">
        <f>IF(ISBLANK(HLOOKUP(G$1, q_preprocess!$1:$1048576, $D94, FALSE)), "", HLOOKUP(G$1, q_preprocess!$1:$1048576, $D94, FALSE))</f>
        <v>11626</v>
      </c>
      <c r="H94">
        <f>IF(ISBLANK(HLOOKUP(H$1, q_preprocess!$1:$1048576, $D94, FALSE)), "", HLOOKUP(H$1, q_preprocess!$1:$1048576, $D94, FALSE))</f>
        <v>32589.071226130101</v>
      </c>
      <c r="I94">
        <f>IF(ISBLANK(HLOOKUP(I$1, q_preprocess!$1:$1048576, $D94, FALSE)), "", HLOOKUP(I$1, q_preprocess!$1:$1048576, $D94, FALSE))</f>
        <v>29280</v>
      </c>
      <c r="J94">
        <f>IF(ISBLANK(HLOOKUP(J$1, q_preprocess!$1:$1048576, $D94, FALSE)), "", HLOOKUP(J$1, q_preprocess!$1:$1048576, $D94, FALSE))</f>
        <v>3309.0712261301014</v>
      </c>
      <c r="K94">
        <f>IF(ISBLANK(HLOOKUP(K$1, q_preprocess!$1:$1048576, $D94, FALSE)), "", HLOOKUP(K$1, q_preprocess!$1:$1048576, $D94, FALSE))</f>
        <v>27023.928773869899</v>
      </c>
      <c r="L94">
        <f>IF(ISBLANK(HLOOKUP(L$1, q_preprocess!$1:$1048576, $D94, FALSE)), "", HLOOKUP(L$1, q_preprocess!$1:$1048576, $D94, FALSE))</f>
        <v>31971</v>
      </c>
      <c r="M94">
        <f>IF(ISBLANK(HLOOKUP(M$1, q_preprocess!$1:$1048576, $D94, FALSE)), "", HLOOKUP(M$1, q_preprocess!$1:$1048576, $D94, FALSE))</f>
        <v>18255</v>
      </c>
      <c r="N94">
        <f>IF(ISBLANK(HLOOKUP(N$1, q_preprocess!$1:$1048576, $D94, FALSE)), "", HLOOKUP(N$1, q_preprocess!$1:$1048576, $D94, FALSE))</f>
        <v>23089</v>
      </c>
      <c r="O94">
        <f>IF(ISBLANK(HLOOKUP(O$1, q_preprocess!$1:$1048576, $D94, FALSE)), "", HLOOKUP(O$1, q_preprocess!$1:$1048576, $D94, FALSE))</f>
        <v>56334</v>
      </c>
      <c r="P94">
        <f>IF(ISBLANK(HLOOKUP(P$1, q_preprocess!$1:$1048576, $D94, FALSE)), "", HLOOKUP(P$1, q_preprocess!$1:$1048576, $D94, FALSE))</f>
        <v>108962.13589046862</v>
      </c>
    </row>
    <row r="95" spans="1:16" x14ac:dyDescent="0.25">
      <c r="A95" s="38">
        <v>41426</v>
      </c>
      <c r="B95">
        <v>2013</v>
      </c>
      <c r="C95">
        <v>2</v>
      </c>
      <c r="D95">
        <v>95</v>
      </c>
      <c r="E95">
        <f>IF(ISBLANK(HLOOKUP(E$1, q_preprocess!$1:$1048576, $D95, FALSE)), "", HLOOKUP(E$1, q_preprocess!$1:$1048576, $D95, FALSE))</f>
        <v>116039</v>
      </c>
      <c r="F95">
        <f>IF(ISBLANK(HLOOKUP(F$1, q_preprocess!$1:$1048576, $D95, FALSE)), "", HLOOKUP(F$1, q_preprocess!$1:$1048576, $D95, FALSE))</f>
        <v>73020</v>
      </c>
      <c r="G95">
        <f>IF(ISBLANK(HLOOKUP(G$1, q_preprocess!$1:$1048576, $D95, FALSE)), "", HLOOKUP(G$1, q_preprocess!$1:$1048576, $D95, FALSE))</f>
        <v>12212</v>
      </c>
      <c r="H95">
        <f>IF(ISBLANK(HLOOKUP(H$1, q_preprocess!$1:$1048576, $D95, FALSE)), "", HLOOKUP(H$1, q_preprocess!$1:$1048576, $D95, FALSE))</f>
        <v>35361.417808808001</v>
      </c>
      <c r="I95">
        <f>IF(ISBLANK(HLOOKUP(I$1, q_preprocess!$1:$1048576, $D95, FALSE)), "", HLOOKUP(I$1, q_preprocess!$1:$1048576, $D95, FALSE))</f>
        <v>32247</v>
      </c>
      <c r="J95">
        <f>IF(ISBLANK(HLOOKUP(J$1, q_preprocess!$1:$1048576, $D95, FALSE)), "", HLOOKUP(J$1, q_preprocess!$1:$1048576, $D95, FALSE))</f>
        <v>3114.4178088080007</v>
      </c>
      <c r="K95">
        <f>IF(ISBLANK(HLOOKUP(K$1, q_preprocess!$1:$1048576, $D95, FALSE)), "", HLOOKUP(K$1, q_preprocess!$1:$1048576, $D95, FALSE))</f>
        <v>28469.582191192101</v>
      </c>
      <c r="L95">
        <f>IF(ISBLANK(HLOOKUP(L$1, q_preprocess!$1:$1048576, $D95, FALSE)), "", HLOOKUP(L$1, q_preprocess!$1:$1048576, $D95, FALSE))</f>
        <v>33024</v>
      </c>
      <c r="M95">
        <f>IF(ISBLANK(HLOOKUP(M$1, q_preprocess!$1:$1048576, $D95, FALSE)), "", HLOOKUP(M$1, q_preprocess!$1:$1048576, $D95, FALSE))</f>
        <v>22419</v>
      </c>
      <c r="N95">
        <f>IF(ISBLANK(HLOOKUP(N$1, q_preprocess!$1:$1048576, $D95, FALSE)), "", HLOOKUP(N$1, q_preprocess!$1:$1048576, $D95, FALSE))</f>
        <v>25016</v>
      </c>
      <c r="O95">
        <f>IF(ISBLANK(HLOOKUP(O$1, q_preprocess!$1:$1048576, $D95, FALSE)), "", HLOOKUP(O$1, q_preprocess!$1:$1048576, $D95, FALSE))</f>
        <v>57739</v>
      </c>
      <c r="P95">
        <f>IF(ISBLANK(HLOOKUP(P$1, q_preprocess!$1:$1048576, $D95, FALSE)), "", HLOOKUP(P$1, q_preprocess!$1:$1048576, $D95, FALSE))</f>
        <v>110378.6436570447</v>
      </c>
    </row>
    <row r="96" spans="1:16" x14ac:dyDescent="0.25">
      <c r="A96" s="38">
        <v>41518</v>
      </c>
      <c r="B96">
        <v>2013</v>
      </c>
      <c r="C96">
        <v>3</v>
      </c>
      <c r="D96">
        <v>96</v>
      </c>
      <c r="E96">
        <f>IF(ISBLANK(HLOOKUP(E$1, q_preprocess!$1:$1048576, $D96, FALSE)), "", HLOOKUP(E$1, q_preprocess!$1:$1048576, $D96, FALSE))</f>
        <v>114346</v>
      </c>
      <c r="F96">
        <f>IF(ISBLANK(HLOOKUP(F$1, q_preprocess!$1:$1048576, $D96, FALSE)), "", HLOOKUP(F$1, q_preprocess!$1:$1048576, $D96, FALSE))</f>
        <v>72745</v>
      </c>
      <c r="G96">
        <f>IF(ISBLANK(HLOOKUP(G$1, q_preprocess!$1:$1048576, $D96, FALSE)), "", HLOOKUP(G$1, q_preprocess!$1:$1048576, $D96, FALSE))</f>
        <v>12760</v>
      </c>
      <c r="H96">
        <f>IF(ISBLANK(HLOOKUP(H$1, q_preprocess!$1:$1048576, $D96, FALSE)), "", HLOOKUP(H$1, q_preprocess!$1:$1048576, $D96, FALSE))</f>
        <v>32407.4784194079</v>
      </c>
      <c r="I96">
        <f>IF(ISBLANK(HLOOKUP(I$1, q_preprocess!$1:$1048576, $D96, FALSE)), "", HLOOKUP(I$1, q_preprocess!$1:$1048576, $D96, FALSE))</f>
        <v>33167</v>
      </c>
      <c r="J96">
        <f>IF(ISBLANK(HLOOKUP(J$1, q_preprocess!$1:$1048576, $D96, FALSE)), "", HLOOKUP(J$1, q_preprocess!$1:$1048576, $D96, FALSE))</f>
        <v>-759.52158059209978</v>
      </c>
      <c r="K96">
        <f>IF(ISBLANK(HLOOKUP(K$1, q_preprocess!$1:$1048576, $D96, FALSE)), "", HLOOKUP(K$1, q_preprocess!$1:$1048576, $D96, FALSE))</f>
        <v>30924.5215805921</v>
      </c>
      <c r="L96">
        <f>IF(ISBLANK(HLOOKUP(L$1, q_preprocess!$1:$1048576, $D96, FALSE)), "", HLOOKUP(L$1, q_preprocess!$1:$1048576, $D96, FALSE))</f>
        <v>34491</v>
      </c>
      <c r="M96">
        <f>IF(ISBLANK(HLOOKUP(M$1, q_preprocess!$1:$1048576, $D96, FALSE)), "", HLOOKUP(M$1, q_preprocess!$1:$1048576, $D96, FALSE))</f>
        <v>19638</v>
      </c>
      <c r="N96">
        <f>IF(ISBLANK(HLOOKUP(N$1, q_preprocess!$1:$1048576, $D96, FALSE)), "", HLOOKUP(N$1, q_preprocess!$1:$1048576, $D96, FALSE))</f>
        <v>24900</v>
      </c>
      <c r="O96">
        <f>IF(ISBLANK(HLOOKUP(O$1, q_preprocess!$1:$1048576, $D96, FALSE)), "", HLOOKUP(O$1, q_preprocess!$1:$1048576, $D96, FALSE))</f>
        <v>59022</v>
      </c>
      <c r="P96">
        <f>IF(ISBLANK(HLOOKUP(P$1, q_preprocess!$1:$1048576, $D96, FALSE)), "", HLOOKUP(P$1, q_preprocess!$1:$1048576, $D96, FALSE))</f>
        <v>111482.43009361514</v>
      </c>
    </row>
    <row r="97" spans="1:16" x14ac:dyDescent="0.25">
      <c r="A97" s="38">
        <v>41609</v>
      </c>
      <c r="B97">
        <v>2013</v>
      </c>
      <c r="C97">
        <v>4</v>
      </c>
      <c r="D97">
        <v>97</v>
      </c>
      <c r="E97">
        <f>IF(ISBLANK(HLOOKUP(E$1, q_preprocess!$1:$1048576, $D97, FALSE)), "", HLOOKUP(E$1, q_preprocess!$1:$1048576, $D97, FALSE))</f>
        <v>117764</v>
      </c>
      <c r="F97">
        <f>IF(ISBLANK(HLOOKUP(F$1, q_preprocess!$1:$1048576, $D97, FALSE)), "", HLOOKUP(F$1, q_preprocess!$1:$1048576, $D97, FALSE))</f>
        <v>72006</v>
      </c>
      <c r="G97">
        <f>IF(ISBLANK(HLOOKUP(G$1, q_preprocess!$1:$1048576, $D97, FALSE)), "", HLOOKUP(G$1, q_preprocess!$1:$1048576, $D97, FALSE))</f>
        <v>14421</v>
      </c>
      <c r="H97">
        <f>IF(ISBLANK(HLOOKUP(H$1, q_preprocess!$1:$1048576, $D97, FALSE)), "", HLOOKUP(H$1, q_preprocess!$1:$1048576, $D97, FALSE))</f>
        <v>33050.032545654001</v>
      </c>
      <c r="I97">
        <f>IF(ISBLANK(HLOOKUP(I$1, q_preprocess!$1:$1048576, $D97, FALSE)), "", HLOOKUP(I$1, q_preprocess!$1:$1048576, $D97, FALSE))</f>
        <v>33260</v>
      </c>
      <c r="J97">
        <f>IF(ISBLANK(HLOOKUP(J$1, q_preprocess!$1:$1048576, $D97, FALSE)), "", HLOOKUP(J$1, q_preprocess!$1:$1048576, $D97, FALSE))</f>
        <v>-209.9674543459987</v>
      </c>
      <c r="K97">
        <f>IF(ISBLANK(HLOOKUP(K$1, q_preprocess!$1:$1048576, $D97, FALSE)), "", HLOOKUP(K$1, q_preprocess!$1:$1048576, $D97, FALSE))</f>
        <v>30855.967454345999</v>
      </c>
      <c r="L97">
        <f>IF(ISBLANK(HLOOKUP(L$1, q_preprocess!$1:$1048576, $D97, FALSE)), "", HLOOKUP(L$1, q_preprocess!$1:$1048576, $D97, FALSE))</f>
        <v>32569</v>
      </c>
      <c r="M97">
        <f>IF(ISBLANK(HLOOKUP(M$1, q_preprocess!$1:$1048576, $D97, FALSE)), "", HLOOKUP(M$1, q_preprocess!$1:$1048576, $D97, FALSE))</f>
        <v>20334</v>
      </c>
      <c r="N97">
        <f>IF(ISBLANK(HLOOKUP(N$1, q_preprocess!$1:$1048576, $D97, FALSE)), "", HLOOKUP(N$1, q_preprocess!$1:$1048576, $D97, FALSE))</f>
        <v>26378</v>
      </c>
      <c r="O97">
        <f>IF(ISBLANK(HLOOKUP(O$1, q_preprocess!$1:$1048576, $D97, FALSE)), "", HLOOKUP(O$1, q_preprocess!$1:$1048576, $D97, FALSE))</f>
        <v>60410</v>
      </c>
      <c r="P97">
        <f>IF(ISBLANK(HLOOKUP(P$1, q_preprocess!$1:$1048576, $D97, FALSE)), "", HLOOKUP(P$1, q_preprocess!$1:$1048576, $D97, FALSE))</f>
        <v>112485.77196445767</v>
      </c>
    </row>
    <row r="98" spans="1:16" x14ac:dyDescent="0.25">
      <c r="A98" s="38">
        <v>41699</v>
      </c>
      <c r="B98">
        <v>2014</v>
      </c>
      <c r="C98">
        <v>1</v>
      </c>
      <c r="D98">
        <v>98</v>
      </c>
      <c r="E98">
        <f>IF(ISBLANK(HLOOKUP(E$1, q_preprocess!$1:$1048576, $D98, FALSE)), "", HLOOKUP(E$1, q_preprocess!$1:$1048576, $D98, FALSE))</f>
        <v>113337</v>
      </c>
      <c r="F98">
        <f>IF(ISBLANK(HLOOKUP(F$1, q_preprocess!$1:$1048576, $D98, FALSE)), "", HLOOKUP(F$1, q_preprocess!$1:$1048576, $D98, FALSE))</f>
        <v>72450</v>
      </c>
      <c r="G98">
        <f>IF(ISBLANK(HLOOKUP(G$1, q_preprocess!$1:$1048576, $D98, FALSE)), "", HLOOKUP(G$1, q_preprocess!$1:$1048576, $D98, FALSE))</f>
        <v>12877</v>
      </c>
      <c r="H98">
        <f>IF(ISBLANK(HLOOKUP(H$1, q_preprocess!$1:$1048576, $D98, FALSE)), "", HLOOKUP(H$1, q_preprocess!$1:$1048576, $D98, FALSE))</f>
        <v>32452.3196328755</v>
      </c>
      <c r="I98">
        <f>IF(ISBLANK(HLOOKUP(I$1, q_preprocess!$1:$1048576, $D98, FALSE)), "", HLOOKUP(I$1, q_preprocess!$1:$1048576, $D98, FALSE))</f>
        <v>29994</v>
      </c>
      <c r="J98">
        <f>IF(ISBLANK(HLOOKUP(J$1, q_preprocess!$1:$1048576, $D98, FALSE)), "", HLOOKUP(J$1, q_preprocess!$1:$1048576, $D98, FALSE))</f>
        <v>2458.3196328755002</v>
      </c>
      <c r="K98">
        <f>IF(ISBLANK(HLOOKUP(K$1, q_preprocess!$1:$1048576, $D98, FALSE)), "", HLOOKUP(K$1, q_preprocess!$1:$1048576, $D98, FALSE))</f>
        <v>27272.6803671245</v>
      </c>
      <c r="L98">
        <f>IF(ISBLANK(HLOOKUP(L$1, q_preprocess!$1:$1048576, $D98, FALSE)), "", HLOOKUP(L$1, q_preprocess!$1:$1048576, $D98, FALSE))</f>
        <v>31715</v>
      </c>
      <c r="M98">
        <f>IF(ISBLANK(HLOOKUP(M$1, q_preprocess!$1:$1048576, $D98, FALSE)), "", HLOOKUP(M$1, q_preprocess!$1:$1048576, $D98, FALSE))</f>
        <v>18917</v>
      </c>
      <c r="N98">
        <f>IF(ISBLANK(HLOOKUP(N$1, q_preprocess!$1:$1048576, $D98, FALSE)), "", HLOOKUP(N$1, q_preprocess!$1:$1048576, $D98, FALSE))</f>
        <v>24040</v>
      </c>
      <c r="O98">
        <f>IF(ISBLANK(HLOOKUP(O$1, q_preprocess!$1:$1048576, $D98, FALSE)), "", HLOOKUP(O$1, q_preprocess!$1:$1048576, $D98, FALSE))</f>
        <v>59299</v>
      </c>
      <c r="P98">
        <f>IF(ISBLANK(HLOOKUP(P$1, q_preprocess!$1:$1048576, $D98, FALSE)), "", HLOOKUP(P$1, q_preprocess!$1:$1048576, $D98, FALSE))</f>
        <v>113048.20082427995</v>
      </c>
    </row>
    <row r="99" spans="1:16" x14ac:dyDescent="0.25">
      <c r="A99" s="38">
        <v>41791</v>
      </c>
      <c r="B99">
        <v>2014</v>
      </c>
      <c r="C99">
        <v>2</v>
      </c>
      <c r="D99">
        <v>99</v>
      </c>
      <c r="E99">
        <f>IF(ISBLANK(HLOOKUP(E$1, q_preprocess!$1:$1048576, $D99, FALSE)), "", HLOOKUP(E$1, q_preprocess!$1:$1048576, $D99, FALSE))</f>
        <v>117978</v>
      </c>
      <c r="F99">
        <f>IF(ISBLANK(HLOOKUP(F$1, q_preprocess!$1:$1048576, $D99, FALSE)), "", HLOOKUP(F$1, q_preprocess!$1:$1048576, $D99, FALSE))</f>
        <v>76114</v>
      </c>
      <c r="G99">
        <f>IF(ISBLANK(HLOOKUP(G$1, q_preprocess!$1:$1048576, $D99, FALSE)), "", HLOOKUP(G$1, q_preprocess!$1:$1048576, $D99, FALSE))</f>
        <v>12893</v>
      </c>
      <c r="H99">
        <f>IF(ISBLANK(HLOOKUP(H$1, q_preprocess!$1:$1048576, $D99, FALSE)), "", HLOOKUP(H$1, q_preprocess!$1:$1048576, $D99, FALSE))</f>
        <v>34485.900462881</v>
      </c>
      <c r="I99">
        <f>IF(ISBLANK(HLOOKUP(I$1, q_preprocess!$1:$1048576, $D99, FALSE)), "", HLOOKUP(I$1, q_preprocess!$1:$1048576, $D99, FALSE))</f>
        <v>31248</v>
      </c>
      <c r="J99">
        <f>IF(ISBLANK(HLOOKUP(J$1, q_preprocess!$1:$1048576, $D99, FALSE)), "", HLOOKUP(J$1, q_preprocess!$1:$1048576, $D99, FALSE))</f>
        <v>3237.9004628809998</v>
      </c>
      <c r="K99">
        <f>IF(ISBLANK(HLOOKUP(K$1, q_preprocess!$1:$1048576, $D99, FALSE)), "", HLOOKUP(K$1, q_preprocess!$1:$1048576, $D99, FALSE))</f>
        <v>27673.099537119</v>
      </c>
      <c r="L99">
        <f>IF(ISBLANK(HLOOKUP(L$1, q_preprocess!$1:$1048576, $D99, FALSE)), "", HLOOKUP(L$1, q_preprocess!$1:$1048576, $D99, FALSE))</f>
        <v>33188</v>
      </c>
      <c r="M99">
        <f>IF(ISBLANK(HLOOKUP(M$1, q_preprocess!$1:$1048576, $D99, FALSE)), "", HLOOKUP(M$1, q_preprocess!$1:$1048576, $D99, FALSE))</f>
        <v>21643</v>
      </c>
      <c r="N99">
        <f>IF(ISBLANK(HLOOKUP(N$1, q_preprocess!$1:$1048576, $D99, FALSE)), "", HLOOKUP(N$1, q_preprocess!$1:$1048576, $D99, FALSE))</f>
        <v>24657</v>
      </c>
      <c r="O99">
        <f>IF(ISBLANK(HLOOKUP(O$1, q_preprocess!$1:$1048576, $D99, FALSE)), "", HLOOKUP(O$1, q_preprocess!$1:$1048576, $D99, FALSE))</f>
        <v>60485</v>
      </c>
      <c r="P99">
        <f>IF(ISBLANK(HLOOKUP(P$1, q_preprocess!$1:$1048576, $D99, FALSE)), "", HLOOKUP(P$1, q_preprocess!$1:$1048576, $D99, FALSE))</f>
        <v>113274.29722592852</v>
      </c>
    </row>
    <row r="100" spans="1:16" x14ac:dyDescent="0.25">
      <c r="A100" s="38">
        <v>41883</v>
      </c>
      <c r="B100">
        <v>2014</v>
      </c>
      <c r="C100">
        <v>3</v>
      </c>
      <c r="D100">
        <v>100</v>
      </c>
      <c r="E100">
        <f>IF(ISBLANK(HLOOKUP(E$1, q_preprocess!$1:$1048576, $D100, FALSE)), "", HLOOKUP(E$1, q_preprocess!$1:$1048576, $D100, FALSE))</f>
        <v>116370</v>
      </c>
      <c r="F100">
        <f>IF(ISBLANK(HLOOKUP(F$1, q_preprocess!$1:$1048576, $D100, FALSE)), "", HLOOKUP(F$1, q_preprocess!$1:$1048576, $D100, FALSE))</f>
        <v>75297</v>
      </c>
      <c r="G100">
        <f>IF(ISBLANK(HLOOKUP(G$1, q_preprocess!$1:$1048576, $D100, FALSE)), "", HLOOKUP(G$1, q_preprocess!$1:$1048576, $D100, FALSE))</f>
        <v>13998</v>
      </c>
      <c r="H100">
        <f>IF(ISBLANK(HLOOKUP(H$1, q_preprocess!$1:$1048576, $D100, FALSE)), "", HLOOKUP(H$1, q_preprocess!$1:$1048576, $D100, FALSE))</f>
        <v>31797.064077487401</v>
      </c>
      <c r="I100">
        <f>IF(ISBLANK(HLOOKUP(I$1, q_preprocess!$1:$1048576, $D100, FALSE)), "", HLOOKUP(I$1, q_preprocess!$1:$1048576, $D100, FALSE))</f>
        <v>31540</v>
      </c>
      <c r="J100">
        <f>IF(ISBLANK(HLOOKUP(J$1, q_preprocess!$1:$1048576, $D100, FALSE)), "", HLOOKUP(J$1, q_preprocess!$1:$1048576, $D100, FALSE))</f>
        <v>257.06407748740094</v>
      </c>
      <c r="K100">
        <f>IF(ISBLANK(HLOOKUP(K$1, q_preprocess!$1:$1048576, $D100, FALSE)), "", HLOOKUP(K$1, q_preprocess!$1:$1048576, $D100, FALSE))</f>
        <v>28535.935922512599</v>
      </c>
      <c r="L100">
        <f>IF(ISBLANK(HLOOKUP(L$1, q_preprocess!$1:$1048576, $D100, FALSE)), "", HLOOKUP(L$1, q_preprocess!$1:$1048576, $D100, FALSE))</f>
        <v>33258</v>
      </c>
      <c r="M100">
        <f>IF(ISBLANK(HLOOKUP(M$1, q_preprocess!$1:$1048576, $D100, FALSE)), "", HLOOKUP(M$1, q_preprocess!$1:$1048576, $D100, FALSE))</f>
        <v>19197</v>
      </c>
      <c r="N100">
        <f>IF(ISBLANK(HLOOKUP(N$1, q_preprocess!$1:$1048576, $D100, FALSE)), "", HLOOKUP(N$1, q_preprocess!$1:$1048576, $D100, FALSE))</f>
        <v>24640</v>
      </c>
      <c r="O100">
        <f>IF(ISBLANK(HLOOKUP(O$1, q_preprocess!$1:$1048576, $D100, FALSE)), "", HLOOKUP(O$1, q_preprocess!$1:$1048576, $D100, FALSE))</f>
        <v>61605</v>
      </c>
      <c r="P100">
        <f>IF(ISBLANK(HLOOKUP(P$1, q_preprocess!$1:$1048576, $D100, FALSE)), "", HLOOKUP(P$1, q_preprocess!$1:$1048576, $D100, FALSE))</f>
        <v>113274.29722592852</v>
      </c>
    </row>
    <row r="101" spans="1:16" x14ac:dyDescent="0.25">
      <c r="A101" s="38">
        <v>41974</v>
      </c>
      <c r="B101">
        <v>2014</v>
      </c>
      <c r="C101">
        <v>4</v>
      </c>
      <c r="D101">
        <v>101</v>
      </c>
      <c r="E101">
        <f>IF(ISBLANK(HLOOKUP(E$1, q_preprocess!$1:$1048576, $D101, FALSE)), "", HLOOKUP(E$1, q_preprocess!$1:$1048576, $D101, FALSE))</f>
        <v>119595</v>
      </c>
      <c r="F101">
        <f>IF(ISBLANK(HLOOKUP(F$1, q_preprocess!$1:$1048576, $D101, FALSE)), "", HLOOKUP(F$1, q_preprocess!$1:$1048576, $D101, FALSE))</f>
        <v>74113</v>
      </c>
      <c r="G101">
        <f>IF(ISBLANK(HLOOKUP(G$1, q_preprocess!$1:$1048576, $D101, FALSE)), "", HLOOKUP(G$1, q_preprocess!$1:$1048576, $D101, FALSE))</f>
        <v>15729</v>
      </c>
      <c r="H101">
        <f>IF(ISBLANK(HLOOKUP(H$1, q_preprocess!$1:$1048576, $D101, FALSE)), "", HLOOKUP(H$1, q_preprocess!$1:$1048576, $D101, FALSE))</f>
        <v>33007.116612687299</v>
      </c>
      <c r="I101">
        <f>IF(ISBLANK(HLOOKUP(I$1, q_preprocess!$1:$1048576, $D101, FALSE)), "", HLOOKUP(I$1, q_preprocess!$1:$1048576, $D101, FALSE))</f>
        <v>32599</v>
      </c>
      <c r="J101">
        <f>IF(ISBLANK(HLOOKUP(J$1, q_preprocess!$1:$1048576, $D101, FALSE)), "", HLOOKUP(J$1, q_preprocess!$1:$1048576, $D101, FALSE))</f>
        <v>408.11661268729949</v>
      </c>
      <c r="K101">
        <f>IF(ISBLANK(HLOOKUP(K$1, q_preprocess!$1:$1048576, $D101, FALSE)), "", HLOOKUP(K$1, q_preprocess!$1:$1048576, $D101, FALSE))</f>
        <v>29331.883387312701</v>
      </c>
      <c r="L101">
        <f>IF(ISBLANK(HLOOKUP(L$1, q_preprocess!$1:$1048576, $D101, FALSE)), "", HLOOKUP(L$1, q_preprocess!$1:$1048576, $D101, FALSE))</f>
        <v>32586</v>
      </c>
      <c r="M101">
        <f>IF(ISBLANK(HLOOKUP(M$1, q_preprocess!$1:$1048576, $D101, FALSE)), "", HLOOKUP(M$1, q_preprocess!$1:$1048576, $D101, FALSE))</f>
        <v>19742</v>
      </c>
      <c r="N101">
        <f>IF(ISBLANK(HLOOKUP(N$1, q_preprocess!$1:$1048576, $D101, FALSE)), "", HLOOKUP(N$1, q_preprocess!$1:$1048576, $D101, FALSE))</f>
        <v>25888</v>
      </c>
      <c r="O101">
        <f>IF(ISBLANK(HLOOKUP(O$1, q_preprocess!$1:$1048576, $D101, FALSE)), "", HLOOKUP(O$1, q_preprocess!$1:$1048576, $D101, FALSE))</f>
        <v>63080</v>
      </c>
      <c r="P101">
        <f>IF(ISBLANK(HLOOKUP(P$1, q_preprocess!$1:$1048576, $D101, FALSE)), "", HLOOKUP(P$1, q_preprocess!$1:$1048576, $D101, FALSE))</f>
        <v>114520.31449541372</v>
      </c>
    </row>
    <row r="102" spans="1:16" x14ac:dyDescent="0.25">
      <c r="A102" s="38">
        <v>42064</v>
      </c>
      <c r="B102">
        <v>2015</v>
      </c>
      <c r="C102">
        <v>1</v>
      </c>
      <c r="D102">
        <v>102</v>
      </c>
      <c r="E102">
        <f>IF(ISBLANK(HLOOKUP(E$1, q_preprocess!$1:$1048576, $D102, FALSE)), "", HLOOKUP(E$1, q_preprocess!$1:$1048576, $D102, FALSE))</f>
        <v>115580</v>
      </c>
      <c r="F102">
        <f>IF(ISBLANK(HLOOKUP(F$1, q_preprocess!$1:$1048576, $D102, FALSE)), "", HLOOKUP(F$1, q_preprocess!$1:$1048576, $D102, FALSE))</f>
        <v>75040</v>
      </c>
      <c r="G102">
        <f>IF(ISBLANK(HLOOKUP(G$1, q_preprocess!$1:$1048576, $D102, FALSE)), "", HLOOKUP(G$1, q_preprocess!$1:$1048576, $D102, FALSE))</f>
        <v>13562</v>
      </c>
      <c r="H102">
        <f>IF(ISBLANK(HLOOKUP(H$1, q_preprocess!$1:$1048576, $D102, FALSE)), "", HLOOKUP(H$1, q_preprocess!$1:$1048576, $D102, FALSE))</f>
        <v>31705</v>
      </c>
      <c r="I102">
        <f>IF(ISBLANK(HLOOKUP(I$1, q_preprocess!$1:$1048576, $D102, FALSE)), "", HLOOKUP(I$1, q_preprocess!$1:$1048576, $D102, FALSE))</f>
        <v>27655</v>
      </c>
      <c r="J102">
        <f>IF(ISBLANK(HLOOKUP(J$1, q_preprocess!$1:$1048576, $D102, FALSE)), "", HLOOKUP(J$1, q_preprocess!$1:$1048576, $D102, FALSE))</f>
        <v>4050</v>
      </c>
      <c r="K102">
        <f>IF(ISBLANK(HLOOKUP(K$1, q_preprocess!$1:$1048576, $D102, FALSE)), "", HLOOKUP(K$1, q_preprocess!$1:$1048576, $D102, FALSE))</f>
        <v>27171</v>
      </c>
      <c r="L102">
        <f>IF(ISBLANK(HLOOKUP(L$1, q_preprocess!$1:$1048576, $D102, FALSE)), "", HLOOKUP(L$1, q_preprocess!$1:$1048576, $D102, FALSE))</f>
        <v>31898</v>
      </c>
      <c r="M102">
        <f>IF(ISBLANK(HLOOKUP(M$1, q_preprocess!$1:$1048576, $D102, FALSE)), "", HLOOKUP(M$1, q_preprocess!$1:$1048576, $D102, FALSE))</f>
        <v>19462</v>
      </c>
      <c r="N102">
        <f>IF(ISBLANK(HLOOKUP(N$1, q_preprocess!$1:$1048576, $D102, FALSE)), "", HLOOKUP(N$1, q_preprocess!$1:$1048576, $D102, FALSE))</f>
        <v>22987</v>
      </c>
      <c r="O102">
        <f>IF(ISBLANK(HLOOKUP(O$1, q_preprocess!$1:$1048576, $D102, FALSE)), "", HLOOKUP(O$1, q_preprocess!$1:$1048576, $D102, FALSE))</f>
        <v>62122</v>
      </c>
      <c r="P102">
        <f>IF(ISBLANK(HLOOKUP(P$1, q_preprocess!$1:$1048576, $D102, FALSE)), "", HLOOKUP(P$1, q_preprocess!$1:$1048576, $D102, FALSE))</f>
        <v>115550.99732587243</v>
      </c>
    </row>
    <row r="103" spans="1:16" x14ac:dyDescent="0.25">
      <c r="A103" s="38">
        <v>42156</v>
      </c>
      <c r="B103">
        <v>2015</v>
      </c>
      <c r="C103">
        <v>2</v>
      </c>
      <c r="D103">
        <v>103</v>
      </c>
      <c r="E103">
        <f>IF(ISBLANK(HLOOKUP(E$1, q_preprocess!$1:$1048576, $D103, FALSE)), "", HLOOKUP(E$1, q_preprocess!$1:$1048576, $D103, FALSE))</f>
        <v>121754</v>
      </c>
      <c r="F103">
        <f>IF(ISBLANK(HLOOKUP(F$1, q_preprocess!$1:$1048576, $D103, FALSE)), "", HLOOKUP(F$1, q_preprocess!$1:$1048576, $D103, FALSE))</f>
        <v>79083</v>
      </c>
      <c r="G103">
        <f>IF(ISBLANK(HLOOKUP(G$1, q_preprocess!$1:$1048576, $D103, FALSE)), "", HLOOKUP(G$1, q_preprocess!$1:$1048576, $D103, FALSE))</f>
        <v>14069</v>
      </c>
      <c r="H103">
        <f>IF(ISBLANK(HLOOKUP(H$1, q_preprocess!$1:$1048576, $D103, FALSE)), "", HLOOKUP(H$1, q_preprocess!$1:$1048576, $D103, FALSE))</f>
        <v>33785</v>
      </c>
      <c r="I103">
        <f>IF(ISBLANK(HLOOKUP(I$1, q_preprocess!$1:$1048576, $D103, FALSE)), "", HLOOKUP(I$1, q_preprocess!$1:$1048576, $D103, FALSE))</f>
        <v>28296</v>
      </c>
      <c r="J103">
        <f>IF(ISBLANK(HLOOKUP(J$1, q_preprocess!$1:$1048576, $D103, FALSE)), "", HLOOKUP(J$1, q_preprocess!$1:$1048576, $D103, FALSE))</f>
        <v>5489</v>
      </c>
      <c r="K103">
        <f>IF(ISBLANK(HLOOKUP(K$1, q_preprocess!$1:$1048576, $D103, FALSE)), "", HLOOKUP(K$1, q_preprocess!$1:$1048576, $D103, FALSE))</f>
        <v>27584</v>
      </c>
      <c r="L103">
        <f>IF(ISBLANK(HLOOKUP(L$1, q_preprocess!$1:$1048576, $D103, FALSE)), "", HLOOKUP(L$1, q_preprocess!$1:$1048576, $D103, FALSE))</f>
        <v>32767</v>
      </c>
      <c r="M103">
        <f>IF(ISBLANK(HLOOKUP(M$1, q_preprocess!$1:$1048576, $D103, FALSE)), "", HLOOKUP(M$1, q_preprocess!$1:$1048576, $D103, FALSE))</f>
        <v>23009</v>
      </c>
      <c r="N103">
        <f>IF(ISBLANK(HLOOKUP(N$1, q_preprocess!$1:$1048576, $D103, FALSE)), "", HLOOKUP(N$1, q_preprocess!$1:$1048576, $D103, FALSE))</f>
        <v>24225</v>
      </c>
      <c r="O103">
        <f>IF(ISBLANK(HLOOKUP(O$1, q_preprocess!$1:$1048576, $D103, FALSE)), "", HLOOKUP(O$1, q_preprocess!$1:$1048576, $D103, FALSE))</f>
        <v>63365</v>
      </c>
      <c r="P103">
        <f>IF(ISBLANK(HLOOKUP(P$1, q_preprocess!$1:$1048576, $D103, FALSE)), "", HLOOKUP(P$1, q_preprocess!$1:$1048576, $D103, FALSE))</f>
        <v>116244.30330982766</v>
      </c>
    </row>
    <row r="104" spans="1:16" x14ac:dyDescent="0.25">
      <c r="A104" s="38">
        <v>42248</v>
      </c>
      <c r="B104">
        <v>2015</v>
      </c>
      <c r="C104">
        <v>3</v>
      </c>
      <c r="D104">
        <v>104</v>
      </c>
      <c r="E104">
        <f>IF(ISBLANK(HLOOKUP(E$1, q_preprocess!$1:$1048576, $D104, FALSE)), "", HLOOKUP(E$1, q_preprocess!$1:$1048576, $D104, FALSE))</f>
        <v>119964</v>
      </c>
      <c r="F104">
        <f>IF(ISBLANK(HLOOKUP(F$1, q_preprocess!$1:$1048576, $D104, FALSE)), "", HLOOKUP(F$1, q_preprocess!$1:$1048576, $D104, FALSE))</f>
        <v>78460</v>
      </c>
      <c r="G104">
        <f>IF(ISBLANK(HLOOKUP(G$1, q_preprocess!$1:$1048576, $D104, FALSE)), "", HLOOKUP(G$1, q_preprocess!$1:$1048576, $D104, FALSE))</f>
        <v>15004</v>
      </c>
      <c r="H104">
        <f>IF(ISBLANK(HLOOKUP(H$1, q_preprocess!$1:$1048576, $D104, FALSE)), "", HLOOKUP(H$1, q_preprocess!$1:$1048576, $D104, FALSE))</f>
        <v>30214</v>
      </c>
      <c r="I104">
        <f>IF(ISBLANK(HLOOKUP(I$1, q_preprocess!$1:$1048576, $D104, FALSE)), "", HLOOKUP(I$1, q_preprocess!$1:$1048576, $D104, FALSE))</f>
        <v>29286</v>
      </c>
      <c r="J104">
        <f>IF(ISBLANK(HLOOKUP(J$1, q_preprocess!$1:$1048576, $D104, FALSE)), "", HLOOKUP(J$1, q_preprocess!$1:$1048576, $D104, FALSE))</f>
        <v>928</v>
      </c>
      <c r="K104">
        <f>IF(ISBLANK(HLOOKUP(K$1, q_preprocess!$1:$1048576, $D104, FALSE)), "", HLOOKUP(K$1, q_preprocess!$1:$1048576, $D104, FALSE))</f>
        <v>30145</v>
      </c>
      <c r="L104">
        <f>IF(ISBLANK(HLOOKUP(L$1, q_preprocess!$1:$1048576, $D104, FALSE)), "", HLOOKUP(L$1, q_preprocess!$1:$1048576, $D104, FALSE))</f>
        <v>33859</v>
      </c>
      <c r="M104">
        <f>IF(ISBLANK(HLOOKUP(M$1, q_preprocess!$1:$1048576, $D104, FALSE)), "", HLOOKUP(M$1, q_preprocess!$1:$1048576, $D104, FALSE))</f>
        <v>20594</v>
      </c>
      <c r="N104">
        <f>IF(ISBLANK(HLOOKUP(N$1, q_preprocess!$1:$1048576, $D104, FALSE)), "", HLOOKUP(N$1, q_preprocess!$1:$1048576, $D104, FALSE))</f>
        <v>23761</v>
      </c>
      <c r="O104">
        <f>IF(ISBLANK(HLOOKUP(O$1, q_preprocess!$1:$1048576, $D104, FALSE)), "", HLOOKUP(O$1, q_preprocess!$1:$1048576, $D104, FALSE))</f>
        <v>64524</v>
      </c>
      <c r="P104">
        <f>IF(ISBLANK(HLOOKUP(P$1, q_preprocess!$1:$1048576, $D104, FALSE)), "", HLOOKUP(P$1, q_preprocess!$1:$1048576, $D104, FALSE))</f>
        <v>116941.76912968663</v>
      </c>
    </row>
    <row r="105" spans="1:16" x14ac:dyDescent="0.25">
      <c r="A105" s="38">
        <v>42339</v>
      </c>
      <c r="B105">
        <v>2015</v>
      </c>
      <c r="C105">
        <v>4</v>
      </c>
      <c r="D105">
        <v>105</v>
      </c>
      <c r="E105">
        <f>IF(ISBLANK(HLOOKUP(E$1, q_preprocess!$1:$1048576, $D105, FALSE)), "", HLOOKUP(E$1, q_preprocess!$1:$1048576, $D105, FALSE))</f>
        <v>125175</v>
      </c>
      <c r="F105">
        <f>IF(ISBLANK(HLOOKUP(F$1, q_preprocess!$1:$1048576, $D105, FALSE)), "", HLOOKUP(F$1, q_preprocess!$1:$1048576, $D105, FALSE))</f>
        <v>77243</v>
      </c>
      <c r="G105">
        <f>IF(ISBLANK(HLOOKUP(G$1, q_preprocess!$1:$1048576, $D105, FALSE)), "", HLOOKUP(G$1, q_preprocess!$1:$1048576, $D105, FALSE))</f>
        <v>17253</v>
      </c>
      <c r="H105">
        <f>IF(ISBLANK(HLOOKUP(H$1, q_preprocess!$1:$1048576, $D105, FALSE)), "", HLOOKUP(H$1, q_preprocess!$1:$1048576, $D105, FALSE))</f>
        <v>31451</v>
      </c>
      <c r="I105">
        <f>IF(ISBLANK(HLOOKUP(I$1, q_preprocess!$1:$1048576, $D105, FALSE)), "", HLOOKUP(I$1, q_preprocess!$1:$1048576, $D105, FALSE))</f>
        <v>31171</v>
      </c>
      <c r="J105">
        <f>IF(ISBLANK(HLOOKUP(J$1, q_preprocess!$1:$1048576, $D105, FALSE)), "", HLOOKUP(J$1, q_preprocess!$1:$1048576, $D105, FALSE))</f>
        <v>280</v>
      </c>
      <c r="K105">
        <f>IF(ISBLANK(HLOOKUP(K$1, q_preprocess!$1:$1048576, $D105, FALSE)), "", HLOOKUP(K$1, q_preprocess!$1:$1048576, $D105, FALSE))</f>
        <v>32722</v>
      </c>
      <c r="L105">
        <f>IF(ISBLANK(HLOOKUP(L$1, q_preprocess!$1:$1048576, $D105, FALSE)), "", HLOOKUP(L$1, q_preprocess!$1:$1048576, $D105, FALSE))</f>
        <v>33494</v>
      </c>
      <c r="M105">
        <f>IF(ISBLANK(HLOOKUP(M$1, q_preprocess!$1:$1048576, $D105, FALSE)), "", HLOOKUP(M$1, q_preprocess!$1:$1048576, $D105, FALSE))</f>
        <v>21958</v>
      </c>
      <c r="N105">
        <f>IF(ISBLANK(HLOOKUP(N$1, q_preprocess!$1:$1048576, $D105, FALSE)), "", HLOOKUP(N$1, q_preprocess!$1:$1048576, $D105, FALSE))</f>
        <v>25955</v>
      </c>
      <c r="O105">
        <f>IF(ISBLANK(HLOOKUP(O$1, q_preprocess!$1:$1048576, $D105, FALSE)), "", HLOOKUP(O$1, q_preprocess!$1:$1048576, $D105, FALSE))</f>
        <v>66185</v>
      </c>
      <c r="P105">
        <f>IF(ISBLANK(HLOOKUP(P$1, q_preprocess!$1:$1048576, $D105, FALSE)), "", HLOOKUP(P$1, q_preprocess!$1:$1048576, $D105, FALSE))</f>
        <v>120450.02220357723</v>
      </c>
    </row>
    <row r="106" spans="1:16" x14ac:dyDescent="0.25">
      <c r="A106" s="38">
        <v>42430</v>
      </c>
      <c r="B106">
        <f>B102+1</f>
        <v>2016</v>
      </c>
      <c r="C106">
        <f>C102</f>
        <v>1</v>
      </c>
      <c r="D106">
        <v>106</v>
      </c>
      <c r="E106">
        <f>IF(ISBLANK(HLOOKUP(E$1, q_preprocess!$1:$1048576, $D106, FALSE)), "", HLOOKUP(E$1, q_preprocess!$1:$1048576, $D106, FALSE))</f>
        <v>120764</v>
      </c>
      <c r="F106">
        <f>IF(ISBLANK(HLOOKUP(F$1, q_preprocess!$1:$1048576, $D106, FALSE)), "", HLOOKUP(F$1, q_preprocess!$1:$1048576, $D106, FALSE))</f>
        <v>77639</v>
      </c>
      <c r="G106">
        <f>IF(ISBLANK(HLOOKUP(G$1, q_preprocess!$1:$1048576, $D106, FALSE)), "", HLOOKUP(G$1, q_preprocess!$1:$1048576, $D106, FALSE))</f>
        <v>15353</v>
      </c>
      <c r="H106">
        <f>IF(ISBLANK(HLOOKUP(H$1, q_preprocess!$1:$1048576, $D106, FALSE)), "", HLOOKUP(H$1, q_preprocess!$1:$1048576, $D106, FALSE))</f>
        <v>31646</v>
      </c>
      <c r="I106">
        <f>IF(ISBLANK(HLOOKUP(I$1, q_preprocess!$1:$1048576, $D106, FALSE)), "", HLOOKUP(I$1, q_preprocess!$1:$1048576, $D106, FALSE))</f>
        <v>26737</v>
      </c>
      <c r="J106">
        <f>IF(ISBLANK(HLOOKUP(J$1, q_preprocess!$1:$1048576, $D106, FALSE)), "", HLOOKUP(J$1, q_preprocess!$1:$1048576, $D106, FALSE))</f>
        <v>4909</v>
      </c>
      <c r="K106">
        <f>IF(ISBLANK(HLOOKUP(K$1, q_preprocess!$1:$1048576, $D106, FALSE)), "", HLOOKUP(K$1, q_preprocess!$1:$1048576, $D106, FALSE))</f>
        <v>28094</v>
      </c>
      <c r="L106">
        <f>IF(ISBLANK(HLOOKUP(L$1, q_preprocess!$1:$1048576, $D106, FALSE)), "", HLOOKUP(L$1, q_preprocess!$1:$1048576, $D106, FALSE))</f>
        <v>31968</v>
      </c>
      <c r="M106">
        <f>IF(ISBLANK(HLOOKUP(M$1, q_preprocess!$1:$1048576, $D106, FALSE)), "", HLOOKUP(M$1, q_preprocess!$1:$1048576, $D106, FALSE))</f>
        <v>21206</v>
      </c>
      <c r="N106">
        <f>IF(ISBLANK(HLOOKUP(N$1, q_preprocess!$1:$1048576, $D106, FALSE)), "", HLOOKUP(N$1, q_preprocess!$1:$1048576, $D106, FALSE))</f>
        <v>22981</v>
      </c>
      <c r="O106">
        <f>IF(ISBLANK(HLOOKUP(O$1, q_preprocess!$1:$1048576, $D106, FALSE)), "", HLOOKUP(O$1, q_preprocess!$1:$1048576, $D106, FALSE))</f>
        <v>65209</v>
      </c>
      <c r="P106">
        <f>IF(ISBLANK(HLOOKUP(P$1, q_preprocess!$1:$1048576, $D106, FALSE)), "", HLOOKUP(P$1, q_preprocess!$1:$1048576, $D106, FALSE))</f>
        <v>120209.12215917007</v>
      </c>
    </row>
    <row r="107" spans="1:16" x14ac:dyDescent="0.25">
      <c r="A107" s="38">
        <v>42522</v>
      </c>
      <c r="B107">
        <f t="shared" ref="B107:B113" si="0">B103+1</f>
        <v>2016</v>
      </c>
      <c r="C107">
        <f t="shared" ref="C107:C113" si="1">C103</f>
        <v>2</v>
      </c>
      <c r="D107">
        <v>107</v>
      </c>
      <c r="E107">
        <f>IF(ISBLANK(HLOOKUP(E$1, q_preprocess!$1:$1048576, $D107, FALSE)), "", HLOOKUP(E$1, q_preprocess!$1:$1048576, $D107, FALSE))</f>
        <v>126592</v>
      </c>
      <c r="F107">
        <f>IF(ISBLANK(HLOOKUP(F$1, q_preprocess!$1:$1048576, $D107, FALSE)), "", HLOOKUP(F$1, q_preprocess!$1:$1048576, $D107, FALSE))</f>
        <v>81346</v>
      </c>
      <c r="G107">
        <f>IF(ISBLANK(HLOOKUP(G$1, q_preprocess!$1:$1048576, $D107, FALSE)), "", HLOOKUP(G$1, q_preprocess!$1:$1048576, $D107, FALSE))</f>
        <v>15479</v>
      </c>
      <c r="H107">
        <f>IF(ISBLANK(HLOOKUP(H$1, q_preprocess!$1:$1048576, $D107, FALSE)), "", HLOOKUP(H$1, q_preprocess!$1:$1048576, $D107, FALSE))</f>
        <v>30866</v>
      </c>
      <c r="I107">
        <f>IF(ISBLANK(HLOOKUP(I$1, q_preprocess!$1:$1048576, $D107, FALSE)), "", HLOOKUP(I$1, q_preprocess!$1:$1048576, $D107, FALSE))</f>
        <v>27155</v>
      </c>
      <c r="J107">
        <f>IF(ISBLANK(HLOOKUP(J$1, q_preprocess!$1:$1048576, $D107, FALSE)), "", HLOOKUP(J$1, q_preprocess!$1:$1048576, $D107, FALSE))</f>
        <v>3711</v>
      </c>
      <c r="K107">
        <f>IF(ISBLANK(HLOOKUP(K$1, q_preprocess!$1:$1048576, $D107, FALSE)), "", HLOOKUP(K$1, q_preprocess!$1:$1048576, $D107, FALSE))</f>
        <v>31110</v>
      </c>
      <c r="L107">
        <f>IF(ISBLANK(HLOOKUP(L$1, q_preprocess!$1:$1048576, $D107, FALSE)), "", HLOOKUP(L$1, q_preprocess!$1:$1048576, $D107, FALSE))</f>
        <v>32209</v>
      </c>
      <c r="M107">
        <f>IF(ISBLANK(HLOOKUP(M$1, q_preprocess!$1:$1048576, $D107, FALSE)), "", HLOOKUP(M$1, q_preprocess!$1:$1048576, $D107, FALSE))</f>
        <v>25409</v>
      </c>
      <c r="N107">
        <f>IF(ISBLANK(HLOOKUP(N$1, q_preprocess!$1:$1048576, $D107, FALSE)), "", HLOOKUP(N$1, q_preprocess!$1:$1048576, $D107, FALSE))</f>
        <v>23413</v>
      </c>
      <c r="O107">
        <f>IF(ISBLANK(HLOOKUP(O$1, q_preprocess!$1:$1048576, $D107, FALSE)), "", HLOOKUP(O$1, q_preprocess!$1:$1048576, $D107, FALSE))</f>
        <v>66277</v>
      </c>
      <c r="P107">
        <f>IF(ISBLANK(HLOOKUP(P$1, q_preprocess!$1:$1048576, $D107, FALSE)), "", HLOOKUP(P$1, q_preprocess!$1:$1048576, $D107, FALSE))</f>
        <v>120810.1677699659</v>
      </c>
    </row>
    <row r="108" spans="1:16" x14ac:dyDescent="0.25">
      <c r="A108" s="38">
        <v>42614</v>
      </c>
      <c r="B108">
        <f t="shared" si="0"/>
        <v>2016</v>
      </c>
      <c r="C108">
        <f t="shared" si="1"/>
        <v>3</v>
      </c>
      <c r="D108">
        <v>108</v>
      </c>
      <c r="E108">
        <f>IF(ISBLANK(HLOOKUP(E$1, q_preprocess!$1:$1048576, $D108, FALSE)), "", HLOOKUP(E$1, q_preprocess!$1:$1048576, $D108, FALSE))</f>
        <v>125228</v>
      </c>
      <c r="F108">
        <f>IF(ISBLANK(HLOOKUP(F$1, q_preprocess!$1:$1048576, $D108, FALSE)), "", HLOOKUP(F$1, q_preprocess!$1:$1048576, $D108, FALSE))</f>
        <v>81370</v>
      </c>
      <c r="G108">
        <f>IF(ISBLANK(HLOOKUP(G$1, q_preprocess!$1:$1048576, $D108, FALSE)), "", HLOOKUP(G$1, q_preprocess!$1:$1048576, $D108, FALSE))</f>
        <v>15403</v>
      </c>
      <c r="H108">
        <f>IF(ISBLANK(HLOOKUP(H$1, q_preprocess!$1:$1048576, $D108, FALSE)), "", HLOOKUP(H$1, q_preprocess!$1:$1048576, $D108, FALSE))</f>
        <v>28305</v>
      </c>
      <c r="I108">
        <f>IF(ISBLANK(HLOOKUP(I$1, q_preprocess!$1:$1048576, $D108, FALSE)), "", HLOOKUP(I$1, q_preprocess!$1:$1048576, $D108, FALSE))</f>
        <v>27981</v>
      </c>
      <c r="J108">
        <f>IF(ISBLANK(HLOOKUP(J$1, q_preprocess!$1:$1048576, $D108, FALSE)), "", HLOOKUP(J$1, q_preprocess!$1:$1048576, $D108, FALSE))</f>
        <v>324</v>
      </c>
      <c r="K108">
        <f>IF(ISBLANK(HLOOKUP(K$1, q_preprocess!$1:$1048576, $D108, FALSE)), "", HLOOKUP(K$1, q_preprocess!$1:$1048576, $D108, FALSE))</f>
        <v>35138</v>
      </c>
      <c r="L108">
        <f>IF(ISBLANK(HLOOKUP(L$1, q_preprocess!$1:$1048576, $D108, FALSE)), "", HLOOKUP(L$1, q_preprocess!$1:$1048576, $D108, FALSE))</f>
        <v>34988</v>
      </c>
      <c r="M108">
        <f>IF(ISBLANK(HLOOKUP(M$1, q_preprocess!$1:$1048576, $D108, FALSE)), "", HLOOKUP(M$1, q_preprocess!$1:$1048576, $D108, FALSE))</f>
        <v>22745</v>
      </c>
      <c r="N108">
        <f>IF(ISBLANK(HLOOKUP(N$1, q_preprocess!$1:$1048576, $D108, FALSE)), "", HLOOKUP(N$1, q_preprocess!$1:$1048576, $D108, FALSE))</f>
        <v>23890</v>
      </c>
      <c r="O108">
        <f>IF(ISBLANK(HLOOKUP(O$1, q_preprocess!$1:$1048576, $D108, FALSE)), "", HLOOKUP(O$1, q_preprocess!$1:$1048576, $D108, FALSE))</f>
        <v>67077</v>
      </c>
      <c r="P108">
        <f>IF(ISBLANK(HLOOKUP(P$1, q_preprocess!$1:$1048576, $D108, FALSE)), "", HLOOKUP(P$1, q_preprocess!$1:$1048576, $D108, FALSE))</f>
        <v>122984.7507898253</v>
      </c>
    </row>
    <row r="109" spans="1:16" x14ac:dyDescent="0.25">
      <c r="A109" s="38">
        <v>42705</v>
      </c>
      <c r="B109">
        <f t="shared" si="0"/>
        <v>2016</v>
      </c>
      <c r="C109">
        <f t="shared" si="1"/>
        <v>4</v>
      </c>
      <c r="D109">
        <v>109</v>
      </c>
      <c r="E109">
        <f>IF(ISBLANK(HLOOKUP(E$1, q_preprocess!$1:$1048576, $D109, FALSE)), "", HLOOKUP(E$1, q_preprocess!$1:$1048576, $D109, FALSE))</f>
        <v>128953</v>
      </c>
      <c r="F109">
        <f>IF(ISBLANK(HLOOKUP(F$1, q_preprocess!$1:$1048576, $D109, FALSE)), "", HLOOKUP(F$1, q_preprocess!$1:$1048576, $D109, FALSE))</f>
        <v>79595</v>
      </c>
      <c r="G109">
        <f>IF(ISBLANK(HLOOKUP(G$1, q_preprocess!$1:$1048576, $D109, FALSE)), "", HLOOKUP(G$1, q_preprocess!$1:$1048576, $D109, FALSE))</f>
        <v>16778</v>
      </c>
      <c r="H109">
        <f>IF(ISBLANK(HLOOKUP(H$1, q_preprocess!$1:$1048576, $D109, FALSE)), "", HLOOKUP(H$1, q_preprocess!$1:$1048576, $D109, FALSE))</f>
        <v>30731</v>
      </c>
      <c r="I109">
        <f>IF(ISBLANK(HLOOKUP(I$1, q_preprocess!$1:$1048576, $D109, FALSE)), "", HLOOKUP(I$1, q_preprocess!$1:$1048576, $D109, FALSE))</f>
        <v>29358</v>
      </c>
      <c r="J109">
        <f>IF(ISBLANK(HLOOKUP(J$1, q_preprocess!$1:$1048576, $D109, FALSE)), "", HLOOKUP(J$1, q_preprocess!$1:$1048576, $D109, FALSE))</f>
        <v>1373</v>
      </c>
      <c r="K109">
        <f>IF(ISBLANK(HLOOKUP(K$1, q_preprocess!$1:$1048576, $D109, FALSE)), "", HLOOKUP(K$1, q_preprocess!$1:$1048576, $D109, FALSE))</f>
        <v>36715</v>
      </c>
      <c r="L109">
        <f>IF(ISBLANK(HLOOKUP(L$1, q_preprocess!$1:$1048576, $D109, FALSE)), "", HLOOKUP(L$1, q_preprocess!$1:$1048576, $D109, FALSE))</f>
        <v>34866</v>
      </c>
      <c r="M109">
        <f>IF(ISBLANK(HLOOKUP(M$1, q_preprocess!$1:$1048576, $D109, FALSE)), "", HLOOKUP(M$1, q_preprocess!$1:$1048576, $D109, FALSE))</f>
        <v>23439</v>
      </c>
      <c r="N109">
        <f>IF(ISBLANK(HLOOKUP(N$1, q_preprocess!$1:$1048576, $D109, FALSE)), "", HLOOKUP(N$1, q_preprocess!$1:$1048576, $D109, FALSE))</f>
        <v>25535</v>
      </c>
      <c r="O109">
        <f>IF(ISBLANK(HLOOKUP(O$1, q_preprocess!$1:$1048576, $D109, FALSE)), "", HLOOKUP(O$1, q_preprocess!$1:$1048576, $D109, FALSE))</f>
        <v>68415</v>
      </c>
      <c r="P109">
        <f>IF(ISBLANK(HLOOKUP(P$1, q_preprocess!$1:$1048576, $D109, FALSE)), "", HLOOKUP(P$1, q_preprocess!$1:$1048576, $D109, FALSE))</f>
        <v>123599.67454377441</v>
      </c>
    </row>
    <row r="110" spans="1:16" x14ac:dyDescent="0.25">
      <c r="A110" s="38">
        <v>42795</v>
      </c>
      <c r="B110">
        <f t="shared" si="0"/>
        <v>2017</v>
      </c>
      <c r="C110">
        <f t="shared" si="1"/>
        <v>1</v>
      </c>
      <c r="D110">
        <v>110</v>
      </c>
      <c r="E110">
        <f>IF(ISBLANK(HLOOKUP(E$1, q_preprocess!$1:$1048576, $D110, FALSE)), "", HLOOKUP(E$1, q_preprocess!$1:$1048576, $D110, FALSE))</f>
        <v>123590</v>
      </c>
      <c r="F110">
        <f>IF(ISBLANK(HLOOKUP(F$1, q_preprocess!$1:$1048576, $D110, FALSE)), "", HLOOKUP(F$1, q_preprocess!$1:$1048576, $D110, FALSE))</f>
        <v>79384</v>
      </c>
      <c r="G110">
        <f>IF(ISBLANK(HLOOKUP(G$1, q_preprocess!$1:$1048576, $D110, FALSE)), "", HLOOKUP(G$1, q_preprocess!$1:$1048576, $D110, FALSE))</f>
        <v>14852</v>
      </c>
      <c r="H110">
        <f>IF(ISBLANK(HLOOKUP(H$1, q_preprocess!$1:$1048576, $D110, FALSE)), "", HLOOKUP(H$1, q_preprocess!$1:$1048576, $D110, FALSE))</f>
        <v>30231</v>
      </c>
      <c r="I110">
        <f>IF(ISBLANK(HLOOKUP(I$1, q_preprocess!$1:$1048576, $D110, FALSE)), "", HLOOKUP(I$1, q_preprocess!$1:$1048576, $D110, FALSE))</f>
        <v>25611</v>
      </c>
      <c r="J110">
        <f>IF(ISBLANK(HLOOKUP(J$1, q_preprocess!$1:$1048576, $D110, FALSE)), "", HLOOKUP(J$1, q_preprocess!$1:$1048576, $D110, FALSE))</f>
        <v>4620</v>
      </c>
      <c r="K110">
        <f>IF(ISBLANK(HLOOKUP(K$1, q_preprocess!$1:$1048576, $D110, FALSE)), "", HLOOKUP(K$1, q_preprocess!$1:$1048576, $D110, FALSE))</f>
        <v>32012</v>
      </c>
      <c r="L110">
        <f>IF(ISBLANK(HLOOKUP(L$1, q_preprocess!$1:$1048576, $D110, FALSE)), "", HLOOKUP(L$1, q_preprocess!$1:$1048576, $D110, FALSE))</f>
        <v>32889</v>
      </c>
      <c r="M110">
        <f>IF(ISBLANK(HLOOKUP(M$1, q_preprocess!$1:$1048576, $D110, FALSE)), "", HLOOKUP(M$1, q_preprocess!$1:$1048576, $D110, FALSE))</f>
        <v>21928</v>
      </c>
      <c r="N110">
        <f>IF(ISBLANK(HLOOKUP(N$1, q_preprocess!$1:$1048576, $D110, FALSE)), "", HLOOKUP(N$1, q_preprocess!$1:$1048576, $D110, FALSE))</f>
        <v>22992</v>
      </c>
      <c r="O110">
        <f>IF(ISBLANK(HLOOKUP(O$1, q_preprocess!$1:$1048576, $D110, FALSE)), "", HLOOKUP(O$1, q_preprocess!$1:$1048576, $D110, FALSE))</f>
        <v>66828</v>
      </c>
      <c r="P110">
        <f>IF(ISBLANK(HLOOKUP(P$1, q_preprocess!$1:$1048576, $D110, FALSE)), "", HLOOKUP(P$1, q_preprocess!$1:$1048576, $D110, FALSE))</f>
        <v>123352.47519468686</v>
      </c>
    </row>
    <row r="111" spans="1:16" x14ac:dyDescent="0.25">
      <c r="A111" s="38">
        <v>42887</v>
      </c>
      <c r="B111">
        <f t="shared" si="0"/>
        <v>2017</v>
      </c>
      <c r="C111">
        <f t="shared" si="1"/>
        <v>2</v>
      </c>
      <c r="D111">
        <v>111</v>
      </c>
      <c r="E111">
        <f>IF(ISBLANK(HLOOKUP(E$1, q_preprocess!$1:$1048576, $D111, FALSE)), "", HLOOKUP(E$1, q_preprocess!$1:$1048576, $D111, FALSE))</f>
        <v>129921</v>
      </c>
      <c r="F111">
        <f>IF(ISBLANK(HLOOKUP(F$1, q_preprocess!$1:$1048576, $D111, FALSE)), "", HLOOKUP(F$1, q_preprocess!$1:$1048576, $D111, FALSE))</f>
        <v>83364</v>
      </c>
      <c r="G111">
        <f>IF(ISBLANK(HLOOKUP(G$1, q_preprocess!$1:$1048576, $D111, FALSE)), "", HLOOKUP(G$1, q_preprocess!$1:$1048576, $D111, FALSE))</f>
        <v>15788</v>
      </c>
      <c r="H111">
        <f>IF(ISBLANK(HLOOKUP(H$1, q_preprocess!$1:$1048576, $D111, FALSE)), "", HLOOKUP(H$1, q_preprocess!$1:$1048576, $D111, FALSE))</f>
        <v>29770</v>
      </c>
      <c r="I111">
        <f>IF(ISBLANK(HLOOKUP(I$1, q_preprocess!$1:$1048576, $D111, FALSE)), "", HLOOKUP(I$1, q_preprocess!$1:$1048576, $D111, FALSE))</f>
        <v>26585</v>
      </c>
      <c r="J111">
        <f>IF(ISBLANK(HLOOKUP(J$1, q_preprocess!$1:$1048576, $D111, FALSE)), "", HLOOKUP(J$1, q_preprocess!$1:$1048576, $D111, FALSE))</f>
        <v>3185</v>
      </c>
      <c r="K111">
        <f>IF(ISBLANK(HLOOKUP(K$1, q_preprocess!$1:$1048576, $D111, FALSE)), "", HLOOKUP(K$1, q_preprocess!$1:$1048576, $D111, FALSE))</f>
        <v>35508</v>
      </c>
      <c r="L111">
        <f>IF(ISBLANK(HLOOKUP(L$1, q_preprocess!$1:$1048576, $D111, FALSE)), "", HLOOKUP(L$1, q_preprocess!$1:$1048576, $D111, FALSE))</f>
        <v>34509</v>
      </c>
      <c r="M111">
        <f>IF(ISBLANK(HLOOKUP(M$1, q_preprocess!$1:$1048576, $D111, FALSE)), "", HLOOKUP(M$1, q_preprocess!$1:$1048576, $D111, FALSE))</f>
        <v>26225</v>
      </c>
      <c r="N111">
        <f>IF(ISBLANK(HLOOKUP(N$1, q_preprocess!$1:$1048576, $D111, FALSE)), "", HLOOKUP(N$1, q_preprocess!$1:$1048576, $D111, FALSE))</f>
        <v>23953</v>
      </c>
      <c r="O111">
        <f>IF(ISBLANK(HLOOKUP(O$1, q_preprocess!$1:$1048576, $D111, FALSE)), "", HLOOKUP(O$1, q_preprocess!$1:$1048576, $D111, FALSE))</f>
        <v>67958</v>
      </c>
      <c r="P111">
        <f>IF(ISBLANK(HLOOKUP(P$1, q_preprocess!$1:$1048576, $D111, FALSE)), "", HLOOKUP(P$1, q_preprocess!$1:$1048576, $D111, FALSE))</f>
        <v>124709.3524218284</v>
      </c>
    </row>
    <row r="112" spans="1:16" x14ac:dyDescent="0.25">
      <c r="A112" s="38">
        <v>42979</v>
      </c>
      <c r="B112">
        <f t="shared" si="0"/>
        <v>2017</v>
      </c>
      <c r="C112">
        <f t="shared" si="1"/>
        <v>3</v>
      </c>
      <c r="D112">
        <v>112</v>
      </c>
      <c r="E112">
        <f>IF(ISBLANK(HLOOKUP(E$1, q_preprocess!$1:$1048576, $D112, FALSE)), "", HLOOKUP(E$1, q_preprocess!$1:$1048576, $D112, FALSE))</f>
        <v>128889</v>
      </c>
      <c r="F112">
        <f>IF(ISBLANK(HLOOKUP(F$1, q_preprocess!$1:$1048576, $D112, FALSE)), "", HLOOKUP(F$1, q_preprocess!$1:$1048576, $D112, FALSE))</f>
        <v>83606</v>
      </c>
      <c r="G112">
        <f>IF(ISBLANK(HLOOKUP(G$1, q_preprocess!$1:$1048576, $D112, FALSE)), "", HLOOKUP(G$1, q_preprocess!$1:$1048576, $D112, FALSE))</f>
        <v>16411</v>
      </c>
      <c r="H112">
        <f>IF(ISBLANK(HLOOKUP(H$1, q_preprocess!$1:$1048576, $D112, FALSE)), "", HLOOKUP(H$1, q_preprocess!$1:$1048576, $D112, FALSE))</f>
        <v>29280</v>
      </c>
      <c r="I112">
        <f>IF(ISBLANK(HLOOKUP(I$1, q_preprocess!$1:$1048576, $D112, FALSE)), "", HLOOKUP(I$1, q_preprocess!$1:$1048576, $D112, FALSE))</f>
        <v>29242</v>
      </c>
      <c r="J112">
        <f>IF(ISBLANK(HLOOKUP(J$1, q_preprocess!$1:$1048576, $D112, FALSE)), "", HLOOKUP(J$1, q_preprocess!$1:$1048576, $D112, FALSE))</f>
        <v>38</v>
      </c>
      <c r="K112">
        <f>IF(ISBLANK(HLOOKUP(K$1, q_preprocess!$1:$1048576, $D112, FALSE)), "", HLOOKUP(K$1, q_preprocess!$1:$1048576, $D112, FALSE))</f>
        <v>36814</v>
      </c>
      <c r="L112">
        <f>IF(ISBLANK(HLOOKUP(L$1, q_preprocess!$1:$1048576, $D112, FALSE)), "", HLOOKUP(L$1, q_preprocess!$1:$1048576, $D112, FALSE))</f>
        <v>37222</v>
      </c>
      <c r="M112">
        <f>IF(ISBLANK(HLOOKUP(M$1, q_preprocess!$1:$1048576, $D112, FALSE)), "", HLOOKUP(M$1, q_preprocess!$1:$1048576, $D112, FALSE))</f>
        <v>23674</v>
      </c>
      <c r="N112">
        <f>IF(ISBLANK(HLOOKUP(N$1, q_preprocess!$1:$1048576, $D112, FALSE)), "", HLOOKUP(N$1, q_preprocess!$1:$1048576, $D112, FALSE))</f>
        <v>24029</v>
      </c>
      <c r="O112">
        <f>IF(ISBLANK(HLOOKUP(O$1, q_preprocess!$1:$1048576, $D112, FALSE)), "", HLOOKUP(O$1, q_preprocess!$1:$1048576, $D112, FALSE))</f>
        <v>69031</v>
      </c>
      <c r="P112">
        <f>IF(ISBLANK(HLOOKUP(P$1, q_preprocess!$1:$1048576, $D112, FALSE)), "", HLOOKUP(P$1, q_preprocess!$1:$1048576, $D112, FALSE))</f>
        <v>125457.60853635937</v>
      </c>
    </row>
    <row r="113" spans="1:16" x14ac:dyDescent="0.25">
      <c r="A113" s="38">
        <v>43070</v>
      </c>
      <c r="B113">
        <f t="shared" si="0"/>
        <v>2017</v>
      </c>
      <c r="C113">
        <f t="shared" si="1"/>
        <v>4</v>
      </c>
      <c r="D113">
        <v>113</v>
      </c>
      <c r="E113">
        <f>IF(ISBLANK(HLOOKUP(E$1, q_preprocess!$1:$1048576, $D113, FALSE)), "", HLOOKUP(E$1, q_preprocess!$1:$1048576, $D113, FALSE))</f>
        <v>131813</v>
      </c>
      <c r="F113">
        <f>IF(ISBLANK(HLOOKUP(F$1, q_preprocess!$1:$1048576, $D113, FALSE)), "", HLOOKUP(F$1, q_preprocess!$1:$1048576, $D113, FALSE))</f>
        <v>81659</v>
      </c>
      <c r="G113">
        <f>IF(ISBLANK(HLOOKUP(G$1, q_preprocess!$1:$1048576, $D113, FALSE)), "", HLOOKUP(G$1, q_preprocess!$1:$1048576, $D113, FALSE))</f>
        <v>18712</v>
      </c>
      <c r="H113">
        <f>IF(ISBLANK(HLOOKUP(H$1, q_preprocess!$1:$1048576, $D113, FALSE)), "", HLOOKUP(H$1, q_preprocess!$1:$1048576, $D113, FALSE))</f>
        <v>33043</v>
      </c>
      <c r="I113">
        <f>IF(ISBLANK(HLOOKUP(I$1, q_preprocess!$1:$1048576, $D113, FALSE)), "", HLOOKUP(I$1, q_preprocess!$1:$1048576, $D113, FALSE))</f>
        <v>31054</v>
      </c>
      <c r="J113">
        <f>IF(ISBLANK(HLOOKUP(J$1, q_preprocess!$1:$1048576, $D113, FALSE)), "", HLOOKUP(J$1, q_preprocess!$1:$1048576, $D113, FALSE))</f>
        <v>1989</v>
      </c>
      <c r="K113">
        <f>IF(ISBLANK(HLOOKUP(K$1, q_preprocess!$1:$1048576, $D113, FALSE)), "", HLOOKUP(K$1, q_preprocess!$1:$1048576, $D113, FALSE))</f>
        <v>36162</v>
      </c>
      <c r="L113">
        <f>IF(ISBLANK(HLOOKUP(L$1, q_preprocess!$1:$1048576, $D113, FALSE)), "", HLOOKUP(L$1, q_preprocess!$1:$1048576, $D113, FALSE))</f>
        <v>37763</v>
      </c>
      <c r="M113">
        <f>IF(ISBLANK(HLOOKUP(M$1, q_preprocess!$1:$1048576, $D113, FALSE)), "", HLOOKUP(M$1, q_preprocess!$1:$1048576, $D113, FALSE))</f>
        <v>23801</v>
      </c>
      <c r="N113">
        <f>IF(ISBLANK(HLOOKUP(N$1, q_preprocess!$1:$1048576, $D113, FALSE)), "", HLOOKUP(N$1, q_preprocess!$1:$1048576, $D113, FALSE))</f>
        <v>25309</v>
      </c>
      <c r="O113">
        <f>IF(ISBLANK(HLOOKUP(O$1, q_preprocess!$1:$1048576, $D113, FALSE)), "", HLOOKUP(O$1, q_preprocess!$1:$1048576, $D113, FALSE))</f>
        <v>70605</v>
      </c>
      <c r="P113">
        <f>IF(ISBLANK(HLOOKUP(P$1, q_preprocess!$1:$1048576, $D113, FALSE)), "", HLOOKUP(P$1, q_preprocess!$1:$1048576, $D113, FALSE))</f>
        <v>126210.35418757753</v>
      </c>
    </row>
    <row r="114" spans="1:16" x14ac:dyDescent="0.25">
      <c r="A114" s="38">
        <v>43160</v>
      </c>
      <c r="B114">
        <v>2018</v>
      </c>
      <c r="C114">
        <v>1</v>
      </c>
      <c r="D114">
        <v>114</v>
      </c>
      <c r="E114">
        <f>IF(ISBLANK(HLOOKUP(E$1, q_preprocess!$1:$1048576, $D114, FALSE)), "", HLOOKUP(E$1, q_preprocess!$1:$1048576, $D114, FALSE))</f>
        <v>127506</v>
      </c>
      <c r="F114">
        <f>IF(ISBLANK(HLOOKUP(F$1, q_preprocess!$1:$1048576, $D114, FALSE)), "", HLOOKUP(F$1, q_preprocess!$1:$1048576, $D114, FALSE))</f>
        <v>81724</v>
      </c>
      <c r="G114">
        <f>IF(ISBLANK(HLOOKUP(G$1, q_preprocess!$1:$1048576, $D114, FALSE)), "", HLOOKUP(G$1, q_preprocess!$1:$1048576, $D114, FALSE))</f>
        <v>15885</v>
      </c>
      <c r="H114">
        <f>IF(ISBLANK(HLOOKUP(H$1, q_preprocess!$1:$1048576, $D114, FALSE)), "", HLOOKUP(H$1, q_preprocess!$1:$1048576, $D114, FALSE))</f>
        <v>31379</v>
      </c>
      <c r="I114">
        <f>IF(ISBLANK(HLOOKUP(I$1, q_preprocess!$1:$1048576, $D114, FALSE)), "", HLOOKUP(I$1, q_preprocess!$1:$1048576, $D114, FALSE))</f>
        <v>27123</v>
      </c>
      <c r="J114">
        <f>IF(ISBLANK(HLOOKUP(J$1, q_preprocess!$1:$1048576, $D114, FALSE)), "", HLOOKUP(J$1, q_preprocess!$1:$1048576, $D114, FALSE))</f>
        <v>4256</v>
      </c>
      <c r="K114">
        <f>IF(ISBLANK(HLOOKUP(K$1, q_preprocess!$1:$1048576, $D114, FALSE)), "", HLOOKUP(K$1, q_preprocess!$1:$1048576, $D114, FALSE))</f>
        <v>34022</v>
      </c>
      <c r="L114">
        <f>IF(ISBLANK(HLOOKUP(L$1, q_preprocess!$1:$1048576, $D114, FALSE)), "", HLOOKUP(L$1, q_preprocess!$1:$1048576, $D114, FALSE))</f>
        <v>35504</v>
      </c>
      <c r="M114">
        <f>IF(ISBLANK(HLOOKUP(M$1, q_preprocess!$1:$1048576, $D114, FALSE)), "", HLOOKUP(M$1, q_preprocess!$1:$1048576, $D114, FALSE))</f>
        <v>22363</v>
      </c>
      <c r="N114">
        <f>IF(ISBLANK(HLOOKUP(N$1, q_preprocess!$1:$1048576, $D114, FALSE)), "", HLOOKUP(N$1, q_preprocess!$1:$1048576, $D114, FALSE))</f>
        <v>23500</v>
      </c>
      <c r="O114">
        <f>IF(ISBLANK(HLOOKUP(O$1, q_preprocess!$1:$1048576, $D114, FALSE)), "", HLOOKUP(O$1, q_preprocess!$1:$1048576, $D114, FALSE))</f>
        <v>69333</v>
      </c>
      <c r="P114">
        <f>IF(ISBLANK(HLOOKUP(P$1, q_preprocess!$1:$1048576, $D114, FALSE)), "", HLOOKUP(P$1, q_preprocess!$1:$1048576, $D114, FALSE))</f>
        <v>128103.50950039117</v>
      </c>
    </row>
    <row r="115" spans="1:16" x14ac:dyDescent="0.25">
      <c r="A115" s="38">
        <v>43252</v>
      </c>
      <c r="B115">
        <v>2018</v>
      </c>
      <c r="C115">
        <v>2</v>
      </c>
      <c r="D115">
        <v>115</v>
      </c>
      <c r="E115" t="str">
        <f>IF(ISBLANK(HLOOKUP(E$1, q_preprocess!$1:$1048576, $D115, FALSE)), "", HLOOKUP(E$1, q_preprocess!$1:$1048576, $D115, FALSE))</f>
        <v/>
      </c>
      <c r="F115" t="str">
        <f>IF(ISBLANK(HLOOKUP(F$1, q_preprocess!$1:$1048576, $D115, FALSE)), "", HLOOKUP(F$1, q_preprocess!$1:$1048576, $D115, FALSE))</f>
        <v/>
      </c>
      <c r="G115" t="str">
        <f>IF(ISBLANK(HLOOKUP(G$1, q_preprocess!$1:$1048576, $D115, FALSE)), "", HLOOKUP(G$1, q_preprocess!$1:$1048576, $D115, FALSE))</f>
        <v/>
      </c>
      <c r="H115" t="str">
        <f>IF(ISBLANK(HLOOKUP(H$1, q_preprocess!$1:$1048576, $D115, FALSE)), "", HLOOKUP(H$1, q_preprocess!$1:$1048576, $D115, FALSE))</f>
        <v/>
      </c>
      <c r="I115" t="str">
        <f>IF(ISBLANK(HLOOKUP(I$1, q_preprocess!$1:$1048576, $D115, FALSE)), "", HLOOKUP(I$1, q_preprocess!$1:$1048576, $D115, FALSE))</f>
        <v/>
      </c>
      <c r="J115" t="str">
        <f>IF(ISBLANK(HLOOKUP(J$1, q_preprocess!$1:$1048576, $D115, FALSE)), "", HLOOKUP(J$1, q_preprocess!$1:$1048576, $D115, FALSE))</f>
        <v/>
      </c>
      <c r="K115" t="str">
        <f>IF(ISBLANK(HLOOKUP(K$1, q_preprocess!$1:$1048576, $D115, FALSE)), "", HLOOKUP(K$1, q_preprocess!$1:$1048576, $D115, FALSE))</f>
        <v/>
      </c>
      <c r="L115" t="str">
        <f>IF(ISBLANK(HLOOKUP(L$1, q_preprocess!$1:$1048576, $D115, FALSE)), "", HLOOKUP(L$1, q_preprocess!$1:$1048576, $D115, FALSE))</f>
        <v/>
      </c>
      <c r="M115" t="str">
        <f>IF(ISBLANK(HLOOKUP(M$1, q_preprocess!$1:$1048576, $D115, FALSE)), "", HLOOKUP(M$1, q_preprocess!$1:$1048576, $D115, FALSE))</f>
        <v/>
      </c>
      <c r="N115" t="str">
        <f>IF(ISBLANK(HLOOKUP(N$1, q_preprocess!$1:$1048576, $D115, FALSE)), "", HLOOKUP(N$1, q_preprocess!$1:$1048576, $D115, FALSE))</f>
        <v/>
      </c>
      <c r="O115" t="str">
        <f>IF(ISBLANK(HLOOKUP(O$1, q_preprocess!$1:$1048576, $D115, FALSE)), "", HLOOKUP(O$1, q_preprocess!$1:$1048576, $D115, FALSE))</f>
        <v/>
      </c>
      <c r="P115" t="str">
        <f>IF(ISBLANK(HLOOKUP(P$1, q_preprocess!$1:$1048576, $D115, FALSE)), "", HLOOKUP(P$1, q_preprocess!$1:$1048576, $D115, FALSE))</f>
        <v/>
      </c>
    </row>
    <row r="116" spans="1:16" x14ac:dyDescent="0.25">
      <c r="A116" s="38">
        <v>43344</v>
      </c>
      <c r="B116">
        <v>2018</v>
      </c>
      <c r="C116">
        <v>3</v>
      </c>
      <c r="D116">
        <v>116</v>
      </c>
      <c r="E116" t="str">
        <f>IF(ISBLANK(HLOOKUP(E$1, q_preprocess!$1:$1048576, $D116, FALSE)), "", HLOOKUP(E$1, q_preprocess!$1:$1048576, $D116, FALSE))</f>
        <v/>
      </c>
      <c r="F116" t="str">
        <f>IF(ISBLANK(HLOOKUP(F$1, q_preprocess!$1:$1048576, $D116, FALSE)), "", HLOOKUP(F$1, q_preprocess!$1:$1048576, $D116, FALSE))</f>
        <v/>
      </c>
      <c r="G116" t="str">
        <f>IF(ISBLANK(HLOOKUP(G$1, q_preprocess!$1:$1048576, $D116, FALSE)), "", HLOOKUP(G$1, q_preprocess!$1:$1048576, $D116, FALSE))</f>
        <v/>
      </c>
      <c r="H116" t="str">
        <f>IF(ISBLANK(HLOOKUP(H$1, q_preprocess!$1:$1048576, $D116, FALSE)), "", HLOOKUP(H$1, q_preprocess!$1:$1048576, $D116, FALSE))</f>
        <v/>
      </c>
      <c r="I116" t="str">
        <f>IF(ISBLANK(HLOOKUP(I$1, q_preprocess!$1:$1048576, $D116, FALSE)), "", HLOOKUP(I$1, q_preprocess!$1:$1048576, $D116, FALSE))</f>
        <v/>
      </c>
      <c r="J116" t="str">
        <f>IF(ISBLANK(HLOOKUP(J$1, q_preprocess!$1:$1048576, $D116, FALSE)), "", HLOOKUP(J$1, q_preprocess!$1:$1048576, $D116, FALSE))</f>
        <v/>
      </c>
      <c r="K116" t="str">
        <f>IF(ISBLANK(HLOOKUP(K$1, q_preprocess!$1:$1048576, $D116, FALSE)), "", HLOOKUP(K$1, q_preprocess!$1:$1048576, $D116, FALSE))</f>
        <v/>
      </c>
      <c r="L116" t="str">
        <f>IF(ISBLANK(HLOOKUP(L$1, q_preprocess!$1:$1048576, $D116, FALSE)), "", HLOOKUP(L$1, q_preprocess!$1:$1048576, $D116, FALSE))</f>
        <v/>
      </c>
      <c r="M116" t="str">
        <f>IF(ISBLANK(HLOOKUP(M$1, q_preprocess!$1:$1048576, $D116, FALSE)), "", HLOOKUP(M$1, q_preprocess!$1:$1048576, $D116, FALSE))</f>
        <v/>
      </c>
      <c r="N116" t="str">
        <f>IF(ISBLANK(HLOOKUP(N$1, q_preprocess!$1:$1048576, $D116, FALSE)), "", HLOOKUP(N$1, q_preprocess!$1:$1048576, $D116, FALSE))</f>
        <v/>
      </c>
      <c r="O116" t="str">
        <f>IF(ISBLANK(HLOOKUP(O$1, q_preprocess!$1:$1048576, $D116, FALSE)), "", HLOOKUP(O$1, q_preprocess!$1:$1048576, $D116, FALSE))</f>
        <v/>
      </c>
      <c r="P116" t="str">
        <f>IF(ISBLANK(HLOOKUP(P$1, q_preprocess!$1:$1048576, $D116, FALSE)), "", HLOOKUP(P$1, q_preprocess!$1:$1048576, $D116, FALSE))</f>
        <v/>
      </c>
    </row>
    <row r="117" spans="1:16" x14ac:dyDescent="0.25">
      <c r="A117" s="38">
        <v>43435</v>
      </c>
      <c r="B117">
        <v>2018</v>
      </c>
      <c r="C117">
        <v>4</v>
      </c>
      <c r="D117">
        <v>117</v>
      </c>
      <c r="E117" t="str">
        <f>IF(ISBLANK(HLOOKUP(E$1, q_preprocess!$1:$1048576, $D117, FALSE)), "", HLOOKUP(E$1, q_preprocess!$1:$1048576, $D117, FALSE))</f>
        <v/>
      </c>
      <c r="F117" t="str">
        <f>IF(ISBLANK(HLOOKUP(F$1, q_preprocess!$1:$1048576, $D117, FALSE)), "", HLOOKUP(F$1, q_preprocess!$1:$1048576, $D117, FALSE))</f>
        <v/>
      </c>
      <c r="G117" t="str">
        <f>IF(ISBLANK(HLOOKUP(G$1, q_preprocess!$1:$1048576, $D117, FALSE)), "", HLOOKUP(G$1, q_preprocess!$1:$1048576, $D117, FALSE))</f>
        <v/>
      </c>
      <c r="H117" t="str">
        <f>IF(ISBLANK(HLOOKUP(H$1, q_preprocess!$1:$1048576, $D117, FALSE)), "", HLOOKUP(H$1, q_preprocess!$1:$1048576, $D117, FALSE))</f>
        <v/>
      </c>
      <c r="I117" t="str">
        <f>IF(ISBLANK(HLOOKUP(I$1, q_preprocess!$1:$1048576, $D117, FALSE)), "", HLOOKUP(I$1, q_preprocess!$1:$1048576, $D117, FALSE))</f>
        <v/>
      </c>
      <c r="J117" t="str">
        <f>IF(ISBLANK(HLOOKUP(J$1, q_preprocess!$1:$1048576, $D117, FALSE)), "", HLOOKUP(J$1, q_preprocess!$1:$1048576, $D117, FALSE))</f>
        <v/>
      </c>
      <c r="K117" t="str">
        <f>IF(ISBLANK(HLOOKUP(K$1, q_preprocess!$1:$1048576, $D117, FALSE)), "", HLOOKUP(K$1, q_preprocess!$1:$1048576, $D117, FALSE))</f>
        <v/>
      </c>
      <c r="L117" t="str">
        <f>IF(ISBLANK(HLOOKUP(L$1, q_preprocess!$1:$1048576, $D117, FALSE)), "", HLOOKUP(L$1, q_preprocess!$1:$1048576, $D117, FALSE))</f>
        <v/>
      </c>
      <c r="M117" t="str">
        <f>IF(ISBLANK(HLOOKUP(M$1, q_preprocess!$1:$1048576, $D117, FALSE)), "", HLOOKUP(M$1, q_preprocess!$1:$1048576, $D117, FALSE))</f>
        <v/>
      </c>
      <c r="N117" t="str">
        <f>IF(ISBLANK(HLOOKUP(N$1, q_preprocess!$1:$1048576, $D117, FALSE)), "", HLOOKUP(N$1, q_preprocess!$1:$1048576, $D117, FALSE))</f>
        <v/>
      </c>
      <c r="O117" t="str">
        <f>IF(ISBLANK(HLOOKUP(O$1, q_preprocess!$1:$1048576, $D117, FALSE)), "", HLOOKUP(O$1, q_preprocess!$1:$1048576, $D117, FALSE))</f>
        <v/>
      </c>
      <c r="P117" t="str">
        <f>IF(ISBLANK(HLOOKUP(P$1, q_preprocess!$1:$1048576, $D117, FALSE)), "", HLOOKUP(P$1, q_preprocess!$1:$1048576, $D117, FALSE))</f>
        <v/>
      </c>
    </row>
    <row r="118" spans="1:16" x14ac:dyDescent="0.25">
      <c r="A118" s="38">
        <v>43525</v>
      </c>
      <c r="B118" s="5">
        <v>2019</v>
      </c>
      <c r="C118" s="5">
        <v>1</v>
      </c>
      <c r="D118">
        <v>118</v>
      </c>
      <c r="E118" t="str">
        <f>IF(ISBLANK(HLOOKUP(E$1, q_preprocess!$1:$1048576, $D118, FALSE)), "", HLOOKUP(E$1, q_preprocess!$1:$1048576, $D118, FALSE))</f>
        <v/>
      </c>
      <c r="F118" t="str">
        <f>IF(ISBLANK(HLOOKUP(F$1, q_preprocess!$1:$1048576, $D118, FALSE)), "", HLOOKUP(F$1, q_preprocess!$1:$1048576, $D118, FALSE))</f>
        <v/>
      </c>
      <c r="G118" t="str">
        <f>IF(ISBLANK(HLOOKUP(G$1, q_preprocess!$1:$1048576, $D118, FALSE)), "", HLOOKUP(G$1, q_preprocess!$1:$1048576, $D118, FALSE))</f>
        <v/>
      </c>
      <c r="H118" t="str">
        <f>IF(ISBLANK(HLOOKUP(H$1, q_preprocess!$1:$1048576, $D118, FALSE)), "", HLOOKUP(H$1, q_preprocess!$1:$1048576, $D118, FALSE))</f>
        <v/>
      </c>
      <c r="I118" t="str">
        <f>IF(ISBLANK(HLOOKUP(I$1, q_preprocess!$1:$1048576, $D118, FALSE)), "", HLOOKUP(I$1, q_preprocess!$1:$1048576, $D118, FALSE))</f>
        <v/>
      </c>
      <c r="J118" t="str">
        <f>IF(ISBLANK(HLOOKUP(J$1, q_preprocess!$1:$1048576, $D118, FALSE)), "", HLOOKUP(J$1, q_preprocess!$1:$1048576, $D118, FALSE))</f>
        <v/>
      </c>
      <c r="K118" t="str">
        <f>IF(ISBLANK(HLOOKUP(K$1, q_preprocess!$1:$1048576, $D118, FALSE)), "", HLOOKUP(K$1, q_preprocess!$1:$1048576, $D118, FALSE))</f>
        <v/>
      </c>
      <c r="L118" t="str">
        <f>IF(ISBLANK(HLOOKUP(L$1, q_preprocess!$1:$1048576, $D118, FALSE)), "", HLOOKUP(L$1, q_preprocess!$1:$1048576, $D118, FALSE))</f>
        <v/>
      </c>
      <c r="M118" t="str">
        <f>IF(ISBLANK(HLOOKUP(M$1, q_preprocess!$1:$1048576, $D118, FALSE)), "", HLOOKUP(M$1, q_preprocess!$1:$1048576, $D118, FALSE))</f>
        <v/>
      </c>
      <c r="N118" t="str">
        <f>IF(ISBLANK(HLOOKUP(N$1, q_preprocess!$1:$1048576, $D118, FALSE)), "", HLOOKUP(N$1, q_preprocess!$1:$1048576, $D118, FALSE))</f>
        <v/>
      </c>
      <c r="O118" t="str">
        <f>IF(ISBLANK(HLOOKUP(O$1, q_preprocess!$1:$1048576, $D118, FALSE)), "", HLOOKUP(O$1, q_preprocess!$1:$1048576, $D118, FALSE))</f>
        <v/>
      </c>
      <c r="P118" t="str">
        <f>IF(ISBLANK(HLOOKUP(P$1, q_preprocess!$1:$1048576, $D118, FALSE)), "", HLOOKUP(P$1, q_preprocess!$1:$1048576, $D118, FALSE))</f>
        <v/>
      </c>
    </row>
    <row r="119" spans="1:16" x14ac:dyDescent="0.25">
      <c r="A119" s="38">
        <v>43617</v>
      </c>
      <c r="B119" s="5">
        <v>2019</v>
      </c>
      <c r="C119" s="5">
        <v>2</v>
      </c>
      <c r="D119">
        <v>119</v>
      </c>
      <c r="E119" t="str">
        <f>IF(ISBLANK(HLOOKUP(E$1, q_preprocess!$1:$1048576, $D119, FALSE)), "", HLOOKUP(E$1, q_preprocess!$1:$1048576, $D119, FALSE))</f>
        <v/>
      </c>
      <c r="F119" t="str">
        <f>IF(ISBLANK(HLOOKUP(F$1, q_preprocess!$1:$1048576, $D119, FALSE)), "", HLOOKUP(F$1, q_preprocess!$1:$1048576, $D119, FALSE))</f>
        <v/>
      </c>
      <c r="G119" t="str">
        <f>IF(ISBLANK(HLOOKUP(G$1, q_preprocess!$1:$1048576, $D119, FALSE)), "", HLOOKUP(G$1, q_preprocess!$1:$1048576, $D119, FALSE))</f>
        <v/>
      </c>
      <c r="H119" t="str">
        <f>IF(ISBLANK(HLOOKUP(H$1, q_preprocess!$1:$1048576, $D119, FALSE)), "", HLOOKUP(H$1, q_preprocess!$1:$1048576, $D119, FALSE))</f>
        <v/>
      </c>
      <c r="I119" t="str">
        <f>IF(ISBLANK(HLOOKUP(I$1, q_preprocess!$1:$1048576, $D119, FALSE)), "", HLOOKUP(I$1, q_preprocess!$1:$1048576, $D119, FALSE))</f>
        <v/>
      </c>
      <c r="J119" t="str">
        <f>IF(ISBLANK(HLOOKUP(J$1, q_preprocess!$1:$1048576, $D119, FALSE)), "", HLOOKUP(J$1, q_preprocess!$1:$1048576, $D119, FALSE))</f>
        <v/>
      </c>
      <c r="K119" t="str">
        <f>IF(ISBLANK(HLOOKUP(K$1, q_preprocess!$1:$1048576, $D119, FALSE)), "", HLOOKUP(K$1, q_preprocess!$1:$1048576, $D119, FALSE))</f>
        <v/>
      </c>
      <c r="L119" t="str">
        <f>IF(ISBLANK(HLOOKUP(L$1, q_preprocess!$1:$1048576, $D119, FALSE)), "", HLOOKUP(L$1, q_preprocess!$1:$1048576, $D119, FALSE))</f>
        <v/>
      </c>
      <c r="M119" t="str">
        <f>IF(ISBLANK(HLOOKUP(M$1, q_preprocess!$1:$1048576, $D119, FALSE)), "", HLOOKUP(M$1, q_preprocess!$1:$1048576, $D119, FALSE))</f>
        <v/>
      </c>
      <c r="N119" t="str">
        <f>IF(ISBLANK(HLOOKUP(N$1, q_preprocess!$1:$1048576, $D119, FALSE)), "", HLOOKUP(N$1, q_preprocess!$1:$1048576, $D119, FALSE))</f>
        <v/>
      </c>
      <c r="O119" t="str">
        <f>IF(ISBLANK(HLOOKUP(O$1, q_preprocess!$1:$1048576, $D119, FALSE)), "", HLOOKUP(O$1, q_preprocess!$1:$1048576, $D119, FALSE))</f>
        <v/>
      </c>
      <c r="P119" t="str">
        <f>IF(ISBLANK(HLOOKUP(P$1, q_preprocess!$1:$1048576, $D119, FALSE)), "", HLOOKUP(P$1, q_preprocess!$1:$1048576, $D119, FALSE))</f>
        <v/>
      </c>
    </row>
    <row r="120" spans="1:16" x14ac:dyDescent="0.25">
      <c r="A120" s="38">
        <v>43709</v>
      </c>
      <c r="B120" s="5">
        <v>2019</v>
      </c>
      <c r="C120" s="5">
        <v>3</v>
      </c>
      <c r="D120">
        <v>120</v>
      </c>
      <c r="E120" t="str">
        <f>IF(ISBLANK(HLOOKUP(E$1, q_preprocess!$1:$1048576, $D120, FALSE)), "", HLOOKUP(E$1, q_preprocess!$1:$1048576, $D120, FALSE))</f>
        <v/>
      </c>
      <c r="F120" t="str">
        <f>IF(ISBLANK(HLOOKUP(F$1, q_preprocess!$1:$1048576, $D120, FALSE)), "", HLOOKUP(F$1, q_preprocess!$1:$1048576, $D120, FALSE))</f>
        <v/>
      </c>
      <c r="G120" t="str">
        <f>IF(ISBLANK(HLOOKUP(G$1, q_preprocess!$1:$1048576, $D120, FALSE)), "", HLOOKUP(G$1, q_preprocess!$1:$1048576, $D120, FALSE))</f>
        <v/>
      </c>
      <c r="H120" t="str">
        <f>IF(ISBLANK(HLOOKUP(H$1, q_preprocess!$1:$1048576, $D120, FALSE)), "", HLOOKUP(H$1, q_preprocess!$1:$1048576, $D120, FALSE))</f>
        <v/>
      </c>
      <c r="I120" t="str">
        <f>IF(ISBLANK(HLOOKUP(I$1, q_preprocess!$1:$1048576, $D120, FALSE)), "", HLOOKUP(I$1, q_preprocess!$1:$1048576, $D120, FALSE))</f>
        <v/>
      </c>
      <c r="J120" t="str">
        <f>IF(ISBLANK(HLOOKUP(J$1, q_preprocess!$1:$1048576, $D120, FALSE)), "", HLOOKUP(J$1, q_preprocess!$1:$1048576, $D120, FALSE))</f>
        <v/>
      </c>
      <c r="K120" t="str">
        <f>IF(ISBLANK(HLOOKUP(K$1, q_preprocess!$1:$1048576, $D120, FALSE)), "", HLOOKUP(K$1, q_preprocess!$1:$1048576, $D120, FALSE))</f>
        <v/>
      </c>
      <c r="L120" t="str">
        <f>IF(ISBLANK(HLOOKUP(L$1, q_preprocess!$1:$1048576, $D120, FALSE)), "", HLOOKUP(L$1, q_preprocess!$1:$1048576, $D120, FALSE))</f>
        <v/>
      </c>
      <c r="M120" t="str">
        <f>IF(ISBLANK(HLOOKUP(M$1, q_preprocess!$1:$1048576, $D120, FALSE)), "", HLOOKUP(M$1, q_preprocess!$1:$1048576, $D120, FALSE))</f>
        <v/>
      </c>
      <c r="N120" t="str">
        <f>IF(ISBLANK(HLOOKUP(N$1, q_preprocess!$1:$1048576, $D120, FALSE)), "", HLOOKUP(N$1, q_preprocess!$1:$1048576, $D120, FALSE))</f>
        <v/>
      </c>
      <c r="O120" t="str">
        <f>IF(ISBLANK(HLOOKUP(O$1, q_preprocess!$1:$1048576, $D120, FALSE)), "", HLOOKUP(O$1, q_preprocess!$1:$1048576, $D120, FALSE))</f>
        <v/>
      </c>
      <c r="P120" t="str">
        <f>IF(ISBLANK(HLOOKUP(P$1, q_preprocess!$1:$1048576, $D120, FALSE)), "", HLOOKUP(P$1, q_preprocess!$1:$1048576, $D120, FALSE))</f>
        <v/>
      </c>
    </row>
    <row r="121" spans="1:16" x14ac:dyDescent="0.25">
      <c r="A121" s="38">
        <v>43800</v>
      </c>
      <c r="B121" s="5">
        <v>2019</v>
      </c>
      <c r="C121" s="5">
        <v>4</v>
      </c>
      <c r="D121">
        <v>121</v>
      </c>
      <c r="E121" t="str">
        <f>IF(ISBLANK(HLOOKUP(E$1, q_preprocess!$1:$1048576, $D121, FALSE)), "", HLOOKUP(E$1, q_preprocess!$1:$1048576, $D121, FALSE))</f>
        <v/>
      </c>
      <c r="F121" t="str">
        <f>IF(ISBLANK(HLOOKUP(F$1, q_preprocess!$1:$1048576, $D121, FALSE)), "", HLOOKUP(F$1, q_preprocess!$1:$1048576, $D121, FALSE))</f>
        <v/>
      </c>
      <c r="G121" t="str">
        <f>IF(ISBLANK(HLOOKUP(G$1, q_preprocess!$1:$1048576, $D121, FALSE)), "", HLOOKUP(G$1, q_preprocess!$1:$1048576, $D121, FALSE))</f>
        <v/>
      </c>
      <c r="H121" t="str">
        <f>IF(ISBLANK(HLOOKUP(H$1, q_preprocess!$1:$1048576, $D121, FALSE)), "", HLOOKUP(H$1, q_preprocess!$1:$1048576, $D121, FALSE))</f>
        <v/>
      </c>
      <c r="I121" t="str">
        <f>IF(ISBLANK(HLOOKUP(I$1, q_preprocess!$1:$1048576, $D121, FALSE)), "", HLOOKUP(I$1, q_preprocess!$1:$1048576, $D121, FALSE))</f>
        <v/>
      </c>
      <c r="J121" t="str">
        <f>IF(ISBLANK(HLOOKUP(J$1, q_preprocess!$1:$1048576, $D121, FALSE)), "", HLOOKUP(J$1, q_preprocess!$1:$1048576, $D121, FALSE))</f>
        <v/>
      </c>
      <c r="K121" t="str">
        <f>IF(ISBLANK(HLOOKUP(K$1, q_preprocess!$1:$1048576, $D121, FALSE)), "", HLOOKUP(K$1, q_preprocess!$1:$1048576, $D121, FALSE))</f>
        <v/>
      </c>
      <c r="L121" t="str">
        <f>IF(ISBLANK(HLOOKUP(L$1, q_preprocess!$1:$1048576, $D121, FALSE)), "", HLOOKUP(L$1, q_preprocess!$1:$1048576, $D121, FALSE))</f>
        <v/>
      </c>
      <c r="M121" t="str">
        <f>IF(ISBLANK(HLOOKUP(M$1, q_preprocess!$1:$1048576, $D121, FALSE)), "", HLOOKUP(M$1, q_preprocess!$1:$1048576, $D121, FALSE))</f>
        <v/>
      </c>
      <c r="N121" t="str">
        <f>IF(ISBLANK(HLOOKUP(N$1, q_preprocess!$1:$1048576, $D121, FALSE)), "", HLOOKUP(N$1, q_preprocess!$1:$1048576, $D121, FALSE))</f>
        <v/>
      </c>
      <c r="O121" t="str">
        <f>IF(ISBLANK(HLOOKUP(O$1, q_preprocess!$1:$1048576, $D121, FALSE)), "", HLOOKUP(O$1, q_preprocess!$1:$1048576, $D121, FALSE))</f>
        <v/>
      </c>
      <c r="P121" t="str">
        <f>IF(ISBLANK(HLOOKUP(P$1, q_preprocess!$1:$1048576, $D121, FALSE)), "", HLOOKUP(P$1, 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56"/>
  <sheetViews>
    <sheetView zoomScale="85" zoomScaleNormal="85" workbookViewId="0">
      <pane xSplit="3" ySplit="1" topLeftCell="D83" activePane="bottomRight" state="frozen"/>
      <selection activeCell="D115" sqref="D115"/>
      <selection pane="topRight" activeCell="D115" sqref="D115"/>
      <selection pane="bottomLeft" activeCell="D115" sqref="D115"/>
      <selection pane="bottomRight" activeCell="G116" sqref="G116"/>
    </sheetView>
  </sheetViews>
  <sheetFormatPr defaultRowHeight="15" x14ac:dyDescent="0.25"/>
  <cols>
    <col min="1" max="1" width="9.85546875" style="22" bestFit="1" customWidth="1"/>
    <col min="2" max="2" width="9.140625" style="6" customWidth="1"/>
    <col min="3" max="3" width="9.140625" style="6"/>
    <col min="4" max="4" width="20.42578125" style="6" customWidth="1"/>
    <col min="5" max="13" width="14.5703125" style="6" customWidth="1"/>
    <col min="14" max="14" width="12.85546875" style="6" customWidth="1"/>
    <col min="15" max="15" width="9.140625" style="6"/>
    <col min="16" max="16" width="10" style="6" customWidth="1"/>
    <col min="17" max="16384" width="9.140625" style="6"/>
  </cols>
  <sheetData>
    <row r="1" spans="1:16" s="7" customFormat="1" x14ac:dyDescent="0.25">
      <c r="A1" s="19" t="s">
        <v>3</v>
      </c>
      <c r="B1" s="7" t="s">
        <v>0</v>
      </c>
      <c r="C1" s="7" t="s">
        <v>1</v>
      </c>
      <c r="D1" s="73" t="s">
        <v>2</v>
      </c>
      <c r="E1" s="73" t="s">
        <v>160</v>
      </c>
      <c r="F1" s="73" t="s">
        <v>171</v>
      </c>
      <c r="G1" s="73" t="s">
        <v>98</v>
      </c>
      <c r="H1" s="73" t="s">
        <v>99</v>
      </c>
      <c r="I1" s="73" t="s">
        <v>100</v>
      </c>
      <c r="J1" s="73" t="s">
        <v>165</v>
      </c>
      <c r="K1" s="73" t="s">
        <v>167</v>
      </c>
      <c r="L1" s="73" t="s">
        <v>102</v>
      </c>
      <c r="M1" s="73" t="s">
        <v>101</v>
      </c>
      <c r="N1" s="73" t="s">
        <v>131</v>
      </c>
      <c r="O1" s="73" t="s">
        <v>132</v>
      </c>
      <c r="P1" s="73" t="s">
        <v>133</v>
      </c>
    </row>
    <row r="2" spans="1:16" x14ac:dyDescent="0.25">
      <c r="A2" s="38">
        <v>32933</v>
      </c>
      <c r="B2" s="6">
        <v>1990</v>
      </c>
      <c r="C2" s="6">
        <v>1</v>
      </c>
    </row>
    <row r="3" spans="1:16" x14ac:dyDescent="0.25">
      <c r="A3" s="38">
        <v>33025</v>
      </c>
      <c r="B3" s="6">
        <v>1990</v>
      </c>
      <c r="C3" s="6">
        <v>2</v>
      </c>
    </row>
    <row r="4" spans="1:16" x14ac:dyDescent="0.25">
      <c r="A4" s="38">
        <v>33117</v>
      </c>
      <c r="B4" s="6">
        <v>1990</v>
      </c>
      <c r="C4" s="6">
        <v>3</v>
      </c>
    </row>
    <row r="5" spans="1:16" x14ac:dyDescent="0.25">
      <c r="A5" s="38">
        <v>33208</v>
      </c>
      <c r="B5" s="6">
        <v>1990</v>
      </c>
      <c r="C5" s="6">
        <v>4</v>
      </c>
    </row>
    <row r="6" spans="1:16" x14ac:dyDescent="0.25">
      <c r="A6" s="38">
        <v>33298</v>
      </c>
      <c r="B6" s="6">
        <v>1991</v>
      </c>
      <c r="C6" s="6">
        <v>1</v>
      </c>
    </row>
    <row r="7" spans="1:16" x14ac:dyDescent="0.25">
      <c r="A7" s="38">
        <v>33390</v>
      </c>
      <c r="B7" s="6">
        <v>1991</v>
      </c>
      <c r="C7" s="6">
        <v>2</v>
      </c>
    </row>
    <row r="8" spans="1:16" x14ac:dyDescent="0.25">
      <c r="A8" s="38">
        <v>33482</v>
      </c>
      <c r="B8" s="6">
        <v>1991</v>
      </c>
      <c r="C8" s="6">
        <v>3</v>
      </c>
    </row>
    <row r="9" spans="1:16" x14ac:dyDescent="0.25">
      <c r="A9" s="38">
        <v>33573</v>
      </c>
      <c r="B9" s="6">
        <v>1991</v>
      </c>
      <c r="C9" s="6">
        <v>4</v>
      </c>
    </row>
    <row r="10" spans="1:16" x14ac:dyDescent="0.25">
      <c r="A10" s="38">
        <v>33664</v>
      </c>
      <c r="B10" s="6">
        <v>1992</v>
      </c>
      <c r="C10" s="6">
        <v>1</v>
      </c>
    </row>
    <row r="11" spans="1:16" x14ac:dyDescent="0.25">
      <c r="A11" s="38">
        <v>33756</v>
      </c>
      <c r="B11" s="6">
        <v>1992</v>
      </c>
      <c r="C11" s="6">
        <v>2</v>
      </c>
    </row>
    <row r="12" spans="1:16" x14ac:dyDescent="0.25">
      <c r="A12" s="38">
        <v>33848</v>
      </c>
      <c r="B12" s="6">
        <v>1992</v>
      </c>
      <c r="C12" s="6">
        <v>3</v>
      </c>
    </row>
    <row r="13" spans="1:16" x14ac:dyDescent="0.25">
      <c r="A13" s="38">
        <v>33939</v>
      </c>
      <c r="B13" s="6">
        <v>1992</v>
      </c>
      <c r="C13" s="6">
        <v>4</v>
      </c>
    </row>
    <row r="14" spans="1:16" x14ac:dyDescent="0.25">
      <c r="A14" s="38">
        <v>34029</v>
      </c>
      <c r="B14" s="6">
        <v>1993</v>
      </c>
      <c r="C14" s="6">
        <v>1</v>
      </c>
    </row>
    <row r="15" spans="1:16" x14ac:dyDescent="0.25">
      <c r="A15" s="38">
        <v>34121</v>
      </c>
      <c r="B15" s="6">
        <v>1993</v>
      </c>
      <c r="C15" s="6">
        <v>2</v>
      </c>
    </row>
    <row r="16" spans="1:16" x14ac:dyDescent="0.25">
      <c r="A16" s="38">
        <v>34213</v>
      </c>
      <c r="B16" s="6">
        <v>1993</v>
      </c>
      <c r="C16" s="6">
        <v>3</v>
      </c>
    </row>
    <row r="17" spans="1:3" x14ac:dyDescent="0.25">
      <c r="A17" s="38">
        <v>34304</v>
      </c>
      <c r="B17" s="6">
        <v>1993</v>
      </c>
      <c r="C17" s="6">
        <v>4</v>
      </c>
    </row>
    <row r="18" spans="1:3" x14ac:dyDescent="0.25">
      <c r="A18" s="38">
        <v>34394</v>
      </c>
      <c r="B18" s="6">
        <v>1994</v>
      </c>
      <c r="C18" s="6">
        <v>1</v>
      </c>
    </row>
    <row r="19" spans="1:3" x14ac:dyDescent="0.25">
      <c r="A19" s="38">
        <v>34486</v>
      </c>
      <c r="B19" s="6">
        <v>1994</v>
      </c>
      <c r="C19" s="6">
        <v>2</v>
      </c>
    </row>
    <row r="20" spans="1:3" x14ac:dyDescent="0.25">
      <c r="A20" s="38">
        <v>34578</v>
      </c>
      <c r="B20" s="6">
        <v>1994</v>
      </c>
      <c r="C20" s="6">
        <v>3</v>
      </c>
    </row>
    <row r="21" spans="1:3" x14ac:dyDescent="0.25">
      <c r="A21" s="38">
        <v>34669</v>
      </c>
      <c r="B21" s="6">
        <v>1994</v>
      </c>
      <c r="C21" s="6">
        <v>4</v>
      </c>
    </row>
    <row r="22" spans="1:3" x14ac:dyDescent="0.25">
      <c r="A22" s="38">
        <v>34759</v>
      </c>
      <c r="B22" s="6">
        <v>1995</v>
      </c>
      <c r="C22" s="6">
        <v>1</v>
      </c>
    </row>
    <row r="23" spans="1:3" x14ac:dyDescent="0.25">
      <c r="A23" s="38">
        <v>34851</v>
      </c>
      <c r="B23" s="6">
        <v>1995</v>
      </c>
      <c r="C23" s="6">
        <v>2</v>
      </c>
    </row>
    <row r="24" spans="1:3" x14ac:dyDescent="0.25">
      <c r="A24" s="38">
        <v>34943</v>
      </c>
      <c r="B24" s="6">
        <v>1995</v>
      </c>
      <c r="C24" s="6">
        <v>3</v>
      </c>
    </row>
    <row r="25" spans="1:3" x14ac:dyDescent="0.25">
      <c r="A25" s="38">
        <v>35034</v>
      </c>
      <c r="B25" s="6">
        <v>1995</v>
      </c>
      <c r="C25" s="6">
        <v>4</v>
      </c>
    </row>
    <row r="26" spans="1:3" x14ac:dyDescent="0.25">
      <c r="A26" s="38">
        <v>35125</v>
      </c>
      <c r="B26" s="6">
        <v>1996</v>
      </c>
      <c r="C26" s="6">
        <v>1</v>
      </c>
    </row>
    <row r="27" spans="1:3" x14ac:dyDescent="0.25">
      <c r="A27" s="38">
        <v>35217</v>
      </c>
      <c r="B27" s="6">
        <v>1996</v>
      </c>
      <c r="C27" s="6">
        <v>2</v>
      </c>
    </row>
    <row r="28" spans="1:3" x14ac:dyDescent="0.25">
      <c r="A28" s="38">
        <v>35309</v>
      </c>
      <c r="B28" s="6">
        <v>1996</v>
      </c>
      <c r="C28" s="6">
        <v>3</v>
      </c>
    </row>
    <row r="29" spans="1:3" x14ac:dyDescent="0.25">
      <c r="A29" s="38">
        <v>35400</v>
      </c>
      <c r="B29" s="6">
        <v>1996</v>
      </c>
      <c r="C29" s="6">
        <v>4</v>
      </c>
    </row>
    <row r="30" spans="1:3" x14ac:dyDescent="0.25">
      <c r="A30" s="38">
        <v>35490</v>
      </c>
      <c r="B30" s="6">
        <v>1997</v>
      </c>
      <c r="C30" s="6">
        <v>1</v>
      </c>
    </row>
    <row r="31" spans="1:3" x14ac:dyDescent="0.25">
      <c r="A31" s="38">
        <v>35582</v>
      </c>
      <c r="B31" s="6">
        <v>1997</v>
      </c>
      <c r="C31" s="6">
        <v>2</v>
      </c>
    </row>
    <row r="32" spans="1:3" x14ac:dyDescent="0.25">
      <c r="A32" s="38">
        <v>35674</v>
      </c>
      <c r="B32" s="6">
        <v>1997</v>
      </c>
      <c r="C32" s="6">
        <v>3</v>
      </c>
    </row>
    <row r="33" spans="1:14" x14ac:dyDescent="0.25">
      <c r="A33" s="38">
        <v>35765</v>
      </c>
      <c r="B33" s="6">
        <v>1997</v>
      </c>
      <c r="C33" s="6">
        <v>4</v>
      </c>
    </row>
    <row r="34" spans="1:14" x14ac:dyDescent="0.25">
      <c r="A34" s="38">
        <v>35855</v>
      </c>
      <c r="B34" s="6">
        <v>1998</v>
      </c>
      <c r="C34" s="6">
        <v>1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4" x14ac:dyDescent="0.25">
      <c r="A35" s="38">
        <v>35947</v>
      </c>
      <c r="B35" s="6">
        <v>1998</v>
      </c>
      <c r="C35" s="6">
        <v>2</v>
      </c>
    </row>
    <row r="36" spans="1:14" x14ac:dyDescent="0.25">
      <c r="A36" s="38">
        <v>36039</v>
      </c>
      <c r="B36" s="6">
        <v>1998</v>
      </c>
      <c r="C36" s="6">
        <v>3</v>
      </c>
    </row>
    <row r="37" spans="1:14" x14ac:dyDescent="0.25">
      <c r="A37" s="38">
        <v>36130</v>
      </c>
      <c r="B37" s="6">
        <v>1998</v>
      </c>
      <c r="C37" s="6">
        <v>4</v>
      </c>
    </row>
    <row r="38" spans="1:14" x14ac:dyDescent="0.25">
      <c r="A38" s="38">
        <v>36220</v>
      </c>
      <c r="B38" s="6">
        <v>1999</v>
      </c>
      <c r="C38" s="6">
        <v>1</v>
      </c>
    </row>
    <row r="39" spans="1:14" x14ac:dyDescent="0.25">
      <c r="A39" s="38">
        <v>36312</v>
      </c>
      <c r="B39" s="6">
        <v>1999</v>
      </c>
      <c r="C39" s="6">
        <v>2</v>
      </c>
    </row>
    <row r="40" spans="1:14" x14ac:dyDescent="0.25">
      <c r="A40" s="38">
        <v>36404</v>
      </c>
      <c r="B40" s="6">
        <v>1999</v>
      </c>
      <c r="C40" s="6">
        <v>3</v>
      </c>
    </row>
    <row r="41" spans="1:14" x14ac:dyDescent="0.25">
      <c r="A41" s="38">
        <v>36495</v>
      </c>
      <c r="B41" s="6">
        <v>1999</v>
      </c>
      <c r="C41" s="6">
        <v>4</v>
      </c>
    </row>
    <row r="42" spans="1:14" x14ac:dyDescent="0.25">
      <c r="A42" s="38">
        <v>36586</v>
      </c>
      <c r="B42" s="6">
        <v>2000</v>
      </c>
      <c r="C42" s="6">
        <v>1</v>
      </c>
    </row>
    <row r="43" spans="1:14" x14ac:dyDescent="0.25">
      <c r="A43" s="38">
        <v>36678</v>
      </c>
      <c r="B43" s="6">
        <v>2000</v>
      </c>
      <c r="C43" s="6">
        <v>2</v>
      </c>
    </row>
    <row r="44" spans="1:14" x14ac:dyDescent="0.25">
      <c r="A44" s="38">
        <v>36770</v>
      </c>
      <c r="B44" s="6">
        <v>2000</v>
      </c>
      <c r="C44" s="6">
        <v>3</v>
      </c>
    </row>
    <row r="45" spans="1:14" x14ac:dyDescent="0.25">
      <c r="A45" s="38">
        <v>36861</v>
      </c>
      <c r="B45" s="6">
        <v>2000</v>
      </c>
      <c r="C45" s="6">
        <v>4</v>
      </c>
    </row>
    <row r="46" spans="1:14" x14ac:dyDescent="0.25">
      <c r="A46" s="38">
        <v>36951</v>
      </c>
      <c r="B46" s="6">
        <v>2001</v>
      </c>
      <c r="C46" s="6">
        <v>1</v>
      </c>
    </row>
    <row r="47" spans="1:14" x14ac:dyDescent="0.25">
      <c r="A47" s="38">
        <v>37043</v>
      </c>
      <c r="B47" s="6">
        <v>2001</v>
      </c>
      <c r="C47" s="6">
        <v>2</v>
      </c>
    </row>
    <row r="48" spans="1:14" x14ac:dyDescent="0.25">
      <c r="A48" s="38">
        <v>37135</v>
      </c>
      <c r="B48" s="6">
        <v>2001</v>
      </c>
      <c r="C48" s="6">
        <v>3</v>
      </c>
    </row>
    <row r="49" spans="1:14" x14ac:dyDescent="0.25">
      <c r="A49" s="38">
        <v>37226</v>
      </c>
      <c r="B49" s="6">
        <v>2001</v>
      </c>
      <c r="C49" s="6">
        <v>4</v>
      </c>
    </row>
    <row r="50" spans="1:14" x14ac:dyDescent="0.25">
      <c r="A50" s="38">
        <v>37316</v>
      </c>
      <c r="B50" s="6">
        <v>2002</v>
      </c>
      <c r="C50" s="6">
        <v>1</v>
      </c>
    </row>
    <row r="51" spans="1:14" x14ac:dyDescent="0.25">
      <c r="A51" s="38">
        <v>37408</v>
      </c>
      <c r="B51" s="6">
        <v>2002</v>
      </c>
      <c r="C51" s="6">
        <v>2</v>
      </c>
    </row>
    <row r="52" spans="1:14" x14ac:dyDescent="0.25">
      <c r="A52" s="38">
        <v>37500</v>
      </c>
      <c r="B52" s="6">
        <v>2002</v>
      </c>
      <c r="C52" s="6">
        <v>3</v>
      </c>
    </row>
    <row r="53" spans="1:14" x14ac:dyDescent="0.25">
      <c r="A53" s="38">
        <v>37591</v>
      </c>
      <c r="B53" s="6">
        <v>2002</v>
      </c>
      <c r="C53" s="6">
        <v>4</v>
      </c>
    </row>
    <row r="54" spans="1:14" x14ac:dyDescent="0.25">
      <c r="A54" s="38">
        <v>37681</v>
      </c>
      <c r="B54" s="6">
        <v>2003</v>
      </c>
      <c r="C54" s="6">
        <v>1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 x14ac:dyDescent="0.25">
      <c r="A55" s="38">
        <v>37773</v>
      </c>
      <c r="B55" s="6">
        <v>2003</v>
      </c>
      <c r="C55" s="6">
        <v>2</v>
      </c>
    </row>
    <row r="56" spans="1:14" x14ac:dyDescent="0.25">
      <c r="A56" s="38">
        <v>37865</v>
      </c>
      <c r="B56" s="6">
        <v>2003</v>
      </c>
      <c r="C56" s="6">
        <v>3</v>
      </c>
    </row>
    <row r="57" spans="1:14" x14ac:dyDescent="0.25">
      <c r="A57" s="38">
        <v>37956</v>
      </c>
      <c r="B57" s="6">
        <v>2003</v>
      </c>
      <c r="C57" s="6">
        <v>4</v>
      </c>
    </row>
    <row r="58" spans="1:14" x14ac:dyDescent="0.25">
      <c r="A58" s="38">
        <v>38047</v>
      </c>
      <c r="B58" s="6">
        <v>2004</v>
      </c>
      <c r="C58" s="6">
        <v>1</v>
      </c>
    </row>
    <row r="59" spans="1:14" x14ac:dyDescent="0.25">
      <c r="A59" s="38">
        <v>38139</v>
      </c>
      <c r="B59" s="6">
        <v>2004</v>
      </c>
      <c r="C59" s="6">
        <v>2</v>
      </c>
    </row>
    <row r="60" spans="1:14" x14ac:dyDescent="0.25">
      <c r="A60" s="38">
        <v>38231</v>
      </c>
      <c r="B60" s="6">
        <v>2004</v>
      </c>
      <c r="C60" s="6">
        <v>3</v>
      </c>
    </row>
    <row r="61" spans="1:14" x14ac:dyDescent="0.25">
      <c r="A61" s="38">
        <v>38322</v>
      </c>
      <c r="B61" s="6">
        <v>2004</v>
      </c>
      <c r="C61" s="6">
        <v>4</v>
      </c>
    </row>
    <row r="62" spans="1:14" x14ac:dyDescent="0.25">
      <c r="A62" s="38">
        <v>38412</v>
      </c>
      <c r="B62" s="6">
        <v>2005</v>
      </c>
      <c r="C62" s="6">
        <v>1</v>
      </c>
    </row>
    <row r="63" spans="1:14" x14ac:dyDescent="0.25">
      <c r="A63" s="38">
        <v>38504</v>
      </c>
      <c r="B63" s="6">
        <v>2005</v>
      </c>
      <c r="C63" s="6">
        <v>2</v>
      </c>
    </row>
    <row r="64" spans="1:14" x14ac:dyDescent="0.25">
      <c r="A64" s="38">
        <v>38596</v>
      </c>
      <c r="B64" s="6">
        <v>2005</v>
      </c>
      <c r="C64" s="6">
        <v>3</v>
      </c>
    </row>
    <row r="65" spans="1:16" x14ac:dyDescent="0.25">
      <c r="A65" s="38">
        <v>38687</v>
      </c>
      <c r="B65" s="6">
        <v>2005</v>
      </c>
      <c r="C65" s="6">
        <v>4</v>
      </c>
    </row>
    <row r="66" spans="1:16" x14ac:dyDescent="0.25">
      <c r="A66" s="38">
        <v>38777</v>
      </c>
      <c r="B66" s="6">
        <v>2006</v>
      </c>
      <c r="C66" s="6">
        <v>1</v>
      </c>
    </row>
    <row r="67" spans="1:16" x14ac:dyDescent="0.25">
      <c r="A67" s="38">
        <v>38869</v>
      </c>
      <c r="B67" s="6">
        <v>2006</v>
      </c>
      <c r="C67" s="6">
        <v>2</v>
      </c>
    </row>
    <row r="68" spans="1:16" x14ac:dyDescent="0.25">
      <c r="A68" s="38">
        <v>38961</v>
      </c>
      <c r="B68" s="6">
        <v>2006</v>
      </c>
      <c r="C68" s="6">
        <v>3</v>
      </c>
    </row>
    <row r="69" spans="1:16" x14ac:dyDescent="0.25">
      <c r="A69" s="38">
        <v>39052</v>
      </c>
      <c r="B69" s="6">
        <v>2006</v>
      </c>
      <c r="C69" s="6">
        <v>4</v>
      </c>
    </row>
    <row r="70" spans="1:16" x14ac:dyDescent="0.25">
      <c r="A70" s="38">
        <v>39142</v>
      </c>
      <c r="B70" s="6">
        <v>2007</v>
      </c>
      <c r="C70" s="6">
        <v>1</v>
      </c>
      <c r="D70" s="6">
        <v>74911</v>
      </c>
      <c r="F70" s="6">
        <v>2.1</v>
      </c>
      <c r="G70" s="6">
        <v>46181</v>
      </c>
      <c r="H70" s="6">
        <v>7999</v>
      </c>
      <c r="I70" s="6">
        <v>16148</v>
      </c>
      <c r="J70" s="6">
        <v>13361</v>
      </c>
      <c r="K70" s="6">
        <f>I70-J70</f>
        <v>2787</v>
      </c>
      <c r="L70" s="6">
        <v>22161</v>
      </c>
      <c r="M70" s="6">
        <v>17578</v>
      </c>
      <c r="N70" s="6">
        <v>15256</v>
      </c>
      <c r="O70" s="6">
        <v>15542</v>
      </c>
      <c r="P70" s="6">
        <v>37767</v>
      </c>
    </row>
    <row r="71" spans="1:16" x14ac:dyDescent="0.25">
      <c r="A71" s="38">
        <v>39234</v>
      </c>
      <c r="B71" s="6">
        <v>2007</v>
      </c>
      <c r="C71" s="6">
        <v>2</v>
      </c>
      <c r="D71" s="6">
        <v>81059</v>
      </c>
      <c r="E71" s="6">
        <f>D70*(1+F71/100)</f>
        <v>76559.042000000001</v>
      </c>
      <c r="F71" s="6">
        <v>2.2000000000000002</v>
      </c>
      <c r="G71" s="6">
        <v>47902</v>
      </c>
      <c r="H71" s="6">
        <v>7888</v>
      </c>
      <c r="I71" s="6">
        <v>19420</v>
      </c>
      <c r="J71" s="6">
        <v>15082</v>
      </c>
      <c r="K71" s="6">
        <f t="shared" ref="K71:K114" si="0">I71-J71</f>
        <v>4338</v>
      </c>
      <c r="L71" s="6">
        <v>24117</v>
      </c>
      <c r="M71" s="6">
        <v>18268</v>
      </c>
      <c r="N71" s="6">
        <v>18573</v>
      </c>
      <c r="O71" s="6">
        <v>17392</v>
      </c>
      <c r="P71" s="6">
        <v>38465</v>
      </c>
    </row>
    <row r="72" spans="1:16" x14ac:dyDescent="0.25">
      <c r="A72" s="38">
        <v>39326</v>
      </c>
      <c r="B72" s="6">
        <v>2007</v>
      </c>
      <c r="C72" s="6">
        <v>3</v>
      </c>
      <c r="D72" s="6">
        <v>79962</v>
      </c>
      <c r="E72" s="6">
        <f>E71*(1+F72/100)</f>
        <v>78396.459008000005</v>
      </c>
      <c r="F72" s="6">
        <v>2.4</v>
      </c>
      <c r="G72" s="6">
        <v>48878</v>
      </c>
      <c r="H72" s="6">
        <v>8475</v>
      </c>
      <c r="I72" s="6">
        <v>16624</v>
      </c>
      <c r="J72" s="6">
        <v>16960</v>
      </c>
      <c r="K72" s="6">
        <f t="shared" si="0"/>
        <v>-336</v>
      </c>
      <c r="L72" s="6">
        <v>26507</v>
      </c>
      <c r="M72" s="6">
        <v>20522</v>
      </c>
      <c r="N72" s="6">
        <v>16372</v>
      </c>
      <c r="O72" s="6">
        <v>17146</v>
      </c>
      <c r="P72" s="6">
        <v>39644</v>
      </c>
    </row>
    <row r="73" spans="1:16" x14ac:dyDescent="0.25">
      <c r="A73" s="38">
        <v>39417</v>
      </c>
      <c r="B73" s="6">
        <v>2007</v>
      </c>
      <c r="C73" s="6">
        <v>4</v>
      </c>
      <c r="D73" s="6">
        <v>83761</v>
      </c>
      <c r="E73" s="6">
        <f t="shared" ref="E73:E114" si="1">E72*(1+F73/100)</f>
        <v>80591.559860224006</v>
      </c>
      <c r="F73" s="6">
        <v>2.8</v>
      </c>
      <c r="G73" s="6">
        <v>49355</v>
      </c>
      <c r="H73" s="6">
        <v>9062</v>
      </c>
      <c r="I73" s="6">
        <v>18244</v>
      </c>
      <c r="J73" s="6">
        <v>18489</v>
      </c>
      <c r="K73" s="6">
        <f t="shared" si="0"/>
        <v>-245</v>
      </c>
      <c r="L73" s="6">
        <v>27989</v>
      </c>
      <c r="M73" s="6">
        <v>20889</v>
      </c>
      <c r="N73" s="6">
        <v>17129</v>
      </c>
      <c r="O73" s="6">
        <v>19044</v>
      </c>
      <c r="P73" s="6">
        <v>40860</v>
      </c>
    </row>
    <row r="74" spans="1:16" x14ac:dyDescent="0.25">
      <c r="A74" s="38">
        <v>39508</v>
      </c>
      <c r="B74" s="6">
        <v>2008</v>
      </c>
      <c r="C74" s="6">
        <v>1</v>
      </c>
      <c r="D74" s="6">
        <v>82326</v>
      </c>
      <c r="E74" s="6">
        <f t="shared" si="1"/>
        <v>82364.574177148941</v>
      </c>
      <c r="F74" s="6">
        <v>2.2000000000000002</v>
      </c>
      <c r="G74" s="6">
        <v>50188</v>
      </c>
      <c r="H74" s="6">
        <v>8402</v>
      </c>
      <c r="I74" s="6">
        <v>20229</v>
      </c>
      <c r="J74" s="6">
        <v>17729</v>
      </c>
      <c r="K74" s="6">
        <f t="shared" si="0"/>
        <v>2500</v>
      </c>
      <c r="L74" s="6">
        <v>26182</v>
      </c>
      <c r="M74" s="6">
        <v>22675</v>
      </c>
      <c r="N74" s="6">
        <v>16418</v>
      </c>
      <c r="O74" s="6">
        <v>17795</v>
      </c>
      <c r="P74" s="6">
        <v>40826</v>
      </c>
    </row>
    <row r="75" spans="1:16" x14ac:dyDescent="0.25">
      <c r="A75" s="38">
        <v>39600</v>
      </c>
      <c r="B75" s="6">
        <v>2008</v>
      </c>
      <c r="C75" s="6">
        <v>2</v>
      </c>
      <c r="D75" s="6">
        <v>89602</v>
      </c>
      <c r="E75" s="6">
        <f t="shared" si="1"/>
        <v>84588.417679931954</v>
      </c>
      <c r="F75" s="6">
        <v>2.7</v>
      </c>
      <c r="G75" s="6">
        <v>53714</v>
      </c>
      <c r="H75" s="6">
        <v>8365</v>
      </c>
      <c r="I75" s="6">
        <v>25324</v>
      </c>
      <c r="J75" s="6">
        <v>20617</v>
      </c>
      <c r="K75" s="6">
        <f t="shared" si="0"/>
        <v>4707</v>
      </c>
      <c r="L75" s="6">
        <v>26643</v>
      </c>
      <c r="M75" s="6">
        <v>24444</v>
      </c>
      <c r="N75" s="6">
        <v>20219</v>
      </c>
      <c r="O75" s="6">
        <v>19731</v>
      </c>
      <c r="P75" s="6">
        <v>42061</v>
      </c>
    </row>
    <row r="76" spans="1:16" x14ac:dyDescent="0.25">
      <c r="A76" s="38">
        <v>39692</v>
      </c>
      <c r="B76" s="6">
        <v>2008</v>
      </c>
      <c r="C76" s="6">
        <v>3</v>
      </c>
      <c r="D76" s="6">
        <v>87670</v>
      </c>
      <c r="E76" s="6">
        <f t="shared" si="1"/>
        <v>86111.009198170737</v>
      </c>
      <c r="F76" s="6">
        <v>1.8</v>
      </c>
      <c r="G76" s="6">
        <v>53698</v>
      </c>
      <c r="H76" s="6">
        <v>8876</v>
      </c>
      <c r="I76" s="6">
        <v>22675</v>
      </c>
      <c r="J76" s="6">
        <v>21911</v>
      </c>
      <c r="K76" s="6">
        <f t="shared" si="0"/>
        <v>764</v>
      </c>
      <c r="L76" s="6">
        <v>28054</v>
      </c>
      <c r="M76" s="6">
        <v>25633</v>
      </c>
      <c r="N76" s="6">
        <v>17646</v>
      </c>
      <c r="O76" s="6">
        <v>19102</v>
      </c>
      <c r="P76" s="6">
        <v>43143</v>
      </c>
    </row>
    <row r="77" spans="1:16" x14ac:dyDescent="0.25">
      <c r="A77" s="38">
        <v>39783</v>
      </c>
      <c r="B77" s="6">
        <v>2008</v>
      </c>
      <c r="C77" s="6">
        <v>4</v>
      </c>
      <c r="D77" s="6">
        <v>89272</v>
      </c>
      <c r="E77" s="6">
        <f t="shared" si="1"/>
        <v>85766.56516137805</v>
      </c>
      <c r="F77" s="6">
        <v>-0.4</v>
      </c>
      <c r="G77" s="6">
        <v>51828</v>
      </c>
      <c r="H77" s="6">
        <v>9400</v>
      </c>
      <c r="I77" s="6">
        <v>24111</v>
      </c>
      <c r="J77" s="6">
        <v>21409</v>
      </c>
      <c r="K77" s="6">
        <f t="shared" si="0"/>
        <v>2702</v>
      </c>
      <c r="L77" s="6">
        <v>27737</v>
      </c>
      <c r="M77" s="6">
        <v>23804</v>
      </c>
      <c r="N77" s="6">
        <v>18353</v>
      </c>
      <c r="O77" s="6">
        <v>19747</v>
      </c>
      <c r="P77" s="6">
        <v>43750</v>
      </c>
    </row>
    <row r="78" spans="1:16" x14ac:dyDescent="0.25">
      <c r="A78" s="38">
        <v>39873</v>
      </c>
      <c r="B78" s="6">
        <v>2009</v>
      </c>
      <c r="C78" s="6">
        <v>1</v>
      </c>
      <c r="D78" s="6">
        <v>84996</v>
      </c>
      <c r="E78" s="6">
        <f t="shared" si="1"/>
        <v>84994.666074925641</v>
      </c>
      <c r="F78" s="6">
        <v>-0.9</v>
      </c>
      <c r="G78" s="6">
        <v>51947</v>
      </c>
      <c r="H78" s="6">
        <v>9278</v>
      </c>
      <c r="I78" s="6">
        <v>19276</v>
      </c>
      <c r="J78" s="6">
        <v>18595</v>
      </c>
      <c r="K78" s="6">
        <f t="shared" si="0"/>
        <v>681</v>
      </c>
      <c r="L78" s="6">
        <v>23961</v>
      </c>
      <c r="M78" s="6">
        <v>19466</v>
      </c>
      <c r="N78" s="6">
        <v>17011</v>
      </c>
      <c r="O78" s="6">
        <v>17586</v>
      </c>
      <c r="P78" s="6">
        <v>42756</v>
      </c>
    </row>
    <row r="79" spans="1:16" x14ac:dyDescent="0.25">
      <c r="A79" s="38">
        <v>39965</v>
      </c>
      <c r="B79" s="6">
        <v>2009</v>
      </c>
      <c r="C79" s="6">
        <v>2</v>
      </c>
      <c r="D79" s="6">
        <v>88818</v>
      </c>
      <c r="E79" s="6">
        <f t="shared" si="1"/>
        <v>84569.692744551008</v>
      </c>
      <c r="F79" s="6">
        <v>-0.5</v>
      </c>
      <c r="G79" s="6">
        <v>54291</v>
      </c>
      <c r="H79" s="6">
        <v>9304</v>
      </c>
      <c r="I79" s="6">
        <v>18756</v>
      </c>
      <c r="J79" s="6">
        <v>18130</v>
      </c>
      <c r="K79" s="6">
        <f t="shared" si="0"/>
        <v>626</v>
      </c>
      <c r="L79" s="6">
        <v>25343</v>
      </c>
      <c r="M79" s="6">
        <v>18876</v>
      </c>
      <c r="N79" s="6">
        <v>20265</v>
      </c>
      <c r="O79" s="6">
        <v>18099</v>
      </c>
      <c r="P79" s="6">
        <v>43092</v>
      </c>
    </row>
    <row r="80" spans="1:16" x14ac:dyDescent="0.25">
      <c r="A80" s="38">
        <v>40057</v>
      </c>
      <c r="B80" s="6">
        <v>2009</v>
      </c>
      <c r="C80" s="6">
        <v>3</v>
      </c>
      <c r="D80" s="6">
        <v>87944</v>
      </c>
      <c r="E80" s="6">
        <f t="shared" si="1"/>
        <v>85838.238135719264</v>
      </c>
      <c r="F80" s="6">
        <v>1.5</v>
      </c>
      <c r="G80" s="6">
        <v>55360</v>
      </c>
      <c r="H80" s="6">
        <v>10067</v>
      </c>
      <c r="I80" s="6">
        <v>16459</v>
      </c>
      <c r="J80" s="6">
        <v>20267</v>
      </c>
      <c r="K80" s="6">
        <f t="shared" si="0"/>
        <v>-3808</v>
      </c>
      <c r="L80" s="6">
        <v>26579</v>
      </c>
      <c r="M80" s="6">
        <v>20521</v>
      </c>
      <c r="N80" s="6">
        <v>17683</v>
      </c>
      <c r="O80" s="6">
        <v>18107</v>
      </c>
      <c r="P80" s="6">
        <v>44451</v>
      </c>
    </row>
    <row r="81" spans="1:16" x14ac:dyDescent="0.25">
      <c r="A81" s="38">
        <v>40148</v>
      </c>
      <c r="B81" s="6">
        <v>2009</v>
      </c>
      <c r="C81" s="6">
        <v>4</v>
      </c>
      <c r="D81" s="6">
        <v>90935</v>
      </c>
      <c r="E81" s="6">
        <f t="shared" si="1"/>
        <v>87297.488184026486</v>
      </c>
      <c r="F81" s="6">
        <v>1.7</v>
      </c>
      <c r="G81" s="6">
        <v>54265</v>
      </c>
      <c r="H81" s="6">
        <v>10623</v>
      </c>
      <c r="I81" s="6">
        <v>19192</v>
      </c>
      <c r="J81" s="6">
        <v>21894</v>
      </c>
      <c r="K81" s="6">
        <f t="shared" si="0"/>
        <v>-2702</v>
      </c>
      <c r="L81" s="6">
        <v>29157</v>
      </c>
      <c r="M81" s="6">
        <v>22302</v>
      </c>
      <c r="N81" s="6">
        <v>18056</v>
      </c>
      <c r="O81" s="6">
        <v>20127</v>
      </c>
      <c r="P81" s="6">
        <v>45291</v>
      </c>
    </row>
    <row r="82" spans="1:16" x14ac:dyDescent="0.25">
      <c r="A82" s="38">
        <v>40238</v>
      </c>
      <c r="B82" s="6">
        <v>2010</v>
      </c>
      <c r="C82" s="6">
        <v>1</v>
      </c>
      <c r="D82" s="6">
        <v>90023</v>
      </c>
      <c r="E82" s="6">
        <f t="shared" si="1"/>
        <v>89916.412829547276</v>
      </c>
      <c r="F82" s="6">
        <v>3</v>
      </c>
      <c r="G82" s="6">
        <v>55491</v>
      </c>
      <c r="H82" s="6">
        <v>9839</v>
      </c>
      <c r="I82" s="6">
        <v>22445</v>
      </c>
      <c r="J82" s="6">
        <v>20857</v>
      </c>
      <c r="K82" s="6">
        <f t="shared" si="0"/>
        <v>1588</v>
      </c>
      <c r="L82" s="6">
        <v>25284</v>
      </c>
      <c r="M82" s="6">
        <v>23036</v>
      </c>
      <c r="N82" s="6">
        <v>17360</v>
      </c>
      <c r="O82" s="6">
        <v>18749</v>
      </c>
      <c r="P82" s="6">
        <v>45723</v>
      </c>
    </row>
    <row r="83" spans="1:16" x14ac:dyDescent="0.25">
      <c r="A83" s="38">
        <v>40330</v>
      </c>
      <c r="B83" s="6">
        <v>2010</v>
      </c>
      <c r="C83" s="6">
        <v>2</v>
      </c>
      <c r="D83" s="6">
        <v>97227</v>
      </c>
      <c r="E83" s="6">
        <f t="shared" si="1"/>
        <v>92344.155975945047</v>
      </c>
      <c r="F83" s="6">
        <v>2.7</v>
      </c>
      <c r="G83" s="6">
        <v>59398</v>
      </c>
      <c r="H83" s="6">
        <v>9584</v>
      </c>
      <c r="I83" s="6">
        <v>25726</v>
      </c>
      <c r="J83" s="6">
        <v>22758</v>
      </c>
      <c r="K83" s="6">
        <f t="shared" si="0"/>
        <v>2968</v>
      </c>
      <c r="L83" s="6">
        <v>26132</v>
      </c>
      <c r="M83" s="6">
        <v>23613</v>
      </c>
      <c r="N83" s="6">
        <v>20715</v>
      </c>
      <c r="O83" s="6">
        <v>20821</v>
      </c>
      <c r="P83" s="6">
        <v>46890</v>
      </c>
    </row>
    <row r="84" spans="1:16" x14ac:dyDescent="0.25">
      <c r="A84" s="38">
        <v>40422</v>
      </c>
      <c r="B84" s="6">
        <v>2010</v>
      </c>
      <c r="C84" s="6">
        <v>3</v>
      </c>
      <c r="D84" s="6">
        <v>95850</v>
      </c>
      <c r="E84" s="6">
        <f t="shared" si="1"/>
        <v>93821.662471560165</v>
      </c>
      <c r="F84" s="6">
        <v>1.6</v>
      </c>
      <c r="G84" s="6">
        <v>61232</v>
      </c>
      <c r="H84" s="6">
        <v>10278</v>
      </c>
      <c r="I84" s="6">
        <v>24126</v>
      </c>
      <c r="J84" s="6">
        <v>25475</v>
      </c>
      <c r="K84" s="6">
        <f t="shared" si="0"/>
        <v>-1349</v>
      </c>
      <c r="L84" s="6">
        <v>27975</v>
      </c>
      <c r="M84" s="6">
        <v>27761</v>
      </c>
      <c r="N84" s="6">
        <v>17759</v>
      </c>
      <c r="O84" s="6">
        <v>20812</v>
      </c>
      <c r="P84" s="6">
        <v>48329</v>
      </c>
    </row>
    <row r="85" spans="1:16" x14ac:dyDescent="0.25">
      <c r="A85" s="38">
        <v>40513</v>
      </c>
      <c r="B85" s="6">
        <v>2010</v>
      </c>
      <c r="C85" s="6">
        <v>4</v>
      </c>
      <c r="D85" s="6">
        <v>98981</v>
      </c>
      <c r="E85" s="6">
        <f t="shared" si="1"/>
        <v>95041.344083690434</v>
      </c>
      <c r="F85" s="6">
        <v>1.3</v>
      </c>
      <c r="G85" s="6">
        <v>59387</v>
      </c>
      <c r="H85" s="6">
        <v>11103</v>
      </c>
      <c r="I85" s="6">
        <v>27776</v>
      </c>
      <c r="J85" s="6">
        <v>27051</v>
      </c>
      <c r="K85" s="6">
        <f t="shared" si="0"/>
        <v>725</v>
      </c>
      <c r="L85" s="6">
        <v>29044</v>
      </c>
      <c r="M85" s="6">
        <v>28329</v>
      </c>
      <c r="N85" s="6">
        <v>18098</v>
      </c>
      <c r="O85" s="6">
        <v>22407</v>
      </c>
      <c r="P85" s="6">
        <v>49751</v>
      </c>
    </row>
    <row r="86" spans="1:16" x14ac:dyDescent="0.25">
      <c r="A86" s="38">
        <v>40603</v>
      </c>
      <c r="B86" s="6">
        <v>2011</v>
      </c>
      <c r="C86" s="6">
        <v>1</v>
      </c>
      <c r="D86" s="6">
        <v>97016</v>
      </c>
      <c r="E86" s="6">
        <f t="shared" si="1"/>
        <v>96562.005589029475</v>
      </c>
      <c r="F86" s="6">
        <v>1.6</v>
      </c>
      <c r="G86" s="6">
        <v>60697</v>
      </c>
      <c r="H86" s="6">
        <v>10078</v>
      </c>
      <c r="I86" s="6">
        <v>26390</v>
      </c>
      <c r="J86" s="6">
        <v>23364</v>
      </c>
      <c r="K86" s="6">
        <f t="shared" si="0"/>
        <v>3026</v>
      </c>
      <c r="L86" s="6">
        <v>26666</v>
      </c>
      <c r="M86" s="6">
        <v>26815</v>
      </c>
      <c r="N86" s="6">
        <v>17744</v>
      </c>
      <c r="O86" s="6">
        <v>20837</v>
      </c>
      <c r="P86" s="6">
        <v>49305</v>
      </c>
    </row>
    <row r="87" spans="1:16" x14ac:dyDescent="0.25">
      <c r="A87" s="38">
        <v>40695</v>
      </c>
      <c r="B87" s="6">
        <v>2011</v>
      </c>
      <c r="C87" s="6">
        <v>2</v>
      </c>
      <c r="D87" s="6">
        <v>102117</v>
      </c>
      <c r="E87" s="6">
        <f t="shared" si="1"/>
        <v>97624.187650508786</v>
      </c>
      <c r="F87" s="6">
        <v>1.1000000000000001</v>
      </c>
      <c r="G87" s="6">
        <v>64612</v>
      </c>
      <c r="H87" s="6">
        <v>10311</v>
      </c>
      <c r="I87" s="6">
        <v>27751</v>
      </c>
      <c r="J87" s="6">
        <v>25498</v>
      </c>
      <c r="K87" s="6">
        <f t="shared" si="0"/>
        <v>2253</v>
      </c>
      <c r="L87" s="6">
        <v>28892</v>
      </c>
      <c r="M87" s="6">
        <v>29449</v>
      </c>
      <c r="N87" s="6">
        <v>20843</v>
      </c>
      <c r="O87" s="6">
        <v>21683</v>
      </c>
      <c r="P87" s="6">
        <v>50615</v>
      </c>
    </row>
    <row r="88" spans="1:16" x14ac:dyDescent="0.25">
      <c r="A88" s="38">
        <v>40787</v>
      </c>
      <c r="B88" s="6">
        <v>2011</v>
      </c>
      <c r="C88" s="6">
        <v>3</v>
      </c>
      <c r="D88" s="6">
        <v>102090</v>
      </c>
      <c r="E88" s="6">
        <f t="shared" si="1"/>
        <v>99967.168154120998</v>
      </c>
      <c r="F88" s="6">
        <v>2.4</v>
      </c>
      <c r="G88" s="6">
        <v>64519</v>
      </c>
      <c r="H88" s="6">
        <v>11203</v>
      </c>
      <c r="I88" s="6">
        <v>27048</v>
      </c>
      <c r="J88" s="6">
        <v>27575</v>
      </c>
      <c r="K88" s="6">
        <f t="shared" si="0"/>
        <v>-527</v>
      </c>
      <c r="L88" s="6">
        <v>29586</v>
      </c>
      <c r="M88" s="6">
        <v>30266</v>
      </c>
      <c r="N88" s="6">
        <v>18388</v>
      </c>
      <c r="O88" s="6">
        <v>22182</v>
      </c>
      <c r="P88" s="6">
        <v>52192</v>
      </c>
    </row>
    <row r="89" spans="1:16" x14ac:dyDescent="0.25">
      <c r="A89" s="38">
        <v>40878</v>
      </c>
      <c r="B89" s="6">
        <v>2011</v>
      </c>
      <c r="C89" s="6">
        <v>4</v>
      </c>
      <c r="D89" s="6">
        <v>105033</v>
      </c>
      <c r="E89" s="6">
        <f t="shared" si="1"/>
        <v>100367.03682673749</v>
      </c>
      <c r="F89" s="6">
        <v>0.4</v>
      </c>
      <c r="G89" s="6">
        <v>62640</v>
      </c>
      <c r="H89" s="6">
        <v>12225</v>
      </c>
      <c r="I89" s="6">
        <v>31102</v>
      </c>
      <c r="J89" s="6">
        <v>29250</v>
      </c>
      <c r="K89" s="6">
        <f t="shared" si="0"/>
        <v>1852</v>
      </c>
      <c r="L89" s="6">
        <v>29243</v>
      </c>
      <c r="M89" s="6">
        <v>30177</v>
      </c>
      <c r="N89" s="6">
        <v>19001</v>
      </c>
      <c r="O89" s="6">
        <v>23867</v>
      </c>
      <c r="P89" s="6">
        <v>53274</v>
      </c>
    </row>
    <row r="90" spans="1:16" x14ac:dyDescent="0.25">
      <c r="A90" s="39">
        <v>40969</v>
      </c>
      <c r="B90" s="25">
        <v>2012</v>
      </c>
      <c r="C90" s="25">
        <v>1</v>
      </c>
      <c r="D90" s="25">
        <v>102967</v>
      </c>
      <c r="E90" s="25">
        <f t="shared" si="1"/>
        <v>101872.54237913854</v>
      </c>
      <c r="F90" s="25">
        <v>1.5</v>
      </c>
      <c r="G90" s="25">
        <v>65350</v>
      </c>
      <c r="H90" s="25">
        <v>10672</v>
      </c>
      <c r="I90" s="25">
        <v>25547</v>
      </c>
      <c r="J90" s="25">
        <v>27243</v>
      </c>
      <c r="K90" s="25">
        <f t="shared" si="0"/>
        <v>-1696</v>
      </c>
      <c r="L90" s="25">
        <v>31303</v>
      </c>
      <c r="M90" s="25">
        <v>29905</v>
      </c>
      <c r="N90" s="25">
        <v>17995</v>
      </c>
      <c r="O90" s="25">
        <v>21930</v>
      </c>
      <c r="P90" s="25">
        <v>53295</v>
      </c>
    </row>
    <row r="91" spans="1:16" x14ac:dyDescent="0.25">
      <c r="A91" s="38">
        <v>41061</v>
      </c>
      <c r="B91" s="6">
        <v>2012</v>
      </c>
      <c r="C91" s="6">
        <v>2</v>
      </c>
      <c r="D91" s="6">
        <v>108787</v>
      </c>
      <c r="E91" s="6">
        <f t="shared" si="1"/>
        <v>104419.35593861699</v>
      </c>
      <c r="F91" s="6">
        <v>2.5</v>
      </c>
      <c r="G91" s="6">
        <v>69054</v>
      </c>
      <c r="H91" s="6">
        <v>11231</v>
      </c>
      <c r="I91" s="6">
        <v>32296</v>
      </c>
      <c r="J91" s="6">
        <v>29266</v>
      </c>
      <c r="K91" s="6">
        <f t="shared" si="0"/>
        <v>3030</v>
      </c>
      <c r="L91" s="6">
        <v>27581</v>
      </c>
      <c r="M91" s="6">
        <v>31375</v>
      </c>
      <c r="N91" s="6">
        <v>21670</v>
      </c>
      <c r="O91" s="6">
        <v>22832</v>
      </c>
      <c r="P91" s="6">
        <v>54402</v>
      </c>
    </row>
    <row r="92" spans="1:16" x14ac:dyDescent="0.25">
      <c r="A92" s="38">
        <v>41153</v>
      </c>
      <c r="B92" s="6">
        <v>2012</v>
      </c>
      <c r="C92" s="6">
        <v>3</v>
      </c>
      <c r="D92" s="6">
        <v>108678</v>
      </c>
      <c r="E92" s="6">
        <f t="shared" si="1"/>
        <v>106090.06563363486</v>
      </c>
      <c r="F92" s="6">
        <v>1.6</v>
      </c>
      <c r="G92" s="6">
        <v>68940</v>
      </c>
      <c r="H92" s="6">
        <v>11949</v>
      </c>
      <c r="I92" s="6">
        <v>32253</v>
      </c>
      <c r="J92" s="6">
        <v>32178</v>
      </c>
      <c r="K92" s="6">
        <f t="shared" si="0"/>
        <v>75</v>
      </c>
      <c r="L92" s="6">
        <v>29810</v>
      </c>
      <c r="M92" s="6">
        <v>34274</v>
      </c>
      <c r="N92" s="6">
        <v>18931</v>
      </c>
      <c r="O92" s="6">
        <v>23661</v>
      </c>
      <c r="P92" s="6">
        <v>55969</v>
      </c>
    </row>
    <row r="93" spans="1:16" x14ac:dyDescent="0.25">
      <c r="A93" s="38">
        <v>41244</v>
      </c>
      <c r="B93" s="6">
        <v>2012</v>
      </c>
      <c r="C93" s="6">
        <v>4</v>
      </c>
      <c r="D93" s="6">
        <v>110767</v>
      </c>
      <c r="E93" s="6">
        <f t="shared" si="1"/>
        <v>106408.33583053575</v>
      </c>
      <c r="F93" s="6">
        <v>0.3</v>
      </c>
      <c r="G93" s="6">
        <v>67896</v>
      </c>
      <c r="H93" s="6">
        <v>13590</v>
      </c>
      <c r="I93" s="6">
        <v>32856</v>
      </c>
      <c r="J93" s="6">
        <v>32736</v>
      </c>
      <c r="K93" s="6">
        <f t="shared" si="0"/>
        <v>120</v>
      </c>
      <c r="L93" s="6">
        <v>29246</v>
      </c>
      <c r="M93" s="6">
        <v>32821</v>
      </c>
      <c r="N93" s="6">
        <v>18739</v>
      </c>
      <c r="O93" s="6">
        <v>24874</v>
      </c>
      <c r="P93" s="6">
        <v>57135</v>
      </c>
    </row>
    <row r="94" spans="1:16" x14ac:dyDescent="0.25">
      <c r="A94" s="39">
        <v>41334</v>
      </c>
      <c r="B94" s="25">
        <v>2013</v>
      </c>
      <c r="C94" s="25">
        <v>1</v>
      </c>
      <c r="D94" s="25">
        <v>108286</v>
      </c>
      <c r="E94" s="25">
        <f t="shared" si="1"/>
        <v>108962.13589046862</v>
      </c>
      <c r="F94" s="25">
        <v>2.4</v>
      </c>
      <c r="G94" s="25">
        <v>69018</v>
      </c>
      <c r="H94" s="25">
        <v>11626</v>
      </c>
      <c r="I94" s="25">
        <v>32589.071226130101</v>
      </c>
      <c r="J94" s="25">
        <v>29280</v>
      </c>
      <c r="K94" s="25">
        <f t="shared" si="0"/>
        <v>3309.0712261301014</v>
      </c>
      <c r="L94" s="25">
        <v>27023.928773869899</v>
      </c>
      <c r="M94" s="25">
        <v>31971</v>
      </c>
      <c r="N94" s="25">
        <v>18255</v>
      </c>
      <c r="O94" s="25">
        <v>23089</v>
      </c>
      <c r="P94" s="25">
        <v>56334</v>
      </c>
    </row>
    <row r="95" spans="1:16" x14ac:dyDescent="0.25">
      <c r="A95" s="38">
        <v>41426</v>
      </c>
      <c r="B95" s="6">
        <v>2013</v>
      </c>
      <c r="C95" s="6">
        <v>2</v>
      </c>
      <c r="D95" s="6">
        <v>116039</v>
      </c>
      <c r="E95" s="6">
        <f t="shared" si="1"/>
        <v>110378.6436570447</v>
      </c>
      <c r="F95" s="6">
        <v>1.3</v>
      </c>
      <c r="G95" s="6">
        <v>73020</v>
      </c>
      <c r="H95" s="6">
        <v>12212</v>
      </c>
      <c r="I95" s="6">
        <v>35361.417808808001</v>
      </c>
      <c r="J95" s="6">
        <v>32247</v>
      </c>
      <c r="K95" s="6">
        <f t="shared" si="0"/>
        <v>3114.4178088080007</v>
      </c>
      <c r="L95" s="6">
        <v>28469.582191192101</v>
      </c>
      <c r="M95" s="6">
        <v>33024</v>
      </c>
      <c r="N95" s="6">
        <v>22419</v>
      </c>
      <c r="O95" s="6">
        <v>25016</v>
      </c>
      <c r="P95" s="6">
        <v>57739</v>
      </c>
    </row>
    <row r="96" spans="1:16" x14ac:dyDescent="0.25">
      <c r="A96" s="38">
        <v>41518</v>
      </c>
      <c r="B96" s="6">
        <v>2013</v>
      </c>
      <c r="C96" s="6">
        <v>3</v>
      </c>
      <c r="D96" s="6">
        <v>114346</v>
      </c>
      <c r="E96" s="6">
        <f t="shared" si="1"/>
        <v>111482.43009361514</v>
      </c>
      <c r="F96" s="6">
        <v>1</v>
      </c>
      <c r="G96" s="6">
        <v>72745</v>
      </c>
      <c r="H96" s="6">
        <v>12760</v>
      </c>
      <c r="I96" s="6">
        <v>32407.4784194079</v>
      </c>
      <c r="J96" s="6">
        <v>33167</v>
      </c>
      <c r="K96" s="6">
        <f t="shared" si="0"/>
        <v>-759.52158059209978</v>
      </c>
      <c r="L96" s="6">
        <v>30924.5215805921</v>
      </c>
      <c r="M96" s="6">
        <v>34491</v>
      </c>
      <c r="N96" s="6">
        <v>19638</v>
      </c>
      <c r="O96" s="6">
        <v>24900</v>
      </c>
      <c r="P96" s="6">
        <v>59022</v>
      </c>
    </row>
    <row r="97" spans="1:16" x14ac:dyDescent="0.25">
      <c r="A97" s="38">
        <v>41609</v>
      </c>
      <c r="B97" s="6">
        <v>2013</v>
      </c>
      <c r="C97" s="6">
        <v>4</v>
      </c>
      <c r="D97" s="6">
        <v>117764</v>
      </c>
      <c r="E97" s="6">
        <f t="shared" si="1"/>
        <v>112485.77196445767</v>
      </c>
      <c r="F97" s="6">
        <v>0.9</v>
      </c>
      <c r="G97" s="6">
        <v>72006</v>
      </c>
      <c r="H97" s="6">
        <v>14421</v>
      </c>
      <c r="I97" s="6">
        <v>33050.032545654001</v>
      </c>
      <c r="J97" s="6">
        <v>33260</v>
      </c>
      <c r="K97" s="6">
        <f t="shared" si="0"/>
        <v>-209.9674543459987</v>
      </c>
      <c r="L97" s="6">
        <v>30855.967454345999</v>
      </c>
      <c r="M97" s="6">
        <v>32569</v>
      </c>
      <c r="N97" s="6">
        <v>20334</v>
      </c>
      <c r="O97" s="6">
        <v>26378</v>
      </c>
      <c r="P97" s="6">
        <v>60410</v>
      </c>
    </row>
    <row r="98" spans="1:16" x14ac:dyDescent="0.25">
      <c r="A98" s="39">
        <v>41699</v>
      </c>
      <c r="B98" s="25">
        <v>2014</v>
      </c>
      <c r="C98" s="25">
        <v>1</v>
      </c>
      <c r="D98" s="25">
        <v>113337</v>
      </c>
      <c r="E98" s="25">
        <f t="shared" si="1"/>
        <v>113048.20082427995</v>
      </c>
      <c r="F98" s="25">
        <v>0.5</v>
      </c>
      <c r="G98" s="25">
        <v>72450</v>
      </c>
      <c r="H98" s="25">
        <v>12877</v>
      </c>
      <c r="I98" s="25">
        <v>32452.3196328755</v>
      </c>
      <c r="J98" s="25">
        <v>29994</v>
      </c>
      <c r="K98" s="25">
        <f t="shared" si="0"/>
        <v>2458.3196328755002</v>
      </c>
      <c r="L98" s="25">
        <v>27272.6803671245</v>
      </c>
      <c r="M98" s="25">
        <v>31715</v>
      </c>
      <c r="N98" s="25">
        <v>18917</v>
      </c>
      <c r="O98" s="25">
        <v>24040</v>
      </c>
      <c r="P98" s="25">
        <v>59299</v>
      </c>
    </row>
    <row r="99" spans="1:16" x14ac:dyDescent="0.25">
      <c r="A99" s="38">
        <v>41791</v>
      </c>
      <c r="B99" s="6">
        <v>2014</v>
      </c>
      <c r="C99" s="6">
        <v>2</v>
      </c>
      <c r="D99" s="6">
        <v>117978</v>
      </c>
      <c r="E99" s="6">
        <f t="shared" si="1"/>
        <v>113274.29722592852</v>
      </c>
      <c r="F99" s="6">
        <v>0.2</v>
      </c>
      <c r="G99" s="6">
        <v>76114</v>
      </c>
      <c r="H99" s="6">
        <v>12893</v>
      </c>
      <c r="I99" s="6">
        <v>34485.900462881</v>
      </c>
      <c r="J99" s="6">
        <v>31248</v>
      </c>
      <c r="K99" s="6">
        <f t="shared" si="0"/>
        <v>3237.9004628809998</v>
      </c>
      <c r="L99" s="6">
        <v>27673.099537119</v>
      </c>
      <c r="M99" s="6">
        <v>33188</v>
      </c>
      <c r="N99" s="6">
        <v>21643</v>
      </c>
      <c r="O99" s="6">
        <v>24657</v>
      </c>
      <c r="P99" s="6">
        <v>60485</v>
      </c>
    </row>
    <row r="100" spans="1:16" x14ac:dyDescent="0.25">
      <c r="A100" s="38">
        <v>41883</v>
      </c>
      <c r="B100" s="6">
        <v>2014</v>
      </c>
      <c r="C100" s="6">
        <v>3</v>
      </c>
      <c r="D100" s="6">
        <v>116370</v>
      </c>
      <c r="E100" s="6">
        <f t="shared" si="1"/>
        <v>113274.29722592852</v>
      </c>
      <c r="F100" s="6">
        <v>0</v>
      </c>
      <c r="G100" s="6">
        <v>75297</v>
      </c>
      <c r="H100" s="6">
        <v>13998</v>
      </c>
      <c r="I100" s="6">
        <v>31797.064077487401</v>
      </c>
      <c r="J100" s="6">
        <v>31540</v>
      </c>
      <c r="K100" s="6">
        <f t="shared" si="0"/>
        <v>257.06407748740094</v>
      </c>
      <c r="L100" s="6">
        <v>28535.935922512599</v>
      </c>
      <c r="M100" s="6">
        <v>33258</v>
      </c>
      <c r="N100" s="6">
        <v>19197</v>
      </c>
      <c r="O100" s="6">
        <v>24640</v>
      </c>
      <c r="P100" s="6">
        <v>61605</v>
      </c>
    </row>
    <row r="101" spans="1:16" x14ac:dyDescent="0.25">
      <c r="A101" s="38">
        <v>41974</v>
      </c>
      <c r="B101" s="6">
        <v>2014</v>
      </c>
      <c r="C101" s="6">
        <v>4</v>
      </c>
      <c r="D101" s="6">
        <v>119595</v>
      </c>
      <c r="E101" s="6">
        <f t="shared" si="1"/>
        <v>114520.31449541372</v>
      </c>
      <c r="F101" s="6">
        <v>1.1000000000000001</v>
      </c>
      <c r="G101" s="6">
        <v>74113</v>
      </c>
      <c r="H101" s="6">
        <v>15729</v>
      </c>
      <c r="I101" s="6">
        <v>33007.116612687299</v>
      </c>
      <c r="J101" s="6">
        <v>32599</v>
      </c>
      <c r="K101" s="6">
        <f t="shared" si="0"/>
        <v>408.11661268729949</v>
      </c>
      <c r="L101" s="6">
        <v>29331.883387312701</v>
      </c>
      <c r="M101" s="6">
        <v>32586</v>
      </c>
      <c r="N101" s="6">
        <v>19742</v>
      </c>
      <c r="O101" s="6">
        <v>25888</v>
      </c>
      <c r="P101" s="6">
        <v>63080</v>
      </c>
    </row>
    <row r="102" spans="1:16" x14ac:dyDescent="0.25">
      <c r="A102" s="39">
        <v>42064</v>
      </c>
      <c r="B102" s="25">
        <v>2015</v>
      </c>
      <c r="C102" s="25">
        <v>1</v>
      </c>
      <c r="D102" s="25">
        <v>115580</v>
      </c>
      <c r="E102" s="25">
        <f t="shared" si="1"/>
        <v>115550.99732587243</v>
      </c>
      <c r="F102" s="25">
        <v>0.9</v>
      </c>
      <c r="G102" s="25">
        <v>75040</v>
      </c>
      <c r="H102" s="25">
        <v>13562</v>
      </c>
      <c r="I102" s="25">
        <v>31705</v>
      </c>
      <c r="J102" s="25">
        <v>27655</v>
      </c>
      <c r="K102" s="25">
        <f t="shared" si="0"/>
        <v>4050</v>
      </c>
      <c r="L102" s="25">
        <v>27171</v>
      </c>
      <c r="M102" s="25">
        <v>31898</v>
      </c>
      <c r="N102" s="25">
        <v>19462</v>
      </c>
      <c r="O102" s="25">
        <v>22987</v>
      </c>
      <c r="P102" s="25">
        <v>62122</v>
      </c>
    </row>
    <row r="103" spans="1:16" x14ac:dyDescent="0.25">
      <c r="A103" s="38">
        <v>42156</v>
      </c>
      <c r="B103" s="6">
        <v>2015</v>
      </c>
      <c r="C103" s="6">
        <v>2</v>
      </c>
      <c r="D103" s="6">
        <v>121754</v>
      </c>
      <c r="E103" s="6">
        <f t="shared" si="1"/>
        <v>116244.30330982766</v>
      </c>
      <c r="F103" s="6">
        <v>0.6</v>
      </c>
      <c r="G103" s="6">
        <v>79083</v>
      </c>
      <c r="H103" s="6">
        <v>14069</v>
      </c>
      <c r="I103" s="6">
        <v>33785</v>
      </c>
      <c r="J103" s="6">
        <v>28296</v>
      </c>
      <c r="K103" s="6">
        <f t="shared" si="0"/>
        <v>5489</v>
      </c>
      <c r="L103" s="6">
        <v>27584</v>
      </c>
      <c r="M103" s="6">
        <v>32767</v>
      </c>
      <c r="N103" s="6">
        <v>23009</v>
      </c>
      <c r="O103" s="6">
        <v>24225</v>
      </c>
      <c r="P103" s="6">
        <v>63365</v>
      </c>
    </row>
    <row r="104" spans="1:16" x14ac:dyDescent="0.25">
      <c r="A104" s="38">
        <v>42248</v>
      </c>
      <c r="B104" s="6">
        <v>2015</v>
      </c>
      <c r="C104" s="6">
        <v>3</v>
      </c>
      <c r="D104" s="6">
        <v>119964</v>
      </c>
      <c r="E104" s="6">
        <f t="shared" si="1"/>
        <v>116941.76912968663</v>
      </c>
      <c r="F104" s="6">
        <v>0.6</v>
      </c>
      <c r="G104" s="6">
        <v>78460</v>
      </c>
      <c r="H104" s="6">
        <v>15004</v>
      </c>
      <c r="I104" s="6">
        <v>30214</v>
      </c>
      <c r="J104" s="6">
        <v>29286</v>
      </c>
      <c r="K104" s="6">
        <f t="shared" si="0"/>
        <v>928</v>
      </c>
      <c r="L104" s="6">
        <v>30145</v>
      </c>
      <c r="M104" s="6">
        <v>33859</v>
      </c>
      <c r="N104" s="6">
        <v>20594</v>
      </c>
      <c r="O104" s="6">
        <v>23761</v>
      </c>
      <c r="P104" s="6">
        <v>64524</v>
      </c>
    </row>
    <row r="105" spans="1:16" x14ac:dyDescent="0.25">
      <c r="A105" s="38">
        <v>42339</v>
      </c>
      <c r="B105" s="6">
        <v>2015</v>
      </c>
      <c r="C105" s="6">
        <v>4</v>
      </c>
      <c r="D105" s="6">
        <v>125175</v>
      </c>
      <c r="E105" s="6">
        <f t="shared" si="1"/>
        <v>120450.02220357723</v>
      </c>
      <c r="F105" s="6">
        <v>3</v>
      </c>
      <c r="G105" s="6">
        <v>77243</v>
      </c>
      <c r="H105" s="6">
        <v>17253</v>
      </c>
      <c r="I105" s="6">
        <v>31451</v>
      </c>
      <c r="J105" s="6">
        <v>31171</v>
      </c>
      <c r="K105" s="6">
        <f t="shared" si="0"/>
        <v>280</v>
      </c>
      <c r="L105" s="6">
        <v>32722</v>
      </c>
      <c r="M105" s="6">
        <v>33494</v>
      </c>
      <c r="N105" s="6">
        <v>21958</v>
      </c>
      <c r="O105" s="6">
        <v>25955</v>
      </c>
      <c r="P105" s="6">
        <v>66185</v>
      </c>
    </row>
    <row r="106" spans="1:16" x14ac:dyDescent="0.25">
      <c r="A106" s="39">
        <v>42430</v>
      </c>
      <c r="B106" s="25">
        <f>B102+1</f>
        <v>2016</v>
      </c>
      <c r="C106" s="25">
        <f>C102</f>
        <v>1</v>
      </c>
      <c r="D106" s="25">
        <v>120764</v>
      </c>
      <c r="E106" s="25">
        <f t="shared" si="1"/>
        <v>120209.12215917007</v>
      </c>
      <c r="F106" s="25">
        <v>-0.2</v>
      </c>
      <c r="G106" s="25">
        <v>77639</v>
      </c>
      <c r="H106" s="25">
        <v>15353</v>
      </c>
      <c r="I106" s="25">
        <v>31646</v>
      </c>
      <c r="J106" s="25">
        <v>26737</v>
      </c>
      <c r="K106" s="25">
        <f t="shared" si="0"/>
        <v>4909</v>
      </c>
      <c r="L106" s="25">
        <v>28094</v>
      </c>
      <c r="M106" s="25">
        <v>31968</v>
      </c>
      <c r="N106" s="25">
        <v>21206</v>
      </c>
      <c r="O106" s="25">
        <v>22981</v>
      </c>
      <c r="P106" s="25">
        <v>65209</v>
      </c>
    </row>
    <row r="107" spans="1:16" x14ac:dyDescent="0.25">
      <c r="A107" s="38">
        <v>42522</v>
      </c>
      <c r="B107" s="6">
        <f t="shared" ref="B107:B113" si="2">B103+1</f>
        <v>2016</v>
      </c>
      <c r="C107" s="6">
        <f t="shared" ref="C107:C113" si="3">C103</f>
        <v>2</v>
      </c>
      <c r="D107" s="6">
        <v>126592</v>
      </c>
      <c r="E107" s="6">
        <f t="shared" si="1"/>
        <v>120810.1677699659</v>
      </c>
      <c r="F107" s="6">
        <v>0.5</v>
      </c>
      <c r="G107" s="6">
        <v>81346</v>
      </c>
      <c r="H107" s="6">
        <v>15479</v>
      </c>
      <c r="I107" s="6">
        <v>30866</v>
      </c>
      <c r="J107" s="6">
        <v>27155</v>
      </c>
      <c r="K107" s="6">
        <f t="shared" si="0"/>
        <v>3711</v>
      </c>
      <c r="L107" s="6">
        <v>31110</v>
      </c>
      <c r="M107" s="6">
        <v>32209</v>
      </c>
      <c r="N107" s="6">
        <v>25409</v>
      </c>
      <c r="O107" s="6">
        <v>23413</v>
      </c>
      <c r="P107" s="6">
        <v>66277</v>
      </c>
    </row>
    <row r="108" spans="1:16" x14ac:dyDescent="0.25">
      <c r="A108" s="38">
        <v>42614</v>
      </c>
      <c r="B108" s="6">
        <f t="shared" si="2"/>
        <v>2016</v>
      </c>
      <c r="C108" s="6">
        <f t="shared" si="3"/>
        <v>3</v>
      </c>
      <c r="D108" s="6">
        <v>125228</v>
      </c>
      <c r="E108" s="6">
        <f t="shared" si="1"/>
        <v>122984.7507898253</v>
      </c>
      <c r="F108" s="6">
        <v>1.8</v>
      </c>
      <c r="G108" s="6">
        <v>81370</v>
      </c>
      <c r="H108" s="6">
        <v>15403</v>
      </c>
      <c r="I108" s="6">
        <v>28305</v>
      </c>
      <c r="J108" s="6">
        <v>27981</v>
      </c>
      <c r="K108" s="6">
        <f t="shared" si="0"/>
        <v>324</v>
      </c>
      <c r="L108" s="6">
        <v>35138</v>
      </c>
      <c r="M108" s="6">
        <v>34988</v>
      </c>
      <c r="N108" s="6">
        <v>22745</v>
      </c>
      <c r="O108" s="6">
        <v>23890</v>
      </c>
      <c r="P108" s="6">
        <v>67077</v>
      </c>
    </row>
    <row r="109" spans="1:16" x14ac:dyDescent="0.25">
      <c r="A109" s="38">
        <v>42705</v>
      </c>
      <c r="B109" s="6">
        <f t="shared" si="2"/>
        <v>2016</v>
      </c>
      <c r="C109" s="6">
        <f t="shared" si="3"/>
        <v>4</v>
      </c>
      <c r="D109" s="6">
        <v>128953</v>
      </c>
      <c r="E109" s="6">
        <f t="shared" si="1"/>
        <v>123599.67454377441</v>
      </c>
      <c r="F109" s="6">
        <v>0.5</v>
      </c>
      <c r="G109" s="6">
        <v>79595</v>
      </c>
      <c r="H109" s="6">
        <v>16778</v>
      </c>
      <c r="I109" s="6">
        <v>30731</v>
      </c>
      <c r="J109" s="6">
        <v>29358</v>
      </c>
      <c r="K109" s="6">
        <f t="shared" si="0"/>
        <v>1373</v>
      </c>
      <c r="L109" s="6">
        <v>36715</v>
      </c>
      <c r="M109" s="6">
        <v>34866</v>
      </c>
      <c r="N109" s="6">
        <v>23439</v>
      </c>
      <c r="O109" s="6">
        <v>25535</v>
      </c>
      <c r="P109" s="6">
        <v>68415</v>
      </c>
    </row>
    <row r="110" spans="1:16" x14ac:dyDescent="0.25">
      <c r="A110" s="39">
        <v>42795</v>
      </c>
      <c r="B110" s="25">
        <f t="shared" si="2"/>
        <v>2017</v>
      </c>
      <c r="C110" s="25">
        <f t="shared" si="3"/>
        <v>1</v>
      </c>
      <c r="D110" s="25">
        <v>123590</v>
      </c>
      <c r="E110" s="25">
        <f t="shared" si="1"/>
        <v>123352.47519468686</v>
      </c>
      <c r="F110" s="25">
        <v>-0.2</v>
      </c>
      <c r="G110" s="25">
        <v>79384</v>
      </c>
      <c r="H110" s="25">
        <v>14852</v>
      </c>
      <c r="I110" s="25">
        <v>30231</v>
      </c>
      <c r="J110" s="25">
        <v>25611</v>
      </c>
      <c r="K110" s="25">
        <f t="shared" si="0"/>
        <v>4620</v>
      </c>
      <c r="L110" s="25">
        <v>32012</v>
      </c>
      <c r="M110" s="25">
        <v>32889</v>
      </c>
      <c r="N110" s="25">
        <v>21928</v>
      </c>
      <c r="O110" s="25">
        <v>22992</v>
      </c>
      <c r="P110" s="25">
        <v>66828</v>
      </c>
    </row>
    <row r="111" spans="1:16" x14ac:dyDescent="0.25">
      <c r="A111" s="38">
        <v>42887</v>
      </c>
      <c r="B111" s="6">
        <f t="shared" si="2"/>
        <v>2017</v>
      </c>
      <c r="C111" s="6">
        <f t="shared" si="3"/>
        <v>2</v>
      </c>
      <c r="D111" s="6">
        <v>129921</v>
      </c>
      <c r="E111" s="6">
        <f t="shared" si="1"/>
        <v>124709.3524218284</v>
      </c>
      <c r="F111" s="6">
        <v>1.1000000000000001</v>
      </c>
      <c r="G111" s="6">
        <v>83364</v>
      </c>
      <c r="H111" s="6">
        <v>15788</v>
      </c>
      <c r="I111" s="6">
        <v>29770</v>
      </c>
      <c r="J111" s="6">
        <v>26585</v>
      </c>
      <c r="K111" s="6">
        <f t="shared" si="0"/>
        <v>3185</v>
      </c>
      <c r="L111" s="6">
        <v>35508</v>
      </c>
      <c r="M111" s="6">
        <v>34509</v>
      </c>
      <c r="N111" s="6">
        <v>26225</v>
      </c>
      <c r="O111" s="6">
        <v>23953</v>
      </c>
      <c r="P111" s="6">
        <v>67958</v>
      </c>
    </row>
    <row r="112" spans="1:16" x14ac:dyDescent="0.25">
      <c r="A112" s="38">
        <v>42979</v>
      </c>
      <c r="B112" s="6">
        <f t="shared" si="2"/>
        <v>2017</v>
      </c>
      <c r="C112" s="6">
        <f t="shared" si="3"/>
        <v>3</v>
      </c>
      <c r="D112" s="6">
        <v>128889</v>
      </c>
      <c r="E112" s="6">
        <f t="shared" si="1"/>
        <v>125457.60853635937</v>
      </c>
      <c r="F112" s="6">
        <v>0.6</v>
      </c>
      <c r="G112" s="6">
        <v>83606</v>
      </c>
      <c r="H112" s="6">
        <v>16411</v>
      </c>
      <c r="I112" s="6">
        <v>29280</v>
      </c>
      <c r="J112" s="6">
        <v>29242</v>
      </c>
      <c r="K112" s="6">
        <f t="shared" si="0"/>
        <v>38</v>
      </c>
      <c r="L112" s="6">
        <v>36814</v>
      </c>
      <c r="M112" s="6">
        <v>37222</v>
      </c>
      <c r="N112" s="6">
        <v>23674</v>
      </c>
      <c r="O112" s="6">
        <v>24029</v>
      </c>
      <c r="P112" s="6">
        <v>69031</v>
      </c>
    </row>
    <row r="113" spans="1:16" x14ac:dyDescent="0.25">
      <c r="A113" s="38">
        <v>43070</v>
      </c>
      <c r="B113" s="6">
        <f t="shared" si="2"/>
        <v>2017</v>
      </c>
      <c r="C113" s="6">
        <f t="shared" si="3"/>
        <v>4</v>
      </c>
      <c r="D113" s="6">
        <v>131813</v>
      </c>
      <c r="E113" s="6">
        <f t="shared" si="1"/>
        <v>126210.35418757753</v>
      </c>
      <c r="F113" s="6">
        <v>0.6</v>
      </c>
      <c r="G113" s="6">
        <v>81659</v>
      </c>
      <c r="H113" s="6">
        <v>18712</v>
      </c>
      <c r="I113" s="6">
        <v>33043</v>
      </c>
      <c r="J113" s="6">
        <v>31054</v>
      </c>
      <c r="K113" s="6">
        <f t="shared" si="0"/>
        <v>1989</v>
      </c>
      <c r="L113" s="6">
        <v>36162</v>
      </c>
      <c r="M113" s="6">
        <v>37763</v>
      </c>
      <c r="N113" s="6">
        <v>23801</v>
      </c>
      <c r="O113" s="6">
        <v>25309</v>
      </c>
      <c r="P113" s="6">
        <v>70605</v>
      </c>
    </row>
    <row r="114" spans="1:16" x14ac:dyDescent="0.25">
      <c r="A114" s="39">
        <v>43160</v>
      </c>
      <c r="B114" s="25">
        <v>2018</v>
      </c>
      <c r="C114" s="25">
        <v>1</v>
      </c>
      <c r="D114" s="25">
        <v>127506</v>
      </c>
      <c r="E114" s="25">
        <f t="shared" si="1"/>
        <v>128103.50950039117</v>
      </c>
      <c r="F114" s="25">
        <v>1.5</v>
      </c>
      <c r="G114" s="25">
        <v>81724</v>
      </c>
      <c r="H114" s="25">
        <v>15885</v>
      </c>
      <c r="I114" s="25">
        <v>31379</v>
      </c>
      <c r="J114" s="25">
        <v>27123</v>
      </c>
      <c r="K114" s="25">
        <f t="shared" si="0"/>
        <v>4256</v>
      </c>
      <c r="L114" s="25">
        <v>34022</v>
      </c>
      <c r="M114" s="25">
        <v>35504</v>
      </c>
      <c r="N114" s="25">
        <v>22363</v>
      </c>
      <c r="O114" s="25">
        <v>23500</v>
      </c>
      <c r="P114" s="25">
        <v>69333</v>
      </c>
    </row>
    <row r="115" spans="1:16" x14ac:dyDescent="0.25">
      <c r="A115" s="38">
        <v>43252</v>
      </c>
      <c r="B115">
        <v>2018</v>
      </c>
      <c r="C115">
        <v>2</v>
      </c>
    </row>
    <row r="116" spans="1:16" x14ac:dyDescent="0.25">
      <c r="A116" s="38">
        <v>43344</v>
      </c>
      <c r="B116">
        <v>2018</v>
      </c>
      <c r="C116">
        <v>3</v>
      </c>
    </row>
    <row r="117" spans="1:16" x14ac:dyDescent="0.25">
      <c r="A117" s="38">
        <v>43435</v>
      </c>
      <c r="B117">
        <v>2018</v>
      </c>
      <c r="C117">
        <v>4</v>
      </c>
    </row>
    <row r="118" spans="1:16" x14ac:dyDescent="0.25">
      <c r="A118" s="38">
        <v>43525</v>
      </c>
      <c r="B118" s="5">
        <v>2019</v>
      </c>
      <c r="C118" s="5">
        <v>1</v>
      </c>
    </row>
    <row r="119" spans="1:16" x14ac:dyDescent="0.25">
      <c r="A119" s="38">
        <v>43617</v>
      </c>
      <c r="B119" s="5">
        <v>2019</v>
      </c>
      <c r="C119" s="5">
        <v>2</v>
      </c>
    </row>
    <row r="120" spans="1:16" x14ac:dyDescent="0.25">
      <c r="A120" s="38">
        <v>43709</v>
      </c>
      <c r="B120" s="5">
        <v>2019</v>
      </c>
      <c r="C120" s="5">
        <v>3</v>
      </c>
    </row>
    <row r="121" spans="1:16" x14ac:dyDescent="0.25">
      <c r="A121" s="38">
        <v>43800</v>
      </c>
      <c r="B121" s="5">
        <v>2019</v>
      </c>
      <c r="C121" s="5">
        <v>4</v>
      </c>
    </row>
    <row r="122" spans="1:16" x14ac:dyDescent="0.25">
      <c r="A122" s="38"/>
      <c r="B122"/>
      <c r="C122"/>
    </row>
    <row r="123" spans="1:16" x14ac:dyDescent="0.25">
      <c r="A123" s="38"/>
      <c r="B123"/>
      <c r="C123"/>
    </row>
    <row r="124" spans="1:16" s="8" customFormat="1" ht="30" x14ac:dyDescent="0.25">
      <c r="A124" s="97" t="s">
        <v>72</v>
      </c>
      <c r="B124" s="97"/>
      <c r="C124" s="97"/>
      <c r="D124" s="80" t="s">
        <v>73</v>
      </c>
      <c r="E124" s="83" t="s">
        <v>159</v>
      </c>
      <c r="F124" s="83"/>
      <c r="G124" s="80" t="s">
        <v>95</v>
      </c>
      <c r="H124" s="80" t="s">
        <v>96</v>
      </c>
      <c r="I124" s="80" t="s">
        <v>97</v>
      </c>
      <c r="J124" s="80"/>
      <c r="K124" s="80"/>
      <c r="L124" s="80" t="s">
        <v>68</v>
      </c>
      <c r="M124" s="80" t="s">
        <v>74</v>
      </c>
      <c r="N124" s="24"/>
    </row>
    <row r="125" spans="1:16" s="9" customFormat="1" ht="76.5" customHeight="1" x14ac:dyDescent="0.25">
      <c r="A125" s="96" t="s">
        <v>4</v>
      </c>
      <c r="B125" s="96"/>
      <c r="C125" s="96"/>
      <c r="D125" s="10" t="s">
        <v>164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P125" s="9" t="s">
        <v>123</v>
      </c>
    </row>
    <row r="126" spans="1:16" s="9" customFormat="1" ht="75" x14ac:dyDescent="0.25">
      <c r="A126" s="96" t="s">
        <v>5</v>
      </c>
      <c r="B126" s="96"/>
      <c r="C126" s="96"/>
      <c r="D126" s="10" t="s">
        <v>29</v>
      </c>
      <c r="E126" s="10" t="s">
        <v>170</v>
      </c>
      <c r="F126" s="10" t="s">
        <v>168</v>
      </c>
      <c r="G126" s="10"/>
      <c r="H126" s="10"/>
      <c r="I126" s="10"/>
      <c r="J126" s="10"/>
      <c r="K126" s="10"/>
      <c r="L126" s="10"/>
      <c r="M126" s="10"/>
      <c r="N126" s="10"/>
    </row>
    <row r="127" spans="1:16" s="9" customFormat="1" ht="30" x14ac:dyDescent="0.25">
      <c r="A127" s="96" t="s">
        <v>6</v>
      </c>
      <c r="B127" s="96"/>
      <c r="C127" s="96"/>
      <c r="D127" s="9" t="s">
        <v>185</v>
      </c>
      <c r="F127" s="9" t="s">
        <v>169</v>
      </c>
    </row>
    <row r="128" spans="1:16" s="9" customFormat="1" ht="165" x14ac:dyDescent="0.25">
      <c r="A128" s="96" t="s">
        <v>7</v>
      </c>
      <c r="B128" s="96"/>
      <c r="C128" s="96"/>
      <c r="D128" s="10" t="s">
        <v>186</v>
      </c>
      <c r="E128" s="10"/>
      <c r="F128" s="10" t="s">
        <v>187</v>
      </c>
      <c r="G128" s="10"/>
      <c r="H128" s="10"/>
      <c r="I128" s="10"/>
      <c r="J128" s="10"/>
      <c r="K128" s="10"/>
      <c r="L128" s="10"/>
      <c r="M128" s="10"/>
      <c r="N128" s="10"/>
    </row>
    <row r="129" spans="1:14" s="9" customFormat="1" x14ac:dyDescent="0.25">
      <c r="A129" s="96" t="s">
        <v>9</v>
      </c>
      <c r="B129" s="96"/>
      <c r="C129" s="96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51" spans="4:15" x14ac:dyDescent="0.25"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</row>
    <row r="152" spans="4:15" x14ac:dyDescent="0.25"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</row>
    <row r="153" spans="4:15" x14ac:dyDescent="0.25"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</row>
    <row r="154" spans="4:15" x14ac:dyDescent="0.25"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</row>
    <row r="155" spans="4:15" x14ac:dyDescent="0.25"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</row>
    <row r="156" spans="4:15" x14ac:dyDescent="0.25"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</row>
  </sheetData>
  <mergeCells count="6">
    <mergeCell ref="A129:C129"/>
    <mergeCell ref="A124:C124"/>
    <mergeCell ref="A125:C125"/>
    <mergeCell ref="A126:C126"/>
    <mergeCell ref="A127:C127"/>
    <mergeCell ref="A128:C12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25"/>
  <sheetViews>
    <sheetView zoomScale="85" zoomScaleNormal="85" workbookViewId="0">
      <pane xSplit="4" ySplit="1" topLeftCell="E281" activePane="bottomRight" state="frozen"/>
      <selection activeCell="E117" sqref="E117"/>
      <selection pane="topRight" activeCell="E117" sqref="E117"/>
      <selection pane="bottomLeft" activeCell="E117" sqref="E117"/>
      <selection pane="bottomRight" activeCell="A307" sqref="A307:XFD307"/>
    </sheetView>
  </sheetViews>
  <sheetFormatPr defaultRowHeight="15" x14ac:dyDescent="0.25"/>
  <cols>
    <col min="1" max="1" width="10.140625" style="1" bestFit="1" customWidth="1"/>
    <col min="4" max="4" width="9.140625" customWidth="1"/>
    <col min="5" max="5" width="12.28515625" bestFit="1" customWidth="1"/>
    <col min="6" max="6" width="17" bestFit="1" customWidth="1"/>
    <col min="7" max="7" width="12.28515625" bestFit="1" customWidth="1"/>
    <col min="8" max="8" width="14.7109375" bestFit="1" customWidth="1"/>
    <col min="9" max="9" width="18.140625" bestFit="1" customWidth="1"/>
    <col min="10" max="10" width="17" bestFit="1" customWidth="1"/>
    <col min="11" max="11" width="10" bestFit="1" customWidth="1"/>
    <col min="12" max="13" width="12.28515625" bestFit="1" customWidth="1"/>
  </cols>
  <sheetData>
    <row r="1" spans="1:24" s="12" customFormat="1" x14ac:dyDescent="0.25">
      <c r="A1" s="11" t="s">
        <v>3</v>
      </c>
      <c r="B1" s="12" t="s">
        <v>0</v>
      </c>
      <c r="C1" s="12" t="s">
        <v>8</v>
      </c>
      <c r="D1" s="12" t="s">
        <v>103</v>
      </c>
      <c r="E1" s="12" t="s">
        <v>55</v>
      </c>
      <c r="F1" s="12" t="s">
        <v>56</v>
      </c>
      <c r="G1" s="12" t="s">
        <v>57</v>
      </c>
      <c r="H1" s="12" t="s">
        <v>58</v>
      </c>
      <c r="I1" s="12" t="s">
        <v>59</v>
      </c>
      <c r="J1" s="12" t="s">
        <v>60</v>
      </c>
      <c r="K1" s="12" t="s">
        <v>11</v>
      </c>
      <c r="L1" s="12" t="s">
        <v>10</v>
      </c>
      <c r="M1" s="12" t="s">
        <v>37</v>
      </c>
      <c r="N1" s="12" t="s">
        <v>38</v>
      </c>
      <c r="O1" s="12" t="s">
        <v>39</v>
      </c>
      <c r="P1" s="12" t="s">
        <v>44</v>
      </c>
      <c r="Q1" s="12" t="s">
        <v>126</v>
      </c>
      <c r="R1" s="12" t="s">
        <v>124</v>
      </c>
      <c r="S1" s="12" t="s">
        <v>125</v>
      </c>
      <c r="T1" s="12" t="s">
        <v>127</v>
      </c>
      <c r="U1" s="12" t="s">
        <v>128</v>
      </c>
      <c r="V1" s="12" t="s">
        <v>121</v>
      </c>
      <c r="W1" s="12" t="s">
        <v>129</v>
      </c>
      <c r="X1" s="12" t="s">
        <v>418</v>
      </c>
    </row>
    <row r="2" spans="1:24" x14ac:dyDescent="0.25">
      <c r="A2" s="40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 t="str">
        <f>IF(ISBLANK(HLOOKUP(F$1, m_preprocess!$1:$1048576, $D2, FALSE)), "", HLOOKUP(F$1, m_preprocess!$1:$1048576, $D2, FALSE))</f>
        <v/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 t="str">
        <f>IF(ISBLANK(HLOOKUP(J$1, m_preprocess!$1:$1048576, $D2, FALSE)), "", HLOOKUP(J$1, m_preprocess!$1:$1048576, $D2, FALSE))</f>
        <v/>
      </c>
      <c r="K2" t="str">
        <f>IF(ISBLANK(HLOOKUP(K$1, m_preprocess!$1:$1048576, $D2, FALSE)), "", HLOOKUP(K$1, m_preprocess!$1:$1048576, $D2, FALSE))</f>
        <v/>
      </c>
      <c r="L2" t="str">
        <f>IF(ISBLANK(HLOOKUP(L$1, m_preprocess!$1:$1048576, $D2, FALSE)), "", HLOOKUP(L$1, m_preprocess!$1:$1048576, $D2, FALSE))</f>
        <v/>
      </c>
      <c r="M2" t="str">
        <f>IF(ISBLANK(HLOOKUP(M$1, m_preprocess!$1:$1048576, $D2, FALSE)), "", HLOOKUP(M$1, m_preprocess!$1:$1048576, $D2, FALSE))</f>
        <v/>
      </c>
      <c r="N2" t="str">
        <f>IF(ISBLANK(HLOOKUP(N$1, m_preprocess!$1:$1048576, $D2, FALSE)), "", HLOOKUP(N$1, m_preprocess!$1:$1048576, $D2, FALSE))</f>
        <v/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 t="str">
        <f>IF(ISBLANK(HLOOKUP(U$1, m_preprocess!$1:$1048576, $D2, FALSE)), "", HLOOKUP(U$1, m_preprocess!$1:$1048576, $D2, FALSE))</f>
        <v/>
      </c>
      <c r="V2">
        <f>IF(ISBLANK(HLOOKUP(V$1, m_preprocess!$1:$1048576, $D2, FALSE)), "", HLOOKUP(V$1, m_preprocess!$1:$1048576, $D2, FALSE))</f>
        <v>14612.569650710966</v>
      </c>
      <c r="W2" t="str">
        <f>IF(ISBLANK(HLOOKUP(W$1, m_preprocess!$1:$1048576, $D2, FALSE)), "", HLOOKUP(W$1, m_preprocess!$1:$1048576, $D2, FALSE))</f>
        <v/>
      </c>
      <c r="X2">
        <f>IF(ISBLANK(HLOOKUP(X$1, m_preprocess!$1:$1048576, $D2, FALSE)), "", HLOOKUP(X$1, m_preprocess!$1:$1048576, $D2, FALSE))</f>
        <v>95.877777599369637</v>
      </c>
    </row>
    <row r="3" spans="1:24" x14ac:dyDescent="0.25">
      <c r="A3" s="40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 t="str">
        <f>IF(ISBLANK(HLOOKUP(F$1, m_preprocess!$1:$1048576, $D3, FALSE)), "", HLOOKUP(F$1, m_preprocess!$1:$1048576, $D3, FALSE))</f>
        <v/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 t="str">
        <f>IF(ISBLANK(HLOOKUP(J$1, m_preprocess!$1:$1048576, $D3, FALSE)), "", HLOOKUP(J$1, m_preprocess!$1:$1048576, $D3, FALSE))</f>
        <v/>
      </c>
      <c r="K3" t="str">
        <f>IF(ISBLANK(HLOOKUP(K$1, m_preprocess!$1:$1048576, $D3, FALSE)), "", HLOOKUP(K$1, m_preprocess!$1:$1048576, $D3, FALSE))</f>
        <v/>
      </c>
      <c r="L3" t="str">
        <f>IF(ISBLANK(HLOOKUP(L$1, m_preprocess!$1:$1048576, $D3, FALSE)), "", HLOOKUP(L$1, m_preprocess!$1:$1048576, $D3, FALSE))</f>
        <v/>
      </c>
      <c r="M3" t="str">
        <f>IF(ISBLANK(HLOOKUP(M$1, m_preprocess!$1:$1048576, $D3, FALSE)), "", HLOOKUP(M$1, m_preprocess!$1:$1048576, $D3, FALSE))</f>
        <v/>
      </c>
      <c r="N3" t="str">
        <f>IF(ISBLANK(HLOOKUP(N$1, m_preprocess!$1:$1048576, $D3, FALSE)), "", HLOOKUP(N$1, m_preprocess!$1:$1048576, $D3, FALSE))</f>
        <v/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 t="str">
        <f>IF(ISBLANK(HLOOKUP(U$1, m_preprocess!$1:$1048576, $D3, FALSE)), "", HLOOKUP(U$1, m_preprocess!$1:$1048576, $D3, FALSE))</f>
        <v/>
      </c>
      <c r="V3">
        <f>IF(ISBLANK(HLOOKUP(V$1, m_preprocess!$1:$1048576, $D3, FALSE)), "", HLOOKUP(V$1, m_preprocess!$1:$1048576, $D3, FALSE))</f>
        <v>15078.986273431206</v>
      </c>
      <c r="W3" t="str">
        <f>IF(ISBLANK(HLOOKUP(W$1, m_preprocess!$1:$1048576, $D3, FALSE)), "", HLOOKUP(W$1, m_preprocess!$1:$1048576, $D3, FALSE))</f>
        <v/>
      </c>
      <c r="X3">
        <f>IF(ISBLANK(HLOOKUP(X$1, m_preprocess!$1:$1048576, $D3, FALSE)), "", HLOOKUP(X$1, m_preprocess!$1:$1048576, $D3, FALSE))</f>
        <v>96.881450476869617</v>
      </c>
    </row>
    <row r="4" spans="1:24" x14ac:dyDescent="0.25">
      <c r="A4" s="40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 t="str">
        <f>IF(ISBLANK(HLOOKUP(F$1, m_preprocess!$1:$1048576, $D4, FALSE)), "", HLOOKUP(F$1, m_preprocess!$1:$1048576, $D4, FALSE))</f>
        <v/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 t="str">
        <f>IF(ISBLANK(HLOOKUP(J$1, m_preprocess!$1:$1048576, $D4, FALSE)), "", HLOOKUP(J$1, m_preprocess!$1:$1048576, $D4, FALSE))</f>
        <v/>
      </c>
      <c r="K4" t="str">
        <f>IF(ISBLANK(HLOOKUP(K$1, m_preprocess!$1:$1048576, $D4, FALSE)), "", HLOOKUP(K$1, m_preprocess!$1:$1048576, $D4, FALSE))</f>
        <v/>
      </c>
      <c r="L4" t="str">
        <f>IF(ISBLANK(HLOOKUP(L$1, m_preprocess!$1:$1048576, $D4, FALSE)), "", HLOOKUP(L$1, m_preprocess!$1:$1048576, $D4, FALSE))</f>
        <v/>
      </c>
      <c r="M4" t="str">
        <f>IF(ISBLANK(HLOOKUP(M$1, m_preprocess!$1:$1048576, $D4, FALSE)), "", HLOOKUP(M$1, m_preprocess!$1:$1048576, $D4, FALSE))</f>
        <v/>
      </c>
      <c r="N4" t="str">
        <f>IF(ISBLANK(HLOOKUP(N$1, m_preprocess!$1:$1048576, $D4, FALSE)), "", HLOOKUP(N$1, m_preprocess!$1:$1048576, $D4, FALSE))</f>
        <v/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 t="str">
        <f>IF(ISBLANK(HLOOKUP(U$1, m_preprocess!$1:$1048576, $D4, FALSE)), "", HLOOKUP(U$1, m_preprocess!$1:$1048576, $D4, FALSE))</f>
        <v/>
      </c>
      <c r="V4">
        <f>IF(ISBLANK(HLOOKUP(V$1, m_preprocess!$1:$1048576, $D4, FALSE)), "", HLOOKUP(V$1, m_preprocess!$1:$1048576, $D4, FALSE))</f>
        <v>15475.989949782119</v>
      </c>
      <c r="W4" t="str">
        <f>IF(ISBLANK(HLOOKUP(W$1, m_preprocess!$1:$1048576, $D4, FALSE)), "", HLOOKUP(W$1, m_preprocess!$1:$1048576, $D4, FALSE))</f>
        <v/>
      </c>
      <c r="X4">
        <f>IF(ISBLANK(HLOOKUP(X$1, m_preprocess!$1:$1048576, $D4, FALSE)), "", HLOOKUP(X$1, m_preprocess!$1:$1048576, $D4, FALSE))</f>
        <v>97.843365154696443</v>
      </c>
    </row>
    <row r="5" spans="1:24" x14ac:dyDescent="0.25">
      <c r="A5" s="40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 t="str">
        <f>IF(ISBLANK(HLOOKUP(F$1, m_preprocess!$1:$1048576, $D5, FALSE)), "", HLOOKUP(F$1, m_preprocess!$1:$1048576, $D5, FALSE))</f>
        <v/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 t="str">
        <f>IF(ISBLANK(HLOOKUP(J$1, m_preprocess!$1:$1048576, $D5, FALSE)), "", HLOOKUP(J$1, m_preprocess!$1:$1048576, $D5, FALSE))</f>
        <v/>
      </c>
      <c r="K5" t="str">
        <f>IF(ISBLANK(HLOOKUP(K$1, m_preprocess!$1:$1048576, $D5, FALSE)), "", HLOOKUP(K$1, m_preprocess!$1:$1048576, $D5, FALSE))</f>
        <v/>
      </c>
      <c r="L5" t="str">
        <f>IF(ISBLANK(HLOOKUP(L$1, m_preprocess!$1:$1048576, $D5, FALSE)), "", HLOOKUP(L$1, m_preprocess!$1:$1048576, $D5, FALSE))</f>
        <v/>
      </c>
      <c r="M5" t="str">
        <f>IF(ISBLANK(HLOOKUP(M$1, m_preprocess!$1:$1048576, $D5, FALSE)), "", HLOOKUP(M$1, m_preprocess!$1:$1048576, $D5, FALSE))</f>
        <v/>
      </c>
      <c r="N5" t="str">
        <f>IF(ISBLANK(HLOOKUP(N$1, m_preprocess!$1:$1048576, $D5, FALSE)), "", HLOOKUP(N$1, m_preprocess!$1:$1048576, $D5, FALSE))</f>
        <v/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 t="str">
        <f>IF(ISBLANK(HLOOKUP(U$1, m_preprocess!$1:$1048576, $D5, FALSE)), "", HLOOKUP(U$1, m_preprocess!$1:$1048576, $D5, FALSE))</f>
        <v/>
      </c>
      <c r="V5">
        <f>IF(ISBLANK(HLOOKUP(V$1, m_preprocess!$1:$1048576, $D5, FALSE)), "", HLOOKUP(V$1, m_preprocess!$1:$1048576, $D5, FALSE))</f>
        <v>15667.87718297824</v>
      </c>
      <c r="W5" t="str">
        <f>IF(ISBLANK(HLOOKUP(W$1, m_preprocess!$1:$1048576, $D5, FALSE)), "", HLOOKUP(W$1, m_preprocess!$1:$1048576, $D5, FALSE))</f>
        <v/>
      </c>
      <c r="X5">
        <f>IF(ISBLANK(HLOOKUP(X$1, m_preprocess!$1:$1048576, $D5, FALSE)), "", HLOOKUP(X$1, m_preprocess!$1:$1048576, $D5, FALSE))</f>
        <v>99.386989028924361</v>
      </c>
    </row>
    <row r="6" spans="1:24" x14ac:dyDescent="0.25">
      <c r="A6" s="40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 t="str">
        <f>IF(ISBLANK(HLOOKUP(F$1, m_preprocess!$1:$1048576, $D6, FALSE)), "", HLOOKUP(F$1, m_preprocess!$1:$1048576, $D6, FALSE))</f>
        <v/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 t="str">
        <f>IF(ISBLANK(HLOOKUP(J$1, m_preprocess!$1:$1048576, $D6, FALSE)), "", HLOOKUP(J$1, m_preprocess!$1:$1048576, $D6, FALSE))</f>
        <v/>
      </c>
      <c r="K6" t="str">
        <f>IF(ISBLANK(HLOOKUP(K$1, m_preprocess!$1:$1048576, $D6, FALSE)), "", HLOOKUP(K$1, m_preprocess!$1:$1048576, $D6, FALSE))</f>
        <v/>
      </c>
      <c r="L6" t="str">
        <f>IF(ISBLANK(HLOOKUP(L$1, m_preprocess!$1:$1048576, $D6, FALSE)), "", HLOOKUP(L$1, m_preprocess!$1:$1048576, $D6, FALSE))</f>
        <v/>
      </c>
      <c r="M6" t="str">
        <f>IF(ISBLANK(HLOOKUP(M$1, m_preprocess!$1:$1048576, $D6, FALSE)), "", HLOOKUP(M$1, m_preprocess!$1:$1048576, $D6, FALSE))</f>
        <v/>
      </c>
      <c r="N6" t="str">
        <f>IF(ISBLANK(HLOOKUP(N$1, m_preprocess!$1:$1048576, $D6, FALSE)), "", HLOOKUP(N$1, m_preprocess!$1:$1048576, $D6, FALSE))</f>
        <v/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 t="str">
        <f>IF(ISBLANK(HLOOKUP(U$1, m_preprocess!$1:$1048576, $D6, FALSE)), "", HLOOKUP(U$1, m_preprocess!$1:$1048576, $D6, FALSE))</f>
        <v/>
      </c>
      <c r="V6">
        <f>IF(ISBLANK(HLOOKUP(V$1, m_preprocess!$1:$1048576, $D6, FALSE)), "", HLOOKUP(V$1, m_preprocess!$1:$1048576, $D6, FALSE))</f>
        <v>15853.370481883076</v>
      </c>
      <c r="W6" t="str">
        <f>IF(ISBLANK(HLOOKUP(W$1, m_preprocess!$1:$1048576, $D6, FALSE)), "", HLOOKUP(W$1, m_preprocess!$1:$1048576, $D6, FALSE))</f>
        <v/>
      </c>
      <c r="X6">
        <f>IF(ISBLANK(HLOOKUP(X$1, m_preprocess!$1:$1048576, $D6, FALSE)), "", HLOOKUP(X$1, m_preprocess!$1:$1048576, $D6, FALSE))</f>
        <v>99.394776791063194</v>
      </c>
    </row>
    <row r="7" spans="1:24" x14ac:dyDescent="0.25">
      <c r="A7" s="40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 t="str">
        <f>IF(ISBLANK(HLOOKUP(F$1, m_preprocess!$1:$1048576, $D7, FALSE)), "", HLOOKUP(F$1, m_preprocess!$1:$1048576, $D7, FALSE))</f>
        <v/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 t="str">
        <f>IF(ISBLANK(HLOOKUP(J$1, m_preprocess!$1:$1048576, $D7, FALSE)), "", HLOOKUP(J$1, m_preprocess!$1:$1048576, $D7, FALSE))</f>
        <v/>
      </c>
      <c r="K7" t="str">
        <f>IF(ISBLANK(HLOOKUP(K$1, m_preprocess!$1:$1048576, $D7, FALSE)), "", HLOOKUP(K$1, m_preprocess!$1:$1048576, $D7, FALSE))</f>
        <v/>
      </c>
      <c r="L7" t="str">
        <f>IF(ISBLANK(HLOOKUP(L$1, m_preprocess!$1:$1048576, $D7, FALSE)), "", HLOOKUP(L$1, m_preprocess!$1:$1048576, $D7, FALSE))</f>
        <v/>
      </c>
      <c r="M7" t="str">
        <f>IF(ISBLANK(HLOOKUP(M$1, m_preprocess!$1:$1048576, $D7, FALSE)), "", HLOOKUP(M$1, m_preprocess!$1:$1048576, $D7, FALSE))</f>
        <v/>
      </c>
      <c r="N7" t="str">
        <f>IF(ISBLANK(HLOOKUP(N$1, m_preprocess!$1:$1048576, $D7, FALSE)), "", HLOOKUP(N$1, m_preprocess!$1:$1048576, $D7, FALSE))</f>
        <v/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 t="str">
        <f>IF(ISBLANK(HLOOKUP(U$1, m_preprocess!$1:$1048576, $D7, FALSE)), "", HLOOKUP(U$1, m_preprocess!$1:$1048576, $D7, FALSE))</f>
        <v/>
      </c>
      <c r="V7">
        <f>IF(ISBLANK(HLOOKUP(V$1, m_preprocess!$1:$1048576, $D7, FALSE)), "", HLOOKUP(V$1, m_preprocess!$1:$1048576, $D7, FALSE))</f>
        <v>16685.240698056514</v>
      </c>
      <c r="W7" t="str">
        <f>IF(ISBLANK(HLOOKUP(W$1, m_preprocess!$1:$1048576, $D7, FALSE)), "", HLOOKUP(W$1, m_preprocess!$1:$1048576, $D7, FALSE))</f>
        <v/>
      </c>
      <c r="X7">
        <f>IF(ISBLANK(HLOOKUP(X$1, m_preprocess!$1:$1048576, $D7, FALSE)), "", HLOOKUP(X$1, m_preprocess!$1:$1048576, $D7, FALSE))</f>
        <v>99.299689275243836</v>
      </c>
    </row>
    <row r="8" spans="1:24" x14ac:dyDescent="0.25">
      <c r="A8" s="40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 t="str">
        <f>IF(ISBLANK(HLOOKUP(F$1, m_preprocess!$1:$1048576, $D8, FALSE)), "", HLOOKUP(F$1, m_preprocess!$1:$1048576, $D8, FALSE))</f>
        <v/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 t="str">
        <f>IF(ISBLANK(HLOOKUP(J$1, m_preprocess!$1:$1048576, $D8, FALSE)), "", HLOOKUP(J$1, m_preprocess!$1:$1048576, $D8, FALSE))</f>
        <v/>
      </c>
      <c r="K8" t="str">
        <f>IF(ISBLANK(HLOOKUP(K$1, m_preprocess!$1:$1048576, $D8, FALSE)), "", HLOOKUP(K$1, m_preprocess!$1:$1048576, $D8, FALSE))</f>
        <v/>
      </c>
      <c r="L8" t="str">
        <f>IF(ISBLANK(HLOOKUP(L$1, m_preprocess!$1:$1048576, $D8, FALSE)), "", HLOOKUP(L$1, m_preprocess!$1:$1048576, $D8, FALSE))</f>
        <v/>
      </c>
      <c r="M8" t="str">
        <f>IF(ISBLANK(HLOOKUP(M$1, m_preprocess!$1:$1048576, $D8, FALSE)), "", HLOOKUP(M$1, m_preprocess!$1:$1048576, $D8, FALSE))</f>
        <v/>
      </c>
      <c r="N8" t="str">
        <f>IF(ISBLANK(HLOOKUP(N$1, m_preprocess!$1:$1048576, $D8, FALSE)), "", HLOOKUP(N$1, m_preprocess!$1:$1048576, $D8, FALSE))</f>
        <v/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 t="str">
        <f>IF(ISBLANK(HLOOKUP(U$1, m_preprocess!$1:$1048576, $D8, FALSE)), "", HLOOKUP(U$1, m_preprocess!$1:$1048576, $D8, FALSE))</f>
        <v/>
      </c>
      <c r="V8">
        <f>IF(ISBLANK(HLOOKUP(V$1, m_preprocess!$1:$1048576, $D8, FALSE)), "", HLOOKUP(V$1, m_preprocess!$1:$1048576, $D8, FALSE))</f>
        <v>16970.363397572703</v>
      </c>
      <c r="W8" t="str">
        <f>IF(ISBLANK(HLOOKUP(W$1, m_preprocess!$1:$1048576, $D8, FALSE)), "", HLOOKUP(W$1, m_preprocess!$1:$1048576, $D8, FALSE))</f>
        <v/>
      </c>
      <c r="X8">
        <f>IF(ISBLANK(HLOOKUP(X$1, m_preprocess!$1:$1048576, $D8, FALSE)), "", HLOOKUP(X$1, m_preprocess!$1:$1048576, $D8, FALSE))</f>
        <v>98.013908540823991</v>
      </c>
    </row>
    <row r="9" spans="1:24" x14ac:dyDescent="0.25">
      <c r="A9" s="40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 t="str">
        <f>IF(ISBLANK(HLOOKUP(F$1, m_preprocess!$1:$1048576, $D9, FALSE)), "", HLOOKUP(F$1, m_preprocess!$1:$1048576, $D9, FALSE))</f>
        <v/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 t="str">
        <f>IF(ISBLANK(HLOOKUP(J$1, m_preprocess!$1:$1048576, $D9, FALSE)), "", HLOOKUP(J$1, m_preprocess!$1:$1048576, $D9, FALSE))</f>
        <v/>
      </c>
      <c r="K9" t="str">
        <f>IF(ISBLANK(HLOOKUP(K$1, m_preprocess!$1:$1048576, $D9, FALSE)), "", HLOOKUP(K$1, m_preprocess!$1:$1048576, $D9, FALSE))</f>
        <v/>
      </c>
      <c r="L9" t="str">
        <f>IF(ISBLANK(HLOOKUP(L$1, m_preprocess!$1:$1048576, $D9, FALSE)), "", HLOOKUP(L$1, m_preprocess!$1:$1048576, $D9, FALSE))</f>
        <v/>
      </c>
      <c r="M9" t="str">
        <f>IF(ISBLANK(HLOOKUP(M$1, m_preprocess!$1:$1048576, $D9, FALSE)), "", HLOOKUP(M$1, m_preprocess!$1:$1048576, $D9, FALSE))</f>
        <v/>
      </c>
      <c r="N9" t="str">
        <f>IF(ISBLANK(HLOOKUP(N$1, m_preprocess!$1:$1048576, $D9, FALSE)), "", HLOOKUP(N$1, m_preprocess!$1:$1048576, $D9, FALSE))</f>
        <v/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 t="str">
        <f>IF(ISBLANK(HLOOKUP(U$1, m_preprocess!$1:$1048576, $D9, FALSE)), "", HLOOKUP(U$1, m_preprocess!$1:$1048576, $D9, FALSE))</f>
        <v/>
      </c>
      <c r="V9">
        <f>IF(ISBLANK(HLOOKUP(V$1, m_preprocess!$1:$1048576, $D9, FALSE)), "", HLOOKUP(V$1, m_preprocess!$1:$1048576, $D9, FALSE))</f>
        <v>17266.78537236225</v>
      </c>
      <c r="W9" t="str">
        <f>IF(ISBLANK(HLOOKUP(W$1, m_preprocess!$1:$1048576, $D9, FALSE)), "", HLOOKUP(W$1, m_preprocess!$1:$1048576, $D9, FALSE))</f>
        <v/>
      </c>
      <c r="X9">
        <f>IF(ISBLANK(HLOOKUP(X$1, m_preprocess!$1:$1048576, $D9, FALSE)), "", HLOOKUP(X$1, m_preprocess!$1:$1048576, $D9, FALSE))</f>
        <v>97.623367324697924</v>
      </c>
    </row>
    <row r="10" spans="1:24" x14ac:dyDescent="0.25">
      <c r="A10" s="40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 t="str">
        <f>IF(ISBLANK(HLOOKUP(F$1, m_preprocess!$1:$1048576, $D10, FALSE)), "", HLOOKUP(F$1, m_preprocess!$1:$1048576, $D10, FALSE))</f>
        <v/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 t="str">
        <f>IF(ISBLANK(HLOOKUP(J$1, m_preprocess!$1:$1048576, $D10, FALSE)), "", HLOOKUP(J$1, m_preprocess!$1:$1048576, $D10, FALSE))</f>
        <v/>
      </c>
      <c r="K10" t="str">
        <f>IF(ISBLANK(HLOOKUP(K$1, m_preprocess!$1:$1048576, $D10, FALSE)), "", HLOOKUP(K$1, m_preprocess!$1:$1048576, $D10, FALSE))</f>
        <v/>
      </c>
      <c r="L10" t="str">
        <f>IF(ISBLANK(HLOOKUP(L$1, m_preprocess!$1:$1048576, $D10, FALSE)), "", HLOOKUP(L$1, m_preprocess!$1:$1048576, $D10, FALSE))</f>
        <v/>
      </c>
      <c r="M10" t="str">
        <f>IF(ISBLANK(HLOOKUP(M$1, m_preprocess!$1:$1048576, $D10, FALSE)), "", HLOOKUP(M$1, m_preprocess!$1:$1048576, $D10, FALSE))</f>
        <v/>
      </c>
      <c r="N10" t="str">
        <f>IF(ISBLANK(HLOOKUP(N$1, m_preprocess!$1:$1048576, $D10, FALSE)), "", HLOOKUP(N$1, m_preprocess!$1:$1048576, $D10, FALSE))</f>
        <v/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 t="str">
        <f>IF(ISBLANK(HLOOKUP(U$1, m_preprocess!$1:$1048576, $D10, FALSE)), "", HLOOKUP(U$1, m_preprocess!$1:$1048576, $D10, FALSE))</f>
        <v/>
      </c>
      <c r="V10">
        <f>IF(ISBLANK(HLOOKUP(V$1, m_preprocess!$1:$1048576, $D10, FALSE)), "", HLOOKUP(V$1, m_preprocess!$1:$1048576, $D10, FALSE))</f>
        <v>17702.63698806259</v>
      </c>
      <c r="W10" t="str">
        <f>IF(ISBLANK(HLOOKUP(W$1, m_preprocess!$1:$1048576, $D10, FALSE)), "", HLOOKUP(W$1, m_preprocess!$1:$1048576, $D10, FALSE))</f>
        <v/>
      </c>
      <c r="X10">
        <f>IF(ISBLANK(HLOOKUP(X$1, m_preprocess!$1:$1048576, $D10, FALSE)), "", HLOOKUP(X$1, m_preprocess!$1:$1048576, $D10, FALSE))</f>
        <v>98.28413330757634</v>
      </c>
    </row>
    <row r="11" spans="1:24" x14ac:dyDescent="0.25">
      <c r="A11" s="40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 t="str">
        <f>IF(ISBLANK(HLOOKUP(F$1, m_preprocess!$1:$1048576, $D11, FALSE)), "", HLOOKUP(F$1, m_preprocess!$1:$1048576, $D11, FALSE))</f>
        <v/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 t="str">
        <f>IF(ISBLANK(HLOOKUP(J$1, m_preprocess!$1:$1048576, $D11, FALSE)), "", HLOOKUP(J$1, m_preprocess!$1:$1048576, $D11, FALSE))</f>
        <v/>
      </c>
      <c r="K11" t="str">
        <f>IF(ISBLANK(HLOOKUP(K$1, m_preprocess!$1:$1048576, $D11, FALSE)), "", HLOOKUP(K$1, m_preprocess!$1:$1048576, $D11, FALSE))</f>
        <v/>
      </c>
      <c r="L11" t="str">
        <f>IF(ISBLANK(HLOOKUP(L$1, m_preprocess!$1:$1048576, $D11, FALSE)), "", HLOOKUP(L$1, m_preprocess!$1:$1048576, $D11, FALSE))</f>
        <v/>
      </c>
      <c r="M11" t="str">
        <f>IF(ISBLANK(HLOOKUP(M$1, m_preprocess!$1:$1048576, $D11, FALSE)), "", HLOOKUP(M$1, m_preprocess!$1:$1048576, $D11, FALSE))</f>
        <v/>
      </c>
      <c r="N11" t="str">
        <f>IF(ISBLANK(HLOOKUP(N$1, m_preprocess!$1:$1048576, $D11, FALSE)), "", HLOOKUP(N$1, m_preprocess!$1:$1048576, $D11, FALSE))</f>
        <v/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 t="str">
        <f>IF(ISBLANK(HLOOKUP(U$1, m_preprocess!$1:$1048576, $D11, FALSE)), "", HLOOKUP(U$1, m_preprocess!$1:$1048576, $D11, FALSE))</f>
        <v/>
      </c>
      <c r="V11">
        <f>IF(ISBLANK(HLOOKUP(V$1, m_preprocess!$1:$1048576, $D11, FALSE)), "", HLOOKUP(V$1, m_preprocess!$1:$1048576, $D11, FALSE))</f>
        <v>18100.539940861236</v>
      </c>
      <c r="W11" t="str">
        <f>IF(ISBLANK(HLOOKUP(W$1, m_preprocess!$1:$1048576, $D11, FALSE)), "", HLOOKUP(W$1, m_preprocess!$1:$1048576, $D11, FALSE))</f>
        <v/>
      </c>
      <c r="X11">
        <f>IF(ISBLANK(HLOOKUP(X$1, m_preprocess!$1:$1048576, $D11, FALSE)), "", HLOOKUP(X$1, m_preprocess!$1:$1048576, $D11, FALSE))</f>
        <v>98.262390332744644</v>
      </c>
    </row>
    <row r="12" spans="1:24" x14ac:dyDescent="0.25">
      <c r="A12" s="40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 t="str">
        <f>IF(ISBLANK(HLOOKUP(F$1, m_preprocess!$1:$1048576, $D12, FALSE)), "", HLOOKUP(F$1, m_preprocess!$1:$1048576, $D12, FALSE))</f>
        <v/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 t="str">
        <f>IF(ISBLANK(HLOOKUP(J$1, m_preprocess!$1:$1048576, $D12, FALSE)), "", HLOOKUP(J$1, m_preprocess!$1:$1048576, $D12, FALSE))</f>
        <v/>
      </c>
      <c r="K12" t="str">
        <f>IF(ISBLANK(HLOOKUP(K$1, m_preprocess!$1:$1048576, $D12, FALSE)), "", HLOOKUP(K$1, m_preprocess!$1:$1048576, $D12, FALSE))</f>
        <v/>
      </c>
      <c r="L12" t="str">
        <f>IF(ISBLANK(HLOOKUP(L$1, m_preprocess!$1:$1048576, $D12, FALSE)), "", HLOOKUP(L$1, m_preprocess!$1:$1048576, $D12, FALSE))</f>
        <v/>
      </c>
      <c r="M12" t="str">
        <f>IF(ISBLANK(HLOOKUP(M$1, m_preprocess!$1:$1048576, $D12, FALSE)), "", HLOOKUP(M$1, m_preprocess!$1:$1048576, $D12, FALSE))</f>
        <v/>
      </c>
      <c r="N12" t="str">
        <f>IF(ISBLANK(HLOOKUP(N$1, m_preprocess!$1:$1048576, $D12, FALSE)), "", HLOOKUP(N$1, m_preprocess!$1:$1048576, $D12, FALSE))</f>
        <v/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 t="str">
        <f>IF(ISBLANK(HLOOKUP(U$1, m_preprocess!$1:$1048576, $D12, FALSE)), "", HLOOKUP(U$1, m_preprocess!$1:$1048576, $D12, FALSE))</f>
        <v/>
      </c>
      <c r="V12">
        <f>IF(ISBLANK(HLOOKUP(V$1, m_preprocess!$1:$1048576, $D12, FALSE)), "", HLOOKUP(V$1, m_preprocess!$1:$1048576, $D12, FALSE))</f>
        <v>18479.354425945949</v>
      </c>
      <c r="W12" t="str">
        <f>IF(ISBLANK(HLOOKUP(W$1, m_preprocess!$1:$1048576, $D12, FALSE)), "", HLOOKUP(W$1, m_preprocess!$1:$1048576, $D12, FALSE))</f>
        <v/>
      </c>
      <c r="X12">
        <f>IF(ISBLANK(HLOOKUP(X$1, m_preprocess!$1:$1048576, $D12, FALSE)), "", HLOOKUP(X$1, m_preprocess!$1:$1048576, $D12, FALSE))</f>
        <v>97.25712394422456</v>
      </c>
    </row>
    <row r="13" spans="1:24" x14ac:dyDescent="0.25">
      <c r="A13" s="40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 t="str">
        <f>IF(ISBLANK(HLOOKUP(F$1, m_preprocess!$1:$1048576, $D13, FALSE)), "", HLOOKUP(F$1, m_preprocess!$1:$1048576, $D13, FALSE))</f>
        <v/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 t="str">
        <f>IF(ISBLANK(HLOOKUP(J$1, m_preprocess!$1:$1048576, $D13, FALSE)), "", HLOOKUP(J$1, m_preprocess!$1:$1048576, $D13, FALSE))</f>
        <v/>
      </c>
      <c r="K13" t="str">
        <f>IF(ISBLANK(HLOOKUP(K$1, m_preprocess!$1:$1048576, $D13, FALSE)), "", HLOOKUP(K$1, m_preprocess!$1:$1048576, $D13, FALSE))</f>
        <v/>
      </c>
      <c r="L13" t="str">
        <f>IF(ISBLANK(HLOOKUP(L$1, m_preprocess!$1:$1048576, $D13, FALSE)), "", HLOOKUP(L$1, m_preprocess!$1:$1048576, $D13, FALSE))</f>
        <v/>
      </c>
      <c r="M13" t="str">
        <f>IF(ISBLANK(HLOOKUP(M$1, m_preprocess!$1:$1048576, $D13, FALSE)), "", HLOOKUP(M$1, m_preprocess!$1:$1048576, $D13, FALSE))</f>
        <v/>
      </c>
      <c r="N13" t="str">
        <f>IF(ISBLANK(HLOOKUP(N$1, m_preprocess!$1:$1048576, $D13, FALSE)), "", HLOOKUP(N$1, m_preprocess!$1:$1048576, $D13, FALSE))</f>
        <v/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 t="str">
        <f>IF(ISBLANK(HLOOKUP(U$1, m_preprocess!$1:$1048576, $D13, FALSE)), "", HLOOKUP(U$1, m_preprocess!$1:$1048576, $D13, FALSE))</f>
        <v/>
      </c>
      <c r="V13">
        <f>IF(ISBLANK(HLOOKUP(V$1, m_preprocess!$1:$1048576, $D13, FALSE)), "", HLOOKUP(V$1, m_preprocess!$1:$1048576, $D13, FALSE))</f>
        <v>17868.938276659879</v>
      </c>
      <c r="W13" t="str">
        <f>IF(ISBLANK(HLOOKUP(W$1, m_preprocess!$1:$1048576, $D13, FALSE)), "", HLOOKUP(W$1, m_preprocess!$1:$1048576, $D13, FALSE))</f>
        <v/>
      </c>
      <c r="X13">
        <f>IF(ISBLANK(HLOOKUP(X$1, m_preprocess!$1:$1048576, $D13, FALSE)), "", HLOOKUP(X$1, m_preprocess!$1:$1048576, $D13, FALSE))</f>
        <v>94.384226474370962</v>
      </c>
    </row>
    <row r="14" spans="1:24" x14ac:dyDescent="0.25">
      <c r="A14" s="40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 t="str">
        <f>IF(ISBLANK(HLOOKUP(F$1, m_preprocess!$1:$1048576, $D14, FALSE)), "", HLOOKUP(F$1, m_preprocess!$1:$1048576, $D14, FALSE))</f>
        <v/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 t="str">
        <f>IF(ISBLANK(HLOOKUP(J$1, m_preprocess!$1:$1048576, $D14, FALSE)), "", HLOOKUP(J$1, m_preprocess!$1:$1048576, $D14, FALSE))</f>
        <v/>
      </c>
      <c r="K14" t="str">
        <f>IF(ISBLANK(HLOOKUP(K$1, m_preprocess!$1:$1048576, $D14, FALSE)), "", HLOOKUP(K$1, m_preprocess!$1:$1048576, $D14, FALSE))</f>
        <v/>
      </c>
      <c r="L14" t="str">
        <f>IF(ISBLANK(HLOOKUP(L$1, m_preprocess!$1:$1048576, $D14, FALSE)), "", HLOOKUP(L$1, m_preprocess!$1:$1048576, $D14, FALSE))</f>
        <v/>
      </c>
      <c r="M14" t="str">
        <f>IF(ISBLANK(HLOOKUP(M$1, m_preprocess!$1:$1048576, $D14, FALSE)), "", HLOOKUP(M$1, m_preprocess!$1:$1048576, $D14, FALSE))</f>
        <v/>
      </c>
      <c r="N14" t="str">
        <f>IF(ISBLANK(HLOOKUP(N$1, m_preprocess!$1:$1048576, $D14, FALSE)), "", HLOOKUP(N$1, m_preprocess!$1:$1048576, $D14, FALSE))</f>
        <v/>
      </c>
      <c r="O14" t="str">
        <f>IF(ISBLANK(HLOOKUP(O$1, m_preprocess!$1:$1048576, $D14, FALSE)), "", HLOOKUP(O$1, m_preprocess!$1:$1048576, $D14, FALSE))</f>
        <v/>
      </c>
      <c r="P14" t="str">
        <f>IF(ISBLANK(HLOOKUP(P$1, m_preprocess!$1:$1048576, $D14, FALSE)), "", HLOOKUP(P$1, m_preprocess!$1:$1048576, $D14, FALSE))</f>
        <v/>
      </c>
      <c r="Q14" t="str">
        <f>IF(ISBLANK(HLOOKUP(Q$1, m_preprocess!$1:$1048576, $D14, FALSE)), "", HLOOKUP(Q$1, m_preprocess!$1:$1048576, $D14, FALSE))</f>
        <v/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 t="str">
        <f>IF(ISBLANK(HLOOKUP(U$1, m_preprocess!$1:$1048576, $D14, FALSE)), "", HLOOKUP(U$1, m_preprocess!$1:$1048576, $D14, FALSE))</f>
        <v/>
      </c>
      <c r="V14">
        <f>IF(ISBLANK(HLOOKUP(V$1, m_preprocess!$1:$1048576, $D14, FALSE)), "", HLOOKUP(V$1, m_preprocess!$1:$1048576, $D14, FALSE))</f>
        <v>18358.67109008113</v>
      </c>
      <c r="W14" t="str">
        <f>IF(ISBLANK(HLOOKUP(W$1, m_preprocess!$1:$1048576, $D14, FALSE)), "", HLOOKUP(W$1, m_preprocess!$1:$1048576, $D14, FALSE))</f>
        <v/>
      </c>
      <c r="X14">
        <f>IF(ISBLANK(HLOOKUP(X$1, m_preprocess!$1:$1048576, $D14, FALSE)), "", HLOOKUP(X$1, m_preprocess!$1:$1048576, $D14, FALSE))</f>
        <v>91.668544266025066</v>
      </c>
    </row>
    <row r="15" spans="1:24" x14ac:dyDescent="0.25">
      <c r="A15" s="40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 t="str">
        <f>IF(ISBLANK(HLOOKUP(F$1, m_preprocess!$1:$1048576, $D15, FALSE)), "", HLOOKUP(F$1, m_preprocess!$1:$1048576, $D15, FALSE))</f>
        <v/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 t="str">
        <f>IF(ISBLANK(HLOOKUP(J$1, m_preprocess!$1:$1048576, $D15, FALSE)), "", HLOOKUP(J$1, m_preprocess!$1:$1048576, $D15, FALSE))</f>
        <v/>
      </c>
      <c r="K15" t="str">
        <f>IF(ISBLANK(HLOOKUP(K$1, m_preprocess!$1:$1048576, $D15, FALSE)), "", HLOOKUP(K$1, m_preprocess!$1:$1048576, $D15, FALSE))</f>
        <v/>
      </c>
      <c r="L15" t="str">
        <f>IF(ISBLANK(HLOOKUP(L$1, m_preprocess!$1:$1048576, $D15, FALSE)), "", HLOOKUP(L$1, m_preprocess!$1:$1048576, $D15, FALSE))</f>
        <v/>
      </c>
      <c r="M15" t="str">
        <f>IF(ISBLANK(HLOOKUP(M$1, m_preprocess!$1:$1048576, $D15, FALSE)), "", HLOOKUP(M$1, m_preprocess!$1:$1048576, $D15, FALSE))</f>
        <v/>
      </c>
      <c r="N15" t="str">
        <f>IF(ISBLANK(HLOOKUP(N$1, m_preprocess!$1:$1048576, $D15, FALSE)), "", HLOOKUP(N$1, m_preprocess!$1:$1048576, $D15, FALSE))</f>
        <v/>
      </c>
      <c r="O15" t="str">
        <f>IF(ISBLANK(HLOOKUP(O$1, m_preprocess!$1:$1048576, $D15, FALSE)), "", HLOOKUP(O$1, m_preprocess!$1:$1048576, $D15, FALSE))</f>
        <v/>
      </c>
      <c r="P15" t="str">
        <f>IF(ISBLANK(HLOOKUP(P$1, m_preprocess!$1:$1048576, $D15, FALSE)), "", HLOOKUP(P$1, m_preprocess!$1:$1048576, $D15, FALSE))</f>
        <v/>
      </c>
      <c r="Q15" t="str">
        <f>IF(ISBLANK(HLOOKUP(Q$1, m_preprocess!$1:$1048576, $D15, FALSE)), "", HLOOKUP(Q$1, m_preprocess!$1:$1048576, $D15, FALSE))</f>
        <v/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 t="str">
        <f>IF(ISBLANK(HLOOKUP(U$1, m_preprocess!$1:$1048576, $D15, FALSE)), "", HLOOKUP(U$1, m_preprocess!$1:$1048576, $D15, FALSE))</f>
        <v/>
      </c>
      <c r="V15">
        <f>IF(ISBLANK(HLOOKUP(V$1, m_preprocess!$1:$1048576, $D15, FALSE)), "", HLOOKUP(V$1, m_preprocess!$1:$1048576, $D15, FALSE))</f>
        <v>19038.313850123308</v>
      </c>
      <c r="W15" t="str">
        <f>IF(ISBLANK(HLOOKUP(W$1, m_preprocess!$1:$1048576, $D15, FALSE)), "", HLOOKUP(W$1, m_preprocess!$1:$1048576, $D15, FALSE))</f>
        <v/>
      </c>
      <c r="X15">
        <f>IF(ISBLANK(HLOOKUP(X$1, m_preprocess!$1:$1048576, $D15, FALSE)), "", HLOOKUP(X$1, m_preprocess!$1:$1048576, $D15, FALSE))</f>
        <v>91.068181167249392</v>
      </c>
    </row>
    <row r="16" spans="1:24" x14ac:dyDescent="0.25">
      <c r="A16" s="40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 t="str">
        <f>IF(ISBLANK(HLOOKUP(F$1, m_preprocess!$1:$1048576, $D16, FALSE)), "", HLOOKUP(F$1, m_preprocess!$1:$1048576, $D16, FALSE))</f>
        <v/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 t="str">
        <f>IF(ISBLANK(HLOOKUP(J$1, m_preprocess!$1:$1048576, $D16, FALSE)), "", HLOOKUP(J$1, m_preprocess!$1:$1048576, $D16, FALSE))</f>
        <v/>
      </c>
      <c r="K16" t="str">
        <f>IF(ISBLANK(HLOOKUP(K$1, m_preprocess!$1:$1048576, $D16, FALSE)), "", HLOOKUP(K$1, m_preprocess!$1:$1048576, $D16, FALSE))</f>
        <v/>
      </c>
      <c r="L16" t="str">
        <f>IF(ISBLANK(HLOOKUP(L$1, m_preprocess!$1:$1048576, $D16, FALSE)), "", HLOOKUP(L$1, m_preprocess!$1:$1048576, $D16, FALSE))</f>
        <v/>
      </c>
      <c r="M16" t="str">
        <f>IF(ISBLANK(HLOOKUP(M$1, m_preprocess!$1:$1048576, $D16, FALSE)), "", HLOOKUP(M$1, m_preprocess!$1:$1048576, $D16, FALSE))</f>
        <v/>
      </c>
      <c r="N16" t="str">
        <f>IF(ISBLANK(HLOOKUP(N$1, m_preprocess!$1:$1048576, $D16, FALSE)), "", HLOOKUP(N$1, m_preprocess!$1:$1048576, $D16, FALSE))</f>
        <v/>
      </c>
      <c r="O16" t="str">
        <f>IF(ISBLANK(HLOOKUP(O$1, m_preprocess!$1:$1048576, $D16, FALSE)), "", HLOOKUP(O$1, m_preprocess!$1:$1048576, $D16, FALSE))</f>
        <v/>
      </c>
      <c r="P16" t="str">
        <f>IF(ISBLANK(HLOOKUP(P$1, m_preprocess!$1:$1048576, $D16, FALSE)), "", HLOOKUP(P$1, m_preprocess!$1:$1048576, $D16, FALSE))</f>
        <v/>
      </c>
      <c r="Q16" t="str">
        <f>IF(ISBLANK(HLOOKUP(Q$1, m_preprocess!$1:$1048576, $D16, FALSE)), "", HLOOKUP(Q$1, m_preprocess!$1:$1048576, $D16, FALSE))</f>
        <v/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 t="str">
        <f>IF(ISBLANK(HLOOKUP(U$1, m_preprocess!$1:$1048576, $D16, FALSE)), "", HLOOKUP(U$1, m_preprocess!$1:$1048576, $D16, FALSE))</f>
        <v/>
      </c>
      <c r="V16">
        <f>IF(ISBLANK(HLOOKUP(V$1, m_preprocess!$1:$1048576, $D16, FALSE)), "", HLOOKUP(V$1, m_preprocess!$1:$1048576, $D16, FALSE))</f>
        <v>19620.067165055054</v>
      </c>
      <c r="W16" t="str">
        <f>IF(ISBLANK(HLOOKUP(W$1, m_preprocess!$1:$1048576, $D16, FALSE)), "", HLOOKUP(W$1, m_preprocess!$1:$1048576, $D16, FALSE))</f>
        <v/>
      </c>
      <c r="X16">
        <f>IF(ISBLANK(HLOOKUP(X$1, m_preprocess!$1:$1048576, $D16, FALSE)), "", HLOOKUP(X$1, m_preprocess!$1:$1048576, $D16, FALSE))</f>
        <v>89.567845541399791</v>
      </c>
    </row>
    <row r="17" spans="1:24" x14ac:dyDescent="0.25">
      <c r="A17" s="40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 t="str">
        <f>IF(ISBLANK(HLOOKUP(F$1, m_preprocess!$1:$1048576, $D17, FALSE)), "", HLOOKUP(F$1, m_preprocess!$1:$1048576, $D17, FALSE))</f>
        <v/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 t="str">
        <f>IF(ISBLANK(HLOOKUP(J$1, m_preprocess!$1:$1048576, $D17, FALSE)), "", HLOOKUP(J$1, m_preprocess!$1:$1048576, $D17, FALSE))</f>
        <v/>
      </c>
      <c r="K17" t="str">
        <f>IF(ISBLANK(HLOOKUP(K$1, m_preprocess!$1:$1048576, $D17, FALSE)), "", HLOOKUP(K$1, m_preprocess!$1:$1048576, $D17, FALSE))</f>
        <v/>
      </c>
      <c r="L17" t="str">
        <f>IF(ISBLANK(HLOOKUP(L$1, m_preprocess!$1:$1048576, $D17, FALSE)), "", HLOOKUP(L$1, m_preprocess!$1:$1048576, $D17, FALSE))</f>
        <v/>
      </c>
      <c r="M17" t="str">
        <f>IF(ISBLANK(HLOOKUP(M$1, m_preprocess!$1:$1048576, $D17, FALSE)), "", HLOOKUP(M$1, m_preprocess!$1:$1048576, $D17, FALSE))</f>
        <v/>
      </c>
      <c r="N17" t="str">
        <f>IF(ISBLANK(HLOOKUP(N$1, m_preprocess!$1:$1048576, $D17, FALSE)), "", HLOOKUP(N$1, m_preprocess!$1:$1048576, $D17, FALSE))</f>
        <v/>
      </c>
      <c r="O17" t="str">
        <f>IF(ISBLANK(HLOOKUP(O$1, m_preprocess!$1:$1048576, $D17, FALSE)), "", HLOOKUP(O$1, m_preprocess!$1:$1048576, $D17, FALSE))</f>
        <v/>
      </c>
      <c r="P17" t="str">
        <f>IF(ISBLANK(HLOOKUP(P$1, m_preprocess!$1:$1048576, $D17, FALSE)), "", HLOOKUP(P$1, m_preprocess!$1:$1048576, $D17, FALSE))</f>
        <v/>
      </c>
      <c r="Q17" t="str">
        <f>IF(ISBLANK(HLOOKUP(Q$1, m_preprocess!$1:$1048576, $D17, FALSE)), "", HLOOKUP(Q$1, m_preprocess!$1:$1048576, $D17, FALSE))</f>
        <v/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 t="str">
        <f>IF(ISBLANK(HLOOKUP(U$1, m_preprocess!$1:$1048576, $D17, FALSE)), "", HLOOKUP(U$1, m_preprocess!$1:$1048576, $D17, FALSE))</f>
        <v/>
      </c>
      <c r="V17">
        <f>IF(ISBLANK(HLOOKUP(V$1, m_preprocess!$1:$1048576, $D17, FALSE)), "", HLOOKUP(V$1, m_preprocess!$1:$1048576, $D17, FALSE))</f>
        <v>20427.822085631979</v>
      </c>
      <c r="W17" t="str">
        <f>IF(ISBLANK(HLOOKUP(W$1, m_preprocess!$1:$1048576, $D17, FALSE)), "", HLOOKUP(W$1, m_preprocess!$1:$1048576, $D17, FALSE))</f>
        <v/>
      </c>
      <c r="X17">
        <f>IF(ISBLANK(HLOOKUP(X$1, m_preprocess!$1:$1048576, $D17, FALSE)), "", HLOOKUP(X$1, m_preprocess!$1:$1048576, $D17, FALSE))</f>
        <v>89.021318243092168</v>
      </c>
    </row>
    <row r="18" spans="1:24" x14ac:dyDescent="0.25">
      <c r="A18" s="40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 t="str">
        <f>IF(ISBLANK(HLOOKUP(F$1, m_preprocess!$1:$1048576, $D18, FALSE)), "", HLOOKUP(F$1, m_preprocess!$1:$1048576, $D18, FALSE))</f>
        <v/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 t="str">
        <f>IF(ISBLANK(HLOOKUP(J$1, m_preprocess!$1:$1048576, $D18, FALSE)), "", HLOOKUP(J$1, m_preprocess!$1:$1048576, $D18, FALSE))</f>
        <v/>
      </c>
      <c r="K18" t="str">
        <f>IF(ISBLANK(HLOOKUP(K$1, m_preprocess!$1:$1048576, $D18, FALSE)), "", HLOOKUP(K$1, m_preprocess!$1:$1048576, $D18, FALSE))</f>
        <v/>
      </c>
      <c r="L18" t="str">
        <f>IF(ISBLANK(HLOOKUP(L$1, m_preprocess!$1:$1048576, $D18, FALSE)), "", HLOOKUP(L$1, m_preprocess!$1:$1048576, $D18, FALSE))</f>
        <v/>
      </c>
      <c r="M18" t="str">
        <f>IF(ISBLANK(HLOOKUP(M$1, m_preprocess!$1:$1048576, $D18, FALSE)), "", HLOOKUP(M$1, m_preprocess!$1:$1048576, $D18, FALSE))</f>
        <v/>
      </c>
      <c r="N18" t="str">
        <f>IF(ISBLANK(HLOOKUP(N$1, m_preprocess!$1:$1048576, $D18, FALSE)), "", HLOOKUP(N$1, m_preprocess!$1:$1048576, $D18, FALSE))</f>
        <v/>
      </c>
      <c r="O18" t="str">
        <f>IF(ISBLANK(HLOOKUP(O$1, m_preprocess!$1:$1048576, $D18, FALSE)), "", HLOOKUP(O$1, m_preprocess!$1:$1048576, $D18, FALSE))</f>
        <v/>
      </c>
      <c r="P18" t="str">
        <f>IF(ISBLANK(HLOOKUP(P$1, m_preprocess!$1:$1048576, $D18, FALSE)), "", HLOOKUP(P$1, m_preprocess!$1:$1048576, $D18, FALSE))</f>
        <v/>
      </c>
      <c r="Q18" t="str">
        <f>IF(ISBLANK(HLOOKUP(Q$1, m_preprocess!$1:$1048576, $D18, FALSE)), "", HLOOKUP(Q$1, m_preprocess!$1:$1048576, $D18, FALSE))</f>
        <v/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 t="str">
        <f>IF(ISBLANK(HLOOKUP(U$1, m_preprocess!$1:$1048576, $D18, FALSE)), "", HLOOKUP(U$1, m_preprocess!$1:$1048576, $D18, FALSE))</f>
        <v/>
      </c>
      <c r="V18">
        <f>IF(ISBLANK(HLOOKUP(V$1, m_preprocess!$1:$1048576, $D18, FALSE)), "", HLOOKUP(V$1, m_preprocess!$1:$1048576, $D18, FALSE))</f>
        <v>20947.787404030601</v>
      </c>
      <c r="W18" t="str">
        <f>IF(ISBLANK(HLOOKUP(W$1, m_preprocess!$1:$1048576, $D18, FALSE)), "", HLOOKUP(W$1, m_preprocess!$1:$1048576, $D18, FALSE))</f>
        <v/>
      </c>
      <c r="X18">
        <f>IF(ISBLANK(HLOOKUP(X$1, m_preprocess!$1:$1048576, $D18, FALSE)), "", HLOOKUP(X$1, m_preprocess!$1:$1048576, $D18, FALSE))</f>
        <v>89.600430954422038</v>
      </c>
    </row>
    <row r="19" spans="1:24" x14ac:dyDescent="0.25">
      <c r="A19" s="40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 t="str">
        <f>IF(ISBLANK(HLOOKUP(F$1, m_preprocess!$1:$1048576, $D19, FALSE)), "", HLOOKUP(F$1, m_preprocess!$1:$1048576, $D19, FALSE))</f>
        <v/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 t="str">
        <f>IF(ISBLANK(HLOOKUP(J$1, m_preprocess!$1:$1048576, $D19, FALSE)), "", HLOOKUP(J$1, m_preprocess!$1:$1048576, $D19, FALSE))</f>
        <v/>
      </c>
      <c r="K19" t="str">
        <f>IF(ISBLANK(HLOOKUP(K$1, m_preprocess!$1:$1048576, $D19, FALSE)), "", HLOOKUP(K$1, m_preprocess!$1:$1048576, $D19, FALSE))</f>
        <v/>
      </c>
      <c r="L19" t="str">
        <f>IF(ISBLANK(HLOOKUP(L$1, m_preprocess!$1:$1048576, $D19, FALSE)), "", HLOOKUP(L$1, m_preprocess!$1:$1048576, $D19, FALSE))</f>
        <v/>
      </c>
      <c r="M19" t="str">
        <f>IF(ISBLANK(HLOOKUP(M$1, m_preprocess!$1:$1048576, $D19, FALSE)), "", HLOOKUP(M$1, m_preprocess!$1:$1048576, $D19, FALSE))</f>
        <v/>
      </c>
      <c r="N19" t="str">
        <f>IF(ISBLANK(HLOOKUP(N$1, m_preprocess!$1:$1048576, $D19, FALSE)), "", HLOOKUP(N$1, m_preprocess!$1:$1048576, $D19, FALSE))</f>
        <v/>
      </c>
      <c r="O19" t="str">
        <f>IF(ISBLANK(HLOOKUP(O$1, m_preprocess!$1:$1048576, $D19, FALSE)), "", HLOOKUP(O$1, m_preprocess!$1:$1048576, $D19, FALSE))</f>
        <v/>
      </c>
      <c r="P19" t="str">
        <f>IF(ISBLANK(HLOOKUP(P$1, m_preprocess!$1:$1048576, $D19, FALSE)), "", HLOOKUP(P$1, m_preprocess!$1:$1048576, $D19, FALSE))</f>
        <v/>
      </c>
      <c r="Q19" t="str">
        <f>IF(ISBLANK(HLOOKUP(Q$1, m_preprocess!$1:$1048576, $D19, FALSE)), "", HLOOKUP(Q$1, m_preprocess!$1:$1048576, $D19, FALSE))</f>
        <v/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 t="str">
        <f>IF(ISBLANK(HLOOKUP(U$1, m_preprocess!$1:$1048576, $D19, FALSE)), "", HLOOKUP(U$1, m_preprocess!$1:$1048576, $D19, FALSE))</f>
        <v/>
      </c>
      <c r="V19">
        <f>IF(ISBLANK(HLOOKUP(V$1, m_preprocess!$1:$1048576, $D19, FALSE)), "", HLOOKUP(V$1, m_preprocess!$1:$1048576, $D19, FALSE))</f>
        <v>21428.313064444403</v>
      </c>
      <c r="W19" t="str">
        <f>IF(ISBLANK(HLOOKUP(W$1, m_preprocess!$1:$1048576, $D19, FALSE)), "", HLOOKUP(W$1, m_preprocess!$1:$1048576, $D19, FALSE))</f>
        <v/>
      </c>
      <c r="X19">
        <f>IF(ISBLANK(HLOOKUP(X$1, m_preprocess!$1:$1048576, $D19, FALSE)), "", HLOOKUP(X$1, m_preprocess!$1:$1048576, $D19, FALSE))</f>
        <v>89.324079502297622</v>
      </c>
    </row>
    <row r="20" spans="1:24" x14ac:dyDescent="0.25">
      <c r="A20" s="40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 t="str">
        <f>IF(ISBLANK(HLOOKUP(F$1, m_preprocess!$1:$1048576, $D20, FALSE)), "", HLOOKUP(F$1, m_preprocess!$1:$1048576, $D20, FALSE))</f>
        <v/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 t="str">
        <f>IF(ISBLANK(HLOOKUP(J$1, m_preprocess!$1:$1048576, $D20, FALSE)), "", HLOOKUP(J$1, m_preprocess!$1:$1048576, $D20, FALSE))</f>
        <v/>
      </c>
      <c r="K20" t="str">
        <f>IF(ISBLANK(HLOOKUP(K$1, m_preprocess!$1:$1048576, $D20, FALSE)), "", HLOOKUP(K$1, m_preprocess!$1:$1048576, $D20, FALSE))</f>
        <v/>
      </c>
      <c r="L20" t="str">
        <f>IF(ISBLANK(HLOOKUP(L$1, m_preprocess!$1:$1048576, $D20, FALSE)), "", HLOOKUP(L$1, m_preprocess!$1:$1048576, $D20, FALSE))</f>
        <v/>
      </c>
      <c r="M20" t="str">
        <f>IF(ISBLANK(HLOOKUP(M$1, m_preprocess!$1:$1048576, $D20, FALSE)), "", HLOOKUP(M$1, m_preprocess!$1:$1048576, $D20, FALSE))</f>
        <v/>
      </c>
      <c r="N20" t="str">
        <f>IF(ISBLANK(HLOOKUP(N$1, m_preprocess!$1:$1048576, $D20, FALSE)), "", HLOOKUP(N$1, m_preprocess!$1:$1048576, $D20, FALSE))</f>
        <v/>
      </c>
      <c r="O20" t="str">
        <f>IF(ISBLANK(HLOOKUP(O$1, m_preprocess!$1:$1048576, $D20, FALSE)), "", HLOOKUP(O$1, m_preprocess!$1:$1048576, $D20, FALSE))</f>
        <v/>
      </c>
      <c r="P20" t="str">
        <f>IF(ISBLANK(HLOOKUP(P$1, m_preprocess!$1:$1048576, $D20, FALSE)), "", HLOOKUP(P$1, m_preprocess!$1:$1048576, $D20, FALSE))</f>
        <v/>
      </c>
      <c r="Q20" t="str">
        <f>IF(ISBLANK(HLOOKUP(Q$1, m_preprocess!$1:$1048576, $D20, FALSE)), "", HLOOKUP(Q$1, m_preprocess!$1:$1048576, $D20, FALSE))</f>
        <v/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 t="str">
        <f>IF(ISBLANK(HLOOKUP(U$1, m_preprocess!$1:$1048576, $D20, FALSE)), "", HLOOKUP(U$1, m_preprocess!$1:$1048576, $D20, FALSE))</f>
        <v/>
      </c>
      <c r="V20">
        <f>IF(ISBLANK(HLOOKUP(V$1, m_preprocess!$1:$1048576, $D20, FALSE)), "", HLOOKUP(V$1, m_preprocess!$1:$1048576, $D20, FALSE))</f>
        <v>21930.781875969518</v>
      </c>
      <c r="W20" t="str">
        <f>IF(ISBLANK(HLOOKUP(W$1, m_preprocess!$1:$1048576, $D20, FALSE)), "", HLOOKUP(W$1, m_preprocess!$1:$1048576, $D20, FALSE))</f>
        <v/>
      </c>
      <c r="X20">
        <f>IF(ISBLANK(HLOOKUP(X$1, m_preprocess!$1:$1048576, $D20, FALSE)), "", HLOOKUP(X$1, m_preprocess!$1:$1048576, $D20, FALSE))</f>
        <v>90.36275746473973</v>
      </c>
    </row>
    <row r="21" spans="1:24" x14ac:dyDescent="0.25">
      <c r="A21" s="40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 t="str">
        <f>IF(ISBLANK(HLOOKUP(F$1, m_preprocess!$1:$1048576, $D21, FALSE)), "", HLOOKUP(F$1, m_preprocess!$1:$1048576, $D21, FALSE))</f>
        <v/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 t="str">
        <f>IF(ISBLANK(HLOOKUP(J$1, m_preprocess!$1:$1048576, $D21, FALSE)), "", HLOOKUP(J$1, m_preprocess!$1:$1048576, $D21, FALSE))</f>
        <v/>
      </c>
      <c r="K21" t="str">
        <f>IF(ISBLANK(HLOOKUP(K$1, m_preprocess!$1:$1048576, $D21, FALSE)), "", HLOOKUP(K$1, m_preprocess!$1:$1048576, $D21, FALSE))</f>
        <v/>
      </c>
      <c r="L21" t="str">
        <f>IF(ISBLANK(HLOOKUP(L$1, m_preprocess!$1:$1048576, $D21, FALSE)), "", HLOOKUP(L$1, m_preprocess!$1:$1048576, $D21, FALSE))</f>
        <v/>
      </c>
      <c r="M21" t="str">
        <f>IF(ISBLANK(HLOOKUP(M$1, m_preprocess!$1:$1048576, $D21, FALSE)), "", HLOOKUP(M$1, m_preprocess!$1:$1048576, $D21, FALSE))</f>
        <v/>
      </c>
      <c r="N21" t="str">
        <f>IF(ISBLANK(HLOOKUP(N$1, m_preprocess!$1:$1048576, $D21, FALSE)), "", HLOOKUP(N$1, m_preprocess!$1:$1048576, $D21, FALSE))</f>
        <v/>
      </c>
      <c r="O21" t="str">
        <f>IF(ISBLANK(HLOOKUP(O$1, m_preprocess!$1:$1048576, $D21, FALSE)), "", HLOOKUP(O$1, m_preprocess!$1:$1048576, $D21, FALSE))</f>
        <v/>
      </c>
      <c r="P21" t="str">
        <f>IF(ISBLANK(HLOOKUP(P$1, m_preprocess!$1:$1048576, $D21, FALSE)), "", HLOOKUP(P$1, m_preprocess!$1:$1048576, $D21, FALSE))</f>
        <v/>
      </c>
      <c r="Q21" t="str">
        <f>IF(ISBLANK(HLOOKUP(Q$1, m_preprocess!$1:$1048576, $D21, FALSE)), "", HLOOKUP(Q$1, m_preprocess!$1:$1048576, $D21, FALSE))</f>
        <v/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 t="str">
        <f>IF(ISBLANK(HLOOKUP(U$1, m_preprocess!$1:$1048576, $D21, FALSE)), "", HLOOKUP(U$1, m_preprocess!$1:$1048576, $D21, FALSE))</f>
        <v/>
      </c>
      <c r="V21">
        <f>IF(ISBLANK(HLOOKUP(V$1, m_preprocess!$1:$1048576, $D21, FALSE)), "", HLOOKUP(V$1, m_preprocess!$1:$1048576, $D21, FALSE))</f>
        <v>22621.145431950819</v>
      </c>
      <c r="W21" t="str">
        <f>IF(ISBLANK(HLOOKUP(W$1, m_preprocess!$1:$1048576, $D21, FALSE)), "", HLOOKUP(W$1, m_preprocess!$1:$1048576, $D21, FALSE))</f>
        <v/>
      </c>
      <c r="X21">
        <f>IF(ISBLANK(HLOOKUP(X$1, m_preprocess!$1:$1048576, $D21, FALSE)), "", HLOOKUP(X$1, m_preprocess!$1:$1048576, $D21, FALSE))</f>
        <v>90.62914467059953</v>
      </c>
    </row>
    <row r="22" spans="1:24" x14ac:dyDescent="0.25">
      <c r="A22" s="40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 t="str">
        <f>IF(ISBLANK(HLOOKUP(F$1, m_preprocess!$1:$1048576, $D22, FALSE)), "", HLOOKUP(F$1, m_preprocess!$1:$1048576, $D22, FALSE))</f>
        <v/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 t="str">
        <f>IF(ISBLANK(HLOOKUP(J$1, m_preprocess!$1:$1048576, $D22, FALSE)), "", HLOOKUP(J$1, m_preprocess!$1:$1048576, $D22, FALSE))</f>
        <v/>
      </c>
      <c r="K22" t="str">
        <f>IF(ISBLANK(HLOOKUP(K$1, m_preprocess!$1:$1048576, $D22, FALSE)), "", HLOOKUP(K$1, m_preprocess!$1:$1048576, $D22, FALSE))</f>
        <v/>
      </c>
      <c r="L22" t="str">
        <f>IF(ISBLANK(HLOOKUP(L$1, m_preprocess!$1:$1048576, $D22, FALSE)), "", HLOOKUP(L$1, m_preprocess!$1:$1048576, $D22, FALSE))</f>
        <v/>
      </c>
      <c r="M22" t="str">
        <f>IF(ISBLANK(HLOOKUP(M$1, m_preprocess!$1:$1048576, $D22, FALSE)), "", HLOOKUP(M$1, m_preprocess!$1:$1048576, $D22, FALSE))</f>
        <v/>
      </c>
      <c r="N22" t="str">
        <f>IF(ISBLANK(HLOOKUP(N$1, m_preprocess!$1:$1048576, $D22, FALSE)), "", HLOOKUP(N$1, m_preprocess!$1:$1048576, $D22, FALSE))</f>
        <v/>
      </c>
      <c r="O22" t="str">
        <f>IF(ISBLANK(HLOOKUP(O$1, m_preprocess!$1:$1048576, $D22, FALSE)), "", HLOOKUP(O$1, m_preprocess!$1:$1048576, $D22, FALSE))</f>
        <v/>
      </c>
      <c r="P22" t="str">
        <f>IF(ISBLANK(HLOOKUP(P$1, m_preprocess!$1:$1048576, $D22, FALSE)), "", HLOOKUP(P$1, m_preprocess!$1:$1048576, $D22, FALSE))</f>
        <v/>
      </c>
      <c r="Q22" t="str">
        <f>IF(ISBLANK(HLOOKUP(Q$1, m_preprocess!$1:$1048576, $D22, FALSE)), "", HLOOKUP(Q$1, m_preprocess!$1:$1048576, $D22, FALSE))</f>
        <v/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 t="str">
        <f>IF(ISBLANK(HLOOKUP(U$1, m_preprocess!$1:$1048576, $D22, FALSE)), "", HLOOKUP(U$1, m_preprocess!$1:$1048576, $D22, FALSE))</f>
        <v/>
      </c>
      <c r="V22">
        <f>IF(ISBLANK(HLOOKUP(V$1, m_preprocess!$1:$1048576, $D22, FALSE)), "", HLOOKUP(V$1, m_preprocess!$1:$1048576, $D22, FALSE))</f>
        <v>23166.270298927891</v>
      </c>
      <c r="W22" t="str">
        <f>IF(ISBLANK(HLOOKUP(W$1, m_preprocess!$1:$1048576, $D22, FALSE)), "", HLOOKUP(W$1, m_preprocess!$1:$1048576, $D22, FALSE))</f>
        <v/>
      </c>
      <c r="X22">
        <f>IF(ISBLANK(HLOOKUP(X$1, m_preprocess!$1:$1048576, $D22, FALSE)), "", HLOOKUP(X$1, m_preprocess!$1:$1048576, $D22, FALSE))</f>
        <v>92.341048955393944</v>
      </c>
    </row>
    <row r="23" spans="1:24" x14ac:dyDescent="0.25">
      <c r="A23" s="40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 t="str">
        <f>IF(ISBLANK(HLOOKUP(F$1, m_preprocess!$1:$1048576, $D23, FALSE)), "", HLOOKUP(F$1, m_preprocess!$1:$1048576, $D23, FALSE))</f>
        <v/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 t="str">
        <f>IF(ISBLANK(HLOOKUP(J$1, m_preprocess!$1:$1048576, $D23, FALSE)), "", HLOOKUP(J$1, m_preprocess!$1:$1048576, $D23, FALSE))</f>
        <v/>
      </c>
      <c r="K23" t="str">
        <f>IF(ISBLANK(HLOOKUP(K$1, m_preprocess!$1:$1048576, $D23, FALSE)), "", HLOOKUP(K$1, m_preprocess!$1:$1048576, $D23, FALSE))</f>
        <v/>
      </c>
      <c r="L23" t="str">
        <f>IF(ISBLANK(HLOOKUP(L$1, m_preprocess!$1:$1048576, $D23, FALSE)), "", HLOOKUP(L$1, m_preprocess!$1:$1048576, $D23, FALSE))</f>
        <v/>
      </c>
      <c r="M23" t="str">
        <f>IF(ISBLANK(HLOOKUP(M$1, m_preprocess!$1:$1048576, $D23, FALSE)), "", HLOOKUP(M$1, m_preprocess!$1:$1048576, $D23, FALSE))</f>
        <v/>
      </c>
      <c r="N23" t="str">
        <f>IF(ISBLANK(HLOOKUP(N$1, m_preprocess!$1:$1048576, $D23, FALSE)), "", HLOOKUP(N$1, m_preprocess!$1:$1048576, $D23, FALSE))</f>
        <v/>
      </c>
      <c r="O23" t="str">
        <f>IF(ISBLANK(HLOOKUP(O$1, m_preprocess!$1:$1048576, $D23, FALSE)), "", HLOOKUP(O$1, m_preprocess!$1:$1048576, $D23, FALSE))</f>
        <v/>
      </c>
      <c r="P23" t="str">
        <f>IF(ISBLANK(HLOOKUP(P$1, m_preprocess!$1:$1048576, $D23, FALSE)), "", HLOOKUP(P$1, m_preprocess!$1:$1048576, $D23, FALSE))</f>
        <v/>
      </c>
      <c r="Q23" t="str">
        <f>IF(ISBLANK(HLOOKUP(Q$1, m_preprocess!$1:$1048576, $D23, FALSE)), "", HLOOKUP(Q$1, m_preprocess!$1:$1048576, $D23, FALSE))</f>
        <v/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 t="str">
        <f>IF(ISBLANK(HLOOKUP(U$1, m_preprocess!$1:$1048576, $D23, FALSE)), "", HLOOKUP(U$1, m_preprocess!$1:$1048576, $D23, FALSE))</f>
        <v/>
      </c>
      <c r="V23">
        <f>IF(ISBLANK(HLOOKUP(V$1, m_preprocess!$1:$1048576, $D23, FALSE)), "", HLOOKUP(V$1, m_preprocess!$1:$1048576, $D23, FALSE))</f>
        <v>23985.902091112952</v>
      </c>
      <c r="W23" t="str">
        <f>IF(ISBLANK(HLOOKUP(W$1, m_preprocess!$1:$1048576, $D23, FALSE)), "", HLOOKUP(W$1, m_preprocess!$1:$1048576, $D23, FALSE))</f>
        <v/>
      </c>
      <c r="X23">
        <f>IF(ISBLANK(HLOOKUP(X$1, m_preprocess!$1:$1048576, $D23, FALSE)), "", HLOOKUP(X$1, m_preprocess!$1:$1048576, $D23, FALSE))</f>
        <v>91.994794736790652</v>
      </c>
    </row>
    <row r="24" spans="1:24" x14ac:dyDescent="0.25">
      <c r="A24" s="40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 t="str">
        <f>IF(ISBLANK(HLOOKUP(F$1, m_preprocess!$1:$1048576, $D24, FALSE)), "", HLOOKUP(F$1, m_preprocess!$1:$1048576, $D24, FALSE))</f>
        <v/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 t="str">
        <f>IF(ISBLANK(HLOOKUP(J$1, m_preprocess!$1:$1048576, $D24, FALSE)), "", HLOOKUP(J$1, m_preprocess!$1:$1048576, $D24, FALSE))</f>
        <v/>
      </c>
      <c r="K24" t="str">
        <f>IF(ISBLANK(HLOOKUP(K$1, m_preprocess!$1:$1048576, $D24, FALSE)), "", HLOOKUP(K$1, m_preprocess!$1:$1048576, $D24, FALSE))</f>
        <v/>
      </c>
      <c r="L24" t="str">
        <f>IF(ISBLANK(HLOOKUP(L$1, m_preprocess!$1:$1048576, $D24, FALSE)), "", HLOOKUP(L$1, m_preprocess!$1:$1048576, $D24, FALSE))</f>
        <v/>
      </c>
      <c r="M24" t="str">
        <f>IF(ISBLANK(HLOOKUP(M$1, m_preprocess!$1:$1048576, $D24, FALSE)), "", HLOOKUP(M$1, m_preprocess!$1:$1048576, $D24, FALSE))</f>
        <v/>
      </c>
      <c r="N24" t="str">
        <f>IF(ISBLANK(HLOOKUP(N$1, m_preprocess!$1:$1048576, $D24, FALSE)), "", HLOOKUP(N$1, m_preprocess!$1:$1048576, $D24, FALSE))</f>
        <v/>
      </c>
      <c r="O24" t="str">
        <f>IF(ISBLANK(HLOOKUP(O$1, m_preprocess!$1:$1048576, $D24, FALSE)), "", HLOOKUP(O$1, m_preprocess!$1:$1048576, $D24, FALSE))</f>
        <v/>
      </c>
      <c r="P24" t="str">
        <f>IF(ISBLANK(HLOOKUP(P$1, m_preprocess!$1:$1048576, $D24, FALSE)), "", HLOOKUP(P$1, m_preprocess!$1:$1048576, $D24, FALSE))</f>
        <v/>
      </c>
      <c r="Q24" t="str">
        <f>IF(ISBLANK(HLOOKUP(Q$1, m_preprocess!$1:$1048576, $D24, FALSE)), "", HLOOKUP(Q$1, m_preprocess!$1:$1048576, $D24, FALSE))</f>
        <v/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 t="str">
        <f>IF(ISBLANK(HLOOKUP(U$1, m_preprocess!$1:$1048576, $D24, FALSE)), "", HLOOKUP(U$1, m_preprocess!$1:$1048576, $D24, FALSE))</f>
        <v/>
      </c>
      <c r="V24">
        <f>IF(ISBLANK(HLOOKUP(V$1, m_preprocess!$1:$1048576, $D24, FALSE)), "", HLOOKUP(V$1, m_preprocess!$1:$1048576, $D24, FALSE))</f>
        <v>24362.658814830189</v>
      </c>
      <c r="W24" t="str">
        <f>IF(ISBLANK(HLOOKUP(W$1, m_preprocess!$1:$1048576, $D24, FALSE)), "", HLOOKUP(W$1, m_preprocess!$1:$1048576, $D24, FALSE))</f>
        <v/>
      </c>
      <c r="X24">
        <f>IF(ISBLANK(HLOOKUP(X$1, m_preprocess!$1:$1048576, $D24, FALSE)), "", HLOOKUP(X$1, m_preprocess!$1:$1048576, $D24, FALSE))</f>
        <v>88.598667238952771</v>
      </c>
    </row>
    <row r="25" spans="1:24" x14ac:dyDescent="0.25">
      <c r="A25" s="40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 t="str">
        <f>IF(ISBLANK(HLOOKUP(F$1, m_preprocess!$1:$1048576, $D25, FALSE)), "", HLOOKUP(F$1, m_preprocess!$1:$1048576, $D25, FALSE))</f>
        <v/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 t="str">
        <f>IF(ISBLANK(HLOOKUP(J$1, m_preprocess!$1:$1048576, $D25, FALSE)), "", HLOOKUP(J$1, m_preprocess!$1:$1048576, $D25, FALSE))</f>
        <v/>
      </c>
      <c r="K25" t="str">
        <f>IF(ISBLANK(HLOOKUP(K$1, m_preprocess!$1:$1048576, $D25, FALSE)), "", HLOOKUP(K$1, m_preprocess!$1:$1048576, $D25, FALSE))</f>
        <v/>
      </c>
      <c r="L25" t="str">
        <f>IF(ISBLANK(HLOOKUP(L$1, m_preprocess!$1:$1048576, $D25, FALSE)), "", HLOOKUP(L$1, m_preprocess!$1:$1048576, $D25, FALSE))</f>
        <v/>
      </c>
      <c r="M25" t="str">
        <f>IF(ISBLANK(HLOOKUP(M$1, m_preprocess!$1:$1048576, $D25, FALSE)), "", HLOOKUP(M$1, m_preprocess!$1:$1048576, $D25, FALSE))</f>
        <v/>
      </c>
      <c r="N25" t="str">
        <f>IF(ISBLANK(HLOOKUP(N$1, m_preprocess!$1:$1048576, $D25, FALSE)), "", HLOOKUP(N$1, m_preprocess!$1:$1048576, $D25, FALSE))</f>
        <v/>
      </c>
      <c r="O25" t="str">
        <f>IF(ISBLANK(HLOOKUP(O$1, m_preprocess!$1:$1048576, $D25, FALSE)), "", HLOOKUP(O$1, m_preprocess!$1:$1048576, $D25, FALSE))</f>
        <v/>
      </c>
      <c r="P25" t="str">
        <f>IF(ISBLANK(HLOOKUP(P$1, m_preprocess!$1:$1048576, $D25, FALSE)), "", HLOOKUP(P$1, m_preprocess!$1:$1048576, $D25, FALSE))</f>
        <v/>
      </c>
      <c r="Q25" t="str">
        <f>IF(ISBLANK(HLOOKUP(Q$1, m_preprocess!$1:$1048576, $D25, FALSE)), "", HLOOKUP(Q$1, m_preprocess!$1:$1048576, $D25, FALSE))</f>
        <v/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 t="str">
        <f>IF(ISBLANK(HLOOKUP(U$1, m_preprocess!$1:$1048576, $D25, FALSE)), "", HLOOKUP(U$1, m_preprocess!$1:$1048576, $D25, FALSE))</f>
        <v/>
      </c>
      <c r="V25">
        <f>IF(ISBLANK(HLOOKUP(V$1, m_preprocess!$1:$1048576, $D25, FALSE)), "", HLOOKUP(V$1, m_preprocess!$1:$1048576, $D25, FALSE))</f>
        <v>25330.990777922514</v>
      </c>
      <c r="W25" t="str">
        <f>IF(ISBLANK(HLOOKUP(W$1, m_preprocess!$1:$1048576, $D25, FALSE)), "", HLOOKUP(W$1, m_preprocess!$1:$1048576, $D25, FALSE))</f>
        <v/>
      </c>
      <c r="X25">
        <f>IF(ISBLANK(HLOOKUP(X$1, m_preprocess!$1:$1048576, $D25, FALSE)), "", HLOOKUP(X$1, m_preprocess!$1:$1048576, $D25, FALSE))</f>
        <v>84.927493253970226</v>
      </c>
    </row>
    <row r="26" spans="1:24" x14ac:dyDescent="0.25">
      <c r="A26" s="40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 t="str">
        <f>IF(ISBLANK(HLOOKUP(F$1, m_preprocess!$1:$1048576, $D26, FALSE)), "", HLOOKUP(F$1, m_preprocess!$1:$1048576, $D26, FALSE))</f>
        <v/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 t="str">
        <f>IF(ISBLANK(HLOOKUP(J$1, m_preprocess!$1:$1048576, $D26, FALSE)), "", HLOOKUP(J$1, m_preprocess!$1:$1048576, $D26, FALSE))</f>
        <v/>
      </c>
      <c r="K26" t="str">
        <f>IF(ISBLANK(HLOOKUP(K$1, m_preprocess!$1:$1048576, $D26, FALSE)), "", HLOOKUP(K$1, m_preprocess!$1:$1048576, $D26, FALSE))</f>
        <v/>
      </c>
      <c r="L26" t="str">
        <f>IF(ISBLANK(HLOOKUP(L$1, m_preprocess!$1:$1048576, $D26, FALSE)), "", HLOOKUP(L$1, m_preprocess!$1:$1048576, $D26, FALSE))</f>
        <v/>
      </c>
      <c r="M26" t="str">
        <f>IF(ISBLANK(HLOOKUP(M$1, m_preprocess!$1:$1048576, $D26, FALSE)), "", HLOOKUP(M$1, m_preprocess!$1:$1048576, $D26, FALSE))</f>
        <v/>
      </c>
      <c r="N26" t="str">
        <f>IF(ISBLANK(HLOOKUP(N$1, m_preprocess!$1:$1048576, $D26, FALSE)), "", HLOOKUP(N$1, m_preprocess!$1:$1048576, $D26, FALSE))</f>
        <v/>
      </c>
      <c r="O26" t="str">
        <f>IF(ISBLANK(HLOOKUP(O$1, m_preprocess!$1:$1048576, $D26, FALSE)), "", HLOOKUP(O$1, m_preprocess!$1:$1048576, $D26, FALSE))</f>
        <v/>
      </c>
      <c r="P26" t="str">
        <f>IF(ISBLANK(HLOOKUP(P$1, m_preprocess!$1:$1048576, $D26, FALSE)), "", HLOOKUP(P$1, m_preprocess!$1:$1048576, $D26, FALSE))</f>
        <v/>
      </c>
      <c r="Q26" t="str">
        <f>IF(ISBLANK(HLOOKUP(Q$1, m_preprocess!$1:$1048576, $D26, FALSE)), "", HLOOKUP(Q$1, m_preprocess!$1:$1048576, $D26, FALSE))</f>
        <v/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 t="str">
        <f>IF(ISBLANK(HLOOKUP(U$1, m_preprocess!$1:$1048576, $D26, FALSE)), "", HLOOKUP(U$1, m_preprocess!$1:$1048576, $D26, FALSE))</f>
        <v/>
      </c>
      <c r="V26">
        <f>IF(ISBLANK(HLOOKUP(V$1, m_preprocess!$1:$1048576, $D26, FALSE)), "", HLOOKUP(V$1, m_preprocess!$1:$1048576, $D26, FALSE))</f>
        <v>26159.323108903642</v>
      </c>
      <c r="W26" t="str">
        <f>IF(ISBLANK(HLOOKUP(W$1, m_preprocess!$1:$1048576, $D26, FALSE)), "", HLOOKUP(W$1, m_preprocess!$1:$1048576, $D26, FALSE))</f>
        <v/>
      </c>
      <c r="X26">
        <f>IF(ISBLANK(HLOOKUP(X$1, m_preprocess!$1:$1048576, $D26, FALSE)), "", HLOOKUP(X$1, m_preprocess!$1:$1048576, $D26, FALSE))</f>
        <v>87.672336242312895</v>
      </c>
    </row>
    <row r="27" spans="1:24" x14ac:dyDescent="0.25">
      <c r="A27" s="40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 t="str">
        <f>IF(ISBLANK(HLOOKUP(F$1, m_preprocess!$1:$1048576, $D27, FALSE)), "", HLOOKUP(F$1, m_preprocess!$1:$1048576, $D27, FALSE))</f>
        <v/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 t="str">
        <f>IF(ISBLANK(HLOOKUP(J$1, m_preprocess!$1:$1048576, $D27, FALSE)), "", HLOOKUP(J$1, m_preprocess!$1:$1048576, $D27, FALSE))</f>
        <v/>
      </c>
      <c r="K27" t="str">
        <f>IF(ISBLANK(HLOOKUP(K$1, m_preprocess!$1:$1048576, $D27, FALSE)), "", HLOOKUP(K$1, m_preprocess!$1:$1048576, $D27, FALSE))</f>
        <v/>
      </c>
      <c r="L27" t="str">
        <f>IF(ISBLANK(HLOOKUP(L$1, m_preprocess!$1:$1048576, $D27, FALSE)), "", HLOOKUP(L$1, m_preprocess!$1:$1048576, $D27, FALSE))</f>
        <v/>
      </c>
      <c r="M27" t="str">
        <f>IF(ISBLANK(HLOOKUP(M$1, m_preprocess!$1:$1048576, $D27, FALSE)), "", HLOOKUP(M$1, m_preprocess!$1:$1048576, $D27, FALSE))</f>
        <v/>
      </c>
      <c r="N27" t="str">
        <f>IF(ISBLANK(HLOOKUP(N$1, m_preprocess!$1:$1048576, $D27, FALSE)), "", HLOOKUP(N$1, m_preprocess!$1:$1048576, $D27, FALSE))</f>
        <v/>
      </c>
      <c r="O27" t="str">
        <f>IF(ISBLANK(HLOOKUP(O$1, m_preprocess!$1:$1048576, $D27, FALSE)), "", HLOOKUP(O$1, m_preprocess!$1:$1048576, $D27, FALSE))</f>
        <v/>
      </c>
      <c r="P27" t="str">
        <f>IF(ISBLANK(HLOOKUP(P$1, m_preprocess!$1:$1048576, $D27, FALSE)), "", HLOOKUP(P$1, m_preprocess!$1:$1048576, $D27, FALSE))</f>
        <v/>
      </c>
      <c r="Q27" t="str">
        <f>IF(ISBLANK(HLOOKUP(Q$1, m_preprocess!$1:$1048576, $D27, FALSE)), "", HLOOKUP(Q$1, m_preprocess!$1:$1048576, $D27, FALSE))</f>
        <v/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 t="str">
        <f>IF(ISBLANK(HLOOKUP(U$1, m_preprocess!$1:$1048576, $D27, FALSE)), "", HLOOKUP(U$1, m_preprocess!$1:$1048576, $D27, FALSE))</f>
        <v/>
      </c>
      <c r="V27">
        <f>IF(ISBLANK(HLOOKUP(V$1, m_preprocess!$1:$1048576, $D27, FALSE)), "", HLOOKUP(V$1, m_preprocess!$1:$1048576, $D27, FALSE))</f>
        <v>27588.180592691704</v>
      </c>
      <c r="W27" t="str">
        <f>IF(ISBLANK(HLOOKUP(W$1, m_preprocess!$1:$1048576, $D27, FALSE)), "", HLOOKUP(W$1, m_preprocess!$1:$1048576, $D27, FALSE))</f>
        <v/>
      </c>
      <c r="X27">
        <f>IF(ISBLANK(HLOOKUP(X$1, m_preprocess!$1:$1048576, $D27, FALSE)), "", HLOOKUP(X$1, m_preprocess!$1:$1048576, $D27, FALSE))</f>
        <v>88.382352534892675</v>
      </c>
    </row>
    <row r="28" spans="1:24" x14ac:dyDescent="0.25">
      <c r="A28" s="40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 t="str">
        <f>IF(ISBLANK(HLOOKUP(F$1, m_preprocess!$1:$1048576, $D28, FALSE)), "", HLOOKUP(F$1, m_preprocess!$1:$1048576, $D28, FALSE))</f>
        <v/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 t="str">
        <f>IF(ISBLANK(HLOOKUP(J$1, m_preprocess!$1:$1048576, $D28, FALSE)), "", HLOOKUP(J$1, m_preprocess!$1:$1048576, $D28, FALSE))</f>
        <v/>
      </c>
      <c r="K28" t="str">
        <f>IF(ISBLANK(HLOOKUP(K$1, m_preprocess!$1:$1048576, $D28, FALSE)), "", HLOOKUP(K$1, m_preprocess!$1:$1048576, $D28, FALSE))</f>
        <v/>
      </c>
      <c r="L28" t="str">
        <f>IF(ISBLANK(HLOOKUP(L$1, m_preprocess!$1:$1048576, $D28, FALSE)), "", HLOOKUP(L$1, m_preprocess!$1:$1048576, $D28, FALSE))</f>
        <v/>
      </c>
      <c r="M28" t="str">
        <f>IF(ISBLANK(HLOOKUP(M$1, m_preprocess!$1:$1048576, $D28, FALSE)), "", HLOOKUP(M$1, m_preprocess!$1:$1048576, $D28, FALSE))</f>
        <v/>
      </c>
      <c r="N28" t="str">
        <f>IF(ISBLANK(HLOOKUP(N$1, m_preprocess!$1:$1048576, $D28, FALSE)), "", HLOOKUP(N$1, m_preprocess!$1:$1048576, $D28, FALSE))</f>
        <v/>
      </c>
      <c r="O28" t="str">
        <f>IF(ISBLANK(HLOOKUP(O$1, m_preprocess!$1:$1048576, $D28, FALSE)), "", HLOOKUP(O$1, m_preprocess!$1:$1048576, $D28, FALSE))</f>
        <v/>
      </c>
      <c r="P28" t="str">
        <f>IF(ISBLANK(HLOOKUP(P$1, m_preprocess!$1:$1048576, $D28, FALSE)), "", HLOOKUP(P$1, m_preprocess!$1:$1048576, $D28, FALSE))</f>
        <v/>
      </c>
      <c r="Q28" t="str">
        <f>IF(ISBLANK(HLOOKUP(Q$1, m_preprocess!$1:$1048576, $D28, FALSE)), "", HLOOKUP(Q$1, m_preprocess!$1:$1048576, $D28, FALSE))</f>
        <v/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 t="str">
        <f>IF(ISBLANK(HLOOKUP(U$1, m_preprocess!$1:$1048576, $D28, FALSE)), "", HLOOKUP(U$1, m_preprocess!$1:$1048576, $D28, FALSE))</f>
        <v/>
      </c>
      <c r="V28">
        <f>IF(ISBLANK(HLOOKUP(V$1, m_preprocess!$1:$1048576, $D28, FALSE)), "", HLOOKUP(V$1, m_preprocess!$1:$1048576, $D28, FALSE))</f>
        <v>28028.683163176589</v>
      </c>
      <c r="W28" t="str">
        <f>IF(ISBLANK(HLOOKUP(W$1, m_preprocess!$1:$1048576, $D28, FALSE)), "", HLOOKUP(W$1, m_preprocess!$1:$1048576, $D28, FALSE))</f>
        <v/>
      </c>
      <c r="X28">
        <f>IF(ISBLANK(HLOOKUP(X$1, m_preprocess!$1:$1048576, $D28, FALSE)), "", HLOOKUP(X$1, m_preprocess!$1:$1048576, $D28, FALSE))</f>
        <v>90.933657542119633</v>
      </c>
    </row>
    <row r="29" spans="1:24" x14ac:dyDescent="0.25">
      <c r="A29" s="40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 t="str">
        <f>IF(ISBLANK(HLOOKUP(F$1, m_preprocess!$1:$1048576, $D29, FALSE)), "", HLOOKUP(F$1, m_preprocess!$1:$1048576, $D29, FALSE))</f>
        <v/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 t="str">
        <f>IF(ISBLANK(HLOOKUP(J$1, m_preprocess!$1:$1048576, $D29, FALSE)), "", HLOOKUP(J$1, m_preprocess!$1:$1048576, $D29, FALSE))</f>
        <v/>
      </c>
      <c r="K29" t="str">
        <f>IF(ISBLANK(HLOOKUP(K$1, m_preprocess!$1:$1048576, $D29, FALSE)), "", HLOOKUP(K$1, m_preprocess!$1:$1048576, $D29, FALSE))</f>
        <v/>
      </c>
      <c r="L29" t="str">
        <f>IF(ISBLANK(HLOOKUP(L$1, m_preprocess!$1:$1048576, $D29, FALSE)), "", HLOOKUP(L$1, m_preprocess!$1:$1048576, $D29, FALSE))</f>
        <v/>
      </c>
      <c r="M29" t="str">
        <f>IF(ISBLANK(HLOOKUP(M$1, m_preprocess!$1:$1048576, $D29, FALSE)), "", HLOOKUP(M$1, m_preprocess!$1:$1048576, $D29, FALSE))</f>
        <v/>
      </c>
      <c r="N29" t="str">
        <f>IF(ISBLANK(HLOOKUP(N$1, m_preprocess!$1:$1048576, $D29, FALSE)), "", HLOOKUP(N$1, m_preprocess!$1:$1048576, $D29, FALSE))</f>
        <v/>
      </c>
      <c r="O29" t="str">
        <f>IF(ISBLANK(HLOOKUP(O$1, m_preprocess!$1:$1048576, $D29, FALSE)), "", HLOOKUP(O$1, m_preprocess!$1:$1048576, $D29, FALSE))</f>
        <v/>
      </c>
      <c r="P29" t="str">
        <f>IF(ISBLANK(HLOOKUP(P$1, m_preprocess!$1:$1048576, $D29, FALSE)), "", HLOOKUP(P$1, m_preprocess!$1:$1048576, $D29, FALSE))</f>
        <v/>
      </c>
      <c r="Q29" t="str">
        <f>IF(ISBLANK(HLOOKUP(Q$1, m_preprocess!$1:$1048576, $D29, FALSE)), "", HLOOKUP(Q$1, m_preprocess!$1:$1048576, $D29, FALSE))</f>
        <v/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 t="str">
        <f>IF(ISBLANK(HLOOKUP(U$1, m_preprocess!$1:$1048576, $D29, FALSE)), "", HLOOKUP(U$1, m_preprocess!$1:$1048576, $D29, FALSE))</f>
        <v/>
      </c>
      <c r="V29">
        <f>IF(ISBLANK(HLOOKUP(V$1, m_preprocess!$1:$1048576, $D29, FALSE)), "", HLOOKUP(V$1, m_preprocess!$1:$1048576, $D29, FALSE))</f>
        <v>28147.138797962798</v>
      </c>
      <c r="W29" t="str">
        <f>IF(ISBLANK(HLOOKUP(W$1, m_preprocess!$1:$1048576, $D29, FALSE)), "", HLOOKUP(W$1, m_preprocess!$1:$1048576, $D29, FALSE))</f>
        <v/>
      </c>
      <c r="X29">
        <f>IF(ISBLANK(HLOOKUP(X$1, m_preprocess!$1:$1048576, $D29, FALSE)), "", HLOOKUP(X$1, m_preprocess!$1:$1048576, $D29, FALSE))</f>
        <v>92.247965012035905</v>
      </c>
    </row>
    <row r="30" spans="1:24" x14ac:dyDescent="0.25">
      <c r="A30" s="40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 t="str">
        <f>IF(ISBLANK(HLOOKUP(F$1, m_preprocess!$1:$1048576, $D30, FALSE)), "", HLOOKUP(F$1, m_preprocess!$1:$1048576, $D30, FALSE))</f>
        <v/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 t="str">
        <f>IF(ISBLANK(HLOOKUP(I$1, m_preprocess!$1:$1048576, $D30, FALSE)), "", HLOOKUP(I$1, m_preprocess!$1:$1048576, $D30, FALSE))</f>
        <v/>
      </c>
      <c r="J30" t="str">
        <f>IF(ISBLANK(HLOOKUP(J$1, m_preprocess!$1:$1048576, $D30, FALSE)), "", HLOOKUP(J$1, m_preprocess!$1:$1048576, $D30, FALSE))</f>
        <v/>
      </c>
      <c r="K30" t="str">
        <f>IF(ISBLANK(HLOOKUP(K$1, m_preprocess!$1:$1048576, $D30, FALSE)), "", HLOOKUP(K$1, m_preprocess!$1:$1048576, $D30, FALSE))</f>
        <v/>
      </c>
      <c r="L30" t="str">
        <f>IF(ISBLANK(HLOOKUP(L$1, m_preprocess!$1:$1048576, $D30, FALSE)), "", HLOOKUP(L$1, m_preprocess!$1:$1048576, $D30, FALSE))</f>
        <v/>
      </c>
      <c r="M30" t="str">
        <f>IF(ISBLANK(HLOOKUP(M$1, m_preprocess!$1:$1048576, $D30, FALSE)), "", HLOOKUP(M$1, m_preprocess!$1:$1048576, $D30, FALSE))</f>
        <v/>
      </c>
      <c r="N30" t="str">
        <f>IF(ISBLANK(HLOOKUP(N$1, m_preprocess!$1:$1048576, $D30, FALSE)), "", HLOOKUP(N$1, m_preprocess!$1:$1048576, $D30, FALSE))</f>
        <v/>
      </c>
      <c r="O30" t="str">
        <f>IF(ISBLANK(HLOOKUP(O$1, m_preprocess!$1:$1048576, $D30, FALSE)), "", HLOOKUP(O$1, m_preprocess!$1:$1048576, $D30, FALSE))</f>
        <v/>
      </c>
      <c r="P30" t="str">
        <f>IF(ISBLANK(HLOOKUP(P$1, m_preprocess!$1:$1048576, $D30, FALSE)), "", HLOOKUP(P$1, m_preprocess!$1:$1048576, $D30, FALSE))</f>
        <v/>
      </c>
      <c r="Q30" t="str">
        <f>IF(ISBLANK(HLOOKUP(Q$1, m_preprocess!$1:$1048576, $D30, FALSE)), "", HLOOKUP(Q$1, m_preprocess!$1:$1048576, $D30, FALSE))</f>
        <v/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 t="str">
        <f>IF(ISBLANK(HLOOKUP(U$1, m_preprocess!$1:$1048576, $D30, FALSE)), "", HLOOKUP(U$1, m_preprocess!$1:$1048576, $D30, FALSE))</f>
        <v/>
      </c>
      <c r="V30">
        <f>IF(ISBLANK(HLOOKUP(V$1, m_preprocess!$1:$1048576, $D30, FALSE)), "", HLOOKUP(V$1, m_preprocess!$1:$1048576, $D30, FALSE))</f>
        <v>28831.665231056217</v>
      </c>
      <c r="W30" t="str">
        <f>IF(ISBLANK(HLOOKUP(W$1, m_preprocess!$1:$1048576, $D30, FALSE)), "", HLOOKUP(W$1, m_preprocess!$1:$1048576, $D30, FALSE))</f>
        <v/>
      </c>
      <c r="X30">
        <f>IF(ISBLANK(HLOOKUP(X$1, m_preprocess!$1:$1048576, $D30, FALSE)), "", HLOOKUP(X$1, m_preprocess!$1:$1048576, $D30, FALSE))</f>
        <v>91.029925676872992</v>
      </c>
    </row>
    <row r="31" spans="1:24" x14ac:dyDescent="0.25">
      <c r="A31" s="40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 t="str">
        <f>IF(ISBLANK(HLOOKUP(F$1, m_preprocess!$1:$1048576, $D31, FALSE)), "", HLOOKUP(F$1, m_preprocess!$1:$1048576, $D31, FALSE))</f>
        <v/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 t="str">
        <f>IF(ISBLANK(HLOOKUP(I$1, m_preprocess!$1:$1048576, $D31, FALSE)), "", HLOOKUP(I$1, m_preprocess!$1:$1048576, $D31, FALSE))</f>
        <v/>
      </c>
      <c r="J31" t="str">
        <f>IF(ISBLANK(HLOOKUP(J$1, m_preprocess!$1:$1048576, $D31, FALSE)), "", HLOOKUP(J$1, m_preprocess!$1:$1048576, $D31, FALSE))</f>
        <v/>
      </c>
      <c r="K31" t="str">
        <f>IF(ISBLANK(HLOOKUP(K$1, m_preprocess!$1:$1048576, $D31, FALSE)), "", HLOOKUP(K$1, m_preprocess!$1:$1048576, $D31, FALSE))</f>
        <v/>
      </c>
      <c r="L31" t="str">
        <f>IF(ISBLANK(HLOOKUP(L$1, m_preprocess!$1:$1048576, $D31, FALSE)), "", HLOOKUP(L$1, m_preprocess!$1:$1048576, $D31, FALSE))</f>
        <v/>
      </c>
      <c r="M31" t="str">
        <f>IF(ISBLANK(HLOOKUP(M$1, m_preprocess!$1:$1048576, $D31, FALSE)), "", HLOOKUP(M$1, m_preprocess!$1:$1048576, $D31, FALSE))</f>
        <v/>
      </c>
      <c r="N31" t="str">
        <f>IF(ISBLANK(HLOOKUP(N$1, m_preprocess!$1:$1048576, $D31, FALSE)), "", HLOOKUP(N$1, m_preprocess!$1:$1048576, $D31, FALSE))</f>
        <v/>
      </c>
      <c r="O31" t="str">
        <f>IF(ISBLANK(HLOOKUP(O$1, m_preprocess!$1:$1048576, $D31, FALSE)), "", HLOOKUP(O$1, m_preprocess!$1:$1048576, $D31, FALSE))</f>
        <v/>
      </c>
      <c r="P31" t="str">
        <f>IF(ISBLANK(HLOOKUP(P$1, m_preprocess!$1:$1048576, $D31, FALSE)), "", HLOOKUP(P$1, m_preprocess!$1:$1048576, $D31, FALSE))</f>
        <v/>
      </c>
      <c r="Q31" t="str">
        <f>IF(ISBLANK(HLOOKUP(Q$1, m_preprocess!$1:$1048576, $D31, FALSE)), "", HLOOKUP(Q$1, m_preprocess!$1:$1048576, $D31, FALSE))</f>
        <v/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 t="str">
        <f>IF(ISBLANK(HLOOKUP(U$1, m_preprocess!$1:$1048576, $D31, FALSE)), "", HLOOKUP(U$1, m_preprocess!$1:$1048576, $D31, FALSE))</f>
        <v/>
      </c>
      <c r="V31">
        <f>IF(ISBLANK(HLOOKUP(V$1, m_preprocess!$1:$1048576, $D31, FALSE)), "", HLOOKUP(V$1, m_preprocess!$1:$1048576, $D31, FALSE))</f>
        <v>29103.799176924473</v>
      </c>
      <c r="W31" t="str">
        <f>IF(ISBLANK(HLOOKUP(W$1, m_preprocess!$1:$1048576, $D31, FALSE)), "", HLOOKUP(W$1, m_preprocess!$1:$1048576, $D31, FALSE))</f>
        <v/>
      </c>
      <c r="X31">
        <f>IF(ISBLANK(HLOOKUP(X$1, m_preprocess!$1:$1048576, $D31, FALSE)), "", HLOOKUP(X$1, m_preprocess!$1:$1048576, $D31, FALSE))</f>
        <v>90.695524786805464</v>
      </c>
    </row>
    <row r="32" spans="1:24" x14ac:dyDescent="0.25">
      <c r="A32" s="40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 t="str">
        <f>IF(ISBLANK(HLOOKUP(F$1, m_preprocess!$1:$1048576, $D32, FALSE)), "", HLOOKUP(F$1, m_preprocess!$1:$1048576, $D32, FALSE))</f>
        <v/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 t="str">
        <f>IF(ISBLANK(HLOOKUP(I$1, m_preprocess!$1:$1048576, $D32, FALSE)), "", HLOOKUP(I$1, m_preprocess!$1:$1048576, $D32, FALSE))</f>
        <v/>
      </c>
      <c r="J32" t="str">
        <f>IF(ISBLANK(HLOOKUP(J$1, m_preprocess!$1:$1048576, $D32, FALSE)), "", HLOOKUP(J$1, m_preprocess!$1:$1048576, $D32, FALSE))</f>
        <v/>
      </c>
      <c r="K32" t="str">
        <f>IF(ISBLANK(HLOOKUP(K$1, m_preprocess!$1:$1048576, $D32, FALSE)), "", HLOOKUP(K$1, m_preprocess!$1:$1048576, $D32, FALSE))</f>
        <v/>
      </c>
      <c r="L32" t="str">
        <f>IF(ISBLANK(HLOOKUP(L$1, m_preprocess!$1:$1048576, $D32, FALSE)), "", HLOOKUP(L$1, m_preprocess!$1:$1048576, $D32, FALSE))</f>
        <v/>
      </c>
      <c r="M32" t="str">
        <f>IF(ISBLANK(HLOOKUP(M$1, m_preprocess!$1:$1048576, $D32, FALSE)), "", HLOOKUP(M$1, m_preprocess!$1:$1048576, $D32, FALSE))</f>
        <v/>
      </c>
      <c r="N32" t="str">
        <f>IF(ISBLANK(HLOOKUP(N$1, m_preprocess!$1:$1048576, $D32, FALSE)), "", HLOOKUP(N$1, m_preprocess!$1:$1048576, $D32, FALSE))</f>
        <v/>
      </c>
      <c r="O32" t="str">
        <f>IF(ISBLANK(HLOOKUP(O$1, m_preprocess!$1:$1048576, $D32, FALSE)), "", HLOOKUP(O$1, m_preprocess!$1:$1048576, $D32, FALSE))</f>
        <v/>
      </c>
      <c r="P32" t="str">
        <f>IF(ISBLANK(HLOOKUP(P$1, m_preprocess!$1:$1048576, $D32, FALSE)), "", HLOOKUP(P$1, m_preprocess!$1:$1048576, $D32, FALSE))</f>
        <v/>
      </c>
      <c r="Q32" t="str">
        <f>IF(ISBLANK(HLOOKUP(Q$1, m_preprocess!$1:$1048576, $D32, FALSE)), "", HLOOKUP(Q$1, m_preprocess!$1:$1048576, $D32, FALSE))</f>
        <v/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 t="str">
        <f>IF(ISBLANK(HLOOKUP(U$1, m_preprocess!$1:$1048576, $D32, FALSE)), "", HLOOKUP(U$1, m_preprocess!$1:$1048576, $D32, FALSE))</f>
        <v/>
      </c>
      <c r="V32">
        <f>IF(ISBLANK(HLOOKUP(V$1, m_preprocess!$1:$1048576, $D32, FALSE)), "", HLOOKUP(V$1, m_preprocess!$1:$1048576, $D32, FALSE))</f>
        <v>29595.550921203143</v>
      </c>
      <c r="W32" t="str">
        <f>IF(ISBLANK(HLOOKUP(W$1, m_preprocess!$1:$1048576, $D32, FALSE)), "", HLOOKUP(W$1, m_preprocess!$1:$1048576, $D32, FALSE))</f>
        <v/>
      </c>
      <c r="X32">
        <f>IF(ISBLANK(HLOOKUP(X$1, m_preprocess!$1:$1048576, $D32, FALSE)), "", HLOOKUP(X$1, m_preprocess!$1:$1048576, $D32, FALSE))</f>
        <v>89.737032649963709</v>
      </c>
    </row>
    <row r="33" spans="1:24" x14ac:dyDescent="0.25">
      <c r="A33" s="40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 t="str">
        <f>IF(ISBLANK(HLOOKUP(F$1, m_preprocess!$1:$1048576, $D33, FALSE)), "", HLOOKUP(F$1, m_preprocess!$1:$1048576, $D33, FALSE))</f>
        <v/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 t="str">
        <f>IF(ISBLANK(HLOOKUP(I$1, m_preprocess!$1:$1048576, $D33, FALSE)), "", HLOOKUP(I$1, m_preprocess!$1:$1048576, $D33, FALSE))</f>
        <v/>
      </c>
      <c r="J33" t="str">
        <f>IF(ISBLANK(HLOOKUP(J$1, m_preprocess!$1:$1048576, $D33, FALSE)), "", HLOOKUP(J$1, m_preprocess!$1:$1048576, $D33, FALSE))</f>
        <v/>
      </c>
      <c r="K33" t="str">
        <f>IF(ISBLANK(HLOOKUP(K$1, m_preprocess!$1:$1048576, $D33, FALSE)), "", HLOOKUP(K$1, m_preprocess!$1:$1048576, $D33, FALSE))</f>
        <v/>
      </c>
      <c r="L33" t="str">
        <f>IF(ISBLANK(HLOOKUP(L$1, m_preprocess!$1:$1048576, $D33, FALSE)), "", HLOOKUP(L$1, m_preprocess!$1:$1048576, $D33, FALSE))</f>
        <v/>
      </c>
      <c r="M33" t="str">
        <f>IF(ISBLANK(HLOOKUP(M$1, m_preprocess!$1:$1048576, $D33, FALSE)), "", HLOOKUP(M$1, m_preprocess!$1:$1048576, $D33, FALSE))</f>
        <v/>
      </c>
      <c r="N33" t="str">
        <f>IF(ISBLANK(HLOOKUP(N$1, m_preprocess!$1:$1048576, $D33, FALSE)), "", HLOOKUP(N$1, m_preprocess!$1:$1048576, $D33, FALSE))</f>
        <v/>
      </c>
      <c r="O33" t="str">
        <f>IF(ISBLANK(HLOOKUP(O$1, m_preprocess!$1:$1048576, $D33, FALSE)), "", HLOOKUP(O$1, m_preprocess!$1:$1048576, $D33, FALSE))</f>
        <v/>
      </c>
      <c r="P33" t="str">
        <f>IF(ISBLANK(HLOOKUP(P$1, m_preprocess!$1:$1048576, $D33, FALSE)), "", HLOOKUP(P$1, m_preprocess!$1:$1048576, $D33, FALSE))</f>
        <v/>
      </c>
      <c r="Q33" t="str">
        <f>IF(ISBLANK(HLOOKUP(Q$1, m_preprocess!$1:$1048576, $D33, FALSE)), "", HLOOKUP(Q$1, m_preprocess!$1:$1048576, $D33, FALSE))</f>
        <v/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 t="str">
        <f>IF(ISBLANK(HLOOKUP(U$1, m_preprocess!$1:$1048576, $D33, FALSE)), "", HLOOKUP(U$1, m_preprocess!$1:$1048576, $D33, FALSE))</f>
        <v/>
      </c>
      <c r="V33">
        <f>IF(ISBLANK(HLOOKUP(V$1, m_preprocess!$1:$1048576, $D33, FALSE)), "", HLOOKUP(V$1, m_preprocess!$1:$1048576, $D33, FALSE))</f>
        <v>30026.413828070035</v>
      </c>
      <c r="W33" t="str">
        <f>IF(ISBLANK(HLOOKUP(W$1, m_preprocess!$1:$1048576, $D33, FALSE)), "", HLOOKUP(W$1, m_preprocess!$1:$1048576, $D33, FALSE))</f>
        <v/>
      </c>
      <c r="X33">
        <f>IF(ISBLANK(HLOOKUP(X$1, m_preprocess!$1:$1048576, $D33, FALSE)), "", HLOOKUP(X$1, m_preprocess!$1:$1048576, $D33, FALSE))</f>
        <v>87.49889288733003</v>
      </c>
    </row>
    <row r="34" spans="1:24" x14ac:dyDescent="0.25">
      <c r="A34" s="40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 t="str">
        <f>IF(ISBLANK(HLOOKUP(F$1, m_preprocess!$1:$1048576, $D34, FALSE)), "", HLOOKUP(F$1, m_preprocess!$1:$1048576, $D34, FALSE))</f>
        <v/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 t="str">
        <f>IF(ISBLANK(HLOOKUP(I$1, m_preprocess!$1:$1048576, $D34, FALSE)), "", HLOOKUP(I$1, m_preprocess!$1:$1048576, $D34, FALSE))</f>
        <v/>
      </c>
      <c r="J34" t="str">
        <f>IF(ISBLANK(HLOOKUP(J$1, m_preprocess!$1:$1048576, $D34, FALSE)), "", HLOOKUP(J$1, m_preprocess!$1:$1048576, $D34, FALSE))</f>
        <v/>
      </c>
      <c r="K34" t="str">
        <f>IF(ISBLANK(HLOOKUP(K$1, m_preprocess!$1:$1048576, $D34, FALSE)), "", HLOOKUP(K$1, m_preprocess!$1:$1048576, $D34, FALSE))</f>
        <v/>
      </c>
      <c r="L34" t="str">
        <f>IF(ISBLANK(HLOOKUP(L$1, m_preprocess!$1:$1048576, $D34, FALSE)), "", HLOOKUP(L$1, m_preprocess!$1:$1048576, $D34, FALSE))</f>
        <v/>
      </c>
      <c r="M34" t="str">
        <f>IF(ISBLANK(HLOOKUP(M$1, m_preprocess!$1:$1048576, $D34, FALSE)), "", HLOOKUP(M$1, m_preprocess!$1:$1048576, $D34, FALSE))</f>
        <v/>
      </c>
      <c r="N34" t="str">
        <f>IF(ISBLANK(HLOOKUP(N$1, m_preprocess!$1:$1048576, $D34, FALSE)), "", HLOOKUP(N$1, m_preprocess!$1:$1048576, $D34, FALSE))</f>
        <v/>
      </c>
      <c r="O34" t="str">
        <f>IF(ISBLANK(HLOOKUP(O$1, m_preprocess!$1:$1048576, $D34, FALSE)), "", HLOOKUP(O$1, m_preprocess!$1:$1048576, $D34, FALSE))</f>
        <v/>
      </c>
      <c r="P34" t="str">
        <f>IF(ISBLANK(HLOOKUP(P$1, m_preprocess!$1:$1048576, $D34, FALSE)), "", HLOOKUP(P$1, m_preprocess!$1:$1048576, $D34, FALSE))</f>
        <v/>
      </c>
      <c r="Q34" t="str">
        <f>IF(ISBLANK(HLOOKUP(Q$1, m_preprocess!$1:$1048576, $D34, FALSE)), "", HLOOKUP(Q$1, m_preprocess!$1:$1048576, $D34, FALSE))</f>
        <v/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 t="str">
        <f>IF(ISBLANK(HLOOKUP(U$1, m_preprocess!$1:$1048576, $D34, FALSE)), "", HLOOKUP(U$1, m_preprocess!$1:$1048576, $D34, FALSE))</f>
        <v/>
      </c>
      <c r="V34">
        <f>IF(ISBLANK(HLOOKUP(V$1, m_preprocess!$1:$1048576, $D34, FALSE)), "", HLOOKUP(V$1, m_preprocess!$1:$1048576, $D34, FALSE))</f>
        <v>30703.526126584642</v>
      </c>
      <c r="W34" t="str">
        <f>IF(ISBLANK(HLOOKUP(W$1, m_preprocess!$1:$1048576, $D34, FALSE)), "", HLOOKUP(W$1, m_preprocess!$1:$1048576, $D34, FALSE))</f>
        <v/>
      </c>
      <c r="X34">
        <f>IF(ISBLANK(HLOOKUP(X$1, m_preprocess!$1:$1048576, $D34, FALSE)), "", HLOOKUP(X$1, m_preprocess!$1:$1048576, $D34, FALSE))</f>
        <v>87.072322745483717</v>
      </c>
    </row>
    <row r="35" spans="1:24" x14ac:dyDescent="0.25">
      <c r="A35" s="40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 t="str">
        <f>IF(ISBLANK(HLOOKUP(F$1, m_preprocess!$1:$1048576, $D35, FALSE)), "", HLOOKUP(F$1, m_preprocess!$1:$1048576, $D35, FALSE))</f>
        <v/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 t="str">
        <f>IF(ISBLANK(HLOOKUP(I$1, m_preprocess!$1:$1048576, $D35, FALSE)), "", HLOOKUP(I$1, m_preprocess!$1:$1048576, $D35, FALSE))</f>
        <v/>
      </c>
      <c r="J35" t="str">
        <f>IF(ISBLANK(HLOOKUP(J$1, m_preprocess!$1:$1048576, $D35, FALSE)), "", HLOOKUP(J$1, m_preprocess!$1:$1048576, $D35, FALSE))</f>
        <v/>
      </c>
      <c r="K35" t="str">
        <f>IF(ISBLANK(HLOOKUP(K$1, m_preprocess!$1:$1048576, $D35, FALSE)), "", HLOOKUP(K$1, m_preprocess!$1:$1048576, $D35, FALSE))</f>
        <v/>
      </c>
      <c r="L35" t="str">
        <f>IF(ISBLANK(HLOOKUP(L$1, m_preprocess!$1:$1048576, $D35, FALSE)), "", HLOOKUP(L$1, m_preprocess!$1:$1048576, $D35, FALSE))</f>
        <v/>
      </c>
      <c r="M35" t="str">
        <f>IF(ISBLANK(HLOOKUP(M$1, m_preprocess!$1:$1048576, $D35, FALSE)), "", HLOOKUP(M$1, m_preprocess!$1:$1048576, $D35, FALSE))</f>
        <v/>
      </c>
      <c r="N35" t="str">
        <f>IF(ISBLANK(HLOOKUP(N$1, m_preprocess!$1:$1048576, $D35, FALSE)), "", HLOOKUP(N$1, m_preprocess!$1:$1048576, $D35, FALSE))</f>
        <v/>
      </c>
      <c r="O35" t="str">
        <f>IF(ISBLANK(HLOOKUP(O$1, m_preprocess!$1:$1048576, $D35, FALSE)), "", HLOOKUP(O$1, m_preprocess!$1:$1048576, $D35, FALSE))</f>
        <v/>
      </c>
      <c r="P35" t="str">
        <f>IF(ISBLANK(HLOOKUP(P$1, m_preprocess!$1:$1048576, $D35, FALSE)), "", HLOOKUP(P$1, m_preprocess!$1:$1048576, $D35, FALSE))</f>
        <v/>
      </c>
      <c r="Q35" t="str">
        <f>IF(ISBLANK(HLOOKUP(Q$1, m_preprocess!$1:$1048576, $D35, FALSE)), "", HLOOKUP(Q$1, m_preprocess!$1:$1048576, $D35, FALSE))</f>
        <v/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 t="str">
        <f>IF(ISBLANK(HLOOKUP(U$1, m_preprocess!$1:$1048576, $D35, FALSE)), "", HLOOKUP(U$1, m_preprocess!$1:$1048576, $D35, FALSE))</f>
        <v/>
      </c>
      <c r="V35">
        <f>IF(ISBLANK(HLOOKUP(V$1, m_preprocess!$1:$1048576, $D35, FALSE)), "", HLOOKUP(V$1, m_preprocess!$1:$1048576, $D35, FALSE))</f>
        <v>31504.260669765601</v>
      </c>
      <c r="W35" t="str">
        <f>IF(ISBLANK(HLOOKUP(W$1, m_preprocess!$1:$1048576, $D35, FALSE)), "", HLOOKUP(W$1, m_preprocess!$1:$1048576, $D35, FALSE))</f>
        <v/>
      </c>
      <c r="X35">
        <f>IF(ISBLANK(HLOOKUP(X$1, m_preprocess!$1:$1048576, $D35, FALSE)), "", HLOOKUP(X$1, m_preprocess!$1:$1048576, $D35, FALSE))</f>
        <v>87.887272978890763</v>
      </c>
    </row>
    <row r="36" spans="1:24" x14ac:dyDescent="0.25">
      <c r="A36" s="40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 t="str">
        <f>IF(ISBLANK(HLOOKUP(F$1, m_preprocess!$1:$1048576, $D36, FALSE)), "", HLOOKUP(F$1, m_preprocess!$1:$1048576, $D36, FALSE))</f>
        <v/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 t="str">
        <f>IF(ISBLANK(HLOOKUP(I$1, m_preprocess!$1:$1048576, $D36, FALSE)), "", HLOOKUP(I$1, m_preprocess!$1:$1048576, $D36, FALSE))</f>
        <v/>
      </c>
      <c r="J36" t="str">
        <f>IF(ISBLANK(HLOOKUP(J$1, m_preprocess!$1:$1048576, $D36, FALSE)), "", HLOOKUP(J$1, m_preprocess!$1:$1048576, $D36, FALSE))</f>
        <v/>
      </c>
      <c r="K36" t="str">
        <f>IF(ISBLANK(HLOOKUP(K$1, m_preprocess!$1:$1048576, $D36, FALSE)), "", HLOOKUP(K$1, m_preprocess!$1:$1048576, $D36, FALSE))</f>
        <v/>
      </c>
      <c r="L36" t="str">
        <f>IF(ISBLANK(HLOOKUP(L$1, m_preprocess!$1:$1048576, $D36, FALSE)), "", HLOOKUP(L$1, m_preprocess!$1:$1048576, $D36, FALSE))</f>
        <v/>
      </c>
      <c r="M36" t="str">
        <f>IF(ISBLANK(HLOOKUP(M$1, m_preprocess!$1:$1048576, $D36, FALSE)), "", HLOOKUP(M$1, m_preprocess!$1:$1048576, $D36, FALSE))</f>
        <v/>
      </c>
      <c r="N36" t="str">
        <f>IF(ISBLANK(HLOOKUP(N$1, m_preprocess!$1:$1048576, $D36, FALSE)), "", HLOOKUP(N$1, m_preprocess!$1:$1048576, $D36, FALSE))</f>
        <v/>
      </c>
      <c r="O36" t="str">
        <f>IF(ISBLANK(HLOOKUP(O$1, m_preprocess!$1:$1048576, $D36, FALSE)), "", HLOOKUP(O$1, m_preprocess!$1:$1048576, $D36, FALSE))</f>
        <v/>
      </c>
      <c r="P36" t="str">
        <f>IF(ISBLANK(HLOOKUP(P$1, m_preprocess!$1:$1048576, $D36, FALSE)), "", HLOOKUP(P$1, m_preprocess!$1:$1048576, $D36, FALSE))</f>
        <v/>
      </c>
      <c r="Q36" t="str">
        <f>IF(ISBLANK(HLOOKUP(Q$1, m_preprocess!$1:$1048576, $D36, FALSE)), "", HLOOKUP(Q$1, m_preprocess!$1:$1048576, $D36, FALSE))</f>
        <v/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 t="str">
        <f>IF(ISBLANK(HLOOKUP(U$1, m_preprocess!$1:$1048576, $D36, FALSE)), "", HLOOKUP(U$1, m_preprocess!$1:$1048576, $D36, FALSE))</f>
        <v/>
      </c>
      <c r="V36">
        <f>IF(ISBLANK(HLOOKUP(V$1, m_preprocess!$1:$1048576, $D36, FALSE)), "", HLOOKUP(V$1, m_preprocess!$1:$1048576, $D36, FALSE))</f>
        <v>32903.652050759702</v>
      </c>
      <c r="W36" t="str">
        <f>IF(ISBLANK(HLOOKUP(W$1, m_preprocess!$1:$1048576, $D36, FALSE)), "", HLOOKUP(W$1, m_preprocess!$1:$1048576, $D36, FALSE))</f>
        <v/>
      </c>
      <c r="X36">
        <f>IF(ISBLANK(HLOOKUP(X$1, m_preprocess!$1:$1048576, $D36, FALSE)), "", HLOOKUP(X$1, m_preprocess!$1:$1048576, $D36, FALSE))</f>
        <v>88.648066331879221</v>
      </c>
    </row>
    <row r="37" spans="1:24" x14ac:dyDescent="0.25">
      <c r="A37" s="40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 t="str">
        <f>IF(ISBLANK(HLOOKUP(F$1, m_preprocess!$1:$1048576, $D37, FALSE)), "", HLOOKUP(F$1, m_preprocess!$1:$1048576, $D37, FALSE))</f>
        <v/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 t="str">
        <f>IF(ISBLANK(HLOOKUP(I$1, m_preprocess!$1:$1048576, $D37, FALSE)), "", HLOOKUP(I$1, m_preprocess!$1:$1048576, $D37, FALSE))</f>
        <v/>
      </c>
      <c r="J37" t="str">
        <f>IF(ISBLANK(HLOOKUP(J$1, m_preprocess!$1:$1048576, $D37, FALSE)), "", HLOOKUP(J$1, m_preprocess!$1:$1048576, $D37, FALSE))</f>
        <v/>
      </c>
      <c r="K37" t="str">
        <f>IF(ISBLANK(HLOOKUP(K$1, m_preprocess!$1:$1048576, $D37, FALSE)), "", HLOOKUP(K$1, m_preprocess!$1:$1048576, $D37, FALSE))</f>
        <v/>
      </c>
      <c r="L37" t="str">
        <f>IF(ISBLANK(HLOOKUP(L$1, m_preprocess!$1:$1048576, $D37, FALSE)), "", HLOOKUP(L$1, m_preprocess!$1:$1048576, $D37, FALSE))</f>
        <v/>
      </c>
      <c r="M37" t="str">
        <f>IF(ISBLANK(HLOOKUP(M$1, m_preprocess!$1:$1048576, $D37, FALSE)), "", HLOOKUP(M$1, m_preprocess!$1:$1048576, $D37, FALSE))</f>
        <v/>
      </c>
      <c r="N37" t="str">
        <f>IF(ISBLANK(HLOOKUP(N$1, m_preprocess!$1:$1048576, $D37, FALSE)), "", HLOOKUP(N$1, m_preprocess!$1:$1048576, $D37, FALSE))</f>
        <v/>
      </c>
      <c r="O37" t="str">
        <f>IF(ISBLANK(HLOOKUP(O$1, m_preprocess!$1:$1048576, $D37, FALSE)), "", HLOOKUP(O$1, m_preprocess!$1:$1048576, $D37, FALSE))</f>
        <v/>
      </c>
      <c r="P37" t="str">
        <f>IF(ISBLANK(HLOOKUP(P$1, m_preprocess!$1:$1048576, $D37, FALSE)), "", HLOOKUP(P$1, m_preprocess!$1:$1048576, $D37, FALSE))</f>
        <v/>
      </c>
      <c r="Q37" t="str">
        <f>IF(ISBLANK(HLOOKUP(Q$1, m_preprocess!$1:$1048576, $D37, FALSE)), "", HLOOKUP(Q$1, m_preprocess!$1:$1048576, $D37, FALSE))</f>
        <v/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 t="str">
        <f>IF(ISBLANK(HLOOKUP(U$1, m_preprocess!$1:$1048576, $D37, FALSE)), "", HLOOKUP(U$1, m_preprocess!$1:$1048576, $D37, FALSE))</f>
        <v/>
      </c>
      <c r="V37">
        <f>IF(ISBLANK(HLOOKUP(V$1, m_preprocess!$1:$1048576, $D37, FALSE)), "", HLOOKUP(V$1, m_preprocess!$1:$1048576, $D37, FALSE))</f>
        <v>32618.031893262239</v>
      </c>
      <c r="W37" t="str">
        <f>IF(ISBLANK(HLOOKUP(W$1, m_preprocess!$1:$1048576, $D37, FALSE)), "", HLOOKUP(W$1, m_preprocess!$1:$1048576, $D37, FALSE))</f>
        <v/>
      </c>
      <c r="X37">
        <f>IF(ISBLANK(HLOOKUP(X$1, m_preprocess!$1:$1048576, $D37, FALSE)), "", HLOOKUP(X$1, m_preprocess!$1:$1048576, $D37, FALSE))</f>
        <v>88.590790549468252</v>
      </c>
    </row>
    <row r="38" spans="1:24" x14ac:dyDescent="0.25">
      <c r="A38" s="40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 t="str">
        <f>IF(ISBLANK(HLOOKUP(F$1, m_preprocess!$1:$1048576, $D38, FALSE)), "", HLOOKUP(F$1, m_preprocess!$1:$1048576, $D38, FALSE))</f>
        <v/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 t="str">
        <f>IF(ISBLANK(HLOOKUP(I$1, m_preprocess!$1:$1048576, $D38, FALSE)), "", HLOOKUP(I$1, m_preprocess!$1:$1048576, $D38, FALSE))</f>
        <v/>
      </c>
      <c r="J38" t="str">
        <f>IF(ISBLANK(HLOOKUP(J$1, m_preprocess!$1:$1048576, $D38, FALSE)), "", HLOOKUP(J$1, m_preprocess!$1:$1048576, $D38, FALSE))</f>
        <v/>
      </c>
      <c r="K38">
        <f>IF(ISBLANK(HLOOKUP(K$1, m_preprocess!$1:$1048576, $D38, FALSE)), "", HLOOKUP(K$1, m_preprocess!$1:$1048576, $D38, FALSE))</f>
        <v>983.07049791138627</v>
      </c>
      <c r="L38">
        <f>IF(ISBLANK(HLOOKUP(L$1, m_preprocess!$1:$1048576, $D38, FALSE)), "", HLOOKUP(L$1, m_preprocess!$1:$1048576, $D38, FALSE))</f>
        <v>886.61777554010007</v>
      </c>
      <c r="M38">
        <f>IF(ISBLANK(HLOOKUP(M$1, m_preprocess!$1:$1048576, $D38, FALSE)), "", HLOOKUP(M$1, m_preprocess!$1:$1048576, $D38, FALSE))</f>
        <v>200.3967534111743</v>
      </c>
      <c r="N38">
        <f>IF(ISBLANK(HLOOKUP(N$1, m_preprocess!$1:$1048576, $D38, FALSE)), "", HLOOKUP(N$1, m_preprocess!$1:$1048576, $D38, FALSE))</f>
        <v>402.10802715745581</v>
      </c>
      <c r="O38">
        <f>IF(ISBLANK(HLOOKUP(O$1, m_preprocess!$1:$1048576, $D38, FALSE)), "", HLOOKUP(O$1, m_preprocess!$1:$1048576, $D38, FALSE))</f>
        <v>257.37843864816557</v>
      </c>
      <c r="P38">
        <f>IF(ISBLANK(HLOOKUP(P$1, m_preprocess!$1:$1048576, $D38, FALSE)), "", HLOOKUP(P$1, m_preprocess!$1:$1048576, $D38, FALSE))</f>
        <v>63.154159294816559</v>
      </c>
      <c r="Q38" t="str">
        <f>IF(ISBLANK(HLOOKUP(Q$1, m_preprocess!$1:$1048576, $D38, FALSE)), "", HLOOKUP(Q$1, m_preprocess!$1:$1048576, $D38, FALSE))</f>
        <v/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 t="str">
        <f>IF(ISBLANK(HLOOKUP(U$1, m_preprocess!$1:$1048576, $D38, FALSE)), "", HLOOKUP(U$1, m_preprocess!$1:$1048576, $D38, FALSE))</f>
        <v/>
      </c>
      <c r="V38">
        <f>IF(ISBLANK(HLOOKUP(V$1, m_preprocess!$1:$1048576, $D38, FALSE)), "", HLOOKUP(V$1, m_preprocess!$1:$1048576, $D38, FALSE))</f>
        <v>33416.450677430636</v>
      </c>
      <c r="W38" t="str">
        <f>IF(ISBLANK(HLOOKUP(W$1, m_preprocess!$1:$1048576, $D38, FALSE)), "", HLOOKUP(W$1, m_preprocess!$1:$1048576, $D38, FALSE))</f>
        <v/>
      </c>
      <c r="X38">
        <f>IF(ISBLANK(HLOOKUP(X$1, m_preprocess!$1:$1048576, $D38, FALSE)), "", HLOOKUP(X$1, m_preprocess!$1:$1048576, $D38, FALSE))</f>
        <v>87.373464568666535</v>
      </c>
    </row>
    <row r="39" spans="1:24" x14ac:dyDescent="0.25">
      <c r="A39" s="40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 t="str">
        <f>IF(ISBLANK(HLOOKUP(F$1, m_preprocess!$1:$1048576, $D39, FALSE)), "", HLOOKUP(F$1, m_preprocess!$1:$1048576, $D39, FALSE))</f>
        <v/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 t="str">
        <f>IF(ISBLANK(HLOOKUP(I$1, m_preprocess!$1:$1048576, $D39, FALSE)), "", HLOOKUP(I$1, m_preprocess!$1:$1048576, $D39, FALSE))</f>
        <v/>
      </c>
      <c r="J39" t="str">
        <f>IF(ISBLANK(HLOOKUP(J$1, m_preprocess!$1:$1048576, $D39, FALSE)), "", HLOOKUP(J$1, m_preprocess!$1:$1048576, $D39, FALSE))</f>
        <v/>
      </c>
      <c r="K39">
        <f>IF(ISBLANK(HLOOKUP(K$1, m_preprocess!$1:$1048576, $D39, FALSE)), "", HLOOKUP(K$1, m_preprocess!$1:$1048576, $D39, FALSE))</f>
        <v>1039.5425443016259</v>
      </c>
      <c r="L39">
        <f>IF(ISBLANK(HLOOKUP(L$1, m_preprocess!$1:$1048576, $D39, FALSE)), "", HLOOKUP(L$1, m_preprocess!$1:$1048576, $D39, FALSE))</f>
        <v>754.96868889662915</v>
      </c>
      <c r="M39">
        <f>IF(ISBLANK(HLOOKUP(M$1, m_preprocess!$1:$1048576, $D39, FALSE)), "", HLOOKUP(M$1, m_preprocess!$1:$1048576, $D39, FALSE))</f>
        <v>184.66812012355157</v>
      </c>
      <c r="N39">
        <f>IF(ISBLANK(HLOOKUP(N$1, m_preprocess!$1:$1048576, $D39, FALSE)), "", HLOOKUP(N$1, m_preprocess!$1:$1048576, $D39, FALSE))</f>
        <v>312.8747417944511</v>
      </c>
      <c r="O39">
        <f>IF(ISBLANK(HLOOKUP(O$1, m_preprocess!$1:$1048576, $D39, FALSE)), "", HLOOKUP(O$1, m_preprocess!$1:$1048576, $D39, FALSE))</f>
        <v>232.42339440813757</v>
      </c>
      <c r="P39">
        <f>IF(ISBLANK(HLOOKUP(P$1, m_preprocess!$1:$1048576, $D39, FALSE)), "", HLOOKUP(P$1, m_preprocess!$1:$1048576, $D39, FALSE))</f>
        <v>62.505504640954094</v>
      </c>
      <c r="Q39" t="str">
        <f>IF(ISBLANK(HLOOKUP(Q$1, m_preprocess!$1:$1048576, $D39, FALSE)), "", HLOOKUP(Q$1, m_preprocess!$1:$1048576, $D39, FALSE))</f>
        <v/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 t="str">
        <f>IF(ISBLANK(HLOOKUP(U$1, m_preprocess!$1:$1048576, $D39, FALSE)), "", HLOOKUP(U$1, m_preprocess!$1:$1048576, $D39, FALSE))</f>
        <v/>
      </c>
      <c r="V39">
        <f>IF(ISBLANK(HLOOKUP(V$1, m_preprocess!$1:$1048576, $D39, FALSE)), "", HLOOKUP(V$1, m_preprocess!$1:$1048576, $D39, FALSE))</f>
        <v>34359.4480277736</v>
      </c>
      <c r="W39" t="str">
        <f>IF(ISBLANK(HLOOKUP(W$1, m_preprocess!$1:$1048576, $D39, FALSE)), "", HLOOKUP(W$1, m_preprocess!$1:$1048576, $D39, FALSE))</f>
        <v/>
      </c>
      <c r="X39">
        <f>IF(ISBLANK(HLOOKUP(X$1, m_preprocess!$1:$1048576, $D39, FALSE)), "", HLOOKUP(X$1, m_preprocess!$1:$1048576, $D39, FALSE))</f>
        <v>86.655839748631379</v>
      </c>
    </row>
    <row r="40" spans="1:24" x14ac:dyDescent="0.25">
      <c r="A40" s="40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 t="str">
        <f>IF(ISBLANK(HLOOKUP(F$1, m_preprocess!$1:$1048576, $D40, FALSE)), "", HLOOKUP(F$1, m_preprocess!$1:$1048576, $D40, FALSE))</f>
        <v/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 t="str">
        <f>IF(ISBLANK(HLOOKUP(I$1, m_preprocess!$1:$1048576, $D40, FALSE)), "", HLOOKUP(I$1, m_preprocess!$1:$1048576, $D40, FALSE))</f>
        <v/>
      </c>
      <c r="J40" t="str">
        <f>IF(ISBLANK(HLOOKUP(J$1, m_preprocess!$1:$1048576, $D40, FALSE)), "", HLOOKUP(J$1, m_preprocess!$1:$1048576, $D40, FALSE))</f>
        <v/>
      </c>
      <c r="K40">
        <f>IF(ISBLANK(HLOOKUP(K$1, m_preprocess!$1:$1048576, $D40, FALSE)), "", HLOOKUP(K$1, m_preprocess!$1:$1048576, $D40, FALSE))</f>
        <v>1158.9802172519187</v>
      </c>
      <c r="L40">
        <f>IF(ISBLANK(HLOOKUP(L$1, m_preprocess!$1:$1048576, $D40, FALSE)), "", HLOOKUP(L$1, m_preprocess!$1:$1048576, $D40, FALSE))</f>
        <v>858.35520993091313</v>
      </c>
      <c r="M40">
        <f>IF(ISBLANK(HLOOKUP(M$1, m_preprocess!$1:$1048576, $D40, FALSE)), "", HLOOKUP(M$1, m_preprocess!$1:$1048576, $D40, FALSE))</f>
        <v>209.04596829226048</v>
      </c>
      <c r="N40">
        <f>IF(ISBLANK(HLOOKUP(N$1, m_preprocess!$1:$1048576, $D40, FALSE)), "", HLOOKUP(N$1, m_preprocess!$1:$1048576, $D40, FALSE))</f>
        <v>370.74726464823573</v>
      </c>
      <c r="O40">
        <f>IF(ISBLANK(HLOOKUP(O$1, m_preprocess!$1:$1048576, $D40, FALSE)), "", HLOOKUP(O$1, m_preprocess!$1:$1048576, $D40, FALSE))</f>
        <v>257.62035396187008</v>
      </c>
      <c r="P40">
        <f>IF(ISBLANK(HLOOKUP(P$1, m_preprocess!$1:$1048576, $D40, FALSE)), "", HLOOKUP(P$1, m_preprocess!$1:$1048576, $D40, FALSE))</f>
        <v>62.716689665875293</v>
      </c>
      <c r="Q40" t="str">
        <f>IF(ISBLANK(HLOOKUP(Q$1, m_preprocess!$1:$1048576, $D40, FALSE)), "", HLOOKUP(Q$1, m_preprocess!$1:$1048576, $D40, FALSE))</f>
        <v/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 t="str">
        <f>IF(ISBLANK(HLOOKUP(U$1, m_preprocess!$1:$1048576, $D40, FALSE)), "", HLOOKUP(U$1, m_preprocess!$1:$1048576, $D40, FALSE))</f>
        <v/>
      </c>
      <c r="V40">
        <f>IF(ISBLANK(HLOOKUP(V$1, m_preprocess!$1:$1048576, $D40, FALSE)), "", HLOOKUP(V$1, m_preprocess!$1:$1048576, $D40, FALSE))</f>
        <v>35091.268059982329</v>
      </c>
      <c r="W40" t="str">
        <f>IF(ISBLANK(HLOOKUP(W$1, m_preprocess!$1:$1048576, $D40, FALSE)), "", HLOOKUP(W$1, m_preprocess!$1:$1048576, $D40, FALSE))</f>
        <v/>
      </c>
      <c r="X40">
        <f>IF(ISBLANK(HLOOKUP(X$1, m_preprocess!$1:$1048576, $D40, FALSE)), "", HLOOKUP(X$1, m_preprocess!$1:$1048576, $D40, FALSE))</f>
        <v>85.749298547559917</v>
      </c>
    </row>
    <row r="41" spans="1:24" x14ac:dyDescent="0.25">
      <c r="A41" s="40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 t="str">
        <f>IF(ISBLANK(HLOOKUP(F$1, m_preprocess!$1:$1048576, $D41, FALSE)), "", HLOOKUP(F$1, m_preprocess!$1:$1048576, $D41, FALSE))</f>
        <v/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 t="str">
        <f>IF(ISBLANK(HLOOKUP(I$1, m_preprocess!$1:$1048576, $D41, FALSE)), "", HLOOKUP(I$1, m_preprocess!$1:$1048576, $D41, FALSE))</f>
        <v/>
      </c>
      <c r="J41" t="str">
        <f>IF(ISBLANK(HLOOKUP(J$1, m_preprocess!$1:$1048576, $D41, FALSE)), "", HLOOKUP(J$1, m_preprocess!$1:$1048576, $D41, FALSE))</f>
        <v/>
      </c>
      <c r="K41">
        <f>IF(ISBLANK(HLOOKUP(K$1, m_preprocess!$1:$1048576, $D41, FALSE)), "", HLOOKUP(K$1, m_preprocess!$1:$1048576, $D41, FALSE))</f>
        <v>925.63783751452661</v>
      </c>
      <c r="L41">
        <f>IF(ISBLANK(HLOOKUP(L$1, m_preprocess!$1:$1048576, $D41, FALSE)), "", HLOOKUP(L$1, m_preprocess!$1:$1048576, $D41, FALSE))</f>
        <v>853.06623799254896</v>
      </c>
      <c r="M41">
        <f>IF(ISBLANK(HLOOKUP(M$1, m_preprocess!$1:$1048576, $D41, FALSE)), "", HLOOKUP(M$1, m_preprocess!$1:$1048576, $D41, FALSE))</f>
        <v>202.29517454953077</v>
      </c>
      <c r="N41">
        <f>IF(ISBLANK(HLOOKUP(N$1, m_preprocess!$1:$1048576, $D41, FALSE)), "", HLOOKUP(N$1, m_preprocess!$1:$1048576, $D41, FALSE))</f>
        <v>368.62543159934091</v>
      </c>
      <c r="O41">
        <f>IF(ISBLANK(HLOOKUP(O$1, m_preprocess!$1:$1048576, $D41, FALSE)), "", HLOOKUP(O$1, m_preprocess!$1:$1048576, $D41, FALSE))</f>
        <v>264.61628550719058</v>
      </c>
      <c r="P41">
        <f>IF(ISBLANK(HLOOKUP(P$1, m_preprocess!$1:$1048576, $D41, FALSE)), "", HLOOKUP(P$1, m_preprocess!$1:$1048576, $D41, FALSE))</f>
        <v>65.036870540420637</v>
      </c>
      <c r="Q41" t="str">
        <f>IF(ISBLANK(HLOOKUP(Q$1, m_preprocess!$1:$1048576, $D41, FALSE)), "", HLOOKUP(Q$1, m_preprocess!$1:$1048576, $D41, FALSE))</f>
        <v/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 t="str">
        <f>IF(ISBLANK(HLOOKUP(U$1, m_preprocess!$1:$1048576, $D41, FALSE)), "", HLOOKUP(U$1, m_preprocess!$1:$1048576, $D41, FALSE))</f>
        <v/>
      </c>
      <c r="V41">
        <f>IF(ISBLANK(HLOOKUP(V$1, m_preprocess!$1:$1048576, $D41, FALSE)), "", HLOOKUP(V$1, m_preprocess!$1:$1048576, $D41, FALSE))</f>
        <v>35886.009339378863</v>
      </c>
      <c r="W41" t="str">
        <f>IF(ISBLANK(HLOOKUP(W$1, m_preprocess!$1:$1048576, $D41, FALSE)), "", HLOOKUP(W$1, m_preprocess!$1:$1048576, $D41, FALSE))</f>
        <v/>
      </c>
      <c r="X41">
        <f>IF(ISBLANK(HLOOKUP(X$1, m_preprocess!$1:$1048576, $D41, FALSE)), "", HLOOKUP(X$1, m_preprocess!$1:$1048576, $D41, FALSE))</f>
        <v>85.337399721609756</v>
      </c>
    </row>
    <row r="42" spans="1:24" x14ac:dyDescent="0.25">
      <c r="A42" s="40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 t="str">
        <f>IF(ISBLANK(HLOOKUP(F$1, m_preprocess!$1:$1048576, $D42, FALSE)), "", HLOOKUP(F$1, m_preprocess!$1:$1048576, $D42, FALSE))</f>
        <v/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 t="str">
        <f>IF(ISBLANK(HLOOKUP(I$1, m_preprocess!$1:$1048576, $D42, FALSE)), "", HLOOKUP(I$1, m_preprocess!$1:$1048576, $D42, FALSE))</f>
        <v/>
      </c>
      <c r="J42" t="str">
        <f>IF(ISBLANK(HLOOKUP(J$1, m_preprocess!$1:$1048576, $D42, FALSE)), "", HLOOKUP(J$1, m_preprocess!$1:$1048576, $D42, FALSE))</f>
        <v/>
      </c>
      <c r="K42">
        <f>IF(ISBLANK(HLOOKUP(K$1, m_preprocess!$1:$1048576, $D42, FALSE)), "", HLOOKUP(K$1, m_preprocess!$1:$1048576, $D42, FALSE))</f>
        <v>1038.0611566321211</v>
      </c>
      <c r="L42">
        <f>IF(ISBLANK(HLOOKUP(L$1, m_preprocess!$1:$1048576, $D42, FALSE)), "", HLOOKUP(L$1, m_preprocess!$1:$1048576, $D42, FALSE))</f>
        <v>1043.1357400332488</v>
      </c>
      <c r="M42">
        <f>IF(ISBLANK(HLOOKUP(M$1, m_preprocess!$1:$1048576, $D42, FALSE)), "", HLOOKUP(M$1, m_preprocess!$1:$1048576, $D42, FALSE))</f>
        <v>221.28392319726493</v>
      </c>
      <c r="N42">
        <f>IF(ISBLANK(HLOOKUP(N$1, m_preprocess!$1:$1048576, $D42, FALSE)), "", HLOOKUP(N$1, m_preprocess!$1:$1048576, $D42, FALSE))</f>
        <v>428.20175625198493</v>
      </c>
      <c r="O42">
        <f>IF(ISBLANK(HLOOKUP(O$1, m_preprocess!$1:$1048576, $D42, FALSE)), "", HLOOKUP(O$1, m_preprocess!$1:$1048576, $D42, FALSE))</f>
        <v>329.39607868179695</v>
      </c>
      <c r="P42">
        <f>IF(ISBLANK(HLOOKUP(P$1, m_preprocess!$1:$1048576, $D42, FALSE)), "", HLOOKUP(P$1, m_preprocess!$1:$1048576, $D42, FALSE))</f>
        <v>63.342372236006938</v>
      </c>
      <c r="Q42" t="str">
        <f>IF(ISBLANK(HLOOKUP(Q$1, m_preprocess!$1:$1048576, $D42, FALSE)), "", HLOOKUP(Q$1, m_preprocess!$1:$1048576, $D42, FALSE))</f>
        <v/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 t="str">
        <f>IF(ISBLANK(HLOOKUP(U$1, m_preprocess!$1:$1048576, $D42, FALSE)), "", HLOOKUP(U$1, m_preprocess!$1:$1048576, $D42, FALSE))</f>
        <v/>
      </c>
      <c r="V42">
        <f>IF(ISBLANK(HLOOKUP(V$1, m_preprocess!$1:$1048576, $D42, FALSE)), "", HLOOKUP(V$1, m_preprocess!$1:$1048576, $D42, FALSE))</f>
        <v>37224.536843737158</v>
      </c>
      <c r="W42" t="str">
        <f>IF(ISBLANK(HLOOKUP(W$1, m_preprocess!$1:$1048576, $D42, FALSE)), "", HLOOKUP(W$1, m_preprocess!$1:$1048576, $D42, FALSE))</f>
        <v/>
      </c>
      <c r="X42">
        <f>IF(ISBLANK(HLOOKUP(X$1, m_preprocess!$1:$1048576, $D42, FALSE)), "", HLOOKUP(X$1, m_preprocess!$1:$1048576, $D42, FALSE))</f>
        <v>85.955688669137558</v>
      </c>
    </row>
    <row r="43" spans="1:24" x14ac:dyDescent="0.25">
      <c r="A43" s="40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 t="str">
        <f>IF(ISBLANK(HLOOKUP(F$1, m_preprocess!$1:$1048576, $D43, FALSE)), "", HLOOKUP(F$1, m_preprocess!$1:$1048576, $D43, FALSE))</f>
        <v/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 t="str">
        <f>IF(ISBLANK(HLOOKUP(I$1, m_preprocess!$1:$1048576, $D43, FALSE)), "", HLOOKUP(I$1, m_preprocess!$1:$1048576, $D43, FALSE))</f>
        <v/>
      </c>
      <c r="J43" t="str">
        <f>IF(ISBLANK(HLOOKUP(J$1, m_preprocess!$1:$1048576, $D43, FALSE)), "", HLOOKUP(J$1, m_preprocess!$1:$1048576, $D43, FALSE))</f>
        <v/>
      </c>
      <c r="K43">
        <f>IF(ISBLANK(HLOOKUP(K$1, m_preprocess!$1:$1048576, $D43, FALSE)), "", HLOOKUP(K$1, m_preprocess!$1:$1048576, $D43, FALSE))</f>
        <v>1269.168698959516</v>
      </c>
      <c r="L43">
        <f>IF(ISBLANK(HLOOKUP(L$1, m_preprocess!$1:$1048576, $D43, FALSE)), "", HLOOKUP(L$1, m_preprocess!$1:$1048576, $D43, FALSE))</f>
        <v>891.78378504631598</v>
      </c>
      <c r="M43">
        <f>IF(ISBLANK(HLOOKUP(M$1, m_preprocess!$1:$1048576, $D43, FALSE)), "", HLOOKUP(M$1, m_preprocess!$1:$1048576, $D43, FALSE))</f>
        <v>202.3322814644103</v>
      </c>
      <c r="N43">
        <f>IF(ISBLANK(HLOOKUP(N$1, m_preprocess!$1:$1048576, $D43, FALSE)), "", HLOOKUP(N$1, m_preprocess!$1:$1048576, $D43, FALSE))</f>
        <v>336.296844361566</v>
      </c>
      <c r="O43">
        <f>IF(ISBLANK(HLOOKUP(O$1, m_preprocess!$1:$1048576, $D43, FALSE)), "", HLOOKUP(O$1, m_preprocess!$1:$1048576, $D43, FALSE))</f>
        <v>263.35649180408404</v>
      </c>
      <c r="P43">
        <f>IF(ISBLANK(HLOOKUP(P$1, m_preprocess!$1:$1048576, $D43, FALSE)), "", HLOOKUP(P$1, m_preprocess!$1:$1048576, $D43, FALSE))</f>
        <v>61.156263505513465</v>
      </c>
      <c r="Q43" t="str">
        <f>IF(ISBLANK(HLOOKUP(Q$1, m_preprocess!$1:$1048576, $D43, FALSE)), "", HLOOKUP(Q$1, m_preprocess!$1:$1048576, $D43, FALSE))</f>
        <v/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 t="str">
        <f>IF(ISBLANK(HLOOKUP(U$1, m_preprocess!$1:$1048576, $D43, FALSE)), "", HLOOKUP(U$1, m_preprocess!$1:$1048576, $D43, FALSE))</f>
        <v/>
      </c>
      <c r="V43">
        <f>IF(ISBLANK(HLOOKUP(V$1, m_preprocess!$1:$1048576, $D43, FALSE)), "", HLOOKUP(V$1, m_preprocess!$1:$1048576, $D43, FALSE))</f>
        <v>38336.350414058244</v>
      </c>
      <c r="W43" t="str">
        <f>IF(ISBLANK(HLOOKUP(W$1, m_preprocess!$1:$1048576, $D43, FALSE)), "", HLOOKUP(W$1, m_preprocess!$1:$1048576, $D43, FALSE))</f>
        <v/>
      </c>
      <c r="X43">
        <f>IF(ISBLANK(HLOOKUP(X$1, m_preprocess!$1:$1048576, $D43, FALSE)), "", HLOOKUP(X$1, m_preprocess!$1:$1048576, $D43, FALSE))</f>
        <v>86.534992272236693</v>
      </c>
    </row>
    <row r="44" spans="1:24" x14ac:dyDescent="0.25">
      <c r="A44" s="40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 t="str">
        <f>IF(ISBLANK(HLOOKUP(F$1, m_preprocess!$1:$1048576, $D44, FALSE)), "", HLOOKUP(F$1, m_preprocess!$1:$1048576, $D44, FALSE))</f>
        <v/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 t="str">
        <f>IF(ISBLANK(HLOOKUP(I$1, m_preprocess!$1:$1048576, $D44, FALSE)), "", HLOOKUP(I$1, m_preprocess!$1:$1048576, $D44, FALSE))</f>
        <v/>
      </c>
      <c r="J44" t="str">
        <f>IF(ISBLANK(HLOOKUP(J$1, m_preprocess!$1:$1048576, $D44, FALSE)), "", HLOOKUP(J$1, m_preprocess!$1:$1048576, $D44, FALSE))</f>
        <v/>
      </c>
      <c r="K44">
        <f>IF(ISBLANK(HLOOKUP(K$1, m_preprocess!$1:$1048576, $D44, FALSE)), "", HLOOKUP(K$1, m_preprocess!$1:$1048576, $D44, FALSE))</f>
        <v>1271.9660964078269</v>
      </c>
      <c r="L44">
        <f>IF(ISBLANK(HLOOKUP(L$1, m_preprocess!$1:$1048576, $D44, FALSE)), "", HLOOKUP(L$1, m_preprocess!$1:$1048576, $D44, FALSE))</f>
        <v>984.15249926146998</v>
      </c>
      <c r="M44">
        <f>IF(ISBLANK(HLOOKUP(M$1, m_preprocess!$1:$1048576, $D44, FALSE)), "", HLOOKUP(M$1, m_preprocess!$1:$1048576, $D44, FALSE))</f>
        <v>234.61421300252096</v>
      </c>
      <c r="N44">
        <f>IF(ISBLANK(HLOOKUP(N$1, m_preprocess!$1:$1048576, $D44, FALSE)), "", HLOOKUP(N$1, m_preprocess!$1:$1048576, $D44, FALSE))</f>
        <v>375.20849360773491</v>
      </c>
      <c r="O44">
        <f>IF(ISBLANK(HLOOKUP(O$1, m_preprocess!$1:$1048576, $D44, FALSE)), "", HLOOKUP(O$1, m_preprocess!$1:$1048576, $D44, FALSE))</f>
        <v>329.32135850258589</v>
      </c>
      <c r="P44">
        <f>IF(ISBLANK(HLOOKUP(P$1, m_preprocess!$1:$1048576, $D44, FALSE)), "", HLOOKUP(P$1, m_preprocess!$1:$1048576, $D44, FALSE))</f>
        <v>59.40310958126873</v>
      </c>
      <c r="Q44" t="str">
        <f>IF(ISBLANK(HLOOKUP(Q$1, m_preprocess!$1:$1048576, $D44, FALSE)), "", HLOOKUP(Q$1, m_preprocess!$1:$1048576, $D44, FALSE))</f>
        <v/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 t="str">
        <f>IF(ISBLANK(HLOOKUP(U$1, m_preprocess!$1:$1048576, $D44, FALSE)), "", HLOOKUP(U$1, m_preprocess!$1:$1048576, $D44, FALSE))</f>
        <v/>
      </c>
      <c r="V44">
        <f>IF(ISBLANK(HLOOKUP(V$1, m_preprocess!$1:$1048576, $D44, FALSE)), "", HLOOKUP(V$1, m_preprocess!$1:$1048576, $D44, FALSE))</f>
        <v>39265.939572579024</v>
      </c>
      <c r="W44" t="str">
        <f>IF(ISBLANK(HLOOKUP(W$1, m_preprocess!$1:$1048576, $D44, FALSE)), "", HLOOKUP(W$1, m_preprocess!$1:$1048576, $D44, FALSE))</f>
        <v/>
      </c>
      <c r="X44">
        <f>IF(ISBLANK(HLOOKUP(X$1, m_preprocess!$1:$1048576, $D44, FALSE)), "", HLOOKUP(X$1, m_preprocess!$1:$1048576, $D44, FALSE))</f>
        <v>85.971050710233072</v>
      </c>
    </row>
    <row r="45" spans="1:24" x14ac:dyDescent="0.25">
      <c r="A45" s="40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 t="str">
        <f>IF(ISBLANK(HLOOKUP(F$1, m_preprocess!$1:$1048576, $D45, FALSE)), "", HLOOKUP(F$1, m_preprocess!$1:$1048576, $D45, FALSE))</f>
        <v/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 t="str">
        <f>IF(ISBLANK(HLOOKUP(I$1, m_preprocess!$1:$1048576, $D45, FALSE)), "", HLOOKUP(I$1, m_preprocess!$1:$1048576, $D45, FALSE))</f>
        <v/>
      </c>
      <c r="J45" t="str">
        <f>IF(ISBLANK(HLOOKUP(J$1, m_preprocess!$1:$1048576, $D45, FALSE)), "", HLOOKUP(J$1, m_preprocess!$1:$1048576, $D45, FALSE))</f>
        <v/>
      </c>
      <c r="K45">
        <f>IF(ISBLANK(HLOOKUP(K$1, m_preprocess!$1:$1048576, $D45, FALSE)), "", HLOOKUP(K$1, m_preprocess!$1:$1048576, $D45, FALSE))</f>
        <v>1181.0254525182113</v>
      </c>
      <c r="L45">
        <f>IF(ISBLANK(HLOOKUP(L$1, m_preprocess!$1:$1048576, $D45, FALSE)), "", HLOOKUP(L$1, m_preprocess!$1:$1048576, $D45, FALSE))</f>
        <v>953.84875465597872</v>
      </c>
      <c r="M45">
        <f>IF(ISBLANK(HLOOKUP(M$1, m_preprocess!$1:$1048576, $D45, FALSE)), "", HLOOKUP(M$1, m_preprocess!$1:$1048576, $D45, FALSE))</f>
        <v>223.6141214506994</v>
      </c>
      <c r="N45">
        <f>IF(ISBLANK(HLOOKUP(N$1, m_preprocess!$1:$1048576, $D45, FALSE)), "", HLOOKUP(N$1, m_preprocess!$1:$1048576, $D45, FALSE))</f>
        <v>409.97380610639624</v>
      </c>
      <c r="O45">
        <f>IF(ISBLANK(HLOOKUP(O$1, m_preprocess!$1:$1048576, $D45, FALSE)), "", HLOOKUP(O$1, m_preprocess!$1:$1048576, $D45, FALSE))</f>
        <v>286.96087207329788</v>
      </c>
      <c r="P45">
        <f>IF(ISBLANK(HLOOKUP(P$1, m_preprocess!$1:$1048576, $D45, FALSE)), "", HLOOKUP(P$1, m_preprocess!$1:$1048576, $D45, FALSE))</f>
        <v>58.605373753956769</v>
      </c>
      <c r="Q45" t="str">
        <f>IF(ISBLANK(HLOOKUP(Q$1, m_preprocess!$1:$1048576, $D45, FALSE)), "", HLOOKUP(Q$1, m_preprocess!$1:$1048576, $D45, FALSE))</f>
        <v/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 t="str">
        <f>IF(ISBLANK(HLOOKUP(U$1, m_preprocess!$1:$1048576, $D45, FALSE)), "", HLOOKUP(U$1, m_preprocess!$1:$1048576, $D45, FALSE))</f>
        <v/>
      </c>
      <c r="V45">
        <f>IF(ISBLANK(HLOOKUP(V$1, m_preprocess!$1:$1048576, $D45, FALSE)), "", HLOOKUP(V$1, m_preprocess!$1:$1048576, $D45, FALSE))</f>
        <v>39312.60535162931</v>
      </c>
      <c r="W45" t="str">
        <f>IF(ISBLANK(HLOOKUP(W$1, m_preprocess!$1:$1048576, $D45, FALSE)), "", HLOOKUP(W$1, m_preprocess!$1:$1048576, $D45, FALSE))</f>
        <v/>
      </c>
      <c r="X45">
        <f>IF(ISBLANK(HLOOKUP(X$1, m_preprocess!$1:$1048576, $D45, FALSE)), "", HLOOKUP(X$1, m_preprocess!$1:$1048576, $D45, FALSE))</f>
        <v>86.459886877696334</v>
      </c>
    </row>
    <row r="46" spans="1:24" x14ac:dyDescent="0.25">
      <c r="A46" s="40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 t="str">
        <f>IF(ISBLANK(HLOOKUP(F$1, m_preprocess!$1:$1048576, $D46, FALSE)), "", HLOOKUP(F$1, m_preprocess!$1:$1048576, $D46, FALSE))</f>
        <v/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 t="str">
        <f>IF(ISBLANK(HLOOKUP(I$1, m_preprocess!$1:$1048576, $D46, FALSE)), "", HLOOKUP(I$1, m_preprocess!$1:$1048576, $D46, FALSE))</f>
        <v/>
      </c>
      <c r="J46" t="str">
        <f>IF(ISBLANK(HLOOKUP(J$1, m_preprocess!$1:$1048576, $D46, FALSE)), "", HLOOKUP(J$1, m_preprocess!$1:$1048576, $D46, FALSE))</f>
        <v/>
      </c>
      <c r="K46">
        <f>IF(ISBLANK(HLOOKUP(K$1, m_preprocess!$1:$1048576, $D46, FALSE)), "", HLOOKUP(K$1, m_preprocess!$1:$1048576, $D46, FALSE))</f>
        <v>1058.3948295702828</v>
      </c>
      <c r="L46">
        <f>IF(ISBLANK(HLOOKUP(L$1, m_preprocess!$1:$1048576, $D46, FALSE)), "", HLOOKUP(L$1, m_preprocess!$1:$1048576, $D46, FALSE))</f>
        <v>880.6978475612309</v>
      </c>
      <c r="M46">
        <f>IF(ISBLANK(HLOOKUP(M$1, m_preprocess!$1:$1048576, $D46, FALSE)), "", HLOOKUP(M$1, m_preprocess!$1:$1048576, $D46, FALSE))</f>
        <v>226.27867224636549</v>
      </c>
      <c r="N46">
        <f>IF(ISBLANK(HLOOKUP(N$1, m_preprocess!$1:$1048576, $D46, FALSE)), "", HLOOKUP(N$1, m_preprocess!$1:$1048576, $D46, FALSE))</f>
        <v>367.52355073823423</v>
      </c>
      <c r="O46">
        <f>IF(ISBLANK(HLOOKUP(O$1, m_preprocess!$1:$1048576, $D46, FALSE)), "", HLOOKUP(O$1, m_preprocess!$1:$1048576, $D46, FALSE))</f>
        <v>259.57129984851042</v>
      </c>
      <c r="P46">
        <f>IF(ISBLANK(HLOOKUP(P$1, m_preprocess!$1:$1048576, $D46, FALSE)), "", HLOOKUP(P$1, m_preprocess!$1:$1048576, $D46, FALSE))</f>
        <v>58.67001848112087</v>
      </c>
      <c r="Q46" t="str">
        <f>IF(ISBLANK(HLOOKUP(Q$1, m_preprocess!$1:$1048576, $D46, FALSE)), "", HLOOKUP(Q$1, m_preprocess!$1:$1048576, $D46, FALSE))</f>
        <v/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 t="str">
        <f>IF(ISBLANK(HLOOKUP(U$1, m_preprocess!$1:$1048576, $D46, FALSE)), "", HLOOKUP(U$1, m_preprocess!$1:$1048576, $D46, FALSE))</f>
        <v/>
      </c>
      <c r="V46">
        <f>IF(ISBLANK(HLOOKUP(V$1, m_preprocess!$1:$1048576, $D46, FALSE)), "", HLOOKUP(V$1, m_preprocess!$1:$1048576, $D46, FALSE))</f>
        <v>40356.020820795893</v>
      </c>
      <c r="W46" t="str">
        <f>IF(ISBLANK(HLOOKUP(W$1, m_preprocess!$1:$1048576, $D46, FALSE)), "", HLOOKUP(W$1, m_preprocess!$1:$1048576, $D46, FALSE))</f>
        <v/>
      </c>
      <c r="X46">
        <f>IF(ISBLANK(HLOOKUP(X$1, m_preprocess!$1:$1048576, $D46, FALSE)), "", HLOOKUP(X$1, m_preprocess!$1:$1048576, $D46, FALSE))</f>
        <v>87.124087267158444</v>
      </c>
    </row>
    <row r="47" spans="1:24" x14ac:dyDescent="0.25">
      <c r="A47" s="40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 t="str">
        <f>IF(ISBLANK(HLOOKUP(F$1, m_preprocess!$1:$1048576, $D47, FALSE)), "", HLOOKUP(F$1, m_preprocess!$1:$1048576, $D47, FALSE))</f>
        <v/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 t="str">
        <f>IF(ISBLANK(HLOOKUP(I$1, m_preprocess!$1:$1048576, $D47, FALSE)), "", HLOOKUP(I$1, m_preprocess!$1:$1048576, $D47, FALSE))</f>
        <v/>
      </c>
      <c r="J47" t="str">
        <f>IF(ISBLANK(HLOOKUP(J$1, m_preprocess!$1:$1048576, $D47, FALSE)), "", HLOOKUP(J$1, m_preprocess!$1:$1048576, $D47, FALSE))</f>
        <v/>
      </c>
      <c r="K47">
        <f>IF(ISBLANK(HLOOKUP(K$1, m_preprocess!$1:$1048576, $D47, FALSE)), "", HLOOKUP(K$1, m_preprocess!$1:$1048576, $D47, FALSE))</f>
        <v>1070.6900610617054</v>
      </c>
      <c r="L47">
        <f>IF(ISBLANK(HLOOKUP(L$1, m_preprocess!$1:$1048576, $D47, FALSE)), "", HLOOKUP(L$1, m_preprocess!$1:$1048576, $D47, FALSE))</f>
        <v>1013.3867417013013</v>
      </c>
      <c r="M47">
        <f>IF(ISBLANK(HLOOKUP(M$1, m_preprocess!$1:$1048576, $D47, FALSE)), "", HLOOKUP(M$1, m_preprocess!$1:$1048576, $D47, FALSE))</f>
        <v>226.09920235717641</v>
      </c>
      <c r="N47">
        <f>IF(ISBLANK(HLOOKUP(N$1, m_preprocess!$1:$1048576, $D47, FALSE)), "", HLOOKUP(N$1, m_preprocess!$1:$1048576, $D47, FALSE))</f>
        <v>415.71075436245224</v>
      </c>
      <c r="O47">
        <f>IF(ISBLANK(HLOOKUP(O$1, m_preprocess!$1:$1048576, $D47, FALSE)), "", HLOOKUP(O$1, m_preprocess!$1:$1048576, $D47, FALSE))</f>
        <v>328.29701964615174</v>
      </c>
      <c r="P47">
        <f>IF(ISBLANK(HLOOKUP(P$1, m_preprocess!$1:$1048576, $D47, FALSE)), "", HLOOKUP(P$1, m_preprocess!$1:$1048576, $D47, FALSE))</f>
        <v>61.586527520805667</v>
      </c>
      <c r="Q47" t="str">
        <f>IF(ISBLANK(HLOOKUP(Q$1, m_preprocess!$1:$1048576, $D47, FALSE)), "", HLOOKUP(Q$1, m_preprocess!$1:$1048576, $D47, FALSE))</f>
        <v/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 t="str">
        <f>IF(ISBLANK(HLOOKUP(U$1, m_preprocess!$1:$1048576, $D47, FALSE)), "", HLOOKUP(U$1, m_preprocess!$1:$1048576, $D47, FALSE))</f>
        <v/>
      </c>
      <c r="V47">
        <f>IF(ISBLANK(HLOOKUP(V$1, m_preprocess!$1:$1048576, $D47, FALSE)), "", HLOOKUP(V$1, m_preprocess!$1:$1048576, $D47, FALSE))</f>
        <v>41652.168373203167</v>
      </c>
      <c r="W47" t="str">
        <f>IF(ISBLANK(HLOOKUP(W$1, m_preprocess!$1:$1048576, $D47, FALSE)), "", HLOOKUP(W$1, m_preprocess!$1:$1048576, $D47, FALSE))</f>
        <v/>
      </c>
      <c r="X47">
        <f>IF(ISBLANK(HLOOKUP(X$1, m_preprocess!$1:$1048576, $D47, FALSE)), "", HLOOKUP(X$1, m_preprocess!$1:$1048576, $D47, FALSE))</f>
        <v>88.33759388078623</v>
      </c>
    </row>
    <row r="48" spans="1:24" x14ac:dyDescent="0.25">
      <c r="A48" s="40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 t="str">
        <f>IF(ISBLANK(HLOOKUP(F$1, m_preprocess!$1:$1048576, $D48, FALSE)), "", HLOOKUP(F$1, m_preprocess!$1:$1048576, $D48, FALSE))</f>
        <v/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 t="str">
        <f>IF(ISBLANK(HLOOKUP(I$1, m_preprocess!$1:$1048576, $D48, FALSE)), "", HLOOKUP(I$1, m_preprocess!$1:$1048576, $D48, FALSE))</f>
        <v/>
      </c>
      <c r="J48" t="str">
        <f>IF(ISBLANK(HLOOKUP(J$1, m_preprocess!$1:$1048576, $D48, FALSE)), "", HLOOKUP(J$1, m_preprocess!$1:$1048576, $D48, FALSE))</f>
        <v/>
      </c>
      <c r="K48">
        <f>IF(ISBLANK(HLOOKUP(K$1, m_preprocess!$1:$1048576, $D48, FALSE)), "", HLOOKUP(K$1, m_preprocess!$1:$1048576, $D48, FALSE))</f>
        <v>1136.5666368666227</v>
      </c>
      <c r="L48">
        <f>IF(ISBLANK(HLOOKUP(L$1, m_preprocess!$1:$1048576, $D48, FALSE)), "", HLOOKUP(L$1, m_preprocess!$1:$1048576, $D48, FALSE))</f>
        <v>929.18150128656282</v>
      </c>
      <c r="M48">
        <f>IF(ISBLANK(HLOOKUP(M$1, m_preprocess!$1:$1048576, $D48, FALSE)), "", HLOOKUP(M$1, m_preprocess!$1:$1048576, $D48, FALSE))</f>
        <v>224.51670678632715</v>
      </c>
      <c r="N48">
        <f>IF(ISBLANK(HLOOKUP(N$1, m_preprocess!$1:$1048576, $D48, FALSE)), "", HLOOKUP(N$1, m_preprocess!$1:$1048576, $D48, FALSE))</f>
        <v>360.80873874796725</v>
      </c>
      <c r="O48">
        <f>IF(ISBLANK(HLOOKUP(O$1, m_preprocess!$1:$1048576, $D48, FALSE)), "", HLOOKUP(O$1, m_preprocess!$1:$1048576, $D48, FALSE))</f>
        <v>273.54770711846425</v>
      </c>
      <c r="P48">
        <f>IF(ISBLANK(HLOOKUP(P$1, m_preprocess!$1:$1048576, $D48, FALSE)), "", HLOOKUP(P$1, m_preprocess!$1:$1048576, $D48, FALSE))</f>
        <v>59.823727298231375</v>
      </c>
      <c r="Q48" t="str">
        <f>IF(ISBLANK(HLOOKUP(Q$1, m_preprocess!$1:$1048576, $D48, FALSE)), "", HLOOKUP(Q$1, m_preprocess!$1:$1048576, $D48, FALSE))</f>
        <v/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 t="str">
        <f>IF(ISBLANK(HLOOKUP(U$1, m_preprocess!$1:$1048576, $D48, FALSE)), "", HLOOKUP(U$1, m_preprocess!$1:$1048576, $D48, FALSE))</f>
        <v/>
      </c>
      <c r="V48">
        <f>IF(ISBLANK(HLOOKUP(V$1, m_preprocess!$1:$1048576, $D48, FALSE)), "", HLOOKUP(V$1, m_preprocess!$1:$1048576, $D48, FALSE))</f>
        <v>43128.009029099194</v>
      </c>
      <c r="W48" t="str">
        <f>IF(ISBLANK(HLOOKUP(W$1, m_preprocess!$1:$1048576, $D48, FALSE)), "", HLOOKUP(W$1, m_preprocess!$1:$1048576, $D48, FALSE))</f>
        <v/>
      </c>
      <c r="X48">
        <f>IF(ISBLANK(HLOOKUP(X$1, m_preprocess!$1:$1048576, $D48, FALSE)), "", HLOOKUP(X$1, m_preprocess!$1:$1048576, $D48, FALSE))</f>
        <v>89.455789015162779</v>
      </c>
    </row>
    <row r="49" spans="1:24" x14ac:dyDescent="0.25">
      <c r="A49" s="40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 t="str">
        <f>IF(ISBLANK(HLOOKUP(F$1, m_preprocess!$1:$1048576, $D49, FALSE)), "", HLOOKUP(F$1, m_preprocess!$1:$1048576, $D49, FALSE))</f>
        <v/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 t="str">
        <f>IF(ISBLANK(HLOOKUP(I$1, m_preprocess!$1:$1048576, $D49, FALSE)), "", HLOOKUP(I$1, m_preprocess!$1:$1048576, $D49, FALSE))</f>
        <v/>
      </c>
      <c r="J49" t="str">
        <f>IF(ISBLANK(HLOOKUP(J$1, m_preprocess!$1:$1048576, $D49, FALSE)), "", HLOOKUP(J$1, m_preprocess!$1:$1048576, $D49, FALSE))</f>
        <v/>
      </c>
      <c r="K49">
        <f>IF(ISBLANK(HLOOKUP(K$1, m_preprocess!$1:$1048576, $D49, FALSE)), "", HLOOKUP(K$1, m_preprocess!$1:$1048576, $D49, FALSE))</f>
        <v>1199.8348409690277</v>
      </c>
      <c r="L49">
        <f>IF(ISBLANK(HLOOKUP(L$1, m_preprocess!$1:$1048576, $D49, FALSE)), "", HLOOKUP(L$1, m_preprocess!$1:$1048576, $D49, FALSE))</f>
        <v>905.87223251731427</v>
      </c>
      <c r="M49">
        <f>IF(ISBLANK(HLOOKUP(M$1, m_preprocess!$1:$1048576, $D49, FALSE)), "", HLOOKUP(M$1, m_preprocess!$1:$1048576, $D49, FALSE))</f>
        <v>217.70030522626246</v>
      </c>
      <c r="N49">
        <f>IF(ISBLANK(HLOOKUP(N$1, m_preprocess!$1:$1048576, $D49, FALSE)), "", HLOOKUP(N$1, m_preprocess!$1:$1048576, $D49, FALSE))</f>
        <v>350.94672867705737</v>
      </c>
      <c r="O49">
        <f>IF(ISBLANK(HLOOKUP(O$1, m_preprocess!$1:$1048576, $D49, FALSE)), "", HLOOKUP(O$1, m_preprocess!$1:$1048576, $D49, FALSE))</f>
        <v>270.06747574994841</v>
      </c>
      <c r="P49">
        <f>IF(ISBLANK(HLOOKUP(P$1, m_preprocess!$1:$1048576, $D49, FALSE)), "", HLOOKUP(P$1, m_preprocess!$1:$1048576, $D49, FALSE))</f>
        <v>62.399209748173512</v>
      </c>
      <c r="Q49" t="str">
        <f>IF(ISBLANK(HLOOKUP(Q$1, m_preprocess!$1:$1048576, $D49, FALSE)), "", HLOOKUP(Q$1, m_preprocess!$1:$1048576, $D49, FALSE))</f>
        <v/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 t="str">
        <f>IF(ISBLANK(HLOOKUP(U$1, m_preprocess!$1:$1048576, $D49, FALSE)), "", HLOOKUP(U$1, m_preprocess!$1:$1048576, $D49, FALSE))</f>
        <v/>
      </c>
      <c r="V49">
        <f>IF(ISBLANK(HLOOKUP(V$1, m_preprocess!$1:$1048576, $D49, FALSE)), "", HLOOKUP(V$1, m_preprocess!$1:$1048576, $D49, FALSE))</f>
        <v>43230.274443299364</v>
      </c>
      <c r="W49" t="str">
        <f>IF(ISBLANK(HLOOKUP(W$1, m_preprocess!$1:$1048576, $D49, FALSE)), "", HLOOKUP(W$1, m_preprocess!$1:$1048576, $D49, FALSE))</f>
        <v/>
      </c>
      <c r="X49">
        <f>IF(ISBLANK(HLOOKUP(X$1, m_preprocess!$1:$1048576, $D49, FALSE)), "", HLOOKUP(X$1, m_preprocess!$1:$1048576, $D49, FALSE))</f>
        <v>87.317686000756609</v>
      </c>
    </row>
    <row r="50" spans="1:24" x14ac:dyDescent="0.25">
      <c r="A50" s="40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 t="str">
        <f>IF(ISBLANK(HLOOKUP(F$1, m_preprocess!$1:$1048576, $D50, FALSE)), "", HLOOKUP(F$1, m_preprocess!$1:$1048576, $D50, FALSE))</f>
        <v/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 t="str">
        <f>IF(ISBLANK(HLOOKUP(I$1, m_preprocess!$1:$1048576, $D50, FALSE)), "", HLOOKUP(I$1, m_preprocess!$1:$1048576, $D50, FALSE))</f>
        <v/>
      </c>
      <c r="J50" t="str">
        <f>IF(ISBLANK(HLOOKUP(J$1, m_preprocess!$1:$1048576, $D50, FALSE)), "", HLOOKUP(J$1, m_preprocess!$1:$1048576, $D50, FALSE))</f>
        <v/>
      </c>
      <c r="K50">
        <f>IF(ISBLANK(HLOOKUP(K$1, m_preprocess!$1:$1048576, $D50, FALSE)), "", HLOOKUP(K$1, m_preprocess!$1:$1048576, $D50, FALSE))</f>
        <v>1268.7889512791164</v>
      </c>
      <c r="L50">
        <f>IF(ISBLANK(HLOOKUP(L$1, m_preprocess!$1:$1048576, $D50, FALSE)), "", HLOOKUP(L$1, m_preprocess!$1:$1048576, $D50, FALSE))</f>
        <v>1011.5892841144301</v>
      </c>
      <c r="M50">
        <f>IF(ISBLANK(HLOOKUP(M$1, m_preprocess!$1:$1048576, $D50, FALSE)), "", HLOOKUP(M$1, m_preprocess!$1:$1048576, $D50, FALSE))</f>
        <v>183.6926862286418</v>
      </c>
      <c r="N50">
        <f>IF(ISBLANK(HLOOKUP(N$1, m_preprocess!$1:$1048576, $D50, FALSE)), "", HLOOKUP(N$1, m_preprocess!$1:$1048576, $D50, FALSE))</f>
        <v>392.64070079060349</v>
      </c>
      <c r="O50">
        <f>IF(ISBLANK(HLOOKUP(O$1, m_preprocess!$1:$1048576, $D50, FALSE)), "", HLOOKUP(O$1, m_preprocess!$1:$1048576, $D50, FALSE))</f>
        <v>367.59607957393911</v>
      </c>
      <c r="P50">
        <f>IF(ISBLANK(HLOOKUP(P$1, m_preprocess!$1:$1048576, $D50, FALSE)), "", HLOOKUP(P$1, m_preprocess!$1:$1048576, $D50, FALSE))</f>
        <v>61.71801295385486</v>
      </c>
      <c r="Q50" t="str">
        <f>IF(ISBLANK(HLOOKUP(Q$1, m_preprocess!$1:$1048576, $D50, FALSE)), "", HLOOKUP(Q$1, m_preprocess!$1:$1048576, $D50, FALSE))</f>
        <v/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 t="str">
        <f>IF(ISBLANK(HLOOKUP(U$1, m_preprocess!$1:$1048576, $D50, FALSE)), "", HLOOKUP(U$1, m_preprocess!$1:$1048576, $D50, FALSE))</f>
        <v/>
      </c>
      <c r="V50">
        <f>IF(ISBLANK(HLOOKUP(V$1, m_preprocess!$1:$1048576, $D50, FALSE)), "", HLOOKUP(V$1, m_preprocess!$1:$1048576, $D50, FALSE))</f>
        <v>44043.28682045298</v>
      </c>
      <c r="W50" t="str">
        <f>IF(ISBLANK(HLOOKUP(W$1, m_preprocess!$1:$1048576, $D50, FALSE)), "", HLOOKUP(W$1, m_preprocess!$1:$1048576, $D50, FALSE))</f>
        <v/>
      </c>
      <c r="X50">
        <f>IF(ISBLANK(HLOOKUP(X$1, m_preprocess!$1:$1048576, $D50, FALSE)), "", HLOOKUP(X$1, m_preprocess!$1:$1048576, $D50, FALSE))</f>
        <v>87.78032442660809</v>
      </c>
    </row>
    <row r="51" spans="1:24" x14ac:dyDescent="0.25">
      <c r="A51" s="40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 t="str">
        <f>IF(ISBLANK(HLOOKUP(F$1, m_preprocess!$1:$1048576, $D51, FALSE)), "", HLOOKUP(F$1, m_preprocess!$1:$1048576, $D51, FALSE))</f>
        <v/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 t="str">
        <f>IF(ISBLANK(HLOOKUP(I$1, m_preprocess!$1:$1048576, $D51, FALSE)), "", HLOOKUP(I$1, m_preprocess!$1:$1048576, $D51, FALSE))</f>
        <v/>
      </c>
      <c r="J51" t="str">
        <f>IF(ISBLANK(HLOOKUP(J$1, m_preprocess!$1:$1048576, $D51, FALSE)), "", HLOOKUP(J$1, m_preprocess!$1:$1048576, $D51, FALSE))</f>
        <v/>
      </c>
      <c r="K51">
        <f>IF(ISBLANK(HLOOKUP(K$1, m_preprocess!$1:$1048576, $D51, FALSE)), "", HLOOKUP(K$1, m_preprocess!$1:$1048576, $D51, FALSE))</f>
        <v>1098.4740737869474</v>
      </c>
      <c r="L51">
        <f>IF(ISBLANK(HLOOKUP(L$1, m_preprocess!$1:$1048576, $D51, FALSE)), "", HLOOKUP(L$1, m_preprocess!$1:$1048576, $D51, FALSE))</f>
        <v>799.4167157665928</v>
      </c>
      <c r="M51">
        <f>IF(ISBLANK(HLOOKUP(M$1, m_preprocess!$1:$1048576, $D51, FALSE)), "", HLOOKUP(M$1, m_preprocess!$1:$1048576, $D51, FALSE))</f>
        <v>168.36307606011789</v>
      </c>
      <c r="N51">
        <f>IF(ISBLANK(HLOOKUP(N$1, m_preprocess!$1:$1048576, $D51, FALSE)), "", HLOOKUP(N$1, m_preprocess!$1:$1048576, $D51, FALSE))</f>
        <v>327.02089780441565</v>
      </c>
      <c r="O51">
        <f>IF(ISBLANK(HLOOKUP(O$1, m_preprocess!$1:$1048576, $D51, FALSE)), "", HLOOKUP(O$1, m_preprocess!$1:$1048576, $D51, FALSE))</f>
        <v>253.14669626570438</v>
      </c>
      <c r="P51">
        <f>IF(ISBLANK(HLOOKUP(P$1, m_preprocess!$1:$1048576, $D51, FALSE)), "", HLOOKUP(P$1, m_preprocess!$1:$1048576, $D51, FALSE))</f>
        <v>64.160490706438281</v>
      </c>
      <c r="Q51" t="str">
        <f>IF(ISBLANK(HLOOKUP(Q$1, m_preprocess!$1:$1048576, $D51, FALSE)), "", HLOOKUP(Q$1, m_preprocess!$1:$1048576, $D51, FALSE))</f>
        <v/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 t="str">
        <f>IF(ISBLANK(HLOOKUP(U$1, m_preprocess!$1:$1048576, $D51, FALSE)), "", HLOOKUP(U$1, m_preprocess!$1:$1048576, $D51, FALSE))</f>
        <v/>
      </c>
      <c r="V51">
        <f>IF(ISBLANK(HLOOKUP(V$1, m_preprocess!$1:$1048576, $D51, FALSE)), "", HLOOKUP(V$1, m_preprocess!$1:$1048576, $D51, FALSE))</f>
        <v>45105.337840333232</v>
      </c>
      <c r="W51" t="str">
        <f>IF(ISBLANK(HLOOKUP(W$1, m_preprocess!$1:$1048576, $D51, FALSE)), "", HLOOKUP(W$1, m_preprocess!$1:$1048576, $D51, FALSE))</f>
        <v/>
      </c>
      <c r="X51">
        <f>IF(ISBLANK(HLOOKUP(X$1, m_preprocess!$1:$1048576, $D51, FALSE)), "", HLOOKUP(X$1, m_preprocess!$1:$1048576, $D51, FALSE))</f>
        <v>86.679469831634549</v>
      </c>
    </row>
    <row r="52" spans="1:24" x14ac:dyDescent="0.25">
      <c r="A52" s="40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 t="str">
        <f>IF(ISBLANK(HLOOKUP(F$1, m_preprocess!$1:$1048576, $D52, FALSE)), "", HLOOKUP(F$1, m_preprocess!$1:$1048576, $D52, FALSE))</f>
        <v/>
      </c>
      <c r="G52" t="str">
        <f>IF(ISBLANK(HLOOKUP(G$1, m_preprocess!$1:$1048576, $D52, FALSE)), "", HLOOKUP(G$1, m_preprocess!$1:$1048576, $D52, FALSE))</f>
        <v/>
      </c>
      <c r="H52" t="str">
        <f>IF(ISBLANK(HLOOKUP(H$1, m_preprocess!$1:$1048576, $D52, FALSE)), "", HLOOKUP(H$1, m_preprocess!$1:$1048576, $D52, FALSE))</f>
        <v/>
      </c>
      <c r="I52" t="str">
        <f>IF(ISBLANK(HLOOKUP(I$1, m_preprocess!$1:$1048576, $D52, FALSE)), "", HLOOKUP(I$1, m_preprocess!$1:$1048576, $D52, FALSE))</f>
        <v/>
      </c>
      <c r="J52" t="str">
        <f>IF(ISBLANK(HLOOKUP(J$1, m_preprocess!$1:$1048576, $D52, FALSE)), "", HLOOKUP(J$1, m_preprocess!$1:$1048576, $D52, FALSE))</f>
        <v/>
      </c>
      <c r="K52">
        <f>IF(ISBLANK(HLOOKUP(K$1, m_preprocess!$1:$1048576, $D52, FALSE)), "", HLOOKUP(K$1, m_preprocess!$1:$1048576, $D52, FALSE))</f>
        <v>1248.0914986954886</v>
      </c>
      <c r="L52">
        <f>IF(ISBLANK(HLOOKUP(L$1, m_preprocess!$1:$1048576, $D52, FALSE)), "", HLOOKUP(L$1, m_preprocess!$1:$1048576, $D52, FALSE))</f>
        <v>908.95999837916418</v>
      </c>
      <c r="M52">
        <f>IF(ISBLANK(HLOOKUP(M$1, m_preprocess!$1:$1048576, $D52, FALSE)), "", HLOOKUP(M$1, m_preprocess!$1:$1048576, $D52, FALSE))</f>
        <v>188.91222357618207</v>
      </c>
      <c r="N52">
        <f>IF(ISBLANK(HLOOKUP(N$1, m_preprocess!$1:$1048576, $D52, FALSE)), "", HLOOKUP(N$1, m_preprocess!$1:$1048576, $D52, FALSE))</f>
        <v>344.56126866069161</v>
      </c>
      <c r="O52">
        <f>IF(ISBLANK(HLOOKUP(O$1, m_preprocess!$1:$1048576, $D52, FALSE)), "", HLOOKUP(O$1, m_preprocess!$1:$1048576, $D52, FALSE))</f>
        <v>337.14758705514396</v>
      </c>
      <c r="P52">
        <f>IF(ISBLANK(HLOOKUP(P$1, m_preprocess!$1:$1048576, $D52, FALSE)), "", HLOOKUP(P$1, m_preprocess!$1:$1048576, $D52, FALSE))</f>
        <v>65.598005435607462</v>
      </c>
      <c r="Q52" t="str">
        <f>IF(ISBLANK(HLOOKUP(Q$1, m_preprocess!$1:$1048576, $D52, FALSE)), "", HLOOKUP(Q$1, m_preprocess!$1:$1048576, $D52, FALSE))</f>
        <v/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 t="str">
        <f>IF(ISBLANK(HLOOKUP(U$1, m_preprocess!$1:$1048576, $D52, FALSE)), "", HLOOKUP(U$1, m_preprocess!$1:$1048576, $D52, FALSE))</f>
        <v/>
      </c>
      <c r="V52">
        <f>IF(ISBLANK(HLOOKUP(V$1, m_preprocess!$1:$1048576, $D52, FALSE)), "", HLOOKUP(V$1, m_preprocess!$1:$1048576, $D52, FALSE))</f>
        <v>45353.20048713273</v>
      </c>
      <c r="W52" t="str">
        <f>IF(ISBLANK(HLOOKUP(W$1, m_preprocess!$1:$1048576, $D52, FALSE)), "", HLOOKUP(W$1, m_preprocess!$1:$1048576, $D52, FALSE))</f>
        <v/>
      </c>
      <c r="X52">
        <f>IF(ISBLANK(HLOOKUP(X$1, m_preprocess!$1:$1048576, $D52, FALSE)), "", HLOOKUP(X$1, m_preprocess!$1:$1048576, $D52, FALSE))</f>
        <v>85.144104263754613</v>
      </c>
    </row>
    <row r="53" spans="1:24" x14ac:dyDescent="0.25">
      <c r="A53" s="40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 t="str">
        <f>IF(ISBLANK(HLOOKUP(F$1, m_preprocess!$1:$1048576, $D53, FALSE)), "", HLOOKUP(F$1, m_preprocess!$1:$1048576, $D53, FALSE))</f>
        <v/>
      </c>
      <c r="G53" t="str">
        <f>IF(ISBLANK(HLOOKUP(G$1, m_preprocess!$1:$1048576, $D53, FALSE)), "", HLOOKUP(G$1, m_preprocess!$1:$1048576, $D53, FALSE))</f>
        <v/>
      </c>
      <c r="H53" t="str">
        <f>IF(ISBLANK(HLOOKUP(H$1, m_preprocess!$1:$1048576, $D53, FALSE)), "", HLOOKUP(H$1, m_preprocess!$1:$1048576, $D53, FALSE))</f>
        <v/>
      </c>
      <c r="I53" t="str">
        <f>IF(ISBLANK(HLOOKUP(I$1, m_preprocess!$1:$1048576, $D53, FALSE)), "", HLOOKUP(I$1, m_preprocess!$1:$1048576, $D53, FALSE))</f>
        <v/>
      </c>
      <c r="J53" t="str">
        <f>IF(ISBLANK(HLOOKUP(J$1, m_preprocess!$1:$1048576, $D53, FALSE)), "", HLOOKUP(J$1, m_preprocess!$1:$1048576, $D53, FALSE))</f>
        <v/>
      </c>
      <c r="K53">
        <f>IF(ISBLANK(HLOOKUP(K$1, m_preprocess!$1:$1048576, $D53, FALSE)), "", HLOOKUP(K$1, m_preprocess!$1:$1048576, $D53, FALSE))</f>
        <v>1136.9433953373025</v>
      </c>
      <c r="L53">
        <f>IF(ISBLANK(HLOOKUP(L$1, m_preprocess!$1:$1048576, $D53, FALSE)), "", HLOOKUP(L$1, m_preprocess!$1:$1048576, $D53, FALSE))</f>
        <v>1099.9176567241498</v>
      </c>
      <c r="M53">
        <f>IF(ISBLANK(HLOOKUP(M$1, m_preprocess!$1:$1048576, $D53, FALSE)), "", HLOOKUP(M$1, m_preprocess!$1:$1048576, $D53, FALSE))</f>
        <v>246.10270157071676</v>
      </c>
      <c r="N53">
        <f>IF(ISBLANK(HLOOKUP(N$1, m_preprocess!$1:$1048576, $D53, FALSE)), "", HLOOKUP(N$1, m_preprocess!$1:$1048576, $D53, FALSE))</f>
        <v>414.75158686994672</v>
      </c>
      <c r="O53">
        <f>IF(ISBLANK(HLOOKUP(O$1, m_preprocess!$1:$1048576, $D53, FALSE)), "", HLOOKUP(O$1, m_preprocess!$1:$1048576, $D53, FALSE))</f>
        <v>373.70484634306558</v>
      </c>
      <c r="P53">
        <f>IF(ISBLANK(HLOOKUP(P$1, m_preprocess!$1:$1048576, $D53, FALSE)), "", HLOOKUP(P$1, m_preprocess!$1:$1048576, $D53, FALSE))</f>
        <v>63.877015306816588</v>
      </c>
      <c r="Q53" t="str">
        <f>IF(ISBLANK(HLOOKUP(Q$1, m_preprocess!$1:$1048576, $D53, FALSE)), "", HLOOKUP(Q$1, m_preprocess!$1:$1048576, $D53, FALSE))</f>
        <v/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 t="str">
        <f>IF(ISBLANK(HLOOKUP(U$1, m_preprocess!$1:$1048576, $D53, FALSE)), "", HLOOKUP(U$1, m_preprocess!$1:$1048576, $D53, FALSE))</f>
        <v/>
      </c>
      <c r="V53">
        <f>IF(ISBLANK(HLOOKUP(V$1, m_preprocess!$1:$1048576, $D53, FALSE)), "", HLOOKUP(V$1, m_preprocess!$1:$1048576, $D53, FALSE))</f>
        <v>46923.87861459393</v>
      </c>
      <c r="W53" t="str">
        <f>IF(ISBLANK(HLOOKUP(W$1, m_preprocess!$1:$1048576, $D53, FALSE)), "", HLOOKUP(W$1, m_preprocess!$1:$1048576, $D53, FALSE))</f>
        <v/>
      </c>
      <c r="X53">
        <f>IF(ISBLANK(HLOOKUP(X$1, m_preprocess!$1:$1048576, $D53, FALSE)), "", HLOOKUP(X$1, m_preprocess!$1:$1048576, $D53, FALSE))</f>
        <v>85.827792182630134</v>
      </c>
    </row>
    <row r="54" spans="1:24" x14ac:dyDescent="0.25">
      <c r="A54" s="40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 t="str">
        <f>IF(ISBLANK(HLOOKUP(F$1, m_preprocess!$1:$1048576, $D54, FALSE)), "", HLOOKUP(F$1, m_preprocess!$1:$1048576, $D54, FALSE))</f>
        <v/>
      </c>
      <c r="G54" t="str">
        <f>IF(ISBLANK(HLOOKUP(G$1, m_preprocess!$1:$1048576, $D54, FALSE)), "", HLOOKUP(G$1, m_preprocess!$1:$1048576, $D54, FALSE))</f>
        <v/>
      </c>
      <c r="H54" t="str">
        <f>IF(ISBLANK(HLOOKUP(H$1, m_preprocess!$1:$1048576, $D54, FALSE)), "", HLOOKUP(H$1, m_preprocess!$1:$1048576, $D54, FALSE))</f>
        <v/>
      </c>
      <c r="I54" t="str">
        <f>IF(ISBLANK(HLOOKUP(I$1, m_preprocess!$1:$1048576, $D54, FALSE)), "", HLOOKUP(I$1, m_preprocess!$1:$1048576, $D54, FALSE))</f>
        <v/>
      </c>
      <c r="J54" t="str">
        <f>IF(ISBLANK(HLOOKUP(J$1, m_preprocess!$1:$1048576, $D54, FALSE)), "", HLOOKUP(J$1, m_preprocess!$1:$1048576, $D54, FALSE))</f>
        <v/>
      </c>
      <c r="K54">
        <f>IF(ISBLANK(HLOOKUP(K$1, m_preprocess!$1:$1048576, $D54, FALSE)), "", HLOOKUP(K$1, m_preprocess!$1:$1048576, $D54, FALSE))</f>
        <v>1392.9476531499922</v>
      </c>
      <c r="L54">
        <f>IF(ISBLANK(HLOOKUP(L$1, m_preprocess!$1:$1048576, $D54, FALSE)), "", HLOOKUP(L$1, m_preprocess!$1:$1048576, $D54, FALSE))</f>
        <v>1019.7831719017515</v>
      </c>
      <c r="M54">
        <f>IF(ISBLANK(HLOOKUP(M$1, m_preprocess!$1:$1048576, $D54, FALSE)), "", HLOOKUP(M$1, m_preprocess!$1:$1048576, $D54, FALSE))</f>
        <v>230.17015099451802</v>
      </c>
      <c r="N54">
        <f>IF(ISBLANK(HLOOKUP(N$1, m_preprocess!$1:$1048576, $D54, FALSE)), "", HLOOKUP(N$1, m_preprocess!$1:$1048576, $D54, FALSE))</f>
        <v>432.16706058009038</v>
      </c>
      <c r="O54">
        <f>IF(ISBLANK(HLOOKUP(O$1, m_preprocess!$1:$1048576, $D54, FALSE)), "", HLOOKUP(O$1, m_preprocess!$1:$1048576, $D54, FALSE))</f>
        <v>300.67874032619176</v>
      </c>
      <c r="P54">
        <f>IF(ISBLANK(HLOOKUP(P$1, m_preprocess!$1:$1048576, $D54, FALSE)), "", HLOOKUP(P$1, m_preprocess!$1:$1048576, $D54, FALSE))</f>
        <v>65.886531671003539</v>
      </c>
      <c r="Q54" t="str">
        <f>IF(ISBLANK(HLOOKUP(Q$1, m_preprocess!$1:$1048576, $D54, FALSE)), "", HLOOKUP(Q$1, m_preprocess!$1:$1048576, $D54, FALSE))</f>
        <v/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 t="str">
        <f>IF(ISBLANK(HLOOKUP(U$1, m_preprocess!$1:$1048576, $D54, FALSE)), "", HLOOKUP(U$1, m_preprocess!$1:$1048576, $D54, FALSE))</f>
        <v/>
      </c>
      <c r="V54">
        <f>IF(ISBLANK(HLOOKUP(V$1, m_preprocess!$1:$1048576, $D54, FALSE)), "", HLOOKUP(V$1, m_preprocess!$1:$1048576, $D54, FALSE))</f>
        <v>47445.000899461687</v>
      </c>
      <c r="W54" t="str">
        <f>IF(ISBLANK(HLOOKUP(W$1, m_preprocess!$1:$1048576, $D54, FALSE)), "", HLOOKUP(W$1, m_preprocess!$1:$1048576, $D54, FALSE))</f>
        <v/>
      </c>
      <c r="X54">
        <f>IF(ISBLANK(HLOOKUP(X$1, m_preprocess!$1:$1048576, $D54, FALSE)), "", HLOOKUP(X$1, m_preprocess!$1:$1048576, $D54, FALSE))</f>
        <v>85.497937115435647</v>
      </c>
    </row>
    <row r="55" spans="1:24" x14ac:dyDescent="0.25">
      <c r="A55" s="40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 t="str">
        <f>IF(ISBLANK(HLOOKUP(F$1, m_preprocess!$1:$1048576, $D55, FALSE)), "", HLOOKUP(F$1, m_preprocess!$1:$1048576, $D55, FALSE))</f>
        <v/>
      </c>
      <c r="G55" t="str">
        <f>IF(ISBLANK(HLOOKUP(G$1, m_preprocess!$1:$1048576, $D55, FALSE)), "", HLOOKUP(G$1, m_preprocess!$1:$1048576, $D55, FALSE))</f>
        <v/>
      </c>
      <c r="H55" t="str">
        <f>IF(ISBLANK(HLOOKUP(H$1, m_preprocess!$1:$1048576, $D55, FALSE)), "", HLOOKUP(H$1, m_preprocess!$1:$1048576, $D55, FALSE))</f>
        <v/>
      </c>
      <c r="I55" t="str">
        <f>IF(ISBLANK(HLOOKUP(I$1, m_preprocess!$1:$1048576, $D55, FALSE)), "", HLOOKUP(I$1, m_preprocess!$1:$1048576, $D55, FALSE))</f>
        <v/>
      </c>
      <c r="J55" t="str">
        <f>IF(ISBLANK(HLOOKUP(J$1, m_preprocess!$1:$1048576, $D55, FALSE)), "", HLOOKUP(J$1, m_preprocess!$1:$1048576, $D55, FALSE))</f>
        <v/>
      </c>
      <c r="K55">
        <f>IF(ISBLANK(HLOOKUP(K$1, m_preprocess!$1:$1048576, $D55, FALSE)), "", HLOOKUP(K$1, m_preprocess!$1:$1048576, $D55, FALSE))</f>
        <v>1584.3529313662807</v>
      </c>
      <c r="L55">
        <f>IF(ISBLANK(HLOOKUP(L$1, m_preprocess!$1:$1048576, $D55, FALSE)), "", HLOOKUP(L$1, m_preprocess!$1:$1048576, $D55, FALSE))</f>
        <v>979.62701297675142</v>
      </c>
      <c r="M55">
        <f>IF(ISBLANK(HLOOKUP(M$1, m_preprocess!$1:$1048576, $D55, FALSE)), "", HLOOKUP(M$1, m_preprocess!$1:$1048576, $D55, FALSE))</f>
        <v>218.6296658980423</v>
      </c>
      <c r="N55">
        <f>IF(ISBLANK(HLOOKUP(N$1, m_preprocess!$1:$1048576, $D55, FALSE)), "", HLOOKUP(N$1, m_preprocess!$1:$1048576, $D55, FALSE))</f>
        <v>413.27421211024858</v>
      </c>
      <c r="O55">
        <f>IF(ISBLANK(HLOOKUP(O$1, m_preprocess!$1:$1048576, $D55, FALSE)), "", HLOOKUP(O$1, m_preprocess!$1:$1048576, $D55, FALSE))</f>
        <v>282.86828453060878</v>
      </c>
      <c r="P55">
        <f>IF(ISBLANK(HLOOKUP(P$1, m_preprocess!$1:$1048576, $D55, FALSE)), "", HLOOKUP(P$1, m_preprocess!$1:$1048576, $D55, FALSE))</f>
        <v>66.855939548904857</v>
      </c>
      <c r="Q55" t="str">
        <f>IF(ISBLANK(HLOOKUP(Q$1, m_preprocess!$1:$1048576, $D55, FALSE)), "", HLOOKUP(Q$1, m_preprocess!$1:$1048576, $D55, FALSE))</f>
        <v/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 t="str">
        <f>IF(ISBLANK(HLOOKUP(U$1, m_preprocess!$1:$1048576, $D55, FALSE)), "", HLOOKUP(U$1, m_preprocess!$1:$1048576, $D55, FALSE))</f>
        <v/>
      </c>
      <c r="V55">
        <f>IF(ISBLANK(HLOOKUP(V$1, m_preprocess!$1:$1048576, $D55, FALSE)), "", HLOOKUP(V$1, m_preprocess!$1:$1048576, $D55, FALSE))</f>
        <v>47815.904703721091</v>
      </c>
      <c r="W55" t="str">
        <f>IF(ISBLANK(HLOOKUP(W$1, m_preprocess!$1:$1048576, $D55, FALSE)), "", HLOOKUP(W$1, m_preprocess!$1:$1048576, $D55, FALSE))</f>
        <v/>
      </c>
      <c r="X55">
        <f>IF(ISBLANK(HLOOKUP(X$1, m_preprocess!$1:$1048576, $D55, FALSE)), "", HLOOKUP(X$1, m_preprocess!$1:$1048576, $D55, FALSE))</f>
        <v>84.632400639038849</v>
      </c>
    </row>
    <row r="56" spans="1:24" x14ac:dyDescent="0.25">
      <c r="A56" s="40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 t="str">
        <f>IF(ISBLANK(HLOOKUP(F$1, m_preprocess!$1:$1048576, $D56, FALSE)), "", HLOOKUP(F$1, m_preprocess!$1:$1048576, $D56, FALSE))</f>
        <v/>
      </c>
      <c r="G56" t="str">
        <f>IF(ISBLANK(HLOOKUP(G$1, m_preprocess!$1:$1048576, $D56, FALSE)), "", HLOOKUP(G$1, m_preprocess!$1:$1048576, $D56, FALSE))</f>
        <v/>
      </c>
      <c r="H56" t="str">
        <f>IF(ISBLANK(HLOOKUP(H$1, m_preprocess!$1:$1048576, $D56, FALSE)), "", HLOOKUP(H$1, m_preprocess!$1:$1048576, $D56, FALSE))</f>
        <v/>
      </c>
      <c r="I56" t="str">
        <f>IF(ISBLANK(HLOOKUP(I$1, m_preprocess!$1:$1048576, $D56, FALSE)), "", HLOOKUP(I$1, m_preprocess!$1:$1048576, $D56, FALSE))</f>
        <v/>
      </c>
      <c r="J56" t="str">
        <f>IF(ISBLANK(HLOOKUP(J$1, m_preprocess!$1:$1048576, $D56, FALSE)), "", HLOOKUP(J$1, m_preprocess!$1:$1048576, $D56, FALSE))</f>
        <v/>
      </c>
      <c r="K56">
        <f>IF(ISBLANK(HLOOKUP(K$1, m_preprocess!$1:$1048576, $D56, FALSE)), "", HLOOKUP(K$1, m_preprocess!$1:$1048576, $D56, FALSE))</f>
        <v>1316.4326014899164</v>
      </c>
      <c r="L56">
        <f>IF(ISBLANK(HLOOKUP(L$1, m_preprocess!$1:$1048576, $D56, FALSE)), "", HLOOKUP(L$1, m_preprocess!$1:$1048576, $D56, FALSE))</f>
        <v>1047.6334239659875</v>
      </c>
      <c r="M56">
        <f>IF(ISBLANK(HLOOKUP(M$1, m_preprocess!$1:$1048576, $D56, FALSE)), "", HLOOKUP(M$1, m_preprocess!$1:$1048576, $D56, FALSE))</f>
        <v>239.89139166376484</v>
      </c>
      <c r="N56">
        <f>IF(ISBLANK(HLOOKUP(N$1, m_preprocess!$1:$1048576, $D56, FALSE)), "", HLOOKUP(N$1, m_preprocess!$1:$1048576, $D56, FALSE))</f>
        <v>447.64806950658829</v>
      </c>
      <c r="O56">
        <f>IF(ISBLANK(HLOOKUP(O$1, m_preprocess!$1:$1048576, $D56, FALSE)), "", HLOOKUP(O$1, m_preprocess!$1:$1048576, $D56, FALSE))</f>
        <v>323.45757697410619</v>
      </c>
      <c r="P56">
        <f>IF(ISBLANK(HLOOKUP(P$1, m_preprocess!$1:$1048576, $D56, FALSE)), "", HLOOKUP(P$1, m_preprocess!$1:$1048576, $D56, FALSE))</f>
        <v>66.089351032597648</v>
      </c>
      <c r="Q56" t="str">
        <f>IF(ISBLANK(HLOOKUP(Q$1, m_preprocess!$1:$1048576, $D56, FALSE)), "", HLOOKUP(Q$1, m_preprocess!$1:$1048576, $D56, FALSE))</f>
        <v/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 t="str">
        <f>IF(ISBLANK(HLOOKUP(U$1, m_preprocess!$1:$1048576, $D56, FALSE)), "", HLOOKUP(U$1, m_preprocess!$1:$1048576, $D56, FALSE))</f>
        <v/>
      </c>
      <c r="V56">
        <f>IF(ISBLANK(HLOOKUP(V$1, m_preprocess!$1:$1048576, $D56, FALSE)), "", HLOOKUP(V$1, m_preprocess!$1:$1048576, $D56, FALSE))</f>
        <v>48031.610314558682</v>
      </c>
      <c r="W56" t="str">
        <f>IF(ISBLANK(HLOOKUP(W$1, m_preprocess!$1:$1048576, $D56, FALSE)), "", HLOOKUP(W$1, m_preprocess!$1:$1048576, $D56, FALSE))</f>
        <v/>
      </c>
      <c r="X56">
        <f>IF(ISBLANK(HLOOKUP(X$1, m_preprocess!$1:$1048576, $D56, FALSE)), "", HLOOKUP(X$1, m_preprocess!$1:$1048576, $D56, FALSE))</f>
        <v>82.860204012338414</v>
      </c>
    </row>
    <row r="57" spans="1:24" x14ac:dyDescent="0.25">
      <c r="A57" s="40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 t="str">
        <f>IF(ISBLANK(HLOOKUP(F$1, m_preprocess!$1:$1048576, $D57, FALSE)), "", HLOOKUP(F$1, m_preprocess!$1:$1048576, $D57, FALSE))</f>
        <v/>
      </c>
      <c r="G57" t="str">
        <f>IF(ISBLANK(HLOOKUP(G$1, m_preprocess!$1:$1048576, $D57, FALSE)), "", HLOOKUP(G$1, m_preprocess!$1:$1048576, $D57, FALSE))</f>
        <v/>
      </c>
      <c r="H57" t="str">
        <f>IF(ISBLANK(HLOOKUP(H$1, m_preprocess!$1:$1048576, $D57, FALSE)), "", HLOOKUP(H$1, m_preprocess!$1:$1048576, $D57, FALSE))</f>
        <v/>
      </c>
      <c r="I57" t="str">
        <f>IF(ISBLANK(HLOOKUP(I$1, m_preprocess!$1:$1048576, $D57, FALSE)), "", HLOOKUP(I$1, m_preprocess!$1:$1048576, $D57, FALSE))</f>
        <v/>
      </c>
      <c r="J57" t="str">
        <f>IF(ISBLANK(HLOOKUP(J$1, m_preprocess!$1:$1048576, $D57, FALSE)), "", HLOOKUP(J$1, m_preprocess!$1:$1048576, $D57, FALSE))</f>
        <v/>
      </c>
      <c r="K57">
        <f>IF(ISBLANK(HLOOKUP(K$1, m_preprocess!$1:$1048576, $D57, FALSE)), "", HLOOKUP(K$1, m_preprocess!$1:$1048576, $D57, FALSE))</f>
        <v>1436.3256869249126</v>
      </c>
      <c r="L57">
        <f>IF(ISBLANK(HLOOKUP(L$1, m_preprocess!$1:$1048576, $D57, FALSE)), "", HLOOKUP(L$1, m_preprocess!$1:$1048576, $D57, FALSE))</f>
        <v>1179.9986836313108</v>
      </c>
      <c r="M57">
        <f>IF(ISBLANK(HLOOKUP(M$1, m_preprocess!$1:$1048576, $D57, FALSE)), "", HLOOKUP(M$1, m_preprocess!$1:$1048576, $D57, FALSE))</f>
        <v>234.12569153914808</v>
      </c>
      <c r="N57">
        <f>IF(ISBLANK(HLOOKUP(N$1, m_preprocess!$1:$1048576, $D57, FALSE)), "", HLOOKUP(N$1, m_preprocess!$1:$1048576, $D57, FALSE))</f>
        <v>481.51278155551057</v>
      </c>
      <c r="O57">
        <f>IF(ISBLANK(HLOOKUP(O$1, m_preprocess!$1:$1048576, $D57, FALSE)), "", HLOOKUP(O$1, m_preprocess!$1:$1048576, $D57, FALSE))</f>
        <v>406.10482526152794</v>
      </c>
      <c r="P57">
        <f>IF(ISBLANK(HLOOKUP(P$1, m_preprocess!$1:$1048576, $D57, FALSE)), "", HLOOKUP(P$1, m_preprocess!$1:$1048576, $D57, FALSE))</f>
        <v>66.035122638457651</v>
      </c>
      <c r="Q57" t="str">
        <f>IF(ISBLANK(HLOOKUP(Q$1, m_preprocess!$1:$1048576, $D57, FALSE)), "", HLOOKUP(Q$1, m_preprocess!$1:$1048576, $D57, FALSE))</f>
        <v/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 t="str">
        <f>IF(ISBLANK(HLOOKUP(U$1, m_preprocess!$1:$1048576, $D57, FALSE)), "", HLOOKUP(U$1, m_preprocess!$1:$1048576, $D57, FALSE))</f>
        <v/>
      </c>
      <c r="V57">
        <f>IF(ISBLANK(HLOOKUP(V$1, m_preprocess!$1:$1048576, $D57, FALSE)), "", HLOOKUP(V$1, m_preprocess!$1:$1048576, $D57, FALSE))</f>
        <v>48443.419353670091</v>
      </c>
      <c r="W57" t="str">
        <f>IF(ISBLANK(HLOOKUP(W$1, m_preprocess!$1:$1048576, $D57, FALSE)), "", HLOOKUP(W$1, m_preprocess!$1:$1048576, $D57, FALSE))</f>
        <v/>
      </c>
      <c r="X57">
        <f>IF(ISBLANK(HLOOKUP(X$1, m_preprocess!$1:$1048576, $D57, FALSE)), "", HLOOKUP(X$1, m_preprocess!$1:$1048576, $D57, FALSE))</f>
        <v>82.195851988125909</v>
      </c>
    </row>
    <row r="58" spans="1:24" x14ac:dyDescent="0.25">
      <c r="A58" s="40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 t="str">
        <f>IF(ISBLANK(HLOOKUP(F$1, m_preprocess!$1:$1048576, $D58, FALSE)), "", HLOOKUP(F$1, m_preprocess!$1:$1048576, $D58, FALSE))</f>
        <v/>
      </c>
      <c r="G58" t="str">
        <f>IF(ISBLANK(HLOOKUP(G$1, m_preprocess!$1:$1048576, $D58, FALSE)), "", HLOOKUP(G$1, m_preprocess!$1:$1048576, $D58, FALSE))</f>
        <v/>
      </c>
      <c r="H58" t="str">
        <f>IF(ISBLANK(HLOOKUP(H$1, m_preprocess!$1:$1048576, $D58, FALSE)), "", HLOOKUP(H$1, m_preprocess!$1:$1048576, $D58, FALSE))</f>
        <v/>
      </c>
      <c r="I58" t="str">
        <f>IF(ISBLANK(HLOOKUP(I$1, m_preprocess!$1:$1048576, $D58, FALSE)), "", HLOOKUP(I$1, m_preprocess!$1:$1048576, $D58, FALSE))</f>
        <v/>
      </c>
      <c r="J58" t="str">
        <f>IF(ISBLANK(HLOOKUP(J$1, m_preprocess!$1:$1048576, $D58, FALSE)), "", HLOOKUP(J$1, m_preprocess!$1:$1048576, $D58, FALSE))</f>
        <v/>
      </c>
      <c r="K58">
        <f>IF(ISBLANK(HLOOKUP(K$1, m_preprocess!$1:$1048576, $D58, FALSE)), "", HLOOKUP(K$1, m_preprocess!$1:$1048576, $D58, FALSE))</f>
        <v>1144.2007681585721</v>
      </c>
      <c r="L58">
        <f>IF(ISBLANK(HLOOKUP(L$1, m_preprocess!$1:$1048576, $D58, FALSE)), "", HLOOKUP(L$1, m_preprocess!$1:$1048576, $D58, FALSE))</f>
        <v>1135.301325274397</v>
      </c>
      <c r="M58">
        <f>IF(ISBLANK(HLOOKUP(M$1, m_preprocess!$1:$1048576, $D58, FALSE)), "", HLOOKUP(M$1, m_preprocess!$1:$1048576, $D58, FALSE))</f>
        <v>245.94604213255855</v>
      </c>
      <c r="N58">
        <f>IF(ISBLANK(HLOOKUP(N$1, m_preprocess!$1:$1048576, $D58, FALSE)), "", HLOOKUP(N$1, m_preprocess!$1:$1048576, $D58, FALSE))</f>
        <v>478.09918496384449</v>
      </c>
      <c r="O58">
        <f>IF(ISBLANK(HLOOKUP(O$1, m_preprocess!$1:$1048576, $D58, FALSE)), "", HLOOKUP(O$1, m_preprocess!$1:$1048576, $D58, FALSE))</f>
        <v>367.52772198787784</v>
      </c>
      <c r="P58">
        <f>IF(ISBLANK(HLOOKUP(P$1, m_preprocess!$1:$1048576, $D58, FALSE)), "", HLOOKUP(P$1, m_preprocess!$1:$1048576, $D58, FALSE))</f>
        <v>66.435871010444743</v>
      </c>
      <c r="Q58" t="str">
        <f>IF(ISBLANK(HLOOKUP(Q$1, m_preprocess!$1:$1048576, $D58, FALSE)), "", HLOOKUP(Q$1, m_preprocess!$1:$1048576, $D58, FALSE))</f>
        <v/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 t="str">
        <f>IF(ISBLANK(HLOOKUP(U$1, m_preprocess!$1:$1048576, $D58, FALSE)), "", HLOOKUP(U$1, m_preprocess!$1:$1048576, $D58, FALSE))</f>
        <v/>
      </c>
      <c r="V58">
        <f>IF(ISBLANK(HLOOKUP(V$1, m_preprocess!$1:$1048576, $D58, FALSE)), "", HLOOKUP(V$1, m_preprocess!$1:$1048576, $D58, FALSE))</f>
        <v>49254.942125079666</v>
      </c>
      <c r="W58" t="str">
        <f>IF(ISBLANK(HLOOKUP(W$1, m_preprocess!$1:$1048576, $D58, FALSE)), "", HLOOKUP(W$1, m_preprocess!$1:$1048576, $D58, FALSE))</f>
        <v/>
      </c>
      <c r="X58">
        <f>IF(ISBLANK(HLOOKUP(X$1, m_preprocess!$1:$1048576, $D58, FALSE)), "", HLOOKUP(X$1, m_preprocess!$1:$1048576, $D58, FALSE))</f>
        <v>82.41930058779802</v>
      </c>
    </row>
    <row r="59" spans="1:24" x14ac:dyDescent="0.25">
      <c r="A59" s="40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 t="str">
        <f>IF(ISBLANK(HLOOKUP(F$1, m_preprocess!$1:$1048576, $D59, FALSE)), "", HLOOKUP(F$1, m_preprocess!$1:$1048576, $D59, FALSE))</f>
        <v/>
      </c>
      <c r="G59" t="str">
        <f>IF(ISBLANK(HLOOKUP(G$1, m_preprocess!$1:$1048576, $D59, FALSE)), "", HLOOKUP(G$1, m_preprocess!$1:$1048576, $D59, FALSE))</f>
        <v/>
      </c>
      <c r="H59" t="str">
        <f>IF(ISBLANK(HLOOKUP(H$1, m_preprocess!$1:$1048576, $D59, FALSE)), "", HLOOKUP(H$1, m_preprocess!$1:$1048576, $D59, FALSE))</f>
        <v/>
      </c>
      <c r="I59" t="str">
        <f>IF(ISBLANK(HLOOKUP(I$1, m_preprocess!$1:$1048576, $D59, FALSE)), "", HLOOKUP(I$1, m_preprocess!$1:$1048576, $D59, FALSE))</f>
        <v/>
      </c>
      <c r="J59" t="str">
        <f>IF(ISBLANK(HLOOKUP(J$1, m_preprocess!$1:$1048576, $D59, FALSE)), "", HLOOKUP(J$1, m_preprocess!$1:$1048576, $D59, FALSE))</f>
        <v/>
      </c>
      <c r="K59">
        <f>IF(ISBLANK(HLOOKUP(K$1, m_preprocess!$1:$1048576, $D59, FALSE)), "", HLOOKUP(K$1, m_preprocess!$1:$1048576, $D59, FALSE))</f>
        <v>1233.5899642313148</v>
      </c>
      <c r="L59">
        <f>IF(ISBLANK(HLOOKUP(L$1, m_preprocess!$1:$1048576, $D59, FALSE)), "", HLOOKUP(L$1, m_preprocess!$1:$1048576, $D59, FALSE))</f>
        <v>1085.759883595342</v>
      </c>
      <c r="M59">
        <f>IF(ISBLANK(HLOOKUP(M$1, m_preprocess!$1:$1048576, $D59, FALSE)), "", HLOOKUP(M$1, m_preprocess!$1:$1048576, $D59, FALSE))</f>
        <v>260.22723483836984</v>
      </c>
      <c r="N59">
        <f>IF(ISBLANK(HLOOKUP(N$1, m_preprocess!$1:$1048576, $D59, FALSE)), "", HLOOKUP(N$1, m_preprocess!$1:$1048576, $D59, FALSE))</f>
        <v>428.47245424033576</v>
      </c>
      <c r="O59">
        <f>IF(ISBLANK(HLOOKUP(O$1, m_preprocess!$1:$1048576, $D59, FALSE)), "", HLOOKUP(O$1, m_preprocess!$1:$1048576, $D59, FALSE))</f>
        <v>370.37439604948707</v>
      </c>
      <c r="P59">
        <f>IF(ISBLANK(HLOOKUP(P$1, m_preprocess!$1:$1048576, $D59, FALSE)), "", HLOOKUP(P$1, m_preprocess!$1:$1048576, $D59, FALSE))</f>
        <v>65.213191530757641</v>
      </c>
      <c r="Q59" t="str">
        <f>IF(ISBLANK(HLOOKUP(Q$1, m_preprocess!$1:$1048576, $D59, FALSE)), "", HLOOKUP(Q$1, m_preprocess!$1:$1048576, $D59, FALSE))</f>
        <v/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 t="str">
        <f>IF(ISBLANK(HLOOKUP(U$1, m_preprocess!$1:$1048576, $D59, FALSE)), "", HLOOKUP(U$1, m_preprocess!$1:$1048576, $D59, FALSE))</f>
        <v/>
      </c>
      <c r="V59">
        <f>IF(ISBLANK(HLOOKUP(V$1, m_preprocess!$1:$1048576, $D59, FALSE)), "", HLOOKUP(V$1, m_preprocess!$1:$1048576, $D59, FALSE))</f>
        <v>50526.341732227076</v>
      </c>
      <c r="W59" t="str">
        <f>IF(ISBLANK(HLOOKUP(W$1, m_preprocess!$1:$1048576, $D59, FALSE)), "", HLOOKUP(W$1, m_preprocess!$1:$1048576, $D59, FALSE))</f>
        <v/>
      </c>
      <c r="X59">
        <f>IF(ISBLANK(HLOOKUP(X$1, m_preprocess!$1:$1048576, $D59, FALSE)), "", HLOOKUP(X$1, m_preprocess!$1:$1048576, $D59, FALSE))</f>
        <v>83.428559377307337</v>
      </c>
    </row>
    <row r="60" spans="1:24" x14ac:dyDescent="0.25">
      <c r="A60" s="40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 t="str">
        <f>IF(ISBLANK(HLOOKUP(F$1, m_preprocess!$1:$1048576, $D60, FALSE)), "", HLOOKUP(F$1, m_preprocess!$1:$1048576, $D60, FALSE))</f>
        <v/>
      </c>
      <c r="G60" t="str">
        <f>IF(ISBLANK(HLOOKUP(G$1, m_preprocess!$1:$1048576, $D60, FALSE)), "", HLOOKUP(G$1, m_preprocess!$1:$1048576, $D60, FALSE))</f>
        <v/>
      </c>
      <c r="H60" t="str">
        <f>IF(ISBLANK(HLOOKUP(H$1, m_preprocess!$1:$1048576, $D60, FALSE)), "", HLOOKUP(H$1, m_preprocess!$1:$1048576, $D60, FALSE))</f>
        <v/>
      </c>
      <c r="I60" t="str">
        <f>IF(ISBLANK(HLOOKUP(I$1, m_preprocess!$1:$1048576, $D60, FALSE)), "", HLOOKUP(I$1, m_preprocess!$1:$1048576, $D60, FALSE))</f>
        <v/>
      </c>
      <c r="J60" t="str">
        <f>IF(ISBLANK(HLOOKUP(J$1, m_preprocess!$1:$1048576, $D60, FALSE)), "", HLOOKUP(J$1, m_preprocess!$1:$1048576, $D60, FALSE))</f>
        <v/>
      </c>
      <c r="K60">
        <f>IF(ISBLANK(HLOOKUP(K$1, m_preprocess!$1:$1048576, $D60, FALSE)), "", HLOOKUP(K$1, m_preprocess!$1:$1048576, $D60, FALSE))</f>
        <v>1102.7318532195097</v>
      </c>
      <c r="L60">
        <f>IF(ISBLANK(HLOOKUP(L$1, m_preprocess!$1:$1048576, $D60, FALSE)), "", HLOOKUP(L$1, m_preprocess!$1:$1048576, $D60, FALSE))</f>
        <v>1057.7187056718094</v>
      </c>
      <c r="M60">
        <f>IF(ISBLANK(HLOOKUP(M$1, m_preprocess!$1:$1048576, $D60, FALSE)), "", HLOOKUP(M$1, m_preprocess!$1:$1048576, $D60, FALSE))</f>
        <v>269.20694525890576</v>
      </c>
      <c r="N60">
        <f>IF(ISBLANK(HLOOKUP(N$1, m_preprocess!$1:$1048576, $D60, FALSE)), "", HLOOKUP(N$1, m_preprocess!$1:$1048576, $D60, FALSE))</f>
        <v>414.62310445111433</v>
      </c>
      <c r="O60">
        <f>IF(ISBLANK(HLOOKUP(O$1, m_preprocess!$1:$1048576, $D60, FALSE)), "", HLOOKUP(O$1, m_preprocess!$1:$1048576, $D60, FALSE))</f>
        <v>332.94897090201141</v>
      </c>
      <c r="P60">
        <f>IF(ISBLANK(HLOOKUP(P$1, m_preprocess!$1:$1048576, $D60, FALSE)), "", HLOOKUP(P$1, m_preprocess!$1:$1048576, $D60, FALSE))</f>
        <v>62.776033245550757</v>
      </c>
      <c r="Q60" t="str">
        <f>IF(ISBLANK(HLOOKUP(Q$1, m_preprocess!$1:$1048576, $D60, FALSE)), "", HLOOKUP(Q$1, m_preprocess!$1:$1048576, $D60, FALSE))</f>
        <v/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 t="str">
        <f>IF(ISBLANK(HLOOKUP(U$1, m_preprocess!$1:$1048576, $D60, FALSE)), "", HLOOKUP(U$1, m_preprocess!$1:$1048576, $D60, FALSE))</f>
        <v/>
      </c>
      <c r="V60">
        <f>IF(ISBLANK(HLOOKUP(V$1, m_preprocess!$1:$1048576, $D60, FALSE)), "", HLOOKUP(V$1, m_preprocess!$1:$1048576, $D60, FALSE))</f>
        <v>51947.786341336505</v>
      </c>
      <c r="W60" t="str">
        <f>IF(ISBLANK(HLOOKUP(W$1, m_preprocess!$1:$1048576, $D60, FALSE)), "", HLOOKUP(W$1, m_preprocess!$1:$1048576, $D60, FALSE))</f>
        <v/>
      </c>
      <c r="X60">
        <f>IF(ISBLANK(HLOOKUP(X$1, m_preprocess!$1:$1048576, $D60, FALSE)), "", HLOOKUP(X$1, m_preprocess!$1:$1048576, $D60, FALSE))</f>
        <v>84.741389847479653</v>
      </c>
    </row>
    <row r="61" spans="1:24" x14ac:dyDescent="0.25">
      <c r="A61" s="40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 t="str">
        <f>IF(ISBLANK(HLOOKUP(F$1, m_preprocess!$1:$1048576, $D61, FALSE)), "", HLOOKUP(F$1, m_preprocess!$1:$1048576, $D61, FALSE))</f>
        <v/>
      </c>
      <c r="G61" t="str">
        <f>IF(ISBLANK(HLOOKUP(G$1, m_preprocess!$1:$1048576, $D61, FALSE)), "", HLOOKUP(G$1, m_preprocess!$1:$1048576, $D61, FALSE))</f>
        <v/>
      </c>
      <c r="H61" t="str">
        <f>IF(ISBLANK(HLOOKUP(H$1, m_preprocess!$1:$1048576, $D61, FALSE)), "", HLOOKUP(H$1, m_preprocess!$1:$1048576, $D61, FALSE))</f>
        <v/>
      </c>
      <c r="I61" t="str">
        <f>IF(ISBLANK(HLOOKUP(I$1, m_preprocess!$1:$1048576, $D61, FALSE)), "", HLOOKUP(I$1, m_preprocess!$1:$1048576, $D61, FALSE))</f>
        <v/>
      </c>
      <c r="J61" t="str">
        <f>IF(ISBLANK(HLOOKUP(J$1, m_preprocess!$1:$1048576, $D61, FALSE)), "", HLOOKUP(J$1, m_preprocess!$1:$1048576, $D61, FALSE))</f>
        <v/>
      </c>
      <c r="K61">
        <f>IF(ISBLANK(HLOOKUP(K$1, m_preprocess!$1:$1048576, $D61, FALSE)), "", HLOOKUP(K$1, m_preprocess!$1:$1048576, $D61, FALSE))</f>
        <v>1338.0729195328647</v>
      </c>
      <c r="L61">
        <f>IF(ISBLANK(HLOOKUP(L$1, m_preprocess!$1:$1048576, $D61, FALSE)), "", HLOOKUP(L$1, m_preprocess!$1:$1048576, $D61, FALSE))</f>
        <v>1086.5168818673037</v>
      </c>
      <c r="M61">
        <f>IF(ISBLANK(HLOOKUP(M$1, m_preprocess!$1:$1048576, $D61, FALSE)), "", HLOOKUP(M$1, m_preprocess!$1:$1048576, $D61, FALSE))</f>
        <v>279.69090374023654</v>
      </c>
      <c r="N61">
        <f>IF(ISBLANK(HLOOKUP(N$1, m_preprocess!$1:$1048576, $D61, FALSE)), "", HLOOKUP(N$1, m_preprocess!$1:$1048576, $D61, FALSE))</f>
        <v>401.52948385403977</v>
      </c>
      <c r="O61">
        <f>IF(ISBLANK(HLOOKUP(O$1, m_preprocess!$1:$1048576, $D61, FALSE)), "", HLOOKUP(O$1, m_preprocess!$1:$1048576, $D61, FALSE))</f>
        <v>342.06223247529277</v>
      </c>
      <c r="P61">
        <f>IF(ISBLANK(HLOOKUP(P$1, m_preprocess!$1:$1048576, $D61, FALSE)), "", HLOOKUP(P$1, m_preprocess!$1:$1048576, $D61, FALSE))</f>
        <v>62.507837496747776</v>
      </c>
      <c r="Q61" t="str">
        <f>IF(ISBLANK(HLOOKUP(Q$1, m_preprocess!$1:$1048576, $D61, FALSE)), "", HLOOKUP(Q$1, m_preprocess!$1:$1048576, $D61, FALSE))</f>
        <v/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 t="str">
        <f>IF(ISBLANK(HLOOKUP(U$1, m_preprocess!$1:$1048576, $D61, FALSE)), "", HLOOKUP(U$1, m_preprocess!$1:$1048576, $D61, FALSE))</f>
        <v/>
      </c>
      <c r="V61">
        <f>IF(ISBLANK(HLOOKUP(V$1, m_preprocess!$1:$1048576, $D61, FALSE)), "", HLOOKUP(V$1, m_preprocess!$1:$1048576, $D61, FALSE))</f>
        <v>53621.113905226113</v>
      </c>
      <c r="W61" t="str">
        <f>IF(ISBLANK(HLOOKUP(W$1, m_preprocess!$1:$1048576, $D61, FALSE)), "", HLOOKUP(W$1, m_preprocess!$1:$1048576, $D61, FALSE))</f>
        <v/>
      </c>
      <c r="X61">
        <f>IF(ISBLANK(HLOOKUP(X$1, m_preprocess!$1:$1048576, $D61, FALSE)), "", HLOOKUP(X$1, m_preprocess!$1:$1048576, $D61, FALSE))</f>
        <v>82.334195939206595</v>
      </c>
    </row>
    <row r="62" spans="1:24" x14ac:dyDescent="0.25">
      <c r="A62" s="40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 t="str">
        <f>IF(ISBLANK(HLOOKUP(F$1, m_preprocess!$1:$1048576, $D62, FALSE)), "", HLOOKUP(F$1, m_preprocess!$1:$1048576, $D62, FALSE))</f>
        <v/>
      </c>
      <c r="G62" t="str">
        <f>IF(ISBLANK(HLOOKUP(G$1, m_preprocess!$1:$1048576, $D62, FALSE)), "", HLOOKUP(G$1, m_preprocess!$1:$1048576, $D62, FALSE))</f>
        <v/>
      </c>
      <c r="H62" t="str">
        <f>IF(ISBLANK(HLOOKUP(H$1, m_preprocess!$1:$1048576, $D62, FALSE)), "", HLOOKUP(H$1, m_preprocess!$1:$1048576, $D62, FALSE))</f>
        <v/>
      </c>
      <c r="I62" t="str">
        <f>IF(ISBLANK(HLOOKUP(I$1, m_preprocess!$1:$1048576, $D62, FALSE)), "", HLOOKUP(I$1, m_preprocess!$1:$1048576, $D62, FALSE))</f>
        <v/>
      </c>
      <c r="J62" t="str">
        <f>IF(ISBLANK(HLOOKUP(J$1, m_preprocess!$1:$1048576, $D62, FALSE)), "", HLOOKUP(J$1, m_preprocess!$1:$1048576, $D62, FALSE))</f>
        <v/>
      </c>
      <c r="K62">
        <f>IF(ISBLANK(HLOOKUP(K$1, m_preprocess!$1:$1048576, $D62, FALSE)), "", HLOOKUP(K$1, m_preprocess!$1:$1048576, $D62, FALSE))</f>
        <v>1002.0330339635659</v>
      </c>
      <c r="L62">
        <f>IF(ISBLANK(HLOOKUP(L$1, m_preprocess!$1:$1048576, $D62, FALSE)), "", HLOOKUP(L$1, m_preprocess!$1:$1048576, $D62, FALSE))</f>
        <v>1033.523263225132</v>
      </c>
      <c r="M62">
        <f>IF(ISBLANK(HLOOKUP(M$1, m_preprocess!$1:$1048576, $D62, FALSE)), "", HLOOKUP(M$1, m_preprocess!$1:$1048576, $D62, FALSE))</f>
        <v>239.6207673257282</v>
      </c>
      <c r="N62">
        <f>IF(ISBLANK(HLOOKUP(N$1, m_preprocess!$1:$1048576, $D62, FALSE)), "", HLOOKUP(N$1, m_preprocess!$1:$1048576, $D62, FALSE))</f>
        <v>435.35510687418099</v>
      </c>
      <c r="O62">
        <f>IF(ISBLANK(HLOOKUP(O$1, m_preprocess!$1:$1048576, $D62, FALSE)), "", HLOOKUP(O$1, m_preprocess!$1:$1048576, $D62, FALSE))</f>
        <v>343.36558506550483</v>
      </c>
      <c r="P62">
        <f>IF(ISBLANK(HLOOKUP(P$1, m_preprocess!$1:$1048576, $D62, FALSE)), "", HLOOKUP(P$1, m_preprocess!$1:$1048576, $D62, FALSE))</f>
        <v>62.468065565216612</v>
      </c>
      <c r="Q62" t="str">
        <f>IF(ISBLANK(HLOOKUP(Q$1, m_preprocess!$1:$1048576, $D62, FALSE)), "", HLOOKUP(Q$1, m_preprocess!$1:$1048576, $D62, FALSE))</f>
        <v/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 t="str">
        <f>IF(ISBLANK(HLOOKUP(U$1, m_preprocess!$1:$1048576, $D62, FALSE)), "", HLOOKUP(U$1, m_preprocess!$1:$1048576, $D62, FALSE))</f>
        <v/>
      </c>
      <c r="V62">
        <f>IF(ISBLANK(HLOOKUP(V$1, m_preprocess!$1:$1048576, $D62, FALSE)), "", HLOOKUP(V$1, m_preprocess!$1:$1048576, $D62, FALSE))</f>
        <v>53379.362252082421</v>
      </c>
      <c r="W62">
        <f>IF(ISBLANK(HLOOKUP(W$1, m_preprocess!$1:$1048576, $D62, FALSE)), "", HLOOKUP(W$1, m_preprocess!$1:$1048576, $D62, FALSE))</f>
        <v>1803.1047476682363</v>
      </c>
      <c r="X62">
        <f>IF(ISBLANK(HLOOKUP(X$1, m_preprocess!$1:$1048576, $D62, FALSE)), "", HLOOKUP(X$1, m_preprocess!$1:$1048576, $D62, FALSE))</f>
        <v>81.447993761860687</v>
      </c>
    </row>
    <row r="63" spans="1:24" x14ac:dyDescent="0.25">
      <c r="A63" s="40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 t="str">
        <f>IF(ISBLANK(HLOOKUP(F$1, m_preprocess!$1:$1048576, $D63, FALSE)), "", HLOOKUP(F$1, m_preprocess!$1:$1048576, $D63, FALSE))</f>
        <v/>
      </c>
      <c r="G63" t="str">
        <f>IF(ISBLANK(HLOOKUP(G$1, m_preprocess!$1:$1048576, $D63, FALSE)), "", HLOOKUP(G$1, m_preprocess!$1:$1048576, $D63, FALSE))</f>
        <v/>
      </c>
      <c r="H63" t="str">
        <f>IF(ISBLANK(HLOOKUP(H$1, m_preprocess!$1:$1048576, $D63, FALSE)), "", HLOOKUP(H$1, m_preprocess!$1:$1048576, $D63, FALSE))</f>
        <v/>
      </c>
      <c r="I63" t="str">
        <f>IF(ISBLANK(HLOOKUP(I$1, m_preprocess!$1:$1048576, $D63, FALSE)), "", HLOOKUP(I$1, m_preprocess!$1:$1048576, $D63, FALSE))</f>
        <v/>
      </c>
      <c r="J63" t="str">
        <f>IF(ISBLANK(HLOOKUP(J$1, m_preprocess!$1:$1048576, $D63, FALSE)), "", HLOOKUP(J$1, m_preprocess!$1:$1048576, $D63, FALSE))</f>
        <v/>
      </c>
      <c r="K63">
        <f>IF(ISBLANK(HLOOKUP(K$1, m_preprocess!$1:$1048576, $D63, FALSE)), "", HLOOKUP(K$1, m_preprocess!$1:$1048576, $D63, FALSE))</f>
        <v>860.78316006916543</v>
      </c>
      <c r="L63">
        <f>IF(ISBLANK(HLOOKUP(L$1, m_preprocess!$1:$1048576, $D63, FALSE)), "", HLOOKUP(L$1, m_preprocess!$1:$1048576, $D63, FALSE))</f>
        <v>1012.5659758631464</v>
      </c>
      <c r="M63">
        <f>IF(ISBLANK(HLOOKUP(M$1, m_preprocess!$1:$1048576, $D63, FALSE)), "", HLOOKUP(M$1, m_preprocess!$1:$1048576, $D63, FALSE))</f>
        <v>227.87458289577472</v>
      </c>
      <c r="N63">
        <f>IF(ISBLANK(HLOOKUP(N$1, m_preprocess!$1:$1048576, $D63, FALSE)), "", HLOOKUP(N$1, m_preprocess!$1:$1048576, $D63, FALSE))</f>
        <v>429.79817087149786</v>
      </c>
      <c r="O63">
        <f>IF(ISBLANK(HLOOKUP(O$1, m_preprocess!$1:$1048576, $D63, FALSE)), "", HLOOKUP(O$1, m_preprocess!$1:$1048576, $D63, FALSE))</f>
        <v>308.66133648818175</v>
      </c>
      <c r="P63">
        <f>IF(ISBLANK(HLOOKUP(P$1, m_preprocess!$1:$1048576, $D63, FALSE)), "", HLOOKUP(P$1, m_preprocess!$1:$1048576, $D63, FALSE))</f>
        <v>64.680895848104143</v>
      </c>
      <c r="Q63" t="str">
        <f>IF(ISBLANK(HLOOKUP(Q$1, m_preprocess!$1:$1048576, $D63, FALSE)), "", HLOOKUP(Q$1, m_preprocess!$1:$1048576, $D63, FALSE))</f>
        <v/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 t="str">
        <f>IF(ISBLANK(HLOOKUP(U$1, m_preprocess!$1:$1048576, $D63, FALSE)), "", HLOOKUP(U$1, m_preprocess!$1:$1048576, $D63, FALSE))</f>
        <v/>
      </c>
      <c r="V63">
        <f>IF(ISBLANK(HLOOKUP(V$1, m_preprocess!$1:$1048576, $D63, FALSE)), "", HLOOKUP(V$1, m_preprocess!$1:$1048576, $D63, FALSE))</f>
        <v>54839.796647405674</v>
      </c>
      <c r="W63">
        <f>IF(ISBLANK(HLOOKUP(W$1, m_preprocess!$1:$1048576, $D63, FALSE)), "", HLOOKUP(W$1, m_preprocess!$1:$1048576, $D63, FALSE))</f>
        <v>1591.7757891594351</v>
      </c>
      <c r="X63">
        <f>IF(ISBLANK(HLOOKUP(X$1, m_preprocess!$1:$1048576, $D63, FALSE)), "", HLOOKUP(X$1, m_preprocess!$1:$1048576, $D63, FALSE))</f>
        <v>82.418558738517177</v>
      </c>
    </row>
    <row r="64" spans="1:24" x14ac:dyDescent="0.25">
      <c r="A64" s="40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 t="str">
        <f>IF(ISBLANK(HLOOKUP(F$1, m_preprocess!$1:$1048576, $D64, FALSE)), "", HLOOKUP(F$1, m_preprocess!$1:$1048576, $D64, FALSE))</f>
        <v/>
      </c>
      <c r="G64" t="str">
        <f>IF(ISBLANK(HLOOKUP(G$1, m_preprocess!$1:$1048576, $D64, FALSE)), "", HLOOKUP(G$1, m_preprocess!$1:$1048576, $D64, FALSE))</f>
        <v/>
      </c>
      <c r="H64" t="str">
        <f>IF(ISBLANK(HLOOKUP(H$1, m_preprocess!$1:$1048576, $D64, FALSE)), "", HLOOKUP(H$1, m_preprocess!$1:$1048576, $D64, FALSE))</f>
        <v/>
      </c>
      <c r="I64" t="str">
        <f>IF(ISBLANK(HLOOKUP(I$1, m_preprocess!$1:$1048576, $D64, FALSE)), "", HLOOKUP(I$1, m_preprocess!$1:$1048576, $D64, FALSE))</f>
        <v/>
      </c>
      <c r="J64" t="str">
        <f>IF(ISBLANK(HLOOKUP(J$1, m_preprocess!$1:$1048576, $D64, FALSE)), "", HLOOKUP(J$1, m_preprocess!$1:$1048576, $D64, FALSE))</f>
        <v/>
      </c>
      <c r="K64">
        <f>IF(ISBLANK(HLOOKUP(K$1, m_preprocess!$1:$1048576, $D64, FALSE)), "", HLOOKUP(K$1, m_preprocess!$1:$1048576, $D64, FALSE))</f>
        <v>989.63767507228204</v>
      </c>
      <c r="L64">
        <f>IF(ISBLANK(HLOOKUP(L$1, m_preprocess!$1:$1048576, $D64, FALSE)), "", HLOOKUP(L$1, m_preprocess!$1:$1048576, $D64, FALSE))</f>
        <v>1086.3957892863991</v>
      </c>
      <c r="M64">
        <f>IF(ISBLANK(HLOOKUP(M$1, m_preprocess!$1:$1048576, $D64, FALSE)), "", HLOOKUP(M$1, m_preprocess!$1:$1048576, $D64, FALSE))</f>
        <v>257.81554064861626</v>
      </c>
      <c r="N64">
        <f>IF(ISBLANK(HLOOKUP(N$1, m_preprocess!$1:$1048576, $D64, FALSE)), "", HLOOKUP(N$1, m_preprocess!$1:$1048576, $D64, FALSE))</f>
        <v>432.52033570208164</v>
      </c>
      <c r="O64">
        <f>IF(ISBLANK(HLOOKUP(O$1, m_preprocess!$1:$1048576, $D64, FALSE)), "", HLOOKUP(O$1, m_preprocess!$1:$1048576, $D64, FALSE))</f>
        <v>355.89041647529933</v>
      </c>
      <c r="P64">
        <f>IF(ISBLANK(HLOOKUP(P$1, m_preprocess!$1:$1048576, $D64, FALSE)), "", HLOOKUP(P$1, m_preprocess!$1:$1048576, $D64, FALSE))</f>
        <v>63.642367128867875</v>
      </c>
      <c r="Q64" t="str">
        <f>IF(ISBLANK(HLOOKUP(Q$1, m_preprocess!$1:$1048576, $D64, FALSE)), "", HLOOKUP(Q$1, m_preprocess!$1:$1048576, $D64, FALSE))</f>
        <v/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 t="str">
        <f>IF(ISBLANK(HLOOKUP(U$1, m_preprocess!$1:$1048576, $D64, FALSE)), "", HLOOKUP(U$1, m_preprocess!$1:$1048576, $D64, FALSE))</f>
        <v/>
      </c>
      <c r="V64">
        <f>IF(ISBLANK(HLOOKUP(V$1, m_preprocess!$1:$1048576, $D64, FALSE)), "", HLOOKUP(V$1, m_preprocess!$1:$1048576, $D64, FALSE))</f>
        <v>54350.380831774979</v>
      </c>
      <c r="W64">
        <f>IF(ISBLANK(HLOOKUP(W$1, m_preprocess!$1:$1048576, $D64, FALSE)), "", HLOOKUP(W$1, m_preprocess!$1:$1048576, $D64, FALSE))</f>
        <v>1564.0477134034982</v>
      </c>
      <c r="X64">
        <f>IF(ISBLANK(HLOOKUP(X$1, m_preprocess!$1:$1048576, $D64, FALSE)), "", HLOOKUP(X$1, m_preprocess!$1:$1048576, $D64, FALSE))</f>
        <v>81.78099548902378</v>
      </c>
    </row>
    <row r="65" spans="1:24" x14ac:dyDescent="0.25">
      <c r="A65" s="40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 t="str">
        <f>IF(ISBLANK(HLOOKUP(F$1, m_preprocess!$1:$1048576, $D65, FALSE)), "", HLOOKUP(F$1, m_preprocess!$1:$1048576, $D65, FALSE))</f>
        <v/>
      </c>
      <c r="G65" t="str">
        <f>IF(ISBLANK(HLOOKUP(G$1, m_preprocess!$1:$1048576, $D65, FALSE)), "", HLOOKUP(G$1, m_preprocess!$1:$1048576, $D65, FALSE))</f>
        <v/>
      </c>
      <c r="H65" t="str">
        <f>IF(ISBLANK(HLOOKUP(H$1, m_preprocess!$1:$1048576, $D65, FALSE)), "", HLOOKUP(H$1, m_preprocess!$1:$1048576, $D65, FALSE))</f>
        <v/>
      </c>
      <c r="I65" t="str">
        <f>IF(ISBLANK(HLOOKUP(I$1, m_preprocess!$1:$1048576, $D65, FALSE)), "", HLOOKUP(I$1, m_preprocess!$1:$1048576, $D65, FALSE))</f>
        <v/>
      </c>
      <c r="J65" t="str">
        <f>IF(ISBLANK(HLOOKUP(J$1, m_preprocess!$1:$1048576, $D65, FALSE)), "", HLOOKUP(J$1, m_preprocess!$1:$1048576, $D65, FALSE))</f>
        <v/>
      </c>
      <c r="K65">
        <f>IF(ISBLANK(HLOOKUP(K$1, m_preprocess!$1:$1048576, $D65, FALSE)), "", HLOOKUP(K$1, m_preprocess!$1:$1048576, $D65, FALSE))</f>
        <v>938.5994267831428</v>
      </c>
      <c r="L65">
        <f>IF(ISBLANK(HLOOKUP(L$1, m_preprocess!$1:$1048576, $D65, FALSE)), "", HLOOKUP(L$1, m_preprocess!$1:$1048576, $D65, FALSE))</f>
        <v>1158.8338465853381</v>
      </c>
      <c r="M65">
        <f>IF(ISBLANK(HLOOKUP(M$1, m_preprocess!$1:$1048576, $D65, FALSE)), "", HLOOKUP(M$1, m_preprocess!$1:$1048576, $D65, FALSE))</f>
        <v>279.49250786249269</v>
      </c>
      <c r="N65">
        <f>IF(ISBLANK(HLOOKUP(N$1, m_preprocess!$1:$1048576, $D65, FALSE)), "", HLOOKUP(N$1, m_preprocess!$1:$1048576, $D65, FALSE))</f>
        <v>455.80372908642806</v>
      </c>
      <c r="O65">
        <f>IF(ISBLANK(HLOOKUP(O$1, m_preprocess!$1:$1048576, $D65, FALSE)), "", HLOOKUP(O$1, m_preprocess!$1:$1048576, $D65, FALSE))</f>
        <v>387.84436206682346</v>
      </c>
      <c r="P65">
        <f>IF(ISBLANK(HLOOKUP(P$1, m_preprocess!$1:$1048576, $D65, FALSE)), "", HLOOKUP(P$1, m_preprocess!$1:$1048576, $D65, FALSE))</f>
        <v>64.889362115106891</v>
      </c>
      <c r="Q65" t="str">
        <f>IF(ISBLANK(HLOOKUP(Q$1, m_preprocess!$1:$1048576, $D65, FALSE)), "", HLOOKUP(Q$1, m_preprocess!$1:$1048576, $D65, FALSE))</f>
        <v/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 t="str">
        <f>IF(ISBLANK(HLOOKUP(U$1, m_preprocess!$1:$1048576, $D65, FALSE)), "", HLOOKUP(U$1, m_preprocess!$1:$1048576, $D65, FALSE))</f>
        <v/>
      </c>
      <c r="V65">
        <f>IF(ISBLANK(HLOOKUP(V$1, m_preprocess!$1:$1048576, $D65, FALSE)), "", HLOOKUP(V$1, m_preprocess!$1:$1048576, $D65, FALSE))</f>
        <v>54414.084657551895</v>
      </c>
      <c r="W65">
        <f>IF(ISBLANK(HLOOKUP(W$1, m_preprocess!$1:$1048576, $D65, FALSE)), "", HLOOKUP(W$1, m_preprocess!$1:$1048576, $D65, FALSE))</f>
        <v>1522.7617166501732</v>
      </c>
      <c r="X65">
        <f>IF(ISBLANK(HLOOKUP(X$1, m_preprocess!$1:$1048576, $D65, FALSE)), "", HLOOKUP(X$1, m_preprocess!$1:$1048576, $D65, FALSE))</f>
        <v>81.861747408864289</v>
      </c>
    </row>
    <row r="66" spans="1:24" x14ac:dyDescent="0.25">
      <c r="A66" s="40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 t="str">
        <f>IF(ISBLANK(HLOOKUP(F$1, m_preprocess!$1:$1048576, $D66, FALSE)), "", HLOOKUP(F$1, m_preprocess!$1:$1048576, $D66, FALSE))</f>
        <v/>
      </c>
      <c r="G66" t="str">
        <f>IF(ISBLANK(HLOOKUP(G$1, m_preprocess!$1:$1048576, $D66, FALSE)), "", HLOOKUP(G$1, m_preprocess!$1:$1048576, $D66, FALSE))</f>
        <v/>
      </c>
      <c r="H66" t="str">
        <f>IF(ISBLANK(HLOOKUP(H$1, m_preprocess!$1:$1048576, $D66, FALSE)), "", HLOOKUP(H$1, m_preprocess!$1:$1048576, $D66, FALSE))</f>
        <v/>
      </c>
      <c r="I66" t="str">
        <f>IF(ISBLANK(HLOOKUP(I$1, m_preprocess!$1:$1048576, $D66, FALSE)), "", HLOOKUP(I$1, m_preprocess!$1:$1048576, $D66, FALSE))</f>
        <v/>
      </c>
      <c r="J66" t="str">
        <f>IF(ISBLANK(HLOOKUP(J$1, m_preprocess!$1:$1048576, $D66, FALSE)), "", HLOOKUP(J$1, m_preprocess!$1:$1048576, $D66, FALSE))</f>
        <v/>
      </c>
      <c r="K66">
        <f>IF(ISBLANK(HLOOKUP(K$1, m_preprocess!$1:$1048576, $D66, FALSE)), "", HLOOKUP(K$1, m_preprocess!$1:$1048576, $D66, FALSE))</f>
        <v>1095.5326435540019</v>
      </c>
      <c r="L66">
        <f>IF(ISBLANK(HLOOKUP(L$1, m_preprocess!$1:$1048576, $D66, FALSE)), "", HLOOKUP(L$1, m_preprocess!$1:$1048576, $D66, FALSE))</f>
        <v>1065.2687985019443</v>
      </c>
      <c r="M66">
        <f>IF(ISBLANK(HLOOKUP(M$1, m_preprocess!$1:$1048576, $D66, FALSE)), "", HLOOKUP(M$1, m_preprocess!$1:$1048576, $D66, FALSE))</f>
        <v>259.44165199318593</v>
      </c>
      <c r="N66">
        <f>IF(ISBLANK(HLOOKUP(N$1, m_preprocess!$1:$1048576, $D66, FALSE)), "", HLOOKUP(N$1, m_preprocess!$1:$1048576, $D66, FALSE))</f>
        <v>418.77907206985628</v>
      </c>
      <c r="O66">
        <f>IF(ISBLANK(HLOOKUP(O$1, m_preprocess!$1:$1048576, $D66, FALSE)), "", HLOOKUP(O$1, m_preprocess!$1:$1048576, $D66, FALSE))</f>
        <v>340.84889589158604</v>
      </c>
      <c r="P66">
        <f>IF(ISBLANK(HLOOKUP(P$1, m_preprocess!$1:$1048576, $D66, FALSE)), "", HLOOKUP(P$1, m_preprocess!$1:$1048576, $D66, FALSE))</f>
        <v>65.272577829745387</v>
      </c>
      <c r="Q66" t="str">
        <f>IF(ISBLANK(HLOOKUP(Q$1, m_preprocess!$1:$1048576, $D66, FALSE)), "", HLOOKUP(Q$1, m_preprocess!$1:$1048576, $D66, FALSE))</f>
        <v/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 t="str">
        <f>IF(ISBLANK(HLOOKUP(U$1, m_preprocess!$1:$1048576, $D66, FALSE)), "", HLOOKUP(U$1, m_preprocess!$1:$1048576, $D66, FALSE))</f>
        <v/>
      </c>
      <c r="V66">
        <f>IF(ISBLANK(HLOOKUP(V$1, m_preprocess!$1:$1048576, $D66, FALSE)), "", HLOOKUP(V$1, m_preprocess!$1:$1048576, $D66, FALSE))</f>
        <v>55508.825054271219</v>
      </c>
      <c r="W66">
        <f>IF(ISBLANK(HLOOKUP(W$1, m_preprocess!$1:$1048576, $D66, FALSE)), "", HLOOKUP(W$1, m_preprocess!$1:$1048576, $D66, FALSE))</f>
        <v>1653.2168701798967</v>
      </c>
      <c r="X66">
        <f>IF(ISBLANK(HLOOKUP(X$1, m_preprocess!$1:$1048576, $D66, FALSE)), "", HLOOKUP(X$1, m_preprocess!$1:$1048576, $D66, FALSE))</f>
        <v>82.550992395062309</v>
      </c>
    </row>
    <row r="67" spans="1:24" x14ac:dyDescent="0.25">
      <c r="A67" s="40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 t="str">
        <f>IF(ISBLANK(HLOOKUP(F$1, m_preprocess!$1:$1048576, $D67, FALSE)), "", HLOOKUP(F$1, m_preprocess!$1:$1048576, $D67, FALSE))</f>
        <v/>
      </c>
      <c r="G67" t="str">
        <f>IF(ISBLANK(HLOOKUP(G$1, m_preprocess!$1:$1048576, $D67, FALSE)), "", HLOOKUP(G$1, m_preprocess!$1:$1048576, $D67, FALSE))</f>
        <v/>
      </c>
      <c r="H67" t="str">
        <f>IF(ISBLANK(HLOOKUP(H$1, m_preprocess!$1:$1048576, $D67, FALSE)), "", HLOOKUP(H$1, m_preprocess!$1:$1048576, $D67, FALSE))</f>
        <v/>
      </c>
      <c r="I67" t="str">
        <f>IF(ISBLANK(HLOOKUP(I$1, m_preprocess!$1:$1048576, $D67, FALSE)), "", HLOOKUP(I$1, m_preprocess!$1:$1048576, $D67, FALSE))</f>
        <v/>
      </c>
      <c r="J67" t="str">
        <f>IF(ISBLANK(HLOOKUP(J$1, m_preprocess!$1:$1048576, $D67, FALSE)), "", HLOOKUP(J$1, m_preprocess!$1:$1048576, $D67, FALSE))</f>
        <v/>
      </c>
      <c r="K67">
        <f>IF(ISBLANK(HLOOKUP(K$1, m_preprocess!$1:$1048576, $D67, FALSE)), "", HLOOKUP(K$1, m_preprocess!$1:$1048576, $D67, FALSE))</f>
        <v>1152.0657482200791</v>
      </c>
      <c r="L67">
        <f>IF(ISBLANK(HLOOKUP(L$1, m_preprocess!$1:$1048576, $D67, FALSE)), "", HLOOKUP(L$1, m_preprocess!$1:$1048576, $D67, FALSE))</f>
        <v>1126.3393100911808</v>
      </c>
      <c r="M67">
        <f>IF(ISBLANK(HLOOKUP(M$1, m_preprocess!$1:$1048576, $D67, FALSE)), "", HLOOKUP(M$1, m_preprocess!$1:$1048576, $D67, FALSE))</f>
        <v>253.92567690927291</v>
      </c>
      <c r="N67">
        <f>IF(ISBLANK(HLOOKUP(N$1, m_preprocess!$1:$1048576, $D67, FALSE)), "", HLOOKUP(N$1, m_preprocess!$1:$1048576, $D67, FALSE))</f>
        <v>476.36107172363234</v>
      </c>
      <c r="O67">
        <f>IF(ISBLANK(HLOOKUP(O$1, m_preprocess!$1:$1048576, $D67, FALSE)), "", HLOOKUP(O$1, m_preprocess!$1:$1048576, $D67, FALSE))</f>
        <v>358.82993527345042</v>
      </c>
      <c r="P67">
        <f>IF(ISBLANK(HLOOKUP(P$1, m_preprocess!$1:$1048576, $D67, FALSE)), "", HLOOKUP(P$1, m_preprocess!$1:$1048576, $D67, FALSE))</f>
        <v>64.542202793518101</v>
      </c>
      <c r="Q67" t="str">
        <f>IF(ISBLANK(HLOOKUP(Q$1, m_preprocess!$1:$1048576, $D67, FALSE)), "", HLOOKUP(Q$1, m_preprocess!$1:$1048576, $D67, FALSE))</f>
        <v/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 t="str">
        <f>IF(ISBLANK(HLOOKUP(U$1, m_preprocess!$1:$1048576, $D67, FALSE)), "", HLOOKUP(U$1, m_preprocess!$1:$1048576, $D67, FALSE))</f>
        <v/>
      </c>
      <c r="V67">
        <f>IF(ISBLANK(HLOOKUP(V$1, m_preprocess!$1:$1048576, $D67, FALSE)), "", HLOOKUP(V$1, m_preprocess!$1:$1048576, $D67, FALSE))</f>
        <v>57408.813883496012</v>
      </c>
      <c r="W67">
        <f>IF(ISBLANK(HLOOKUP(W$1, m_preprocess!$1:$1048576, $D67, FALSE)), "", HLOOKUP(W$1, m_preprocess!$1:$1048576, $D67, FALSE))</f>
        <v>1593.8825921874814</v>
      </c>
      <c r="X67">
        <f>IF(ISBLANK(HLOOKUP(X$1, m_preprocess!$1:$1048576, $D67, FALSE)), "", HLOOKUP(X$1, m_preprocess!$1:$1048576, $D67, FALSE))</f>
        <v>83.309294742980072</v>
      </c>
    </row>
    <row r="68" spans="1:24" x14ac:dyDescent="0.25">
      <c r="A68" s="40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 t="str">
        <f>IF(ISBLANK(HLOOKUP(F$1, m_preprocess!$1:$1048576, $D68, FALSE)), "", HLOOKUP(F$1, m_preprocess!$1:$1048576, $D68, FALSE))</f>
        <v/>
      </c>
      <c r="G68" t="str">
        <f>IF(ISBLANK(HLOOKUP(G$1, m_preprocess!$1:$1048576, $D68, FALSE)), "", HLOOKUP(G$1, m_preprocess!$1:$1048576, $D68, FALSE))</f>
        <v/>
      </c>
      <c r="H68" t="str">
        <f>IF(ISBLANK(HLOOKUP(H$1, m_preprocess!$1:$1048576, $D68, FALSE)), "", HLOOKUP(H$1, m_preprocess!$1:$1048576, $D68, FALSE))</f>
        <v/>
      </c>
      <c r="I68" t="str">
        <f>IF(ISBLANK(HLOOKUP(I$1, m_preprocess!$1:$1048576, $D68, FALSE)), "", HLOOKUP(I$1, m_preprocess!$1:$1048576, $D68, FALSE))</f>
        <v/>
      </c>
      <c r="J68" t="str">
        <f>IF(ISBLANK(HLOOKUP(J$1, m_preprocess!$1:$1048576, $D68, FALSE)), "", HLOOKUP(J$1, m_preprocess!$1:$1048576, $D68, FALSE))</f>
        <v/>
      </c>
      <c r="K68">
        <f>IF(ISBLANK(HLOOKUP(K$1, m_preprocess!$1:$1048576, $D68, FALSE)), "", HLOOKUP(K$1, m_preprocess!$1:$1048576, $D68, FALSE))</f>
        <v>1263.960313934982</v>
      </c>
      <c r="L68">
        <f>IF(ISBLANK(HLOOKUP(L$1, m_preprocess!$1:$1048576, $D68, FALSE)), "", HLOOKUP(L$1, m_preprocess!$1:$1048576, $D68, FALSE))</f>
        <v>1082.6053186374681</v>
      </c>
      <c r="M68">
        <f>IF(ISBLANK(HLOOKUP(M$1, m_preprocess!$1:$1048576, $D68, FALSE)), "", HLOOKUP(M$1, m_preprocess!$1:$1048576, $D68, FALSE))</f>
        <v>261.68693649987898</v>
      </c>
      <c r="N68">
        <f>IF(ISBLANK(HLOOKUP(N$1, m_preprocess!$1:$1048576, $D68, FALSE)), "", HLOOKUP(N$1, m_preprocess!$1:$1048576, $D68, FALSE))</f>
        <v>452.1696628155442</v>
      </c>
      <c r="O68">
        <f>IF(ISBLANK(HLOOKUP(O$1, m_preprocess!$1:$1048576, $D68, FALSE)), "", HLOOKUP(O$1, m_preprocess!$1:$1048576, $D68, FALSE))</f>
        <v>338.74309137851884</v>
      </c>
      <c r="P68">
        <f>IF(ISBLANK(HLOOKUP(P$1, m_preprocess!$1:$1048576, $D68, FALSE)), "", HLOOKUP(P$1, m_preprocess!$1:$1048576, $D68, FALSE))</f>
        <v>63.500341208675302</v>
      </c>
      <c r="Q68" t="str">
        <f>IF(ISBLANK(HLOOKUP(Q$1, m_preprocess!$1:$1048576, $D68, FALSE)), "", HLOOKUP(Q$1, m_preprocess!$1:$1048576, $D68, FALSE))</f>
        <v/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 t="str">
        <f>IF(ISBLANK(HLOOKUP(U$1, m_preprocess!$1:$1048576, $D68, FALSE)), "", HLOOKUP(U$1, m_preprocess!$1:$1048576, $D68, FALSE))</f>
        <v/>
      </c>
      <c r="V68">
        <f>IF(ISBLANK(HLOOKUP(V$1, m_preprocess!$1:$1048576, $D68, FALSE)), "", HLOOKUP(V$1, m_preprocess!$1:$1048576, $D68, FALSE))</f>
        <v>57690.558500029874</v>
      </c>
      <c r="W68">
        <f>IF(ISBLANK(HLOOKUP(W$1, m_preprocess!$1:$1048576, $D68, FALSE)), "", HLOOKUP(W$1, m_preprocess!$1:$1048576, $D68, FALSE))</f>
        <v>1599.1847968093912</v>
      </c>
      <c r="X68">
        <f>IF(ISBLANK(HLOOKUP(X$1, m_preprocess!$1:$1048576, $D68, FALSE)), "", HLOOKUP(X$1, m_preprocess!$1:$1048576, $D68, FALSE))</f>
        <v>83.078117339840702</v>
      </c>
    </row>
    <row r="69" spans="1:24" x14ac:dyDescent="0.25">
      <c r="A69" s="40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 t="str">
        <f>IF(ISBLANK(HLOOKUP(F$1, m_preprocess!$1:$1048576, $D69, FALSE)), "", HLOOKUP(F$1, m_preprocess!$1:$1048576, $D69, FALSE))</f>
        <v/>
      </c>
      <c r="G69" t="str">
        <f>IF(ISBLANK(HLOOKUP(G$1, m_preprocess!$1:$1048576, $D69, FALSE)), "", HLOOKUP(G$1, m_preprocess!$1:$1048576, $D69, FALSE))</f>
        <v/>
      </c>
      <c r="H69" t="str">
        <f>IF(ISBLANK(HLOOKUP(H$1, m_preprocess!$1:$1048576, $D69, FALSE)), "", HLOOKUP(H$1, m_preprocess!$1:$1048576, $D69, FALSE))</f>
        <v/>
      </c>
      <c r="I69" t="str">
        <f>IF(ISBLANK(HLOOKUP(I$1, m_preprocess!$1:$1048576, $D69, FALSE)), "", HLOOKUP(I$1, m_preprocess!$1:$1048576, $D69, FALSE))</f>
        <v/>
      </c>
      <c r="J69" t="str">
        <f>IF(ISBLANK(HLOOKUP(J$1, m_preprocess!$1:$1048576, $D69, FALSE)), "", HLOOKUP(J$1, m_preprocess!$1:$1048576, $D69, FALSE))</f>
        <v/>
      </c>
      <c r="K69">
        <f>IF(ISBLANK(HLOOKUP(K$1, m_preprocess!$1:$1048576, $D69, FALSE)), "", HLOOKUP(K$1, m_preprocess!$1:$1048576, $D69, FALSE))</f>
        <v>1302.8072838719429</v>
      </c>
      <c r="L69">
        <f>IF(ISBLANK(HLOOKUP(L$1, m_preprocess!$1:$1048576, $D69, FALSE)), "", HLOOKUP(L$1, m_preprocess!$1:$1048576, $D69, FALSE))</f>
        <v>1092.2443512400309</v>
      </c>
      <c r="M69">
        <f>IF(ISBLANK(HLOOKUP(M$1, m_preprocess!$1:$1048576, $D69, FALSE)), "", HLOOKUP(M$1, m_preprocess!$1:$1048576, $D69, FALSE))</f>
        <v>254.20545434216547</v>
      </c>
      <c r="N69">
        <f>IF(ISBLANK(HLOOKUP(N$1, m_preprocess!$1:$1048576, $D69, FALSE)), "", HLOOKUP(N$1, m_preprocess!$1:$1048576, $D69, FALSE))</f>
        <v>505.59054338384317</v>
      </c>
      <c r="O69">
        <f>IF(ISBLANK(HLOOKUP(O$1, m_preprocess!$1:$1048576, $D69, FALSE)), "", HLOOKUP(O$1, m_preprocess!$1:$1048576, $D69, FALSE))</f>
        <v>315.86328313462013</v>
      </c>
      <c r="P69">
        <f>IF(ISBLANK(HLOOKUP(P$1, m_preprocess!$1:$1048576, $D69, FALSE)), "", HLOOKUP(P$1, m_preprocess!$1:$1048576, $D69, FALSE))</f>
        <v>64.865630897276262</v>
      </c>
      <c r="Q69" t="str">
        <f>IF(ISBLANK(HLOOKUP(Q$1, m_preprocess!$1:$1048576, $D69, FALSE)), "", HLOOKUP(Q$1, m_preprocess!$1:$1048576, $D69, FALSE))</f>
        <v/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 t="str">
        <f>IF(ISBLANK(HLOOKUP(U$1, m_preprocess!$1:$1048576, $D69, FALSE)), "", HLOOKUP(U$1, m_preprocess!$1:$1048576, $D69, FALSE))</f>
        <v/>
      </c>
      <c r="V69">
        <f>IF(ISBLANK(HLOOKUP(V$1, m_preprocess!$1:$1048576, $D69, FALSE)), "", HLOOKUP(V$1, m_preprocess!$1:$1048576, $D69, FALSE))</f>
        <v>59097.135496474359</v>
      </c>
      <c r="W69">
        <f>IF(ISBLANK(HLOOKUP(W$1, m_preprocess!$1:$1048576, $D69, FALSE)), "", HLOOKUP(W$1, m_preprocess!$1:$1048576, $D69, FALSE))</f>
        <v>1675.7049212588508</v>
      </c>
      <c r="X69">
        <f>IF(ISBLANK(HLOOKUP(X$1, m_preprocess!$1:$1048576, $D69, FALSE)), "", HLOOKUP(X$1, m_preprocess!$1:$1048576, $D69, FALSE))</f>
        <v>83.856467574900307</v>
      </c>
    </row>
    <row r="70" spans="1:24" x14ac:dyDescent="0.25">
      <c r="A70" s="40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 t="str">
        <f>IF(ISBLANK(HLOOKUP(F$1, m_preprocess!$1:$1048576, $D70, FALSE)), "", HLOOKUP(F$1, m_preprocess!$1:$1048576, $D70, FALSE))</f>
        <v/>
      </c>
      <c r="G70" t="str">
        <f>IF(ISBLANK(HLOOKUP(G$1, m_preprocess!$1:$1048576, $D70, FALSE)), "", HLOOKUP(G$1, m_preprocess!$1:$1048576, $D70, FALSE))</f>
        <v/>
      </c>
      <c r="H70" t="str">
        <f>IF(ISBLANK(HLOOKUP(H$1, m_preprocess!$1:$1048576, $D70, FALSE)), "", HLOOKUP(H$1, m_preprocess!$1:$1048576, $D70, FALSE))</f>
        <v/>
      </c>
      <c r="I70" t="str">
        <f>IF(ISBLANK(HLOOKUP(I$1, m_preprocess!$1:$1048576, $D70, FALSE)), "", HLOOKUP(I$1, m_preprocess!$1:$1048576, $D70, FALSE))</f>
        <v/>
      </c>
      <c r="J70" t="str">
        <f>IF(ISBLANK(HLOOKUP(J$1, m_preprocess!$1:$1048576, $D70, FALSE)), "", HLOOKUP(J$1, m_preprocess!$1:$1048576, $D70, FALSE))</f>
        <v/>
      </c>
      <c r="K70">
        <f>IF(ISBLANK(HLOOKUP(K$1, m_preprocess!$1:$1048576, $D70, FALSE)), "", HLOOKUP(K$1, m_preprocess!$1:$1048576, $D70, FALSE))</f>
        <v>1259.5358106907661</v>
      </c>
      <c r="L70">
        <f>IF(ISBLANK(HLOOKUP(L$1, m_preprocess!$1:$1048576, $D70, FALSE)), "", HLOOKUP(L$1, m_preprocess!$1:$1048576, $D70, FALSE))</f>
        <v>1028.4318450677742</v>
      </c>
      <c r="M70">
        <f>IF(ISBLANK(HLOOKUP(M$1, m_preprocess!$1:$1048576, $D70, FALSE)), "", HLOOKUP(M$1, m_preprocess!$1:$1048576, $D70, FALSE))</f>
        <v>235.38148520368884</v>
      </c>
      <c r="N70">
        <f>IF(ISBLANK(HLOOKUP(N$1, m_preprocess!$1:$1048576, $D70, FALSE)), "", HLOOKUP(N$1, m_preprocess!$1:$1048576, $D70, FALSE))</f>
        <v>425.45511424392674</v>
      </c>
      <c r="O70">
        <f>IF(ISBLANK(HLOOKUP(O$1, m_preprocess!$1:$1048576, $D70, FALSE)), "", HLOOKUP(O$1, m_preprocess!$1:$1048576, $D70, FALSE))</f>
        <v>299.02512357829818</v>
      </c>
      <c r="P70">
        <f>IF(ISBLANK(HLOOKUP(P$1, m_preprocess!$1:$1048576, $D70, FALSE)), "", HLOOKUP(P$1, m_preprocess!$1:$1048576, $D70, FALSE))</f>
        <v>63.476179690260807</v>
      </c>
      <c r="Q70" t="str">
        <f>IF(ISBLANK(HLOOKUP(Q$1, m_preprocess!$1:$1048576, $D70, FALSE)), "", HLOOKUP(Q$1, m_preprocess!$1:$1048576, $D70, FALSE))</f>
        <v/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 t="str">
        <f>IF(ISBLANK(HLOOKUP(U$1, m_preprocess!$1:$1048576, $D70, FALSE)), "", HLOOKUP(U$1, m_preprocess!$1:$1048576, $D70, FALSE))</f>
        <v/>
      </c>
      <c r="V70">
        <f>IF(ISBLANK(HLOOKUP(V$1, m_preprocess!$1:$1048576, $D70, FALSE)), "", HLOOKUP(V$1, m_preprocess!$1:$1048576, $D70, FALSE))</f>
        <v>59868.769310847689</v>
      </c>
      <c r="W70">
        <f>IF(ISBLANK(HLOOKUP(W$1, m_preprocess!$1:$1048576, $D70, FALSE)), "", HLOOKUP(W$1, m_preprocess!$1:$1048576, $D70, FALSE))</f>
        <v>1606.5155156804205</v>
      </c>
      <c r="X70">
        <f>IF(ISBLANK(HLOOKUP(X$1, m_preprocess!$1:$1048576, $D70, FALSE)), "", HLOOKUP(X$1, m_preprocess!$1:$1048576, $D70, FALSE))</f>
        <v>88.480444276887724</v>
      </c>
    </row>
    <row r="71" spans="1:24" x14ac:dyDescent="0.25">
      <c r="A71" s="40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 t="str">
        <f>IF(ISBLANK(HLOOKUP(F$1, m_preprocess!$1:$1048576, $D71, FALSE)), "", HLOOKUP(F$1, m_preprocess!$1:$1048576, $D71, FALSE))</f>
        <v/>
      </c>
      <c r="G71" t="str">
        <f>IF(ISBLANK(HLOOKUP(G$1, m_preprocess!$1:$1048576, $D71, FALSE)), "", HLOOKUP(G$1, m_preprocess!$1:$1048576, $D71, FALSE))</f>
        <v/>
      </c>
      <c r="H71" t="str">
        <f>IF(ISBLANK(HLOOKUP(H$1, m_preprocess!$1:$1048576, $D71, FALSE)), "", HLOOKUP(H$1, m_preprocess!$1:$1048576, $D71, FALSE))</f>
        <v/>
      </c>
      <c r="I71" t="str">
        <f>IF(ISBLANK(HLOOKUP(I$1, m_preprocess!$1:$1048576, $D71, FALSE)), "", HLOOKUP(I$1, m_preprocess!$1:$1048576, $D71, FALSE))</f>
        <v/>
      </c>
      <c r="J71" t="str">
        <f>IF(ISBLANK(HLOOKUP(J$1, m_preprocess!$1:$1048576, $D71, FALSE)), "", HLOOKUP(J$1, m_preprocess!$1:$1048576, $D71, FALSE))</f>
        <v/>
      </c>
      <c r="K71">
        <f>IF(ISBLANK(HLOOKUP(K$1, m_preprocess!$1:$1048576, $D71, FALSE)), "", HLOOKUP(K$1, m_preprocess!$1:$1048576, $D71, FALSE))</f>
        <v>1323.5082693738816</v>
      </c>
      <c r="L71">
        <f>IF(ISBLANK(HLOOKUP(L$1, m_preprocess!$1:$1048576, $D71, FALSE)), "", HLOOKUP(L$1, m_preprocess!$1:$1048576, $D71, FALSE))</f>
        <v>958.13375002816997</v>
      </c>
      <c r="M71">
        <f>IF(ISBLANK(HLOOKUP(M$1, m_preprocess!$1:$1048576, $D71, FALSE)), "", HLOOKUP(M$1, m_preprocess!$1:$1048576, $D71, FALSE))</f>
        <v>223.98340339080752</v>
      </c>
      <c r="N71">
        <f>IF(ISBLANK(HLOOKUP(N$1, m_preprocess!$1:$1048576, $D71, FALSE)), "", HLOOKUP(N$1, m_preprocess!$1:$1048576, $D71, FALSE))</f>
        <v>420.3643114664759</v>
      </c>
      <c r="O71">
        <f>IF(ISBLANK(HLOOKUP(O$1, m_preprocess!$1:$1048576, $D71, FALSE)), "", HLOOKUP(O$1, m_preprocess!$1:$1048576, $D71, FALSE))</f>
        <v>293.92857864310952</v>
      </c>
      <c r="P71">
        <f>IF(ISBLANK(HLOOKUP(P$1, m_preprocess!$1:$1048576, $D71, FALSE)), "", HLOOKUP(P$1, m_preprocess!$1:$1048576, $D71, FALSE))</f>
        <v>61.274587469893525</v>
      </c>
      <c r="Q71" t="str">
        <f>IF(ISBLANK(HLOOKUP(Q$1, m_preprocess!$1:$1048576, $D71, FALSE)), "", HLOOKUP(Q$1, m_preprocess!$1:$1048576, $D71, FALSE))</f>
        <v/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 t="str">
        <f>IF(ISBLANK(HLOOKUP(U$1, m_preprocess!$1:$1048576, $D71, FALSE)), "", HLOOKUP(U$1, m_preprocess!$1:$1048576, $D71, FALSE))</f>
        <v/>
      </c>
      <c r="V71">
        <f>IF(ISBLANK(HLOOKUP(V$1, m_preprocess!$1:$1048576, $D71, FALSE)), "", HLOOKUP(V$1, m_preprocess!$1:$1048576, $D71, FALSE))</f>
        <v>59907.747887549405</v>
      </c>
      <c r="W71">
        <f>IF(ISBLANK(HLOOKUP(W$1, m_preprocess!$1:$1048576, $D71, FALSE)), "", HLOOKUP(W$1, m_preprocess!$1:$1048576, $D71, FALSE))</f>
        <v>1473.0466358762267</v>
      </c>
      <c r="X71">
        <f>IF(ISBLANK(HLOOKUP(X$1, m_preprocess!$1:$1048576, $D71, FALSE)), "", HLOOKUP(X$1, m_preprocess!$1:$1048576, $D71, FALSE))</f>
        <v>90.649378127456913</v>
      </c>
    </row>
    <row r="72" spans="1:24" x14ac:dyDescent="0.25">
      <c r="A72" s="40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 t="str">
        <f>IF(ISBLANK(HLOOKUP(F$1, m_preprocess!$1:$1048576, $D72, FALSE)), "", HLOOKUP(F$1, m_preprocess!$1:$1048576, $D72, FALSE))</f>
        <v/>
      </c>
      <c r="G72" t="str">
        <f>IF(ISBLANK(HLOOKUP(G$1, m_preprocess!$1:$1048576, $D72, FALSE)), "", HLOOKUP(G$1, m_preprocess!$1:$1048576, $D72, FALSE))</f>
        <v/>
      </c>
      <c r="H72" t="str">
        <f>IF(ISBLANK(HLOOKUP(H$1, m_preprocess!$1:$1048576, $D72, FALSE)), "", HLOOKUP(H$1, m_preprocess!$1:$1048576, $D72, FALSE))</f>
        <v/>
      </c>
      <c r="I72" t="str">
        <f>IF(ISBLANK(HLOOKUP(I$1, m_preprocess!$1:$1048576, $D72, FALSE)), "", HLOOKUP(I$1, m_preprocess!$1:$1048576, $D72, FALSE))</f>
        <v/>
      </c>
      <c r="J72" t="str">
        <f>IF(ISBLANK(HLOOKUP(J$1, m_preprocess!$1:$1048576, $D72, FALSE)), "", HLOOKUP(J$1, m_preprocess!$1:$1048576, $D72, FALSE))</f>
        <v/>
      </c>
      <c r="K72">
        <f>IF(ISBLANK(HLOOKUP(K$1, m_preprocess!$1:$1048576, $D72, FALSE)), "", HLOOKUP(K$1, m_preprocess!$1:$1048576, $D72, FALSE))</f>
        <v>1392.3377578999728</v>
      </c>
      <c r="L72">
        <f>IF(ISBLANK(HLOOKUP(L$1, m_preprocess!$1:$1048576, $D72, FALSE)), "", HLOOKUP(L$1, m_preprocess!$1:$1048576, $D72, FALSE))</f>
        <v>966.18288013814231</v>
      </c>
      <c r="M72">
        <f>IF(ISBLANK(HLOOKUP(M$1, m_preprocess!$1:$1048576, $D72, FALSE)), "", HLOOKUP(M$1, m_preprocess!$1:$1048576, $D72, FALSE))</f>
        <v>248.82324907290359</v>
      </c>
      <c r="N72">
        <f>IF(ISBLANK(HLOOKUP(N$1, m_preprocess!$1:$1048576, $D72, FALSE)), "", HLOOKUP(N$1, m_preprocess!$1:$1048576, $D72, FALSE))</f>
        <v>387.38943588449547</v>
      </c>
      <c r="O72">
        <f>IF(ISBLANK(HLOOKUP(O$1, m_preprocess!$1:$1048576, $D72, FALSE)), "", HLOOKUP(O$1, m_preprocess!$1:$1048576, $D72, FALSE))</f>
        <v>301.36177563047335</v>
      </c>
      <c r="P72">
        <f>IF(ISBLANK(HLOOKUP(P$1, m_preprocess!$1:$1048576, $D72, FALSE)), "", HLOOKUP(P$1, m_preprocess!$1:$1048576, $D72, FALSE))</f>
        <v>59.123239385173477</v>
      </c>
      <c r="Q72" t="str">
        <f>IF(ISBLANK(HLOOKUP(Q$1, m_preprocess!$1:$1048576, $D72, FALSE)), "", HLOOKUP(Q$1, m_preprocess!$1:$1048576, $D72, FALSE))</f>
        <v/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 t="str">
        <f>IF(ISBLANK(HLOOKUP(U$1, m_preprocess!$1:$1048576, $D72, FALSE)), "", HLOOKUP(U$1, m_preprocess!$1:$1048576, $D72, FALSE))</f>
        <v/>
      </c>
      <c r="V72">
        <f>IF(ISBLANK(HLOOKUP(V$1, m_preprocess!$1:$1048576, $D72, FALSE)), "", HLOOKUP(V$1, m_preprocess!$1:$1048576, $D72, FALSE))</f>
        <v>60995.990059031326</v>
      </c>
      <c r="W72">
        <f>IF(ISBLANK(HLOOKUP(W$1, m_preprocess!$1:$1048576, $D72, FALSE)), "", HLOOKUP(W$1, m_preprocess!$1:$1048576, $D72, FALSE))</f>
        <v>1613.9261839330541</v>
      </c>
      <c r="X72">
        <f>IF(ISBLANK(HLOOKUP(X$1, m_preprocess!$1:$1048576, $D72, FALSE)), "", HLOOKUP(X$1, m_preprocess!$1:$1048576, $D72, FALSE))</f>
        <v>91.463046147106667</v>
      </c>
    </row>
    <row r="73" spans="1:24" x14ac:dyDescent="0.25">
      <c r="A73" s="40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 t="str">
        <f>IF(ISBLANK(HLOOKUP(F$1, m_preprocess!$1:$1048576, $D73, FALSE)), "", HLOOKUP(F$1, m_preprocess!$1:$1048576, $D73, FALSE))</f>
        <v/>
      </c>
      <c r="G73" t="str">
        <f>IF(ISBLANK(HLOOKUP(G$1, m_preprocess!$1:$1048576, $D73, FALSE)), "", HLOOKUP(G$1, m_preprocess!$1:$1048576, $D73, FALSE))</f>
        <v/>
      </c>
      <c r="H73" t="str">
        <f>IF(ISBLANK(HLOOKUP(H$1, m_preprocess!$1:$1048576, $D73, FALSE)), "", HLOOKUP(H$1, m_preprocess!$1:$1048576, $D73, FALSE))</f>
        <v/>
      </c>
      <c r="I73" t="str">
        <f>IF(ISBLANK(HLOOKUP(I$1, m_preprocess!$1:$1048576, $D73, FALSE)), "", HLOOKUP(I$1, m_preprocess!$1:$1048576, $D73, FALSE))</f>
        <v/>
      </c>
      <c r="J73" t="str">
        <f>IF(ISBLANK(HLOOKUP(J$1, m_preprocess!$1:$1048576, $D73, FALSE)), "", HLOOKUP(J$1, m_preprocess!$1:$1048576, $D73, FALSE))</f>
        <v/>
      </c>
      <c r="K73">
        <f>IF(ISBLANK(HLOOKUP(K$1, m_preprocess!$1:$1048576, $D73, FALSE)), "", HLOOKUP(K$1, m_preprocess!$1:$1048576, $D73, FALSE))</f>
        <v>1622.8955384050166</v>
      </c>
      <c r="L73">
        <f>IF(ISBLANK(HLOOKUP(L$1, m_preprocess!$1:$1048576, $D73, FALSE)), "", HLOOKUP(L$1, m_preprocess!$1:$1048576, $D73, FALSE))</f>
        <v>1094.844245987309</v>
      </c>
      <c r="M73">
        <f>IF(ISBLANK(HLOOKUP(M$1, m_preprocess!$1:$1048576, $D73, FALSE)), "", HLOOKUP(M$1, m_preprocess!$1:$1048576, $D73, FALSE))</f>
        <v>229.07938917509944</v>
      </c>
      <c r="N73">
        <f>IF(ISBLANK(HLOOKUP(N$1, m_preprocess!$1:$1048576, $D73, FALSE)), "", HLOOKUP(N$1, m_preprocess!$1:$1048576, $D73, FALSE))</f>
        <v>352.61212987585589</v>
      </c>
      <c r="O73">
        <f>IF(ISBLANK(HLOOKUP(O$1, m_preprocess!$1:$1048576, $D73, FALSE)), "", HLOOKUP(O$1, m_preprocess!$1:$1048576, $D73, FALSE))</f>
        <v>314.7082286469448</v>
      </c>
      <c r="P73">
        <f>IF(ISBLANK(HLOOKUP(P$1, m_preprocess!$1:$1048576, $D73, FALSE)), "", HLOOKUP(P$1, m_preprocess!$1:$1048576, $D73, FALSE))</f>
        <v>58.93544820994412</v>
      </c>
      <c r="Q73" t="str">
        <f>IF(ISBLANK(HLOOKUP(Q$1, m_preprocess!$1:$1048576, $D73, FALSE)), "", HLOOKUP(Q$1, m_preprocess!$1:$1048576, $D73, FALSE))</f>
        <v/>
      </c>
      <c r="R73" t="str">
        <f>IF(ISBLANK(HLOOKUP(R$1, m_preprocess!$1:$1048576, $D73, FALSE)), "", HLOOKUP(R$1, m_preprocess!$1:$1048576, $D73, FALSE))</f>
        <v/>
      </c>
      <c r="S73" t="str">
        <f>IF(ISBLANK(HLOOKUP(S$1, m_preprocess!$1:$1048576, $D73, FALSE)), "", HLOOKUP(S$1, m_preprocess!$1:$1048576, $D73, FALSE))</f>
        <v/>
      </c>
      <c r="T73" t="str">
        <f>IF(ISBLANK(HLOOKUP(T$1, m_preprocess!$1:$1048576, $D73, FALSE)), "", HLOOKUP(T$1, m_preprocess!$1:$1048576, $D73, FALSE))</f>
        <v/>
      </c>
      <c r="U73" t="str">
        <f>IF(ISBLANK(HLOOKUP(U$1, m_preprocess!$1:$1048576, $D73, FALSE)), "", HLOOKUP(U$1, m_preprocess!$1:$1048576, $D73, FALSE))</f>
        <v/>
      </c>
      <c r="V73">
        <f>IF(ISBLANK(HLOOKUP(V$1, m_preprocess!$1:$1048576, $D73, FALSE)), "", HLOOKUP(V$1, m_preprocess!$1:$1048576, $D73, FALSE))</f>
        <v>61217.867589348432</v>
      </c>
      <c r="W73">
        <f>IF(ISBLANK(HLOOKUP(W$1, m_preprocess!$1:$1048576, $D73, FALSE)), "", HLOOKUP(W$1, m_preprocess!$1:$1048576, $D73, FALSE))</f>
        <v>1593.4711396263704</v>
      </c>
      <c r="X73">
        <f>IF(ISBLANK(HLOOKUP(X$1, m_preprocess!$1:$1048576, $D73, FALSE)), "", HLOOKUP(X$1, m_preprocess!$1:$1048576, $D73, FALSE))</f>
        <v>92.559994687768267</v>
      </c>
    </row>
    <row r="74" spans="1:24" x14ac:dyDescent="0.25">
      <c r="A74" s="40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 t="str">
        <f>IF(ISBLANK(HLOOKUP(F$1, m_preprocess!$1:$1048576, $D74, FALSE)), "", HLOOKUP(F$1, m_preprocess!$1:$1048576, $D74, FALSE))</f>
        <v/>
      </c>
      <c r="G74" t="str">
        <f>IF(ISBLANK(HLOOKUP(G$1, m_preprocess!$1:$1048576, $D74, FALSE)), "", HLOOKUP(G$1, m_preprocess!$1:$1048576, $D74, FALSE))</f>
        <v/>
      </c>
      <c r="H74" t="str">
        <f>IF(ISBLANK(HLOOKUP(H$1, m_preprocess!$1:$1048576, $D74, FALSE)), "", HLOOKUP(H$1, m_preprocess!$1:$1048576, $D74, FALSE))</f>
        <v/>
      </c>
      <c r="I74" t="str">
        <f>IF(ISBLANK(HLOOKUP(I$1, m_preprocess!$1:$1048576, $D74, FALSE)), "", HLOOKUP(I$1, m_preprocess!$1:$1048576, $D74, FALSE))</f>
        <v/>
      </c>
      <c r="J74" t="str">
        <f>IF(ISBLANK(HLOOKUP(J$1, m_preprocess!$1:$1048576, $D74, FALSE)), "", HLOOKUP(J$1, m_preprocess!$1:$1048576, $D74, FALSE))</f>
        <v/>
      </c>
      <c r="K74">
        <f>IF(ISBLANK(HLOOKUP(K$1, m_preprocess!$1:$1048576, $D74, FALSE)), "", HLOOKUP(K$1, m_preprocess!$1:$1048576, $D74, FALSE))</f>
        <v>1433.8379078249839</v>
      </c>
      <c r="L74">
        <f>IF(ISBLANK(HLOOKUP(L$1, m_preprocess!$1:$1048576, $D74, FALSE)), "", HLOOKUP(L$1, m_preprocess!$1:$1048576, $D74, FALSE))</f>
        <v>782.08807860616525</v>
      </c>
      <c r="M74">
        <f>IF(ISBLANK(HLOOKUP(M$1, m_preprocess!$1:$1048576, $D74, FALSE)), "", HLOOKUP(M$1, m_preprocess!$1:$1048576, $D74, FALSE))</f>
        <v>180.74069233002126</v>
      </c>
      <c r="N74">
        <f>IF(ISBLANK(HLOOKUP(N$1, m_preprocess!$1:$1048576, $D74, FALSE)), "", HLOOKUP(N$1, m_preprocess!$1:$1048576, $D74, FALSE))</f>
        <v>316.53817806715125</v>
      </c>
      <c r="O74">
        <f>IF(ISBLANK(HLOOKUP(O$1, m_preprocess!$1:$1048576, $D74, FALSE)), "", HLOOKUP(O$1, m_preprocess!$1:$1048576, $D74, FALSE))</f>
        <v>273.80947903434077</v>
      </c>
      <c r="P74">
        <f>IF(ISBLANK(HLOOKUP(P$1, m_preprocess!$1:$1048576, $D74, FALSE)), "", HLOOKUP(P$1, m_preprocess!$1:$1048576, $D74, FALSE))</f>
        <v>58.030847910709504</v>
      </c>
      <c r="Q74" t="str">
        <f>IF(ISBLANK(HLOOKUP(Q$1, m_preprocess!$1:$1048576, $D74, FALSE)), "", HLOOKUP(Q$1, m_preprocess!$1:$1048576, $D74, FALSE))</f>
        <v/>
      </c>
      <c r="R74" t="str">
        <f>IF(ISBLANK(HLOOKUP(R$1, m_preprocess!$1:$1048576, $D74, FALSE)), "", HLOOKUP(R$1, m_preprocess!$1:$1048576, $D74, FALSE))</f>
        <v/>
      </c>
      <c r="S74" t="str">
        <f>IF(ISBLANK(HLOOKUP(S$1, m_preprocess!$1:$1048576, $D74, FALSE)), "", HLOOKUP(S$1, m_preprocess!$1:$1048576, $D74, FALSE))</f>
        <v/>
      </c>
      <c r="T74" t="str">
        <f>IF(ISBLANK(HLOOKUP(T$1, m_preprocess!$1:$1048576, $D74, FALSE)), "", HLOOKUP(T$1, m_preprocess!$1:$1048576, $D74, FALSE))</f>
        <v/>
      </c>
      <c r="U74" t="str">
        <f>IF(ISBLANK(HLOOKUP(U$1, m_preprocess!$1:$1048576, $D74, FALSE)), "", HLOOKUP(U$1, m_preprocess!$1:$1048576, $D74, FALSE))</f>
        <v/>
      </c>
      <c r="V74">
        <f>IF(ISBLANK(HLOOKUP(V$1, m_preprocess!$1:$1048576, $D74, FALSE)), "", HLOOKUP(V$1, m_preprocess!$1:$1048576, $D74, FALSE))</f>
        <v>63557.147045543774</v>
      </c>
      <c r="W74">
        <f>IF(ISBLANK(HLOOKUP(W$1, m_preprocess!$1:$1048576, $D74, FALSE)), "", HLOOKUP(W$1, m_preprocess!$1:$1048576, $D74, FALSE))</f>
        <v>1599.4320981325598</v>
      </c>
      <c r="X74">
        <f>IF(ISBLANK(HLOOKUP(X$1, m_preprocess!$1:$1048576, $D74, FALSE)), "", HLOOKUP(X$1, m_preprocess!$1:$1048576, $D74, FALSE))</f>
        <v>96.384793899007576</v>
      </c>
    </row>
    <row r="75" spans="1:24" x14ac:dyDescent="0.25">
      <c r="A75" s="40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 t="str">
        <f>IF(ISBLANK(HLOOKUP(F$1, m_preprocess!$1:$1048576, $D75, FALSE)), "", HLOOKUP(F$1, m_preprocess!$1:$1048576, $D75, FALSE))</f>
        <v/>
      </c>
      <c r="G75" t="str">
        <f>IF(ISBLANK(HLOOKUP(G$1, m_preprocess!$1:$1048576, $D75, FALSE)), "", HLOOKUP(G$1, m_preprocess!$1:$1048576, $D75, FALSE))</f>
        <v/>
      </c>
      <c r="H75" t="str">
        <f>IF(ISBLANK(HLOOKUP(H$1, m_preprocess!$1:$1048576, $D75, FALSE)), "", HLOOKUP(H$1, m_preprocess!$1:$1048576, $D75, FALSE))</f>
        <v/>
      </c>
      <c r="I75" t="str">
        <f>IF(ISBLANK(HLOOKUP(I$1, m_preprocess!$1:$1048576, $D75, FALSE)), "", HLOOKUP(I$1, m_preprocess!$1:$1048576, $D75, FALSE))</f>
        <v/>
      </c>
      <c r="J75" t="str">
        <f>IF(ISBLANK(HLOOKUP(J$1, m_preprocess!$1:$1048576, $D75, FALSE)), "", HLOOKUP(J$1, m_preprocess!$1:$1048576, $D75, FALSE))</f>
        <v/>
      </c>
      <c r="K75">
        <f>IF(ISBLANK(HLOOKUP(K$1, m_preprocess!$1:$1048576, $D75, FALSE)), "", HLOOKUP(K$1, m_preprocess!$1:$1048576, $D75, FALSE))</f>
        <v>1124.2463158167377</v>
      </c>
      <c r="L75">
        <f>IF(ISBLANK(HLOOKUP(L$1, m_preprocess!$1:$1048576, $D75, FALSE)), "", HLOOKUP(L$1, m_preprocess!$1:$1048576, $D75, FALSE))</f>
        <v>782.87867978837221</v>
      </c>
      <c r="M75">
        <f>IF(ISBLANK(HLOOKUP(M$1, m_preprocess!$1:$1048576, $D75, FALSE)), "", HLOOKUP(M$1, m_preprocess!$1:$1048576, $D75, FALSE))</f>
        <v>181.73643848127224</v>
      </c>
      <c r="N75">
        <f>IF(ISBLANK(HLOOKUP(N$1, m_preprocess!$1:$1048576, $D75, FALSE)), "", HLOOKUP(N$1, m_preprocess!$1:$1048576, $D75, FALSE))</f>
        <v>306.54990029505296</v>
      </c>
      <c r="O75">
        <f>IF(ISBLANK(HLOOKUP(O$1, m_preprocess!$1:$1048576, $D75, FALSE)), "", HLOOKUP(O$1, m_preprocess!$1:$1048576, $D75, FALSE))</f>
        <v>257.03318618388266</v>
      </c>
      <c r="P75">
        <f>IF(ISBLANK(HLOOKUP(P$1, m_preprocess!$1:$1048576, $D75, FALSE)), "", HLOOKUP(P$1, m_preprocess!$1:$1048576, $D75, FALSE))</f>
        <v>59.871580749101646</v>
      </c>
      <c r="Q75" t="str">
        <f>IF(ISBLANK(HLOOKUP(Q$1, m_preprocess!$1:$1048576, $D75, FALSE)), "", HLOOKUP(Q$1, m_preprocess!$1:$1048576, $D75, FALSE))</f>
        <v/>
      </c>
      <c r="R75" t="str">
        <f>IF(ISBLANK(HLOOKUP(R$1, m_preprocess!$1:$1048576, $D75, FALSE)), "", HLOOKUP(R$1, m_preprocess!$1:$1048576, $D75, FALSE))</f>
        <v/>
      </c>
      <c r="S75" t="str">
        <f>IF(ISBLANK(HLOOKUP(S$1, m_preprocess!$1:$1048576, $D75, FALSE)), "", HLOOKUP(S$1, m_preprocess!$1:$1048576, $D75, FALSE))</f>
        <v/>
      </c>
      <c r="T75" t="str">
        <f>IF(ISBLANK(HLOOKUP(T$1, m_preprocess!$1:$1048576, $D75, FALSE)), "", HLOOKUP(T$1, m_preprocess!$1:$1048576, $D75, FALSE))</f>
        <v/>
      </c>
      <c r="U75" t="str">
        <f>IF(ISBLANK(HLOOKUP(U$1, m_preprocess!$1:$1048576, $D75, FALSE)), "", HLOOKUP(U$1, m_preprocess!$1:$1048576, $D75, FALSE))</f>
        <v/>
      </c>
      <c r="V75">
        <f>IF(ISBLANK(HLOOKUP(V$1, m_preprocess!$1:$1048576, $D75, FALSE)), "", HLOOKUP(V$1, m_preprocess!$1:$1048576, $D75, FALSE))</f>
        <v>64969.39810031715</v>
      </c>
      <c r="W75">
        <f>IF(ISBLANK(HLOOKUP(W$1, m_preprocess!$1:$1048576, $D75, FALSE)), "", HLOOKUP(W$1, m_preprocess!$1:$1048576, $D75, FALSE))</f>
        <v>1438.2615122536713</v>
      </c>
      <c r="X75">
        <f>IF(ISBLANK(HLOOKUP(X$1, m_preprocess!$1:$1048576, $D75, FALSE)), "", HLOOKUP(X$1, m_preprocess!$1:$1048576, $D75, FALSE))</f>
        <v>99.357402105098828</v>
      </c>
    </row>
    <row r="76" spans="1:24" x14ac:dyDescent="0.25">
      <c r="A76" s="40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 t="str">
        <f>IF(ISBLANK(HLOOKUP(F$1, m_preprocess!$1:$1048576, $D76, FALSE)), "", HLOOKUP(F$1, m_preprocess!$1:$1048576, $D76, FALSE))</f>
        <v/>
      </c>
      <c r="G76" t="str">
        <f>IF(ISBLANK(HLOOKUP(G$1, m_preprocess!$1:$1048576, $D76, FALSE)), "", HLOOKUP(G$1, m_preprocess!$1:$1048576, $D76, FALSE))</f>
        <v/>
      </c>
      <c r="H76" t="str">
        <f>IF(ISBLANK(HLOOKUP(H$1, m_preprocess!$1:$1048576, $D76, FALSE)), "", HLOOKUP(H$1, m_preprocess!$1:$1048576, $D76, FALSE))</f>
        <v/>
      </c>
      <c r="I76" t="str">
        <f>IF(ISBLANK(HLOOKUP(I$1, m_preprocess!$1:$1048576, $D76, FALSE)), "", HLOOKUP(I$1, m_preprocess!$1:$1048576, $D76, FALSE))</f>
        <v/>
      </c>
      <c r="J76" t="str">
        <f>IF(ISBLANK(HLOOKUP(J$1, m_preprocess!$1:$1048576, $D76, FALSE)), "", HLOOKUP(J$1, m_preprocess!$1:$1048576, $D76, FALSE))</f>
        <v/>
      </c>
      <c r="K76">
        <f>IF(ISBLANK(HLOOKUP(K$1, m_preprocess!$1:$1048576, $D76, FALSE)), "", HLOOKUP(K$1, m_preprocess!$1:$1048576, $D76, FALSE))</f>
        <v>1226.2515149208398</v>
      </c>
      <c r="L76">
        <f>IF(ISBLANK(HLOOKUP(L$1, m_preprocess!$1:$1048576, $D76, FALSE)), "", HLOOKUP(L$1, m_preprocess!$1:$1048576, $D76, FALSE))</f>
        <v>888.3712889760842</v>
      </c>
      <c r="M76">
        <f>IF(ISBLANK(HLOOKUP(M$1, m_preprocess!$1:$1048576, $D76, FALSE)), "", HLOOKUP(M$1, m_preprocess!$1:$1048576, $D76, FALSE))</f>
        <v>211.23792144064996</v>
      </c>
      <c r="N76">
        <f>IF(ISBLANK(HLOOKUP(N$1, m_preprocess!$1:$1048576, $D76, FALSE)), "", HLOOKUP(N$1, m_preprocess!$1:$1048576, $D76, FALSE))</f>
        <v>375.36296372101611</v>
      </c>
      <c r="O76">
        <f>IF(ISBLANK(HLOOKUP(O$1, m_preprocess!$1:$1048576, $D76, FALSE)), "", HLOOKUP(O$1, m_preprocess!$1:$1048576, $D76, FALSE))</f>
        <v>280.23913734963622</v>
      </c>
      <c r="P76">
        <f>IF(ISBLANK(HLOOKUP(P$1, m_preprocess!$1:$1048576, $D76, FALSE)), "", HLOOKUP(P$1, m_preprocess!$1:$1048576, $D76, FALSE))</f>
        <v>60.614010068986623</v>
      </c>
      <c r="Q76" t="str">
        <f>IF(ISBLANK(HLOOKUP(Q$1, m_preprocess!$1:$1048576, $D76, FALSE)), "", HLOOKUP(Q$1, m_preprocess!$1:$1048576, $D76, FALSE))</f>
        <v/>
      </c>
      <c r="R76" t="str">
        <f>IF(ISBLANK(HLOOKUP(R$1, m_preprocess!$1:$1048576, $D76, FALSE)), "", HLOOKUP(R$1, m_preprocess!$1:$1048576, $D76, FALSE))</f>
        <v/>
      </c>
      <c r="S76" t="str">
        <f>IF(ISBLANK(HLOOKUP(S$1, m_preprocess!$1:$1048576, $D76, FALSE)), "", HLOOKUP(S$1, m_preprocess!$1:$1048576, $D76, FALSE))</f>
        <v/>
      </c>
      <c r="T76" t="str">
        <f>IF(ISBLANK(HLOOKUP(T$1, m_preprocess!$1:$1048576, $D76, FALSE)), "", HLOOKUP(T$1, m_preprocess!$1:$1048576, $D76, FALSE))</f>
        <v/>
      </c>
      <c r="U76" t="str">
        <f>IF(ISBLANK(HLOOKUP(U$1, m_preprocess!$1:$1048576, $D76, FALSE)), "", HLOOKUP(U$1, m_preprocess!$1:$1048576, $D76, FALSE))</f>
        <v/>
      </c>
      <c r="V76">
        <f>IF(ISBLANK(HLOOKUP(V$1, m_preprocess!$1:$1048576, $D76, FALSE)), "", HLOOKUP(V$1, m_preprocess!$1:$1048576, $D76, FALSE))</f>
        <v>63015.089809683777</v>
      </c>
      <c r="W76">
        <f>IF(ISBLANK(HLOOKUP(W$1, m_preprocess!$1:$1048576, $D76, FALSE)), "", HLOOKUP(W$1, m_preprocess!$1:$1048576, $D76, FALSE))</f>
        <v>1518.081784644347</v>
      </c>
      <c r="X76">
        <f>IF(ISBLANK(HLOOKUP(X$1, m_preprocess!$1:$1048576, $D76, FALSE)), "", HLOOKUP(X$1, m_preprocess!$1:$1048576, $D76, FALSE))</f>
        <v>97.290921945102198</v>
      </c>
    </row>
    <row r="77" spans="1:24" x14ac:dyDescent="0.25">
      <c r="A77" s="40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 t="str">
        <f>IF(ISBLANK(HLOOKUP(F$1, m_preprocess!$1:$1048576, $D77, FALSE)), "", HLOOKUP(F$1, m_preprocess!$1:$1048576, $D77, FALSE))</f>
        <v/>
      </c>
      <c r="G77" t="str">
        <f>IF(ISBLANK(HLOOKUP(G$1, m_preprocess!$1:$1048576, $D77, FALSE)), "", HLOOKUP(G$1, m_preprocess!$1:$1048576, $D77, FALSE))</f>
        <v/>
      </c>
      <c r="H77" t="str">
        <f>IF(ISBLANK(HLOOKUP(H$1, m_preprocess!$1:$1048576, $D77, FALSE)), "", HLOOKUP(H$1, m_preprocess!$1:$1048576, $D77, FALSE))</f>
        <v/>
      </c>
      <c r="I77" t="str">
        <f>IF(ISBLANK(HLOOKUP(I$1, m_preprocess!$1:$1048576, $D77, FALSE)), "", HLOOKUP(I$1, m_preprocess!$1:$1048576, $D77, FALSE))</f>
        <v/>
      </c>
      <c r="J77" t="str">
        <f>IF(ISBLANK(HLOOKUP(J$1, m_preprocess!$1:$1048576, $D77, FALSE)), "", HLOOKUP(J$1, m_preprocess!$1:$1048576, $D77, FALSE))</f>
        <v/>
      </c>
      <c r="K77">
        <f>IF(ISBLANK(HLOOKUP(K$1, m_preprocess!$1:$1048576, $D77, FALSE)), "", HLOOKUP(K$1, m_preprocess!$1:$1048576, $D77, FALSE))</f>
        <v>1159.67879402227</v>
      </c>
      <c r="L77">
        <f>IF(ISBLANK(HLOOKUP(L$1, m_preprocess!$1:$1048576, $D77, FALSE)), "", HLOOKUP(L$1, m_preprocess!$1:$1048576, $D77, FALSE))</f>
        <v>856.37770515544332</v>
      </c>
      <c r="M77">
        <f>IF(ISBLANK(HLOOKUP(M$1, m_preprocess!$1:$1048576, $D77, FALSE)), "", HLOOKUP(M$1, m_preprocess!$1:$1048576, $D77, FALSE))</f>
        <v>179.86803004002755</v>
      </c>
      <c r="N77">
        <f>IF(ISBLANK(HLOOKUP(N$1, m_preprocess!$1:$1048576, $D77, FALSE)), "", HLOOKUP(N$1, m_preprocess!$1:$1048576, $D77, FALSE))</f>
        <v>365.58034478066065</v>
      </c>
      <c r="O77">
        <f>IF(ISBLANK(HLOOKUP(O$1, m_preprocess!$1:$1048576, $D77, FALSE)), "", HLOOKUP(O$1, m_preprocess!$1:$1048576, $D77, FALSE))</f>
        <v>301.28751114856749</v>
      </c>
      <c r="P77">
        <f>IF(ISBLANK(HLOOKUP(P$1, m_preprocess!$1:$1048576, $D77, FALSE)), "", HLOOKUP(P$1, m_preprocess!$1:$1048576, $D77, FALSE))</f>
        <v>58.991606734549563</v>
      </c>
      <c r="Q77" t="str">
        <f>IF(ISBLANK(HLOOKUP(Q$1, m_preprocess!$1:$1048576, $D77, FALSE)), "", HLOOKUP(Q$1, m_preprocess!$1:$1048576, $D77, FALSE))</f>
        <v/>
      </c>
      <c r="R77" t="str">
        <f>IF(ISBLANK(HLOOKUP(R$1, m_preprocess!$1:$1048576, $D77, FALSE)), "", HLOOKUP(R$1, m_preprocess!$1:$1048576, $D77, FALSE))</f>
        <v/>
      </c>
      <c r="S77" t="str">
        <f>IF(ISBLANK(HLOOKUP(S$1, m_preprocess!$1:$1048576, $D77, FALSE)), "", HLOOKUP(S$1, m_preprocess!$1:$1048576, $D77, FALSE))</f>
        <v/>
      </c>
      <c r="T77" t="str">
        <f>IF(ISBLANK(HLOOKUP(T$1, m_preprocess!$1:$1048576, $D77, FALSE)), "", HLOOKUP(T$1, m_preprocess!$1:$1048576, $D77, FALSE))</f>
        <v/>
      </c>
      <c r="U77" t="str">
        <f>IF(ISBLANK(HLOOKUP(U$1, m_preprocess!$1:$1048576, $D77, FALSE)), "", HLOOKUP(U$1, m_preprocess!$1:$1048576, $D77, FALSE))</f>
        <v/>
      </c>
      <c r="V77">
        <f>IF(ISBLANK(HLOOKUP(V$1, m_preprocess!$1:$1048576, $D77, FALSE)), "", HLOOKUP(V$1, m_preprocess!$1:$1048576, $D77, FALSE))</f>
        <v>62427.807080499493</v>
      </c>
      <c r="W77">
        <f>IF(ISBLANK(HLOOKUP(W$1, m_preprocess!$1:$1048576, $D77, FALSE)), "", HLOOKUP(W$1, m_preprocess!$1:$1048576, $D77, FALSE))</f>
        <v>1463.1567777638725</v>
      </c>
      <c r="X77">
        <f>IF(ISBLANK(HLOOKUP(X$1, m_preprocess!$1:$1048576, $D77, FALSE)), "", HLOOKUP(X$1, m_preprocess!$1:$1048576, $D77, FALSE))</f>
        <v>95.991376320589765</v>
      </c>
    </row>
    <row r="78" spans="1:24" x14ac:dyDescent="0.25">
      <c r="A78" s="40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 t="str">
        <f>IF(ISBLANK(HLOOKUP(F$1, m_preprocess!$1:$1048576, $D78, FALSE)), "", HLOOKUP(F$1, m_preprocess!$1:$1048576, $D78, FALSE))</f>
        <v/>
      </c>
      <c r="G78" t="str">
        <f>IF(ISBLANK(HLOOKUP(G$1, m_preprocess!$1:$1048576, $D78, FALSE)), "", HLOOKUP(G$1, m_preprocess!$1:$1048576, $D78, FALSE))</f>
        <v/>
      </c>
      <c r="H78" t="str">
        <f>IF(ISBLANK(HLOOKUP(H$1, m_preprocess!$1:$1048576, $D78, FALSE)), "", HLOOKUP(H$1, m_preprocess!$1:$1048576, $D78, FALSE))</f>
        <v/>
      </c>
      <c r="I78" t="str">
        <f>IF(ISBLANK(HLOOKUP(I$1, m_preprocess!$1:$1048576, $D78, FALSE)), "", HLOOKUP(I$1, m_preprocess!$1:$1048576, $D78, FALSE))</f>
        <v/>
      </c>
      <c r="J78" t="str">
        <f>IF(ISBLANK(HLOOKUP(J$1, m_preprocess!$1:$1048576, $D78, FALSE)), "", HLOOKUP(J$1, m_preprocess!$1:$1048576, $D78, FALSE))</f>
        <v/>
      </c>
      <c r="K78">
        <f>IF(ISBLANK(HLOOKUP(K$1, m_preprocess!$1:$1048576, $D78, FALSE)), "", HLOOKUP(K$1, m_preprocess!$1:$1048576, $D78, FALSE))</f>
        <v>1385.5000577416529</v>
      </c>
      <c r="L78">
        <f>IF(ISBLANK(HLOOKUP(L$1, m_preprocess!$1:$1048576, $D78, FALSE)), "", HLOOKUP(L$1, m_preprocess!$1:$1048576, $D78, FALSE))</f>
        <v>780.26912085647416</v>
      </c>
      <c r="M78">
        <f>IF(ISBLANK(HLOOKUP(M$1, m_preprocess!$1:$1048576, $D78, FALSE)), "", HLOOKUP(M$1, m_preprocess!$1:$1048576, $D78, FALSE))</f>
        <v>176.64484556007272</v>
      </c>
      <c r="N78">
        <f>IF(ISBLANK(HLOOKUP(N$1, m_preprocess!$1:$1048576, $D78, FALSE)), "", HLOOKUP(N$1, m_preprocess!$1:$1048576, $D78, FALSE))</f>
        <v>326.89849021226178</v>
      </c>
      <c r="O78">
        <f>IF(ISBLANK(HLOOKUP(O$1, m_preprocess!$1:$1048576, $D78, FALSE)), "", HLOOKUP(O$1, m_preprocess!$1:$1048576, $D78, FALSE))</f>
        <v>257.30278363547762</v>
      </c>
      <c r="P78">
        <f>IF(ISBLANK(HLOOKUP(P$1, m_preprocess!$1:$1048576, $D78, FALSE)), "", HLOOKUP(P$1, m_preprocess!$1:$1048576, $D78, FALSE))</f>
        <v>54.859023350290755</v>
      </c>
      <c r="Q78" t="str">
        <f>IF(ISBLANK(HLOOKUP(Q$1, m_preprocess!$1:$1048576, $D78, FALSE)), "", HLOOKUP(Q$1, m_preprocess!$1:$1048576, $D78, FALSE))</f>
        <v/>
      </c>
      <c r="R78" t="str">
        <f>IF(ISBLANK(HLOOKUP(R$1, m_preprocess!$1:$1048576, $D78, FALSE)), "", HLOOKUP(R$1, m_preprocess!$1:$1048576, $D78, FALSE))</f>
        <v/>
      </c>
      <c r="S78" t="str">
        <f>IF(ISBLANK(HLOOKUP(S$1, m_preprocess!$1:$1048576, $D78, FALSE)), "", HLOOKUP(S$1, m_preprocess!$1:$1048576, $D78, FALSE))</f>
        <v/>
      </c>
      <c r="T78" t="str">
        <f>IF(ISBLANK(HLOOKUP(T$1, m_preprocess!$1:$1048576, $D78, FALSE)), "", HLOOKUP(T$1, m_preprocess!$1:$1048576, $D78, FALSE))</f>
        <v/>
      </c>
      <c r="U78" t="str">
        <f>IF(ISBLANK(HLOOKUP(U$1, m_preprocess!$1:$1048576, $D78, FALSE)), "", HLOOKUP(U$1, m_preprocess!$1:$1048576, $D78, FALSE))</f>
        <v/>
      </c>
      <c r="V78">
        <f>IF(ISBLANK(HLOOKUP(V$1, m_preprocess!$1:$1048576, $D78, FALSE)), "", HLOOKUP(V$1, m_preprocess!$1:$1048576, $D78, FALSE))</f>
        <v>61964.356706371022</v>
      </c>
      <c r="W78">
        <f>IF(ISBLANK(HLOOKUP(W$1, m_preprocess!$1:$1048576, $D78, FALSE)), "", HLOOKUP(W$1, m_preprocess!$1:$1048576, $D78, FALSE))</f>
        <v>1494.4329414214601</v>
      </c>
      <c r="X78">
        <f>IF(ISBLANK(HLOOKUP(X$1, m_preprocess!$1:$1048576, $D78, FALSE)), "", HLOOKUP(X$1, m_preprocess!$1:$1048576, $D78, FALSE))</f>
        <v>94.674607275512273</v>
      </c>
    </row>
    <row r="79" spans="1:24" x14ac:dyDescent="0.25">
      <c r="A79" s="40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 t="str">
        <f>IF(ISBLANK(HLOOKUP(F$1, m_preprocess!$1:$1048576, $D79, FALSE)), "", HLOOKUP(F$1, m_preprocess!$1:$1048576, $D79, FALSE))</f>
        <v/>
      </c>
      <c r="G79" t="str">
        <f>IF(ISBLANK(HLOOKUP(G$1, m_preprocess!$1:$1048576, $D79, FALSE)), "", HLOOKUP(G$1, m_preprocess!$1:$1048576, $D79, FALSE))</f>
        <v/>
      </c>
      <c r="H79" t="str">
        <f>IF(ISBLANK(HLOOKUP(H$1, m_preprocess!$1:$1048576, $D79, FALSE)), "", HLOOKUP(H$1, m_preprocess!$1:$1048576, $D79, FALSE))</f>
        <v/>
      </c>
      <c r="I79" t="str">
        <f>IF(ISBLANK(HLOOKUP(I$1, m_preprocess!$1:$1048576, $D79, FALSE)), "", HLOOKUP(I$1, m_preprocess!$1:$1048576, $D79, FALSE))</f>
        <v/>
      </c>
      <c r="J79" t="str">
        <f>IF(ISBLANK(HLOOKUP(J$1, m_preprocess!$1:$1048576, $D79, FALSE)), "", HLOOKUP(J$1, m_preprocess!$1:$1048576, $D79, FALSE))</f>
        <v/>
      </c>
      <c r="K79">
        <f>IF(ISBLANK(HLOOKUP(K$1, m_preprocess!$1:$1048576, $D79, FALSE)), "", HLOOKUP(K$1, m_preprocess!$1:$1048576, $D79, FALSE))</f>
        <v>1284.3107406876079</v>
      </c>
      <c r="L79">
        <f>IF(ISBLANK(HLOOKUP(L$1, m_preprocess!$1:$1048576, $D79, FALSE)), "", HLOOKUP(L$1, m_preprocess!$1:$1048576, $D79, FALSE))</f>
        <v>857.8152116558631</v>
      </c>
      <c r="M79">
        <f>IF(ISBLANK(HLOOKUP(M$1, m_preprocess!$1:$1048576, $D79, FALSE)), "", HLOOKUP(M$1, m_preprocess!$1:$1048576, $D79, FALSE))</f>
        <v>180.43953932439308</v>
      </c>
      <c r="N79">
        <f>IF(ISBLANK(HLOOKUP(N$1, m_preprocess!$1:$1048576, $D79, FALSE)), "", HLOOKUP(N$1, m_preprocess!$1:$1048576, $D79, FALSE))</f>
        <v>373.72410182190151</v>
      </c>
      <c r="O79">
        <f>IF(ISBLANK(HLOOKUP(O$1, m_preprocess!$1:$1048576, $D79, FALSE)), "", HLOOKUP(O$1, m_preprocess!$1:$1048576, $D79, FALSE))</f>
        <v>286.17505022057316</v>
      </c>
      <c r="P79">
        <f>IF(ISBLANK(HLOOKUP(P$1, m_preprocess!$1:$1048576, $D79, FALSE)), "", HLOOKUP(P$1, m_preprocess!$1:$1048576, $D79, FALSE))</f>
        <v>58.470205553406217</v>
      </c>
      <c r="Q79" t="str">
        <f>IF(ISBLANK(HLOOKUP(Q$1, m_preprocess!$1:$1048576, $D79, FALSE)), "", HLOOKUP(Q$1, m_preprocess!$1:$1048576, $D79, FALSE))</f>
        <v/>
      </c>
      <c r="R79" t="str">
        <f>IF(ISBLANK(HLOOKUP(R$1, m_preprocess!$1:$1048576, $D79, FALSE)), "", HLOOKUP(R$1, m_preprocess!$1:$1048576, $D79, FALSE))</f>
        <v/>
      </c>
      <c r="S79" t="str">
        <f>IF(ISBLANK(HLOOKUP(S$1, m_preprocess!$1:$1048576, $D79, FALSE)), "", HLOOKUP(S$1, m_preprocess!$1:$1048576, $D79, FALSE))</f>
        <v/>
      </c>
      <c r="T79" t="str">
        <f>IF(ISBLANK(HLOOKUP(T$1, m_preprocess!$1:$1048576, $D79, FALSE)), "", HLOOKUP(T$1, m_preprocess!$1:$1048576, $D79, FALSE))</f>
        <v/>
      </c>
      <c r="U79" t="str">
        <f>IF(ISBLANK(HLOOKUP(U$1, m_preprocess!$1:$1048576, $D79, FALSE)), "", HLOOKUP(U$1, m_preprocess!$1:$1048576, $D79, FALSE))</f>
        <v/>
      </c>
      <c r="V79">
        <f>IF(ISBLANK(HLOOKUP(V$1, m_preprocess!$1:$1048576, $D79, FALSE)), "", HLOOKUP(V$1, m_preprocess!$1:$1048576, $D79, FALSE))</f>
        <v>62458.646629505674</v>
      </c>
      <c r="W79">
        <f>IF(ISBLANK(HLOOKUP(W$1, m_preprocess!$1:$1048576, $D79, FALSE)), "", HLOOKUP(W$1, m_preprocess!$1:$1048576, $D79, FALSE))</f>
        <v>1532.6865293000144</v>
      </c>
      <c r="X79">
        <f>IF(ISBLANK(HLOOKUP(X$1, m_preprocess!$1:$1048576, $D79, FALSE)), "", HLOOKUP(X$1, m_preprocess!$1:$1048576, $D79, FALSE))</f>
        <v>94.152278365436075</v>
      </c>
    </row>
    <row r="80" spans="1:24" x14ac:dyDescent="0.25">
      <c r="A80" s="40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 t="str">
        <f>IF(ISBLANK(HLOOKUP(F$1, m_preprocess!$1:$1048576, $D80, FALSE)), "", HLOOKUP(F$1, m_preprocess!$1:$1048576, $D80, FALSE))</f>
        <v/>
      </c>
      <c r="G80" t="str">
        <f>IF(ISBLANK(HLOOKUP(G$1, m_preprocess!$1:$1048576, $D80, FALSE)), "", HLOOKUP(G$1, m_preprocess!$1:$1048576, $D80, FALSE))</f>
        <v/>
      </c>
      <c r="H80" t="str">
        <f>IF(ISBLANK(HLOOKUP(H$1, m_preprocess!$1:$1048576, $D80, FALSE)), "", HLOOKUP(H$1, m_preprocess!$1:$1048576, $D80, FALSE))</f>
        <v/>
      </c>
      <c r="I80" t="str">
        <f>IF(ISBLANK(HLOOKUP(I$1, m_preprocess!$1:$1048576, $D80, FALSE)), "", HLOOKUP(I$1, m_preprocess!$1:$1048576, $D80, FALSE))</f>
        <v/>
      </c>
      <c r="J80" t="str">
        <f>IF(ISBLANK(HLOOKUP(J$1, m_preprocess!$1:$1048576, $D80, FALSE)), "", HLOOKUP(J$1, m_preprocess!$1:$1048576, $D80, FALSE))</f>
        <v/>
      </c>
      <c r="K80">
        <f>IF(ISBLANK(HLOOKUP(K$1, m_preprocess!$1:$1048576, $D80, FALSE)), "", HLOOKUP(K$1, m_preprocess!$1:$1048576, $D80, FALSE))</f>
        <v>1479.9763022680506</v>
      </c>
      <c r="L80">
        <f>IF(ISBLANK(HLOOKUP(L$1, m_preprocess!$1:$1048576, $D80, FALSE)), "", HLOOKUP(L$1, m_preprocess!$1:$1048576, $D80, FALSE))</f>
        <v>783.20476678663647</v>
      </c>
      <c r="M80">
        <f>IF(ISBLANK(HLOOKUP(M$1, m_preprocess!$1:$1048576, $D80, FALSE)), "", HLOOKUP(M$1, m_preprocess!$1:$1048576, $D80, FALSE))</f>
        <v>169.5101643222236</v>
      </c>
      <c r="N80">
        <f>IF(ISBLANK(HLOOKUP(N$1, m_preprocess!$1:$1048576, $D80, FALSE)), "", HLOOKUP(N$1, m_preprocess!$1:$1048576, $D80, FALSE))</f>
        <v>350.93654963553831</v>
      </c>
      <c r="O80">
        <f>IF(ISBLANK(HLOOKUP(O$1, m_preprocess!$1:$1048576, $D80, FALSE)), "", HLOOKUP(O$1, m_preprocess!$1:$1048576, $D80, FALSE))</f>
        <v>247.39761779052162</v>
      </c>
      <c r="P80">
        <f>IF(ISBLANK(HLOOKUP(P$1, m_preprocess!$1:$1048576, $D80, FALSE)), "", HLOOKUP(P$1, m_preprocess!$1:$1048576, $D80, FALSE))</f>
        <v>55.34571269181442</v>
      </c>
      <c r="Q80" t="str">
        <f>IF(ISBLANK(HLOOKUP(Q$1, m_preprocess!$1:$1048576, $D80, FALSE)), "", HLOOKUP(Q$1, m_preprocess!$1:$1048576, $D80, FALSE))</f>
        <v/>
      </c>
      <c r="R80" t="str">
        <f>IF(ISBLANK(HLOOKUP(R$1, m_preprocess!$1:$1048576, $D80, FALSE)), "", HLOOKUP(R$1, m_preprocess!$1:$1048576, $D80, FALSE))</f>
        <v/>
      </c>
      <c r="S80" t="str">
        <f>IF(ISBLANK(HLOOKUP(S$1, m_preprocess!$1:$1048576, $D80, FALSE)), "", HLOOKUP(S$1, m_preprocess!$1:$1048576, $D80, FALSE))</f>
        <v/>
      </c>
      <c r="T80" t="str">
        <f>IF(ISBLANK(HLOOKUP(T$1, m_preprocess!$1:$1048576, $D80, FALSE)), "", HLOOKUP(T$1, m_preprocess!$1:$1048576, $D80, FALSE))</f>
        <v/>
      </c>
      <c r="U80" t="str">
        <f>IF(ISBLANK(HLOOKUP(U$1, m_preprocess!$1:$1048576, $D80, FALSE)), "", HLOOKUP(U$1, m_preprocess!$1:$1048576, $D80, FALSE))</f>
        <v/>
      </c>
      <c r="V80">
        <f>IF(ISBLANK(HLOOKUP(V$1, m_preprocess!$1:$1048576, $D80, FALSE)), "", HLOOKUP(V$1, m_preprocess!$1:$1048576, $D80, FALSE))</f>
        <v>61082.638123586898</v>
      </c>
      <c r="W80">
        <f>IF(ISBLANK(HLOOKUP(W$1, m_preprocess!$1:$1048576, $D80, FALSE)), "", HLOOKUP(W$1, m_preprocess!$1:$1048576, $D80, FALSE))</f>
        <v>1429.329154764654</v>
      </c>
      <c r="X80">
        <f>IF(ISBLANK(HLOOKUP(X$1, m_preprocess!$1:$1048576, $D80, FALSE)), "", HLOOKUP(X$1, m_preprocess!$1:$1048576, $D80, FALSE))</f>
        <v>93.521047163202226</v>
      </c>
    </row>
    <row r="81" spans="1:24" x14ac:dyDescent="0.25">
      <c r="A81" s="40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 t="str">
        <f>IF(ISBLANK(HLOOKUP(F$1, m_preprocess!$1:$1048576, $D81, FALSE)), "", HLOOKUP(F$1, m_preprocess!$1:$1048576, $D81, FALSE))</f>
        <v/>
      </c>
      <c r="G81" t="str">
        <f>IF(ISBLANK(HLOOKUP(G$1, m_preprocess!$1:$1048576, $D81, FALSE)), "", HLOOKUP(G$1, m_preprocess!$1:$1048576, $D81, FALSE))</f>
        <v/>
      </c>
      <c r="H81" t="str">
        <f>IF(ISBLANK(HLOOKUP(H$1, m_preprocess!$1:$1048576, $D81, FALSE)), "", HLOOKUP(H$1, m_preprocess!$1:$1048576, $D81, FALSE))</f>
        <v/>
      </c>
      <c r="I81" t="str">
        <f>IF(ISBLANK(HLOOKUP(I$1, m_preprocess!$1:$1048576, $D81, FALSE)), "", HLOOKUP(I$1, m_preprocess!$1:$1048576, $D81, FALSE))</f>
        <v/>
      </c>
      <c r="J81" t="str">
        <f>IF(ISBLANK(HLOOKUP(J$1, m_preprocess!$1:$1048576, $D81, FALSE)), "", HLOOKUP(J$1, m_preprocess!$1:$1048576, $D81, FALSE))</f>
        <v/>
      </c>
      <c r="K81">
        <f>IF(ISBLANK(HLOOKUP(K$1, m_preprocess!$1:$1048576, $D81, FALSE)), "", HLOOKUP(K$1, m_preprocess!$1:$1048576, $D81, FALSE))</f>
        <v>1446.5347390803129</v>
      </c>
      <c r="L81">
        <f>IF(ISBLANK(HLOOKUP(L$1, m_preprocess!$1:$1048576, $D81, FALSE)), "", HLOOKUP(L$1, m_preprocess!$1:$1048576, $D81, FALSE))</f>
        <v>884.96445918276481</v>
      </c>
      <c r="M81">
        <f>IF(ISBLANK(HLOOKUP(M$1, m_preprocess!$1:$1048576, $D81, FALSE)), "", HLOOKUP(M$1, m_preprocess!$1:$1048576, $D81, FALSE))</f>
        <v>197.18035594622322</v>
      </c>
      <c r="N81">
        <f>IF(ISBLANK(HLOOKUP(N$1, m_preprocess!$1:$1048576, $D81, FALSE)), "", HLOOKUP(N$1, m_preprocess!$1:$1048576, $D81, FALSE))</f>
        <v>412.22239390419821</v>
      </c>
      <c r="O81">
        <f>IF(ISBLANK(HLOOKUP(O$1, m_preprocess!$1:$1048576, $D81, FALSE)), "", HLOOKUP(O$1, m_preprocess!$1:$1048576, $D81, FALSE))</f>
        <v>260.33516037676037</v>
      </c>
      <c r="P81">
        <f>IF(ISBLANK(HLOOKUP(P$1, m_preprocess!$1:$1048576, $D81, FALSE)), "", HLOOKUP(P$1, m_preprocess!$1:$1048576, $D81, FALSE))</f>
        <v>59.107407293866117</v>
      </c>
      <c r="Q81" t="str">
        <f>IF(ISBLANK(HLOOKUP(Q$1, m_preprocess!$1:$1048576, $D81, FALSE)), "", HLOOKUP(Q$1, m_preprocess!$1:$1048576, $D81, FALSE))</f>
        <v/>
      </c>
      <c r="R81" t="str">
        <f>IF(ISBLANK(HLOOKUP(R$1, m_preprocess!$1:$1048576, $D81, FALSE)), "", HLOOKUP(R$1, m_preprocess!$1:$1048576, $D81, FALSE))</f>
        <v/>
      </c>
      <c r="S81" t="str">
        <f>IF(ISBLANK(HLOOKUP(S$1, m_preprocess!$1:$1048576, $D81, FALSE)), "", HLOOKUP(S$1, m_preprocess!$1:$1048576, $D81, FALSE))</f>
        <v/>
      </c>
      <c r="T81" t="str">
        <f>IF(ISBLANK(HLOOKUP(T$1, m_preprocess!$1:$1048576, $D81, FALSE)), "", HLOOKUP(T$1, m_preprocess!$1:$1048576, $D81, FALSE))</f>
        <v/>
      </c>
      <c r="U81" t="str">
        <f>IF(ISBLANK(HLOOKUP(U$1, m_preprocess!$1:$1048576, $D81, FALSE)), "", HLOOKUP(U$1, m_preprocess!$1:$1048576, $D81, FALSE))</f>
        <v/>
      </c>
      <c r="V81">
        <f>IF(ISBLANK(HLOOKUP(V$1, m_preprocess!$1:$1048576, $D81, FALSE)), "", HLOOKUP(V$1, m_preprocess!$1:$1048576, $D81, FALSE))</f>
        <v>61762.326443145765</v>
      </c>
      <c r="W81">
        <f>IF(ISBLANK(HLOOKUP(W$1, m_preprocess!$1:$1048576, $D81, FALSE)), "", HLOOKUP(W$1, m_preprocess!$1:$1048576, $D81, FALSE))</f>
        <v>1601.5990187971056</v>
      </c>
      <c r="X81">
        <f>IF(ISBLANK(HLOOKUP(X$1, m_preprocess!$1:$1048576, $D81, FALSE)), "", HLOOKUP(X$1, m_preprocess!$1:$1048576, $D81, FALSE))</f>
        <v>95.607120994867898</v>
      </c>
    </row>
    <row r="82" spans="1:24" x14ac:dyDescent="0.25">
      <c r="A82" s="40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 t="str">
        <f>IF(ISBLANK(HLOOKUP(F$1, m_preprocess!$1:$1048576, $D82, FALSE)), "", HLOOKUP(F$1, m_preprocess!$1:$1048576, $D82, FALSE))</f>
        <v/>
      </c>
      <c r="G82" t="str">
        <f>IF(ISBLANK(HLOOKUP(G$1, m_preprocess!$1:$1048576, $D82, FALSE)), "", HLOOKUP(G$1, m_preprocess!$1:$1048576, $D82, FALSE))</f>
        <v/>
      </c>
      <c r="H82" t="str">
        <f>IF(ISBLANK(HLOOKUP(H$1, m_preprocess!$1:$1048576, $D82, FALSE)), "", HLOOKUP(H$1, m_preprocess!$1:$1048576, $D82, FALSE))</f>
        <v/>
      </c>
      <c r="I82" t="str">
        <f>IF(ISBLANK(HLOOKUP(I$1, m_preprocess!$1:$1048576, $D82, FALSE)), "", HLOOKUP(I$1, m_preprocess!$1:$1048576, $D82, FALSE))</f>
        <v/>
      </c>
      <c r="J82" t="str">
        <f>IF(ISBLANK(HLOOKUP(J$1, m_preprocess!$1:$1048576, $D82, FALSE)), "", HLOOKUP(J$1, m_preprocess!$1:$1048576, $D82, FALSE))</f>
        <v/>
      </c>
      <c r="K82">
        <f>IF(ISBLANK(HLOOKUP(K$1, m_preprocess!$1:$1048576, $D82, FALSE)), "", HLOOKUP(K$1, m_preprocess!$1:$1048576, $D82, FALSE))</f>
        <v>1270.5694723247277</v>
      </c>
      <c r="L82">
        <f>IF(ISBLANK(HLOOKUP(L$1, m_preprocess!$1:$1048576, $D82, FALSE)), "", HLOOKUP(L$1, m_preprocess!$1:$1048576, $D82, FALSE))</f>
        <v>933.43129544542421</v>
      </c>
      <c r="M82">
        <f>IF(ISBLANK(HLOOKUP(M$1, m_preprocess!$1:$1048576, $D82, FALSE)), "", HLOOKUP(M$1, m_preprocess!$1:$1048576, $D82, FALSE))</f>
        <v>185.051238143684</v>
      </c>
      <c r="N82">
        <f>IF(ISBLANK(HLOOKUP(N$1, m_preprocess!$1:$1048576, $D82, FALSE)), "", HLOOKUP(N$1, m_preprocess!$1:$1048576, $D82, FALSE))</f>
        <v>463.92412691044393</v>
      </c>
      <c r="O82">
        <f>IF(ISBLANK(HLOOKUP(O$1, m_preprocess!$1:$1048576, $D82, FALSE)), "", HLOOKUP(O$1, m_preprocess!$1:$1048576, $D82, FALSE))</f>
        <v>271.31570642344684</v>
      </c>
      <c r="P82">
        <f>IF(ISBLANK(HLOOKUP(P$1, m_preprocess!$1:$1048576, $D82, FALSE)), "", HLOOKUP(P$1, m_preprocess!$1:$1048576, $D82, FALSE))</f>
        <v>60.013184549240918</v>
      </c>
      <c r="Q82" t="str">
        <f>IF(ISBLANK(HLOOKUP(Q$1, m_preprocess!$1:$1048576, $D82, FALSE)), "", HLOOKUP(Q$1, m_preprocess!$1:$1048576, $D82, FALSE))</f>
        <v/>
      </c>
      <c r="R82" t="str">
        <f>IF(ISBLANK(HLOOKUP(R$1, m_preprocess!$1:$1048576, $D82, FALSE)), "", HLOOKUP(R$1, m_preprocess!$1:$1048576, $D82, FALSE))</f>
        <v/>
      </c>
      <c r="S82" t="str">
        <f>IF(ISBLANK(HLOOKUP(S$1, m_preprocess!$1:$1048576, $D82, FALSE)), "", HLOOKUP(S$1, m_preprocess!$1:$1048576, $D82, FALSE))</f>
        <v/>
      </c>
      <c r="T82" t="str">
        <f>IF(ISBLANK(HLOOKUP(T$1, m_preprocess!$1:$1048576, $D82, FALSE)), "", HLOOKUP(T$1, m_preprocess!$1:$1048576, $D82, FALSE))</f>
        <v/>
      </c>
      <c r="U82" t="str">
        <f>IF(ISBLANK(HLOOKUP(U$1, m_preprocess!$1:$1048576, $D82, FALSE)), "", HLOOKUP(U$1, m_preprocess!$1:$1048576, $D82, FALSE))</f>
        <v/>
      </c>
      <c r="V82">
        <f>IF(ISBLANK(HLOOKUP(V$1, m_preprocess!$1:$1048576, $D82, FALSE)), "", HLOOKUP(V$1, m_preprocess!$1:$1048576, $D82, FALSE))</f>
        <v>62382.788664667911</v>
      </c>
      <c r="W82">
        <f>IF(ISBLANK(HLOOKUP(W$1, m_preprocess!$1:$1048576, $D82, FALSE)), "", HLOOKUP(W$1, m_preprocess!$1:$1048576, $D82, FALSE))</f>
        <v>1579.0378331201039</v>
      </c>
      <c r="X82">
        <f>IF(ISBLANK(HLOOKUP(X$1, m_preprocess!$1:$1048576, $D82, FALSE)), "", HLOOKUP(X$1, m_preprocess!$1:$1048576, $D82, FALSE))</f>
        <v>97.541621958944631</v>
      </c>
    </row>
    <row r="83" spans="1:24" x14ac:dyDescent="0.25">
      <c r="A83" s="40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 t="str">
        <f>IF(ISBLANK(HLOOKUP(F$1, m_preprocess!$1:$1048576, $D83, FALSE)), "", HLOOKUP(F$1, m_preprocess!$1:$1048576, $D83, FALSE))</f>
        <v/>
      </c>
      <c r="G83" t="str">
        <f>IF(ISBLANK(HLOOKUP(G$1, m_preprocess!$1:$1048576, $D83, FALSE)), "", HLOOKUP(G$1, m_preprocess!$1:$1048576, $D83, FALSE))</f>
        <v/>
      </c>
      <c r="H83" t="str">
        <f>IF(ISBLANK(HLOOKUP(H$1, m_preprocess!$1:$1048576, $D83, FALSE)), "", HLOOKUP(H$1, m_preprocess!$1:$1048576, $D83, FALSE))</f>
        <v/>
      </c>
      <c r="I83" t="str">
        <f>IF(ISBLANK(HLOOKUP(I$1, m_preprocess!$1:$1048576, $D83, FALSE)), "", HLOOKUP(I$1, m_preprocess!$1:$1048576, $D83, FALSE))</f>
        <v/>
      </c>
      <c r="J83" t="str">
        <f>IF(ISBLANK(HLOOKUP(J$1, m_preprocess!$1:$1048576, $D83, FALSE)), "", HLOOKUP(J$1, m_preprocess!$1:$1048576, $D83, FALSE))</f>
        <v/>
      </c>
      <c r="K83">
        <f>IF(ISBLANK(HLOOKUP(K$1, m_preprocess!$1:$1048576, $D83, FALSE)), "", HLOOKUP(K$1, m_preprocess!$1:$1048576, $D83, FALSE))</f>
        <v>1370.3429450640706</v>
      </c>
      <c r="L83">
        <f>IF(ISBLANK(HLOOKUP(L$1, m_preprocess!$1:$1048576, $D83, FALSE)), "", HLOOKUP(L$1, m_preprocess!$1:$1048576, $D83, FALSE))</f>
        <v>909.37385099893379</v>
      </c>
      <c r="M83">
        <f>IF(ISBLANK(HLOOKUP(M$1, m_preprocess!$1:$1048576, $D83, FALSE)), "", HLOOKUP(M$1, m_preprocess!$1:$1048576, $D83, FALSE))</f>
        <v>187.23170205225176</v>
      </c>
      <c r="N83">
        <f>IF(ISBLANK(HLOOKUP(N$1, m_preprocess!$1:$1048576, $D83, FALSE)), "", HLOOKUP(N$1, m_preprocess!$1:$1048576, $D83, FALSE))</f>
        <v>411.39645618254957</v>
      </c>
      <c r="O83">
        <f>IF(ISBLANK(HLOOKUP(O$1, m_preprocess!$1:$1048576, $D83, FALSE)), "", HLOOKUP(O$1, m_preprocess!$1:$1048576, $D83, FALSE))</f>
        <v>288.99430783674393</v>
      </c>
      <c r="P83">
        <f>IF(ISBLANK(HLOOKUP(P$1, m_preprocess!$1:$1048576, $D83, FALSE)), "", HLOOKUP(P$1, m_preprocess!$1:$1048576, $D83, FALSE))</f>
        <v>60.937461598602859</v>
      </c>
      <c r="Q83" t="str">
        <f>IF(ISBLANK(HLOOKUP(Q$1, m_preprocess!$1:$1048576, $D83, FALSE)), "", HLOOKUP(Q$1, m_preprocess!$1:$1048576, $D83, FALSE))</f>
        <v/>
      </c>
      <c r="R83" t="str">
        <f>IF(ISBLANK(HLOOKUP(R$1, m_preprocess!$1:$1048576, $D83, FALSE)), "", HLOOKUP(R$1, m_preprocess!$1:$1048576, $D83, FALSE))</f>
        <v/>
      </c>
      <c r="S83" t="str">
        <f>IF(ISBLANK(HLOOKUP(S$1, m_preprocess!$1:$1048576, $D83, FALSE)), "", HLOOKUP(S$1, m_preprocess!$1:$1048576, $D83, FALSE))</f>
        <v/>
      </c>
      <c r="T83" t="str">
        <f>IF(ISBLANK(HLOOKUP(T$1, m_preprocess!$1:$1048576, $D83, FALSE)), "", HLOOKUP(T$1, m_preprocess!$1:$1048576, $D83, FALSE))</f>
        <v/>
      </c>
      <c r="U83" t="str">
        <f>IF(ISBLANK(HLOOKUP(U$1, m_preprocess!$1:$1048576, $D83, FALSE)), "", HLOOKUP(U$1, m_preprocess!$1:$1048576, $D83, FALSE))</f>
        <v/>
      </c>
      <c r="V83">
        <f>IF(ISBLANK(HLOOKUP(V$1, m_preprocess!$1:$1048576, $D83, FALSE)), "", HLOOKUP(V$1, m_preprocess!$1:$1048576, $D83, FALSE))</f>
        <v>62994.340771245319</v>
      </c>
      <c r="W83">
        <f>IF(ISBLANK(HLOOKUP(W$1, m_preprocess!$1:$1048576, $D83, FALSE)), "", HLOOKUP(W$1, m_preprocess!$1:$1048576, $D83, FALSE))</f>
        <v>1530.4359386320773</v>
      </c>
      <c r="X83">
        <f>IF(ISBLANK(HLOOKUP(X$1, m_preprocess!$1:$1048576, $D83, FALSE)), "", HLOOKUP(X$1, m_preprocess!$1:$1048576, $D83, FALSE))</f>
        <v>100.03129122536211</v>
      </c>
    </row>
    <row r="84" spans="1:24" x14ac:dyDescent="0.25">
      <c r="A84" s="40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 t="str">
        <f>IF(ISBLANK(HLOOKUP(F$1, m_preprocess!$1:$1048576, $D84, FALSE)), "", HLOOKUP(F$1, m_preprocess!$1:$1048576, $D84, FALSE))</f>
        <v/>
      </c>
      <c r="G84" t="str">
        <f>IF(ISBLANK(HLOOKUP(G$1, m_preprocess!$1:$1048576, $D84, FALSE)), "", HLOOKUP(G$1, m_preprocess!$1:$1048576, $D84, FALSE))</f>
        <v/>
      </c>
      <c r="H84" t="str">
        <f>IF(ISBLANK(HLOOKUP(H$1, m_preprocess!$1:$1048576, $D84, FALSE)), "", HLOOKUP(H$1, m_preprocess!$1:$1048576, $D84, FALSE))</f>
        <v/>
      </c>
      <c r="I84" t="str">
        <f>IF(ISBLANK(HLOOKUP(I$1, m_preprocess!$1:$1048576, $D84, FALSE)), "", HLOOKUP(I$1, m_preprocess!$1:$1048576, $D84, FALSE))</f>
        <v/>
      </c>
      <c r="J84" t="str">
        <f>IF(ISBLANK(HLOOKUP(J$1, m_preprocess!$1:$1048576, $D84, FALSE)), "", HLOOKUP(J$1, m_preprocess!$1:$1048576, $D84, FALSE))</f>
        <v/>
      </c>
      <c r="K84">
        <f>IF(ISBLANK(HLOOKUP(K$1, m_preprocess!$1:$1048576, $D84, FALSE)), "", HLOOKUP(K$1, m_preprocess!$1:$1048576, $D84, FALSE))</f>
        <v>1391.4982141867288</v>
      </c>
      <c r="L84">
        <f>IF(ISBLANK(HLOOKUP(L$1, m_preprocess!$1:$1048576, $D84, FALSE)), "", HLOOKUP(L$1, m_preprocess!$1:$1048576, $D84, FALSE))</f>
        <v>964.65568754828939</v>
      </c>
      <c r="M84">
        <f>IF(ISBLANK(HLOOKUP(M$1, m_preprocess!$1:$1048576, $D84, FALSE)), "", HLOOKUP(M$1, m_preprocess!$1:$1048576, $D84, FALSE))</f>
        <v>211.2375501512299</v>
      </c>
      <c r="N84">
        <f>IF(ISBLANK(HLOOKUP(N$1, m_preprocess!$1:$1048576, $D84, FALSE)), "", HLOOKUP(N$1, m_preprocess!$1:$1048576, $D84, FALSE))</f>
        <v>465.2540405738394</v>
      </c>
      <c r="O84">
        <f>IF(ISBLANK(HLOOKUP(O$1, m_preprocess!$1:$1048576, $D84, FALSE)), "", HLOOKUP(O$1, m_preprocess!$1:$1048576, $D84, FALSE))</f>
        <v>267.15888644781438</v>
      </c>
      <c r="P84">
        <f>IF(ISBLANK(HLOOKUP(P$1, m_preprocess!$1:$1048576, $D84, FALSE)), "", HLOOKUP(P$1, m_preprocess!$1:$1048576, $D84, FALSE))</f>
        <v>60.887721569811461</v>
      </c>
      <c r="Q84" t="str">
        <f>IF(ISBLANK(HLOOKUP(Q$1, m_preprocess!$1:$1048576, $D84, FALSE)), "", HLOOKUP(Q$1, m_preprocess!$1:$1048576, $D84, FALSE))</f>
        <v/>
      </c>
      <c r="R84" t="str">
        <f>IF(ISBLANK(HLOOKUP(R$1, m_preprocess!$1:$1048576, $D84, FALSE)), "", HLOOKUP(R$1, m_preprocess!$1:$1048576, $D84, FALSE))</f>
        <v/>
      </c>
      <c r="S84" t="str">
        <f>IF(ISBLANK(HLOOKUP(S$1, m_preprocess!$1:$1048576, $D84, FALSE)), "", HLOOKUP(S$1, m_preprocess!$1:$1048576, $D84, FALSE))</f>
        <v/>
      </c>
      <c r="T84" t="str">
        <f>IF(ISBLANK(HLOOKUP(T$1, m_preprocess!$1:$1048576, $D84, FALSE)), "", HLOOKUP(T$1, m_preprocess!$1:$1048576, $D84, FALSE))</f>
        <v/>
      </c>
      <c r="U84" t="str">
        <f>IF(ISBLANK(HLOOKUP(U$1, m_preprocess!$1:$1048576, $D84, FALSE)), "", HLOOKUP(U$1, m_preprocess!$1:$1048576, $D84, FALSE))</f>
        <v/>
      </c>
      <c r="V84">
        <f>IF(ISBLANK(HLOOKUP(V$1, m_preprocess!$1:$1048576, $D84, FALSE)), "", HLOOKUP(V$1, m_preprocess!$1:$1048576, $D84, FALSE))</f>
        <v>62531.795438469337</v>
      </c>
      <c r="W84">
        <f>IF(ISBLANK(HLOOKUP(W$1, m_preprocess!$1:$1048576, $D84, FALSE)), "", HLOOKUP(W$1, m_preprocess!$1:$1048576, $D84, FALSE))</f>
        <v>1734.7889419882249</v>
      </c>
      <c r="X84">
        <f>IF(ISBLANK(HLOOKUP(X$1, m_preprocess!$1:$1048576, $D84, FALSE)), "", HLOOKUP(X$1, m_preprocess!$1:$1048576, $D84, FALSE))</f>
        <v>99.0322975067578</v>
      </c>
    </row>
    <row r="85" spans="1:24" x14ac:dyDescent="0.25">
      <c r="A85" s="40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 t="str">
        <f>IF(ISBLANK(HLOOKUP(F$1, m_preprocess!$1:$1048576, $D85, FALSE)), "", HLOOKUP(F$1, m_preprocess!$1:$1048576, $D85, FALSE))</f>
        <v/>
      </c>
      <c r="G85" t="str">
        <f>IF(ISBLANK(HLOOKUP(G$1, m_preprocess!$1:$1048576, $D85, FALSE)), "", HLOOKUP(G$1, m_preprocess!$1:$1048576, $D85, FALSE))</f>
        <v/>
      </c>
      <c r="H85" t="str">
        <f>IF(ISBLANK(HLOOKUP(H$1, m_preprocess!$1:$1048576, $D85, FALSE)), "", HLOOKUP(H$1, m_preprocess!$1:$1048576, $D85, FALSE))</f>
        <v/>
      </c>
      <c r="I85" t="str">
        <f>IF(ISBLANK(HLOOKUP(I$1, m_preprocess!$1:$1048576, $D85, FALSE)), "", HLOOKUP(I$1, m_preprocess!$1:$1048576, $D85, FALSE))</f>
        <v/>
      </c>
      <c r="J85" t="str">
        <f>IF(ISBLANK(HLOOKUP(J$1, m_preprocess!$1:$1048576, $D85, FALSE)), "", HLOOKUP(J$1, m_preprocess!$1:$1048576, $D85, FALSE))</f>
        <v/>
      </c>
      <c r="K85">
        <f>IF(ISBLANK(HLOOKUP(K$1, m_preprocess!$1:$1048576, $D85, FALSE)), "", HLOOKUP(K$1, m_preprocess!$1:$1048576, $D85, FALSE))</f>
        <v>1462.9638851247821</v>
      </c>
      <c r="L85">
        <f>IF(ISBLANK(HLOOKUP(L$1, m_preprocess!$1:$1048576, $D85, FALSE)), "", HLOOKUP(L$1, m_preprocess!$1:$1048576, $D85, FALSE))</f>
        <v>982.67076428111295</v>
      </c>
      <c r="M85">
        <f>IF(ISBLANK(HLOOKUP(M$1, m_preprocess!$1:$1048576, $D85, FALSE)), "", HLOOKUP(M$1, m_preprocess!$1:$1048576, $D85, FALSE))</f>
        <v>215.86297135142098</v>
      </c>
      <c r="N85">
        <f>IF(ISBLANK(HLOOKUP(N$1, m_preprocess!$1:$1048576, $D85, FALSE)), "", HLOOKUP(N$1, m_preprocess!$1:$1048576, $D85, FALSE))</f>
        <v>448.64070902852723</v>
      </c>
      <c r="O85">
        <f>IF(ISBLANK(HLOOKUP(O$1, m_preprocess!$1:$1048576, $D85, FALSE)), "", HLOOKUP(O$1, m_preprocess!$1:$1048576, $D85, FALSE))</f>
        <v>295.15022499768787</v>
      </c>
      <c r="P85">
        <f>IF(ISBLANK(HLOOKUP(P$1, m_preprocess!$1:$1048576, $D85, FALSE)), "", HLOOKUP(P$1, m_preprocess!$1:$1048576, $D85, FALSE))</f>
        <v>59.667555217316561</v>
      </c>
      <c r="Q85" t="str">
        <f>IF(ISBLANK(HLOOKUP(Q$1, m_preprocess!$1:$1048576, $D85, FALSE)), "", HLOOKUP(Q$1, m_preprocess!$1:$1048576, $D85, FALSE))</f>
        <v/>
      </c>
      <c r="R85" t="str">
        <f>IF(ISBLANK(HLOOKUP(R$1, m_preprocess!$1:$1048576, $D85, FALSE)), "", HLOOKUP(R$1, m_preprocess!$1:$1048576, $D85, FALSE))</f>
        <v/>
      </c>
      <c r="S85" t="str">
        <f>IF(ISBLANK(HLOOKUP(S$1, m_preprocess!$1:$1048576, $D85, FALSE)), "", HLOOKUP(S$1, m_preprocess!$1:$1048576, $D85, FALSE))</f>
        <v/>
      </c>
      <c r="T85" t="str">
        <f>IF(ISBLANK(HLOOKUP(T$1, m_preprocess!$1:$1048576, $D85, FALSE)), "", HLOOKUP(T$1, m_preprocess!$1:$1048576, $D85, FALSE))</f>
        <v/>
      </c>
      <c r="U85" t="str">
        <f>IF(ISBLANK(HLOOKUP(U$1, m_preprocess!$1:$1048576, $D85, FALSE)), "", HLOOKUP(U$1, m_preprocess!$1:$1048576, $D85, FALSE))</f>
        <v/>
      </c>
      <c r="V85">
        <f>IF(ISBLANK(HLOOKUP(V$1, m_preprocess!$1:$1048576, $D85, FALSE)), "", HLOOKUP(V$1, m_preprocess!$1:$1048576, $D85, FALSE))</f>
        <v>62961.808846343993</v>
      </c>
      <c r="W85">
        <f>IF(ISBLANK(HLOOKUP(W$1, m_preprocess!$1:$1048576, $D85, FALSE)), "", HLOOKUP(W$1, m_preprocess!$1:$1048576, $D85, FALSE))</f>
        <v>1740.810408861995</v>
      </c>
      <c r="X85">
        <f>IF(ISBLANK(HLOOKUP(X$1, m_preprocess!$1:$1048576, $D85, FALSE)), "", HLOOKUP(X$1, m_preprocess!$1:$1048576, $D85, FALSE))</f>
        <v>98.562787149695438</v>
      </c>
    </row>
    <row r="86" spans="1:24" x14ac:dyDescent="0.25">
      <c r="A86" s="40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 t="str">
        <f>IF(ISBLANK(HLOOKUP(F$1, m_preprocess!$1:$1048576, $D86, FALSE)), "", HLOOKUP(F$1, m_preprocess!$1:$1048576, $D86, FALSE))</f>
        <v/>
      </c>
      <c r="G86" t="str">
        <f>IF(ISBLANK(HLOOKUP(G$1, m_preprocess!$1:$1048576, $D86, FALSE)), "", HLOOKUP(G$1, m_preprocess!$1:$1048576, $D86, FALSE))</f>
        <v/>
      </c>
      <c r="H86" t="str">
        <f>IF(ISBLANK(HLOOKUP(H$1, m_preprocess!$1:$1048576, $D86, FALSE)), "", HLOOKUP(H$1, m_preprocess!$1:$1048576, $D86, FALSE))</f>
        <v/>
      </c>
      <c r="I86" t="str">
        <f>IF(ISBLANK(HLOOKUP(I$1, m_preprocess!$1:$1048576, $D86, FALSE)), "", HLOOKUP(I$1, m_preprocess!$1:$1048576, $D86, FALSE))</f>
        <v/>
      </c>
      <c r="J86" t="str">
        <f>IF(ISBLANK(HLOOKUP(J$1, m_preprocess!$1:$1048576, $D86, FALSE)), "", HLOOKUP(J$1, m_preprocess!$1:$1048576, $D86, FALSE))</f>
        <v/>
      </c>
      <c r="K86">
        <f>IF(ISBLANK(HLOOKUP(K$1, m_preprocess!$1:$1048576, $D86, FALSE)), "", HLOOKUP(K$1, m_preprocess!$1:$1048576, $D86, FALSE))</f>
        <v>1386.3618179908497</v>
      </c>
      <c r="L86">
        <f>IF(ISBLANK(HLOOKUP(L$1, m_preprocess!$1:$1048576, $D86, FALSE)), "", HLOOKUP(L$1, m_preprocess!$1:$1048576, $D86, FALSE))</f>
        <v>884.88069422326157</v>
      </c>
      <c r="M86">
        <f>IF(ISBLANK(HLOOKUP(M$1, m_preprocess!$1:$1048576, $D86, FALSE)), "", HLOOKUP(M$1, m_preprocess!$1:$1048576, $D86, FALSE))</f>
        <v>144.45647840010378</v>
      </c>
      <c r="N86">
        <f>IF(ISBLANK(HLOOKUP(N$1, m_preprocess!$1:$1048576, $D86, FALSE)), "", HLOOKUP(N$1, m_preprocess!$1:$1048576, $D86, FALSE))</f>
        <v>398.63017263550415</v>
      </c>
      <c r="O86">
        <f>IF(ISBLANK(HLOOKUP(O$1, m_preprocess!$1:$1048576, $D86, FALSE)), "", HLOOKUP(O$1, m_preprocess!$1:$1048576, $D86, FALSE))</f>
        <v>314.22045795871105</v>
      </c>
      <c r="P86">
        <f>IF(ISBLANK(HLOOKUP(P$1, m_preprocess!$1:$1048576, $D86, FALSE)), "", HLOOKUP(P$1, m_preprocess!$1:$1048576, $D86, FALSE))</f>
        <v>59.850810985327541</v>
      </c>
      <c r="Q86" t="str">
        <f>IF(ISBLANK(HLOOKUP(Q$1, m_preprocess!$1:$1048576, $D86, FALSE)), "", HLOOKUP(Q$1, m_preprocess!$1:$1048576, $D86, FALSE))</f>
        <v/>
      </c>
      <c r="R86" t="str">
        <f>IF(ISBLANK(HLOOKUP(R$1, m_preprocess!$1:$1048576, $D86, FALSE)), "", HLOOKUP(R$1, m_preprocess!$1:$1048576, $D86, FALSE))</f>
        <v/>
      </c>
      <c r="S86" t="str">
        <f>IF(ISBLANK(HLOOKUP(S$1, m_preprocess!$1:$1048576, $D86, FALSE)), "", HLOOKUP(S$1, m_preprocess!$1:$1048576, $D86, FALSE))</f>
        <v/>
      </c>
      <c r="T86" t="str">
        <f>IF(ISBLANK(HLOOKUP(T$1, m_preprocess!$1:$1048576, $D86, FALSE)), "", HLOOKUP(T$1, m_preprocess!$1:$1048576, $D86, FALSE))</f>
        <v/>
      </c>
      <c r="U86" t="str">
        <f>IF(ISBLANK(HLOOKUP(U$1, m_preprocess!$1:$1048576, $D86, FALSE)), "", HLOOKUP(U$1, m_preprocess!$1:$1048576, $D86, FALSE))</f>
        <v/>
      </c>
      <c r="V86">
        <f>IF(ISBLANK(HLOOKUP(V$1, m_preprocess!$1:$1048576, $D86, FALSE)), "", HLOOKUP(V$1, m_preprocess!$1:$1048576, $D86, FALSE))</f>
        <v>62239.189151693448</v>
      </c>
      <c r="W86">
        <f>IF(ISBLANK(HLOOKUP(W$1, m_preprocess!$1:$1048576, $D86, FALSE)), "", HLOOKUP(W$1, m_preprocess!$1:$1048576, $D86, FALSE))</f>
        <v>1813.5278618307534</v>
      </c>
      <c r="X86">
        <f>IF(ISBLANK(HLOOKUP(X$1, m_preprocess!$1:$1048576, $D86, FALSE)), "", HLOOKUP(X$1, m_preprocess!$1:$1048576, $D86, FALSE))</f>
        <v>99.48850446694972</v>
      </c>
    </row>
    <row r="87" spans="1:24" x14ac:dyDescent="0.25">
      <c r="A87" s="40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 t="str">
        <f>IF(ISBLANK(HLOOKUP(F$1, m_preprocess!$1:$1048576, $D87, FALSE)), "", HLOOKUP(F$1, m_preprocess!$1:$1048576, $D87, FALSE))</f>
        <v/>
      </c>
      <c r="G87" t="str">
        <f>IF(ISBLANK(HLOOKUP(G$1, m_preprocess!$1:$1048576, $D87, FALSE)), "", HLOOKUP(G$1, m_preprocess!$1:$1048576, $D87, FALSE))</f>
        <v/>
      </c>
      <c r="H87" t="str">
        <f>IF(ISBLANK(HLOOKUP(H$1, m_preprocess!$1:$1048576, $D87, FALSE)), "", HLOOKUP(H$1, m_preprocess!$1:$1048576, $D87, FALSE))</f>
        <v/>
      </c>
      <c r="I87" t="str">
        <f>IF(ISBLANK(HLOOKUP(I$1, m_preprocess!$1:$1048576, $D87, FALSE)), "", HLOOKUP(I$1, m_preprocess!$1:$1048576, $D87, FALSE))</f>
        <v/>
      </c>
      <c r="J87" t="str">
        <f>IF(ISBLANK(HLOOKUP(J$1, m_preprocess!$1:$1048576, $D87, FALSE)), "", HLOOKUP(J$1, m_preprocess!$1:$1048576, $D87, FALSE))</f>
        <v/>
      </c>
      <c r="K87">
        <f>IF(ISBLANK(HLOOKUP(K$1, m_preprocess!$1:$1048576, $D87, FALSE)), "", HLOOKUP(K$1, m_preprocess!$1:$1048576, $D87, FALSE))</f>
        <v>1328.8023516428655</v>
      </c>
      <c r="L87">
        <f>IF(ISBLANK(HLOOKUP(L$1, m_preprocess!$1:$1048576, $D87, FALSE)), "", HLOOKUP(L$1, m_preprocess!$1:$1048576, $D87, FALSE))</f>
        <v>843.75229530449121</v>
      </c>
      <c r="M87">
        <f>IF(ISBLANK(HLOOKUP(M$1, m_preprocess!$1:$1048576, $D87, FALSE)), "", HLOOKUP(M$1, m_preprocess!$1:$1048576, $D87, FALSE))</f>
        <v>171.84416000692997</v>
      </c>
      <c r="N87">
        <f>IF(ISBLANK(HLOOKUP(N$1, m_preprocess!$1:$1048576, $D87, FALSE)), "", HLOOKUP(N$1, m_preprocess!$1:$1048576, $D87, FALSE))</f>
        <v>413.53021408934723</v>
      </c>
      <c r="O87">
        <f>IF(ISBLANK(HLOOKUP(O$1, m_preprocess!$1:$1048576, $D87, FALSE)), "", HLOOKUP(O$1, m_preprocess!$1:$1048576, $D87, FALSE))</f>
        <v>237.32430673275212</v>
      </c>
      <c r="P87">
        <f>IF(ISBLANK(HLOOKUP(P$1, m_preprocess!$1:$1048576, $D87, FALSE)), "", HLOOKUP(P$1, m_preprocess!$1:$1048576, $D87, FALSE))</f>
        <v>58.743520288508556</v>
      </c>
      <c r="Q87" t="str">
        <f>IF(ISBLANK(HLOOKUP(Q$1, m_preprocess!$1:$1048576, $D87, FALSE)), "", HLOOKUP(Q$1, m_preprocess!$1:$1048576, $D87, FALSE))</f>
        <v/>
      </c>
      <c r="R87" t="str">
        <f>IF(ISBLANK(HLOOKUP(R$1, m_preprocess!$1:$1048576, $D87, FALSE)), "", HLOOKUP(R$1, m_preprocess!$1:$1048576, $D87, FALSE))</f>
        <v/>
      </c>
      <c r="S87" t="str">
        <f>IF(ISBLANK(HLOOKUP(S$1, m_preprocess!$1:$1048576, $D87, FALSE)), "", HLOOKUP(S$1, m_preprocess!$1:$1048576, $D87, FALSE))</f>
        <v/>
      </c>
      <c r="T87" t="str">
        <f>IF(ISBLANK(HLOOKUP(T$1, m_preprocess!$1:$1048576, $D87, FALSE)), "", HLOOKUP(T$1, m_preprocess!$1:$1048576, $D87, FALSE))</f>
        <v/>
      </c>
      <c r="U87" t="str">
        <f>IF(ISBLANK(HLOOKUP(U$1, m_preprocess!$1:$1048576, $D87, FALSE)), "", HLOOKUP(U$1, m_preprocess!$1:$1048576, $D87, FALSE))</f>
        <v/>
      </c>
      <c r="V87">
        <f>IF(ISBLANK(HLOOKUP(V$1, m_preprocess!$1:$1048576, $D87, FALSE)), "", HLOOKUP(V$1, m_preprocess!$1:$1048576, $D87, FALSE))</f>
        <v>60868.799467083787</v>
      </c>
      <c r="W87">
        <f>IF(ISBLANK(HLOOKUP(W$1, m_preprocess!$1:$1048576, $D87, FALSE)), "", HLOOKUP(W$1, m_preprocess!$1:$1048576, $D87, FALSE))</f>
        <v>1547.4523267993077</v>
      </c>
      <c r="X87">
        <f>IF(ISBLANK(HLOOKUP(X$1, m_preprocess!$1:$1048576, $D87, FALSE)), "", HLOOKUP(X$1, m_preprocess!$1:$1048576, $D87, FALSE))</f>
        <v>96.98293377260363</v>
      </c>
    </row>
    <row r="88" spans="1:24" x14ac:dyDescent="0.25">
      <c r="A88" s="40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 t="str">
        <f>IF(ISBLANK(HLOOKUP(F$1, m_preprocess!$1:$1048576, $D88, FALSE)), "", HLOOKUP(F$1, m_preprocess!$1:$1048576, $D88, FALSE))</f>
        <v/>
      </c>
      <c r="G88" t="str">
        <f>IF(ISBLANK(HLOOKUP(G$1, m_preprocess!$1:$1048576, $D88, FALSE)), "", HLOOKUP(G$1, m_preprocess!$1:$1048576, $D88, FALSE))</f>
        <v/>
      </c>
      <c r="H88" t="str">
        <f>IF(ISBLANK(HLOOKUP(H$1, m_preprocess!$1:$1048576, $D88, FALSE)), "", HLOOKUP(H$1, m_preprocess!$1:$1048576, $D88, FALSE))</f>
        <v/>
      </c>
      <c r="I88" t="str">
        <f>IF(ISBLANK(HLOOKUP(I$1, m_preprocess!$1:$1048576, $D88, FALSE)), "", HLOOKUP(I$1, m_preprocess!$1:$1048576, $D88, FALSE))</f>
        <v/>
      </c>
      <c r="J88" t="str">
        <f>IF(ISBLANK(HLOOKUP(J$1, m_preprocess!$1:$1048576, $D88, FALSE)), "", HLOOKUP(J$1, m_preprocess!$1:$1048576, $D88, FALSE))</f>
        <v/>
      </c>
      <c r="K88">
        <f>IF(ISBLANK(HLOOKUP(K$1, m_preprocess!$1:$1048576, $D88, FALSE)), "", HLOOKUP(K$1, m_preprocess!$1:$1048576, $D88, FALSE))</f>
        <v>1429.1081297968856</v>
      </c>
      <c r="L88">
        <f>IF(ISBLANK(HLOOKUP(L$1, m_preprocess!$1:$1048576, $D88, FALSE)), "", HLOOKUP(L$1, m_preprocess!$1:$1048576, $D88, FALSE))</f>
        <v>911.93121681549417</v>
      </c>
      <c r="M88">
        <f>IF(ISBLANK(HLOOKUP(M$1, m_preprocess!$1:$1048576, $D88, FALSE)), "", HLOOKUP(M$1, m_preprocess!$1:$1048576, $D88, FALSE))</f>
        <v>194.24946060273584</v>
      </c>
      <c r="N88">
        <f>IF(ISBLANK(HLOOKUP(N$1, m_preprocess!$1:$1048576, $D88, FALSE)), "", HLOOKUP(N$1, m_preprocess!$1:$1048576, $D88, FALSE))</f>
        <v>403.15142071038866</v>
      </c>
      <c r="O88">
        <f>IF(ISBLANK(HLOOKUP(O$1, m_preprocess!$1:$1048576, $D88, FALSE)), "", HLOOKUP(O$1, m_preprocess!$1:$1048576, $D88, FALSE))</f>
        <v>283.30087679263642</v>
      </c>
      <c r="P88">
        <f>IF(ISBLANK(HLOOKUP(P$1, m_preprocess!$1:$1048576, $D88, FALSE)), "", HLOOKUP(P$1, m_preprocess!$1:$1048576, $D88, FALSE))</f>
        <v>58.093646746026572</v>
      </c>
      <c r="Q88" t="str">
        <f>IF(ISBLANK(HLOOKUP(Q$1, m_preprocess!$1:$1048576, $D88, FALSE)), "", HLOOKUP(Q$1, m_preprocess!$1:$1048576, $D88, FALSE))</f>
        <v/>
      </c>
      <c r="R88" t="str">
        <f>IF(ISBLANK(HLOOKUP(R$1, m_preprocess!$1:$1048576, $D88, FALSE)), "", HLOOKUP(R$1, m_preprocess!$1:$1048576, $D88, FALSE))</f>
        <v/>
      </c>
      <c r="S88" t="str">
        <f>IF(ISBLANK(HLOOKUP(S$1, m_preprocess!$1:$1048576, $D88, FALSE)), "", HLOOKUP(S$1, m_preprocess!$1:$1048576, $D88, FALSE))</f>
        <v/>
      </c>
      <c r="T88" t="str">
        <f>IF(ISBLANK(HLOOKUP(T$1, m_preprocess!$1:$1048576, $D88, FALSE)), "", HLOOKUP(T$1, m_preprocess!$1:$1048576, $D88, FALSE))</f>
        <v/>
      </c>
      <c r="U88" t="str">
        <f>IF(ISBLANK(HLOOKUP(U$1, m_preprocess!$1:$1048576, $D88, FALSE)), "", HLOOKUP(U$1, m_preprocess!$1:$1048576, $D88, FALSE))</f>
        <v/>
      </c>
      <c r="V88">
        <f>IF(ISBLANK(HLOOKUP(V$1, m_preprocess!$1:$1048576, $D88, FALSE)), "", HLOOKUP(V$1, m_preprocess!$1:$1048576, $D88, FALSE))</f>
        <v>60661.59402828067</v>
      </c>
      <c r="W88">
        <f>IF(ISBLANK(HLOOKUP(W$1, m_preprocess!$1:$1048576, $D88, FALSE)), "", HLOOKUP(W$1, m_preprocess!$1:$1048576, $D88, FALSE))</f>
        <v>1581.1640483368835</v>
      </c>
      <c r="X88">
        <f>IF(ISBLANK(HLOOKUP(X$1, m_preprocess!$1:$1048576, $D88, FALSE)), "", HLOOKUP(X$1, m_preprocess!$1:$1048576, $D88, FALSE))</f>
        <v>96.289780791211129</v>
      </c>
    </row>
    <row r="89" spans="1:24" x14ac:dyDescent="0.25">
      <c r="A89" s="40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 t="str">
        <f>IF(ISBLANK(HLOOKUP(F$1, m_preprocess!$1:$1048576, $D89, FALSE)), "", HLOOKUP(F$1, m_preprocess!$1:$1048576, $D89, FALSE))</f>
        <v/>
      </c>
      <c r="G89" t="str">
        <f>IF(ISBLANK(HLOOKUP(G$1, m_preprocess!$1:$1048576, $D89, FALSE)), "", HLOOKUP(G$1, m_preprocess!$1:$1048576, $D89, FALSE))</f>
        <v/>
      </c>
      <c r="H89" t="str">
        <f>IF(ISBLANK(HLOOKUP(H$1, m_preprocess!$1:$1048576, $D89, FALSE)), "", HLOOKUP(H$1, m_preprocess!$1:$1048576, $D89, FALSE))</f>
        <v/>
      </c>
      <c r="I89" t="str">
        <f>IF(ISBLANK(HLOOKUP(I$1, m_preprocess!$1:$1048576, $D89, FALSE)), "", HLOOKUP(I$1, m_preprocess!$1:$1048576, $D89, FALSE))</f>
        <v/>
      </c>
      <c r="J89" t="str">
        <f>IF(ISBLANK(HLOOKUP(J$1, m_preprocess!$1:$1048576, $D89, FALSE)), "", HLOOKUP(J$1, m_preprocess!$1:$1048576, $D89, FALSE))</f>
        <v/>
      </c>
      <c r="K89">
        <f>IF(ISBLANK(HLOOKUP(K$1, m_preprocess!$1:$1048576, $D89, FALSE)), "", HLOOKUP(K$1, m_preprocess!$1:$1048576, $D89, FALSE))</f>
        <v>1317.1058152944977</v>
      </c>
      <c r="L89">
        <f>IF(ISBLANK(HLOOKUP(L$1, m_preprocess!$1:$1048576, $D89, FALSE)), "", HLOOKUP(L$1, m_preprocess!$1:$1048576, $D89, FALSE))</f>
        <v>845.66079950660992</v>
      </c>
      <c r="M89">
        <f>IF(ISBLANK(HLOOKUP(M$1, m_preprocess!$1:$1048576, $D89, FALSE)), "", HLOOKUP(M$1, m_preprocess!$1:$1048576, $D89, FALSE))</f>
        <v>176.79521831840316</v>
      </c>
      <c r="N89">
        <f>IF(ISBLANK(HLOOKUP(N$1, m_preprocess!$1:$1048576, $D89, FALSE)), "", HLOOKUP(N$1, m_preprocess!$1:$1048576, $D89, FALSE))</f>
        <v>414.89749921415813</v>
      </c>
      <c r="O89">
        <f>IF(ISBLANK(HLOOKUP(O$1, m_preprocess!$1:$1048576, $D89, FALSE)), "", HLOOKUP(O$1, m_preprocess!$1:$1048576, $D89, FALSE))</f>
        <v>233.49940334038354</v>
      </c>
      <c r="P89">
        <f>IF(ISBLANK(HLOOKUP(P$1, m_preprocess!$1:$1048576, $D89, FALSE)), "", HLOOKUP(P$1, m_preprocess!$1:$1048576, $D89, FALSE))</f>
        <v>57.230626295276132</v>
      </c>
      <c r="Q89" t="str">
        <f>IF(ISBLANK(HLOOKUP(Q$1, m_preprocess!$1:$1048576, $D89, FALSE)), "", HLOOKUP(Q$1, m_preprocess!$1:$1048576, $D89, FALSE))</f>
        <v/>
      </c>
      <c r="R89" t="str">
        <f>IF(ISBLANK(HLOOKUP(R$1, m_preprocess!$1:$1048576, $D89, FALSE)), "", HLOOKUP(R$1, m_preprocess!$1:$1048576, $D89, FALSE))</f>
        <v/>
      </c>
      <c r="S89" t="str">
        <f>IF(ISBLANK(HLOOKUP(S$1, m_preprocess!$1:$1048576, $D89, FALSE)), "", HLOOKUP(S$1, m_preprocess!$1:$1048576, $D89, FALSE))</f>
        <v/>
      </c>
      <c r="T89" t="str">
        <f>IF(ISBLANK(HLOOKUP(T$1, m_preprocess!$1:$1048576, $D89, FALSE)), "", HLOOKUP(T$1, m_preprocess!$1:$1048576, $D89, FALSE))</f>
        <v/>
      </c>
      <c r="U89" t="str">
        <f>IF(ISBLANK(HLOOKUP(U$1, m_preprocess!$1:$1048576, $D89, FALSE)), "", HLOOKUP(U$1, m_preprocess!$1:$1048576, $D89, FALSE))</f>
        <v/>
      </c>
      <c r="V89">
        <f>IF(ISBLANK(HLOOKUP(V$1, m_preprocess!$1:$1048576, $D89, FALSE)), "", HLOOKUP(V$1, m_preprocess!$1:$1048576, $D89, FALSE))</f>
        <v>60691.879246414792</v>
      </c>
      <c r="W89">
        <f>IF(ISBLANK(HLOOKUP(W$1, m_preprocess!$1:$1048576, $D89, FALSE)), "", HLOOKUP(W$1, m_preprocess!$1:$1048576, $D89, FALSE))</f>
        <v>1538.927511974757</v>
      </c>
      <c r="X89">
        <f>IF(ISBLANK(HLOOKUP(X$1, m_preprocess!$1:$1048576, $D89, FALSE)), "", HLOOKUP(X$1, m_preprocess!$1:$1048576, $D89, FALSE))</f>
        <v>96.593080418019255</v>
      </c>
    </row>
    <row r="90" spans="1:24" x14ac:dyDescent="0.25">
      <c r="A90" s="40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 t="str">
        <f>IF(ISBLANK(HLOOKUP(F$1, m_preprocess!$1:$1048576, $D90, FALSE)), "", HLOOKUP(F$1, m_preprocess!$1:$1048576, $D90, FALSE))</f>
        <v/>
      </c>
      <c r="G90" t="str">
        <f>IF(ISBLANK(HLOOKUP(G$1, m_preprocess!$1:$1048576, $D90, FALSE)), "", HLOOKUP(G$1, m_preprocess!$1:$1048576, $D90, FALSE))</f>
        <v/>
      </c>
      <c r="H90" t="str">
        <f>IF(ISBLANK(HLOOKUP(H$1, m_preprocess!$1:$1048576, $D90, FALSE)), "", HLOOKUP(H$1, m_preprocess!$1:$1048576, $D90, FALSE))</f>
        <v/>
      </c>
      <c r="I90" t="str">
        <f>IF(ISBLANK(HLOOKUP(I$1, m_preprocess!$1:$1048576, $D90, FALSE)), "", HLOOKUP(I$1, m_preprocess!$1:$1048576, $D90, FALSE))</f>
        <v/>
      </c>
      <c r="J90" t="str">
        <f>IF(ISBLANK(HLOOKUP(J$1, m_preprocess!$1:$1048576, $D90, FALSE)), "", HLOOKUP(J$1, m_preprocess!$1:$1048576, $D90, FALSE))</f>
        <v/>
      </c>
      <c r="K90">
        <f>IF(ISBLANK(HLOOKUP(K$1, m_preprocess!$1:$1048576, $D90, FALSE)), "", HLOOKUP(K$1, m_preprocess!$1:$1048576, $D90, FALSE))</f>
        <v>1421.4650156829612</v>
      </c>
      <c r="L90">
        <f>IF(ISBLANK(HLOOKUP(L$1, m_preprocess!$1:$1048576, $D90, FALSE)), "", HLOOKUP(L$1, m_preprocess!$1:$1048576, $D90, FALSE))</f>
        <v>955.11105284660562</v>
      </c>
      <c r="M90">
        <f>IF(ISBLANK(HLOOKUP(M$1, m_preprocess!$1:$1048576, $D90, FALSE)), "", HLOOKUP(M$1, m_preprocess!$1:$1048576, $D90, FALSE))</f>
        <v>192.27627351656758</v>
      </c>
      <c r="N90">
        <f>IF(ISBLANK(HLOOKUP(N$1, m_preprocess!$1:$1048576, $D90, FALSE)), "", HLOOKUP(N$1, m_preprocess!$1:$1048576, $D90, FALSE))</f>
        <v>459.41243269008936</v>
      </c>
      <c r="O90">
        <f>IF(ISBLANK(HLOOKUP(O$1, m_preprocess!$1:$1048576, $D90, FALSE)), "", HLOOKUP(O$1, m_preprocess!$1:$1048576, $D90, FALSE))</f>
        <v>291.55053076931739</v>
      </c>
      <c r="P90">
        <f>IF(ISBLANK(HLOOKUP(P$1, m_preprocess!$1:$1048576, $D90, FALSE)), "", HLOOKUP(P$1, m_preprocess!$1:$1048576, $D90, FALSE))</f>
        <v>57.536002717864733</v>
      </c>
      <c r="Q90" t="str">
        <f>IF(ISBLANK(HLOOKUP(Q$1, m_preprocess!$1:$1048576, $D90, FALSE)), "", HLOOKUP(Q$1, m_preprocess!$1:$1048576, $D90, FALSE))</f>
        <v/>
      </c>
      <c r="R90" t="str">
        <f>IF(ISBLANK(HLOOKUP(R$1, m_preprocess!$1:$1048576, $D90, FALSE)), "", HLOOKUP(R$1, m_preprocess!$1:$1048576, $D90, FALSE))</f>
        <v/>
      </c>
      <c r="S90" t="str">
        <f>IF(ISBLANK(HLOOKUP(S$1, m_preprocess!$1:$1048576, $D90, FALSE)), "", HLOOKUP(S$1, m_preprocess!$1:$1048576, $D90, FALSE))</f>
        <v/>
      </c>
      <c r="T90" t="str">
        <f>IF(ISBLANK(HLOOKUP(T$1, m_preprocess!$1:$1048576, $D90, FALSE)), "", HLOOKUP(T$1, m_preprocess!$1:$1048576, $D90, FALSE))</f>
        <v/>
      </c>
      <c r="U90" t="str">
        <f>IF(ISBLANK(HLOOKUP(U$1, m_preprocess!$1:$1048576, $D90, FALSE)), "", HLOOKUP(U$1, m_preprocess!$1:$1048576, $D90, FALSE))</f>
        <v/>
      </c>
      <c r="V90">
        <f>IF(ISBLANK(HLOOKUP(V$1, m_preprocess!$1:$1048576, $D90, FALSE)), "", HLOOKUP(V$1, m_preprocess!$1:$1048576, $D90, FALSE))</f>
        <v>60726.902336657164</v>
      </c>
      <c r="W90">
        <f>IF(ISBLANK(HLOOKUP(W$1, m_preprocess!$1:$1048576, $D90, FALSE)), "", HLOOKUP(W$1, m_preprocess!$1:$1048576, $D90, FALSE))</f>
        <v>1688.3263236386767</v>
      </c>
      <c r="X90">
        <f>IF(ISBLANK(HLOOKUP(X$1, m_preprocess!$1:$1048576, $D90, FALSE)), "", HLOOKUP(X$1, m_preprocess!$1:$1048576, $D90, FALSE))</f>
        <v>95.784256029636381</v>
      </c>
    </row>
    <row r="91" spans="1:24" x14ac:dyDescent="0.25">
      <c r="A91" s="40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 t="str">
        <f>IF(ISBLANK(HLOOKUP(F$1, m_preprocess!$1:$1048576, $D91, FALSE)), "", HLOOKUP(F$1, m_preprocess!$1:$1048576, $D91, FALSE))</f>
        <v/>
      </c>
      <c r="G91" t="str">
        <f>IF(ISBLANK(HLOOKUP(G$1, m_preprocess!$1:$1048576, $D91, FALSE)), "", HLOOKUP(G$1, m_preprocess!$1:$1048576, $D91, FALSE))</f>
        <v/>
      </c>
      <c r="H91" t="str">
        <f>IF(ISBLANK(HLOOKUP(H$1, m_preprocess!$1:$1048576, $D91, FALSE)), "", HLOOKUP(H$1, m_preprocess!$1:$1048576, $D91, FALSE))</f>
        <v/>
      </c>
      <c r="I91" t="str">
        <f>IF(ISBLANK(HLOOKUP(I$1, m_preprocess!$1:$1048576, $D91, FALSE)), "", HLOOKUP(I$1, m_preprocess!$1:$1048576, $D91, FALSE))</f>
        <v/>
      </c>
      <c r="J91" t="str">
        <f>IF(ISBLANK(HLOOKUP(J$1, m_preprocess!$1:$1048576, $D91, FALSE)), "", HLOOKUP(J$1, m_preprocess!$1:$1048576, $D91, FALSE))</f>
        <v/>
      </c>
      <c r="K91">
        <f>IF(ISBLANK(HLOOKUP(K$1, m_preprocess!$1:$1048576, $D91, FALSE)), "", HLOOKUP(K$1, m_preprocess!$1:$1048576, $D91, FALSE))</f>
        <v>1570.0679520278991</v>
      </c>
      <c r="L91">
        <f>IF(ISBLANK(HLOOKUP(L$1, m_preprocess!$1:$1048576, $D91, FALSE)), "", HLOOKUP(L$1, m_preprocess!$1:$1048576, $D91, FALSE))</f>
        <v>940.74030145506958</v>
      </c>
      <c r="M91">
        <f>IF(ISBLANK(HLOOKUP(M$1, m_preprocess!$1:$1048576, $D91, FALSE)), "", HLOOKUP(M$1, m_preprocess!$1:$1048576, $D91, FALSE))</f>
        <v>168.85882354309692</v>
      </c>
      <c r="N91">
        <f>IF(ISBLANK(HLOOKUP(N$1, m_preprocess!$1:$1048576, $D91, FALSE)), "", HLOOKUP(N$1, m_preprocess!$1:$1048576, $D91, FALSE))</f>
        <v>469.23073476034654</v>
      </c>
      <c r="O91">
        <f>IF(ISBLANK(HLOOKUP(O$1, m_preprocess!$1:$1048576, $D91, FALSE)), "", HLOOKUP(O$1, m_preprocess!$1:$1048576, $D91, FALSE))</f>
        <v>288.79054709190035</v>
      </c>
      <c r="P91">
        <f>IF(ISBLANK(HLOOKUP(P$1, m_preprocess!$1:$1048576, $D91, FALSE)), "", HLOOKUP(P$1, m_preprocess!$1:$1048576, $D91, FALSE))</f>
        <v>56.952919860629727</v>
      </c>
      <c r="Q91" t="str">
        <f>IF(ISBLANK(HLOOKUP(Q$1, m_preprocess!$1:$1048576, $D91, FALSE)), "", HLOOKUP(Q$1, m_preprocess!$1:$1048576, $D91, FALSE))</f>
        <v/>
      </c>
      <c r="R91" t="str">
        <f>IF(ISBLANK(HLOOKUP(R$1, m_preprocess!$1:$1048576, $D91, FALSE)), "", HLOOKUP(R$1, m_preprocess!$1:$1048576, $D91, FALSE))</f>
        <v/>
      </c>
      <c r="S91" t="str">
        <f>IF(ISBLANK(HLOOKUP(S$1, m_preprocess!$1:$1048576, $D91, FALSE)), "", HLOOKUP(S$1, m_preprocess!$1:$1048576, $D91, FALSE))</f>
        <v/>
      </c>
      <c r="T91" t="str">
        <f>IF(ISBLANK(HLOOKUP(T$1, m_preprocess!$1:$1048576, $D91, FALSE)), "", HLOOKUP(T$1, m_preprocess!$1:$1048576, $D91, FALSE))</f>
        <v/>
      </c>
      <c r="U91" t="str">
        <f>IF(ISBLANK(HLOOKUP(U$1, m_preprocess!$1:$1048576, $D91, FALSE)), "", HLOOKUP(U$1, m_preprocess!$1:$1048576, $D91, FALSE))</f>
        <v/>
      </c>
      <c r="V91">
        <f>IF(ISBLANK(HLOOKUP(V$1, m_preprocess!$1:$1048576, $D91, FALSE)), "", HLOOKUP(V$1, m_preprocess!$1:$1048576, $D91, FALSE))</f>
        <v>60578.494884646214</v>
      </c>
      <c r="W91">
        <f>IF(ISBLANK(HLOOKUP(W$1, m_preprocess!$1:$1048576, $D91, FALSE)), "", HLOOKUP(W$1, m_preprocess!$1:$1048576, $D91, FALSE))</f>
        <v>1529.9715133276309</v>
      </c>
      <c r="X91">
        <f>IF(ISBLANK(HLOOKUP(X$1, m_preprocess!$1:$1048576, $D91, FALSE)), "", HLOOKUP(X$1, m_preprocess!$1:$1048576, $D91, FALSE))</f>
        <v>96.78156593674764</v>
      </c>
    </row>
    <row r="92" spans="1:24" x14ac:dyDescent="0.25">
      <c r="A92" s="40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 t="str">
        <f>IF(ISBLANK(HLOOKUP(F$1, m_preprocess!$1:$1048576, $D92, FALSE)), "", HLOOKUP(F$1, m_preprocess!$1:$1048576, $D92, FALSE))</f>
        <v/>
      </c>
      <c r="G92" t="str">
        <f>IF(ISBLANK(HLOOKUP(G$1, m_preprocess!$1:$1048576, $D92, FALSE)), "", HLOOKUP(G$1, m_preprocess!$1:$1048576, $D92, FALSE))</f>
        <v/>
      </c>
      <c r="H92" t="str">
        <f>IF(ISBLANK(HLOOKUP(H$1, m_preprocess!$1:$1048576, $D92, FALSE)), "", HLOOKUP(H$1, m_preprocess!$1:$1048576, $D92, FALSE))</f>
        <v/>
      </c>
      <c r="I92" t="str">
        <f>IF(ISBLANK(HLOOKUP(I$1, m_preprocess!$1:$1048576, $D92, FALSE)), "", HLOOKUP(I$1, m_preprocess!$1:$1048576, $D92, FALSE))</f>
        <v/>
      </c>
      <c r="J92" t="str">
        <f>IF(ISBLANK(HLOOKUP(J$1, m_preprocess!$1:$1048576, $D92, FALSE)), "", HLOOKUP(J$1, m_preprocess!$1:$1048576, $D92, FALSE))</f>
        <v/>
      </c>
      <c r="K92">
        <f>IF(ISBLANK(HLOOKUP(K$1, m_preprocess!$1:$1048576, $D92, FALSE)), "", HLOOKUP(K$1, m_preprocess!$1:$1048576, $D92, FALSE))</f>
        <v>1593.5359071787186</v>
      </c>
      <c r="L92">
        <f>IF(ISBLANK(HLOOKUP(L$1, m_preprocess!$1:$1048576, $D92, FALSE)), "", HLOOKUP(L$1, m_preprocess!$1:$1048576, $D92, FALSE))</f>
        <v>890.57593353673337</v>
      </c>
      <c r="M92">
        <f>IF(ISBLANK(HLOOKUP(M$1, m_preprocess!$1:$1048576, $D92, FALSE)), "", HLOOKUP(M$1, m_preprocess!$1:$1048576, $D92, FALSE))</f>
        <v>179.57539666288412</v>
      </c>
      <c r="N92">
        <f>IF(ISBLANK(HLOOKUP(N$1, m_preprocess!$1:$1048576, $D92, FALSE)), "", HLOOKUP(N$1, m_preprocess!$1:$1048576, $D92, FALSE))</f>
        <v>472.51405254809765</v>
      </c>
      <c r="O92">
        <f>IF(ISBLANK(HLOOKUP(O$1, m_preprocess!$1:$1048576, $D92, FALSE)), "", HLOOKUP(O$1, m_preprocess!$1:$1048576, $D92, FALSE))</f>
        <v>224.91550670443772</v>
      </c>
      <c r="P92">
        <f>IF(ISBLANK(HLOOKUP(P$1, m_preprocess!$1:$1048576, $D92, FALSE)), "", HLOOKUP(P$1, m_preprocess!$1:$1048576, $D92, FALSE))</f>
        <v>58.346868142174259</v>
      </c>
      <c r="Q92" t="str">
        <f>IF(ISBLANK(HLOOKUP(Q$1, m_preprocess!$1:$1048576, $D92, FALSE)), "", HLOOKUP(Q$1, m_preprocess!$1:$1048576, $D92, FALSE))</f>
        <v/>
      </c>
      <c r="R92" t="str">
        <f>IF(ISBLANK(HLOOKUP(R$1, m_preprocess!$1:$1048576, $D92, FALSE)), "", HLOOKUP(R$1, m_preprocess!$1:$1048576, $D92, FALSE))</f>
        <v/>
      </c>
      <c r="S92" t="str">
        <f>IF(ISBLANK(HLOOKUP(S$1, m_preprocess!$1:$1048576, $D92, FALSE)), "", HLOOKUP(S$1, m_preprocess!$1:$1048576, $D92, FALSE))</f>
        <v/>
      </c>
      <c r="T92" t="str">
        <f>IF(ISBLANK(HLOOKUP(T$1, m_preprocess!$1:$1048576, $D92, FALSE)), "", HLOOKUP(T$1, m_preprocess!$1:$1048576, $D92, FALSE))</f>
        <v/>
      </c>
      <c r="U92" t="str">
        <f>IF(ISBLANK(HLOOKUP(U$1, m_preprocess!$1:$1048576, $D92, FALSE)), "", HLOOKUP(U$1, m_preprocess!$1:$1048576, $D92, FALSE))</f>
        <v/>
      </c>
      <c r="V92">
        <f>IF(ISBLANK(HLOOKUP(V$1, m_preprocess!$1:$1048576, $D92, FALSE)), "", HLOOKUP(V$1, m_preprocess!$1:$1048576, $D92, FALSE))</f>
        <v>59643.916497619102</v>
      </c>
      <c r="W92">
        <f>IF(ISBLANK(HLOOKUP(W$1, m_preprocess!$1:$1048576, $D92, FALSE)), "", HLOOKUP(W$1, m_preprocess!$1:$1048576, $D92, FALSE))</f>
        <v>1628.508964379487</v>
      </c>
      <c r="X92">
        <f>IF(ISBLANK(HLOOKUP(X$1, m_preprocess!$1:$1048576, $D92, FALSE)), "", HLOOKUP(X$1, m_preprocess!$1:$1048576, $D92, FALSE))</f>
        <v>95.81080612624045</v>
      </c>
    </row>
    <row r="93" spans="1:24" x14ac:dyDescent="0.25">
      <c r="A93" s="40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 t="str">
        <f>IF(ISBLANK(HLOOKUP(F$1, m_preprocess!$1:$1048576, $D93, FALSE)), "", HLOOKUP(F$1, m_preprocess!$1:$1048576, $D93, FALSE))</f>
        <v/>
      </c>
      <c r="G93" t="str">
        <f>IF(ISBLANK(HLOOKUP(G$1, m_preprocess!$1:$1048576, $D93, FALSE)), "", HLOOKUP(G$1, m_preprocess!$1:$1048576, $D93, FALSE))</f>
        <v/>
      </c>
      <c r="H93" t="str">
        <f>IF(ISBLANK(HLOOKUP(H$1, m_preprocess!$1:$1048576, $D93, FALSE)), "", HLOOKUP(H$1, m_preprocess!$1:$1048576, $D93, FALSE))</f>
        <v/>
      </c>
      <c r="I93" t="str">
        <f>IF(ISBLANK(HLOOKUP(I$1, m_preprocess!$1:$1048576, $D93, FALSE)), "", HLOOKUP(I$1, m_preprocess!$1:$1048576, $D93, FALSE))</f>
        <v/>
      </c>
      <c r="J93" t="str">
        <f>IF(ISBLANK(HLOOKUP(J$1, m_preprocess!$1:$1048576, $D93, FALSE)), "", HLOOKUP(J$1, m_preprocess!$1:$1048576, $D93, FALSE))</f>
        <v/>
      </c>
      <c r="K93">
        <f>IF(ISBLANK(HLOOKUP(K$1, m_preprocess!$1:$1048576, $D93, FALSE)), "", HLOOKUP(K$1, m_preprocess!$1:$1048576, $D93, FALSE))</f>
        <v>1614.1429571122937</v>
      </c>
      <c r="L93">
        <f>IF(ISBLANK(HLOOKUP(L$1, m_preprocess!$1:$1048576, $D93, FALSE)), "", HLOOKUP(L$1, m_preprocess!$1:$1048576, $D93, FALSE))</f>
        <v>923.61559857812222</v>
      </c>
      <c r="M93">
        <f>IF(ISBLANK(HLOOKUP(M$1, m_preprocess!$1:$1048576, $D93, FALSE)), "", HLOOKUP(M$1, m_preprocess!$1:$1048576, $D93, FALSE))</f>
        <v>195.4284545964409</v>
      </c>
      <c r="N93">
        <f>IF(ISBLANK(HLOOKUP(N$1, m_preprocess!$1:$1048576, $D93, FALSE)), "", HLOOKUP(N$1, m_preprocess!$1:$1048576, $D93, FALSE))</f>
        <v>456.49689107146372</v>
      </c>
      <c r="O93">
        <f>IF(ISBLANK(HLOOKUP(O$1, m_preprocess!$1:$1048576, $D93, FALSE)), "", HLOOKUP(O$1, m_preprocess!$1:$1048576, $D93, FALSE))</f>
        <v>257.08467835593257</v>
      </c>
      <c r="P93">
        <f>IF(ISBLANK(HLOOKUP(P$1, m_preprocess!$1:$1048576, $D93, FALSE)), "", HLOOKUP(P$1, m_preprocess!$1:$1048576, $D93, FALSE))</f>
        <v>57.225709985264331</v>
      </c>
      <c r="Q93" t="str">
        <f>IF(ISBLANK(HLOOKUP(Q$1, m_preprocess!$1:$1048576, $D93, FALSE)), "", HLOOKUP(Q$1, m_preprocess!$1:$1048576, $D93, FALSE))</f>
        <v/>
      </c>
      <c r="R93" t="str">
        <f>IF(ISBLANK(HLOOKUP(R$1, m_preprocess!$1:$1048576, $D93, FALSE)), "", HLOOKUP(R$1, m_preprocess!$1:$1048576, $D93, FALSE))</f>
        <v/>
      </c>
      <c r="S93" t="str">
        <f>IF(ISBLANK(HLOOKUP(S$1, m_preprocess!$1:$1048576, $D93, FALSE)), "", HLOOKUP(S$1, m_preprocess!$1:$1048576, $D93, FALSE))</f>
        <v/>
      </c>
      <c r="T93" t="str">
        <f>IF(ISBLANK(HLOOKUP(T$1, m_preprocess!$1:$1048576, $D93, FALSE)), "", HLOOKUP(T$1, m_preprocess!$1:$1048576, $D93, FALSE))</f>
        <v/>
      </c>
      <c r="U93" t="str">
        <f>IF(ISBLANK(HLOOKUP(U$1, m_preprocess!$1:$1048576, $D93, FALSE)), "", HLOOKUP(U$1, m_preprocess!$1:$1048576, $D93, FALSE))</f>
        <v/>
      </c>
      <c r="V93">
        <f>IF(ISBLANK(HLOOKUP(V$1, m_preprocess!$1:$1048576, $D93, FALSE)), "", HLOOKUP(V$1, m_preprocess!$1:$1048576, $D93, FALSE))</f>
        <v>58564.318874764227</v>
      </c>
      <c r="W93">
        <f>IF(ISBLANK(HLOOKUP(W$1, m_preprocess!$1:$1048576, $D93, FALSE)), "", HLOOKUP(W$1, m_preprocess!$1:$1048576, $D93, FALSE))</f>
        <v>1603.8380228695928</v>
      </c>
      <c r="X93">
        <f>IF(ISBLANK(HLOOKUP(X$1, m_preprocess!$1:$1048576, $D93, FALSE)), "", HLOOKUP(X$1, m_preprocess!$1:$1048576, $D93, FALSE))</f>
        <v>94.342757591196502</v>
      </c>
    </row>
    <row r="94" spans="1:24" x14ac:dyDescent="0.25">
      <c r="A94" s="40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 t="str">
        <f>IF(ISBLANK(HLOOKUP(F$1, m_preprocess!$1:$1048576, $D94, FALSE)), "", HLOOKUP(F$1, m_preprocess!$1:$1048576, $D94, FALSE))</f>
        <v/>
      </c>
      <c r="G94" t="str">
        <f>IF(ISBLANK(HLOOKUP(G$1, m_preprocess!$1:$1048576, $D94, FALSE)), "", HLOOKUP(G$1, m_preprocess!$1:$1048576, $D94, FALSE))</f>
        <v/>
      </c>
      <c r="H94" t="str">
        <f>IF(ISBLANK(HLOOKUP(H$1, m_preprocess!$1:$1048576, $D94, FALSE)), "", HLOOKUP(H$1, m_preprocess!$1:$1048576, $D94, FALSE))</f>
        <v/>
      </c>
      <c r="I94" t="str">
        <f>IF(ISBLANK(HLOOKUP(I$1, m_preprocess!$1:$1048576, $D94, FALSE)), "", HLOOKUP(I$1, m_preprocess!$1:$1048576, $D94, FALSE))</f>
        <v/>
      </c>
      <c r="J94" t="str">
        <f>IF(ISBLANK(HLOOKUP(J$1, m_preprocess!$1:$1048576, $D94, FALSE)), "", HLOOKUP(J$1, m_preprocess!$1:$1048576, $D94, FALSE))</f>
        <v/>
      </c>
      <c r="K94">
        <f>IF(ISBLANK(HLOOKUP(K$1, m_preprocess!$1:$1048576, $D94, FALSE)), "", HLOOKUP(K$1, m_preprocess!$1:$1048576, $D94, FALSE))</f>
        <v>1357.0229625850891</v>
      </c>
      <c r="L94">
        <f>IF(ISBLANK(HLOOKUP(L$1, m_preprocess!$1:$1048576, $D94, FALSE)), "", HLOOKUP(L$1, m_preprocess!$1:$1048576, $D94, FALSE))</f>
        <v>803.17306581991068</v>
      </c>
      <c r="M94">
        <f>IF(ISBLANK(HLOOKUP(M$1, m_preprocess!$1:$1048576, $D94, FALSE)), "", HLOOKUP(M$1, m_preprocess!$1:$1048576, $D94, FALSE))</f>
        <v>165.58312825024186</v>
      </c>
      <c r="N94">
        <f>IF(ISBLANK(HLOOKUP(N$1, m_preprocess!$1:$1048576, $D94, FALSE)), "", HLOOKUP(N$1, m_preprocess!$1:$1048576, $D94, FALSE))</f>
        <v>412.88296180558353</v>
      </c>
      <c r="O94">
        <f>IF(ISBLANK(HLOOKUP(O$1, m_preprocess!$1:$1048576, $D94, FALSE)), "", HLOOKUP(O$1, m_preprocess!$1:$1048576, $D94, FALSE))</f>
        <v>216.70432639199316</v>
      </c>
      <c r="P94">
        <f>IF(ISBLANK(HLOOKUP(P$1, m_preprocess!$1:$1048576, $D94, FALSE)), "", HLOOKUP(P$1, m_preprocess!$1:$1048576, $D94, FALSE))</f>
        <v>58.005058543053565</v>
      </c>
      <c r="Q94" t="str">
        <f>IF(ISBLANK(HLOOKUP(Q$1, m_preprocess!$1:$1048576, $D94, FALSE)), "", HLOOKUP(Q$1, m_preprocess!$1:$1048576, $D94, FALSE))</f>
        <v/>
      </c>
      <c r="R94" t="str">
        <f>IF(ISBLANK(HLOOKUP(R$1, m_preprocess!$1:$1048576, $D94, FALSE)), "", HLOOKUP(R$1, m_preprocess!$1:$1048576, $D94, FALSE))</f>
        <v/>
      </c>
      <c r="S94" t="str">
        <f>IF(ISBLANK(HLOOKUP(S$1, m_preprocess!$1:$1048576, $D94, FALSE)), "", HLOOKUP(S$1, m_preprocess!$1:$1048576, $D94, FALSE))</f>
        <v/>
      </c>
      <c r="T94" t="str">
        <f>IF(ISBLANK(HLOOKUP(T$1, m_preprocess!$1:$1048576, $D94, FALSE)), "", HLOOKUP(T$1, m_preprocess!$1:$1048576, $D94, FALSE))</f>
        <v/>
      </c>
      <c r="U94" t="str">
        <f>IF(ISBLANK(HLOOKUP(U$1, m_preprocess!$1:$1048576, $D94, FALSE)), "", HLOOKUP(U$1, m_preprocess!$1:$1048576, $D94, FALSE))</f>
        <v/>
      </c>
      <c r="V94">
        <f>IF(ISBLANK(HLOOKUP(V$1, m_preprocess!$1:$1048576, $D94, FALSE)), "", HLOOKUP(V$1, m_preprocess!$1:$1048576, $D94, FALSE))</f>
        <v>58750.68897356074</v>
      </c>
      <c r="W94">
        <f>IF(ISBLANK(HLOOKUP(W$1, m_preprocess!$1:$1048576, $D94, FALSE)), "", HLOOKUP(W$1, m_preprocess!$1:$1048576, $D94, FALSE))</f>
        <v>1553.3845158892173</v>
      </c>
      <c r="X94">
        <f>IF(ISBLANK(HLOOKUP(X$1, m_preprocess!$1:$1048576, $D94, FALSE)), "", HLOOKUP(X$1, m_preprocess!$1:$1048576, $D94, FALSE))</f>
        <v>93.679591375050748</v>
      </c>
    </row>
    <row r="95" spans="1:24" x14ac:dyDescent="0.25">
      <c r="A95" s="40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 t="str">
        <f>IF(ISBLANK(HLOOKUP(F$1, m_preprocess!$1:$1048576, $D95, FALSE)), "", HLOOKUP(F$1, m_preprocess!$1:$1048576, $D95, FALSE))</f>
        <v/>
      </c>
      <c r="G95" t="str">
        <f>IF(ISBLANK(HLOOKUP(G$1, m_preprocess!$1:$1048576, $D95, FALSE)), "", HLOOKUP(G$1, m_preprocess!$1:$1048576, $D95, FALSE))</f>
        <v/>
      </c>
      <c r="H95" t="str">
        <f>IF(ISBLANK(HLOOKUP(H$1, m_preprocess!$1:$1048576, $D95, FALSE)), "", HLOOKUP(H$1, m_preprocess!$1:$1048576, $D95, FALSE))</f>
        <v/>
      </c>
      <c r="I95" t="str">
        <f>IF(ISBLANK(HLOOKUP(I$1, m_preprocess!$1:$1048576, $D95, FALSE)), "", HLOOKUP(I$1, m_preprocess!$1:$1048576, $D95, FALSE))</f>
        <v/>
      </c>
      <c r="J95" t="str">
        <f>IF(ISBLANK(HLOOKUP(J$1, m_preprocess!$1:$1048576, $D95, FALSE)), "", HLOOKUP(J$1, m_preprocess!$1:$1048576, $D95, FALSE))</f>
        <v/>
      </c>
      <c r="K95">
        <f>IF(ISBLANK(HLOOKUP(K$1, m_preprocess!$1:$1048576, $D95, FALSE)), "", HLOOKUP(K$1, m_preprocess!$1:$1048576, $D95, FALSE))</f>
        <v>1743.1909510732758</v>
      </c>
      <c r="L95">
        <f>IF(ISBLANK(HLOOKUP(L$1, m_preprocess!$1:$1048576, $D95, FALSE)), "", HLOOKUP(L$1, m_preprocess!$1:$1048576, $D95, FALSE))</f>
        <v>1027.7212147137623</v>
      </c>
      <c r="M95">
        <f>IF(ISBLANK(HLOOKUP(M$1, m_preprocess!$1:$1048576, $D95, FALSE)), "", HLOOKUP(M$1, m_preprocess!$1:$1048576, $D95, FALSE))</f>
        <v>212.62066837628254</v>
      </c>
      <c r="N95">
        <f>IF(ISBLANK(HLOOKUP(N$1, m_preprocess!$1:$1048576, $D95, FALSE)), "", HLOOKUP(N$1, m_preprocess!$1:$1048576, $D95, FALSE))</f>
        <v>562.70020418794809</v>
      </c>
      <c r="O95">
        <f>IF(ISBLANK(HLOOKUP(O$1, m_preprocess!$1:$1048576, $D95, FALSE)), "", HLOOKUP(O$1, m_preprocess!$1:$1048576, $D95, FALSE))</f>
        <v>243.6705320067023</v>
      </c>
      <c r="P95">
        <f>IF(ISBLANK(HLOOKUP(P$1, m_preprocess!$1:$1048576, $D95, FALSE)), "", HLOOKUP(P$1, m_preprocess!$1:$1048576, $D95, FALSE))</f>
        <v>56.329445212068016</v>
      </c>
      <c r="Q95" t="str">
        <f>IF(ISBLANK(HLOOKUP(Q$1, m_preprocess!$1:$1048576, $D95, FALSE)), "", HLOOKUP(Q$1, m_preprocess!$1:$1048576, $D95, FALSE))</f>
        <v/>
      </c>
      <c r="R95" t="str">
        <f>IF(ISBLANK(HLOOKUP(R$1, m_preprocess!$1:$1048576, $D95, FALSE)), "", HLOOKUP(R$1, m_preprocess!$1:$1048576, $D95, FALSE))</f>
        <v/>
      </c>
      <c r="S95" t="str">
        <f>IF(ISBLANK(HLOOKUP(S$1, m_preprocess!$1:$1048576, $D95, FALSE)), "", HLOOKUP(S$1, m_preprocess!$1:$1048576, $D95, FALSE))</f>
        <v/>
      </c>
      <c r="T95" t="str">
        <f>IF(ISBLANK(HLOOKUP(T$1, m_preprocess!$1:$1048576, $D95, FALSE)), "", HLOOKUP(T$1, m_preprocess!$1:$1048576, $D95, FALSE))</f>
        <v/>
      </c>
      <c r="U95" t="str">
        <f>IF(ISBLANK(HLOOKUP(U$1, m_preprocess!$1:$1048576, $D95, FALSE)), "", HLOOKUP(U$1, m_preprocess!$1:$1048576, $D95, FALSE))</f>
        <v/>
      </c>
      <c r="V95">
        <f>IF(ISBLANK(HLOOKUP(V$1, m_preprocess!$1:$1048576, $D95, FALSE)), "", HLOOKUP(V$1, m_preprocess!$1:$1048576, $D95, FALSE))</f>
        <v>58121.541613807254</v>
      </c>
      <c r="W95">
        <f>IF(ISBLANK(HLOOKUP(W$1, m_preprocess!$1:$1048576, $D95, FALSE)), "", HLOOKUP(W$1, m_preprocess!$1:$1048576, $D95, FALSE))</f>
        <v>1577.5841212082507</v>
      </c>
      <c r="X95">
        <f>IF(ISBLANK(HLOOKUP(X$1, m_preprocess!$1:$1048576, $D95, FALSE)), "", HLOOKUP(X$1, m_preprocess!$1:$1048576, $D95, FALSE))</f>
        <v>93.42316255858762</v>
      </c>
    </row>
    <row r="96" spans="1:24" x14ac:dyDescent="0.25">
      <c r="A96" s="40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 t="str">
        <f>IF(ISBLANK(HLOOKUP(F$1, m_preprocess!$1:$1048576, $D96, FALSE)), "", HLOOKUP(F$1, m_preprocess!$1:$1048576, $D96, FALSE))</f>
        <v/>
      </c>
      <c r="G96" t="str">
        <f>IF(ISBLANK(HLOOKUP(G$1, m_preprocess!$1:$1048576, $D96, FALSE)), "", HLOOKUP(G$1, m_preprocess!$1:$1048576, $D96, FALSE))</f>
        <v/>
      </c>
      <c r="H96" t="str">
        <f>IF(ISBLANK(HLOOKUP(H$1, m_preprocess!$1:$1048576, $D96, FALSE)), "", HLOOKUP(H$1, m_preprocess!$1:$1048576, $D96, FALSE))</f>
        <v/>
      </c>
      <c r="I96" t="str">
        <f>IF(ISBLANK(HLOOKUP(I$1, m_preprocess!$1:$1048576, $D96, FALSE)), "", HLOOKUP(I$1, m_preprocess!$1:$1048576, $D96, FALSE))</f>
        <v/>
      </c>
      <c r="J96" t="str">
        <f>IF(ISBLANK(HLOOKUP(J$1, m_preprocess!$1:$1048576, $D96, FALSE)), "", HLOOKUP(J$1, m_preprocess!$1:$1048576, $D96, FALSE))</f>
        <v/>
      </c>
      <c r="K96">
        <f>IF(ISBLANK(HLOOKUP(K$1, m_preprocess!$1:$1048576, $D96, FALSE)), "", HLOOKUP(K$1, m_preprocess!$1:$1048576, $D96, FALSE))</f>
        <v>1385.3218949103098</v>
      </c>
      <c r="L96">
        <f>IF(ISBLANK(HLOOKUP(L$1, m_preprocess!$1:$1048576, $D96, FALSE)), "", HLOOKUP(L$1, m_preprocess!$1:$1048576, $D96, FALSE))</f>
        <v>920.27214139411433</v>
      </c>
      <c r="M96">
        <f>IF(ISBLANK(HLOOKUP(M$1, m_preprocess!$1:$1048576, $D96, FALSE)), "", HLOOKUP(M$1, m_preprocess!$1:$1048576, $D96, FALSE))</f>
        <v>211.02973321217598</v>
      </c>
      <c r="N96">
        <f>IF(ISBLANK(HLOOKUP(N$1, m_preprocess!$1:$1048576, $D96, FALSE)), "", HLOOKUP(N$1, m_preprocess!$1:$1048576, $D96, FALSE))</f>
        <v>436.96784424084854</v>
      </c>
      <c r="O96">
        <f>IF(ISBLANK(HLOOKUP(O$1, m_preprocess!$1:$1048576, $D96, FALSE)), "", HLOOKUP(O$1, m_preprocess!$1:$1048576, $D96, FALSE))</f>
        <v>256.44305883801525</v>
      </c>
      <c r="P96">
        <f>IF(ISBLANK(HLOOKUP(P$1, m_preprocess!$1:$1048576, $D96, FALSE)), "", HLOOKUP(P$1, m_preprocess!$1:$1048576, $D96, FALSE))</f>
        <v>56.854571978992375</v>
      </c>
      <c r="Q96" t="str">
        <f>IF(ISBLANK(HLOOKUP(Q$1, m_preprocess!$1:$1048576, $D96, FALSE)), "", HLOOKUP(Q$1, m_preprocess!$1:$1048576, $D96, FALSE))</f>
        <v/>
      </c>
      <c r="R96" t="str">
        <f>IF(ISBLANK(HLOOKUP(R$1, m_preprocess!$1:$1048576, $D96, FALSE)), "", HLOOKUP(R$1, m_preprocess!$1:$1048576, $D96, FALSE))</f>
        <v/>
      </c>
      <c r="S96" t="str">
        <f>IF(ISBLANK(HLOOKUP(S$1, m_preprocess!$1:$1048576, $D96, FALSE)), "", HLOOKUP(S$1, m_preprocess!$1:$1048576, $D96, FALSE))</f>
        <v/>
      </c>
      <c r="T96" t="str">
        <f>IF(ISBLANK(HLOOKUP(T$1, m_preprocess!$1:$1048576, $D96, FALSE)), "", HLOOKUP(T$1, m_preprocess!$1:$1048576, $D96, FALSE))</f>
        <v/>
      </c>
      <c r="U96" t="str">
        <f>IF(ISBLANK(HLOOKUP(U$1, m_preprocess!$1:$1048576, $D96, FALSE)), "", HLOOKUP(U$1, m_preprocess!$1:$1048576, $D96, FALSE))</f>
        <v/>
      </c>
      <c r="V96">
        <f>IF(ISBLANK(HLOOKUP(V$1, m_preprocess!$1:$1048576, $D96, FALSE)), "", HLOOKUP(V$1, m_preprocess!$1:$1048576, $D96, FALSE))</f>
        <v>59433.089472893167</v>
      </c>
      <c r="W96">
        <f>IF(ISBLANK(HLOOKUP(W$1, m_preprocess!$1:$1048576, $D96, FALSE)), "", HLOOKUP(W$1, m_preprocess!$1:$1048576, $D96, FALSE))</f>
        <v>1557.0567254150096</v>
      </c>
      <c r="X96">
        <f>IF(ISBLANK(HLOOKUP(X$1, m_preprocess!$1:$1048576, $D96, FALSE)), "", HLOOKUP(X$1, m_preprocess!$1:$1048576, $D96, FALSE))</f>
        <v>93.895164065073715</v>
      </c>
    </row>
    <row r="97" spans="1:24" x14ac:dyDescent="0.25">
      <c r="A97" s="40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 t="str">
        <f>IF(ISBLANK(HLOOKUP(F$1, m_preprocess!$1:$1048576, $D97, FALSE)), "", HLOOKUP(F$1, m_preprocess!$1:$1048576, $D97, FALSE))</f>
        <v/>
      </c>
      <c r="G97" t="str">
        <f>IF(ISBLANK(HLOOKUP(G$1, m_preprocess!$1:$1048576, $D97, FALSE)), "", HLOOKUP(G$1, m_preprocess!$1:$1048576, $D97, FALSE))</f>
        <v/>
      </c>
      <c r="H97" t="str">
        <f>IF(ISBLANK(HLOOKUP(H$1, m_preprocess!$1:$1048576, $D97, FALSE)), "", HLOOKUP(H$1, m_preprocess!$1:$1048576, $D97, FALSE))</f>
        <v/>
      </c>
      <c r="I97" t="str">
        <f>IF(ISBLANK(HLOOKUP(I$1, m_preprocess!$1:$1048576, $D97, FALSE)), "", HLOOKUP(I$1, m_preprocess!$1:$1048576, $D97, FALSE))</f>
        <v/>
      </c>
      <c r="J97" t="str">
        <f>IF(ISBLANK(HLOOKUP(J$1, m_preprocess!$1:$1048576, $D97, FALSE)), "", HLOOKUP(J$1, m_preprocess!$1:$1048576, $D97, FALSE))</f>
        <v/>
      </c>
      <c r="K97">
        <f>IF(ISBLANK(HLOOKUP(K$1, m_preprocess!$1:$1048576, $D97, FALSE)), "", HLOOKUP(K$1, m_preprocess!$1:$1048576, $D97, FALSE))</f>
        <v>1677.1607679581552</v>
      </c>
      <c r="L97">
        <f>IF(ISBLANK(HLOOKUP(L$1, m_preprocess!$1:$1048576, $D97, FALSE)), "", HLOOKUP(L$1, m_preprocess!$1:$1048576, $D97, FALSE))</f>
        <v>898.32977855815216</v>
      </c>
      <c r="M97">
        <f>IF(ISBLANK(HLOOKUP(M$1, m_preprocess!$1:$1048576, $D97, FALSE)), "", HLOOKUP(M$1, m_preprocess!$1:$1048576, $D97, FALSE))</f>
        <v>188.5533663714877</v>
      </c>
      <c r="N97">
        <f>IF(ISBLANK(HLOOKUP(N$1, m_preprocess!$1:$1048576, $D97, FALSE)), "", HLOOKUP(N$1, m_preprocess!$1:$1048576, $D97, FALSE))</f>
        <v>419.64420206689334</v>
      </c>
      <c r="O97">
        <f>IF(ISBLANK(HLOOKUP(O$1, m_preprocess!$1:$1048576, $D97, FALSE)), "", HLOOKUP(O$1, m_preprocess!$1:$1048576, $D97, FALSE))</f>
        <v>271.63896487938774</v>
      </c>
      <c r="P97">
        <f>IF(ISBLANK(HLOOKUP(P$1, m_preprocess!$1:$1048576, $D97, FALSE)), "", HLOOKUP(P$1, m_preprocess!$1:$1048576, $D97, FALSE))</f>
        <v>55.743339490406939</v>
      </c>
      <c r="Q97" t="str">
        <f>IF(ISBLANK(HLOOKUP(Q$1, m_preprocess!$1:$1048576, $D97, FALSE)), "", HLOOKUP(Q$1, m_preprocess!$1:$1048576, $D97, FALSE))</f>
        <v/>
      </c>
      <c r="R97" t="str">
        <f>IF(ISBLANK(HLOOKUP(R$1, m_preprocess!$1:$1048576, $D97, FALSE)), "", HLOOKUP(R$1, m_preprocess!$1:$1048576, $D97, FALSE))</f>
        <v/>
      </c>
      <c r="S97" t="str">
        <f>IF(ISBLANK(HLOOKUP(S$1, m_preprocess!$1:$1048576, $D97, FALSE)), "", HLOOKUP(S$1, m_preprocess!$1:$1048576, $D97, FALSE))</f>
        <v/>
      </c>
      <c r="T97" t="str">
        <f>IF(ISBLANK(HLOOKUP(T$1, m_preprocess!$1:$1048576, $D97, FALSE)), "", HLOOKUP(T$1, m_preprocess!$1:$1048576, $D97, FALSE))</f>
        <v/>
      </c>
      <c r="U97" t="str">
        <f>IF(ISBLANK(HLOOKUP(U$1, m_preprocess!$1:$1048576, $D97, FALSE)), "", HLOOKUP(U$1, m_preprocess!$1:$1048576, $D97, FALSE))</f>
        <v/>
      </c>
      <c r="V97">
        <f>IF(ISBLANK(HLOOKUP(V$1, m_preprocess!$1:$1048576, $D97, FALSE)), "", HLOOKUP(V$1, m_preprocess!$1:$1048576, $D97, FALSE))</f>
        <v>58812.359293902067</v>
      </c>
      <c r="W97">
        <f>IF(ISBLANK(HLOOKUP(W$1, m_preprocess!$1:$1048576, $D97, FALSE)), "", HLOOKUP(W$1, m_preprocess!$1:$1048576, $D97, FALSE))</f>
        <v>1606.8825720147668</v>
      </c>
      <c r="X97">
        <f>IF(ISBLANK(HLOOKUP(X$1, m_preprocess!$1:$1048576, $D97, FALSE)), "", HLOOKUP(X$1, m_preprocess!$1:$1048576, $D97, FALSE))</f>
        <v>94.579437862730742</v>
      </c>
    </row>
    <row r="98" spans="1:24" x14ac:dyDescent="0.25">
      <c r="A98" s="40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 t="str">
        <f>IF(ISBLANK(HLOOKUP(F$1, m_preprocess!$1:$1048576, $D98, FALSE)), "", HLOOKUP(F$1, m_preprocess!$1:$1048576, $D98, FALSE))</f>
        <v/>
      </c>
      <c r="G98" t="str">
        <f>IF(ISBLANK(HLOOKUP(G$1, m_preprocess!$1:$1048576, $D98, FALSE)), "", HLOOKUP(G$1, m_preprocess!$1:$1048576, $D98, FALSE))</f>
        <v/>
      </c>
      <c r="H98" t="str">
        <f>IF(ISBLANK(HLOOKUP(H$1, m_preprocess!$1:$1048576, $D98, FALSE)), "", HLOOKUP(H$1, m_preprocess!$1:$1048576, $D98, FALSE))</f>
        <v/>
      </c>
      <c r="I98" t="str">
        <f>IF(ISBLANK(HLOOKUP(I$1, m_preprocess!$1:$1048576, $D98, FALSE)), "", HLOOKUP(I$1, m_preprocess!$1:$1048576, $D98, FALSE))</f>
        <v/>
      </c>
      <c r="J98" t="str">
        <f>IF(ISBLANK(HLOOKUP(J$1, m_preprocess!$1:$1048576, $D98, FALSE)), "", HLOOKUP(J$1, m_preprocess!$1:$1048576, $D98, FALSE))</f>
        <v/>
      </c>
      <c r="K98">
        <f>IF(ISBLANK(HLOOKUP(K$1, m_preprocess!$1:$1048576, $D98, FALSE)), "", HLOOKUP(K$1, m_preprocess!$1:$1048576, $D98, FALSE))</f>
        <v>1462.4724735044017</v>
      </c>
      <c r="L98">
        <f>IF(ISBLANK(HLOOKUP(L$1, m_preprocess!$1:$1048576, $D98, FALSE)), "", HLOOKUP(L$1, m_preprocess!$1:$1048576, $D98, FALSE))</f>
        <v>874.9450624638971</v>
      </c>
      <c r="M98">
        <f>IF(ISBLANK(HLOOKUP(M$1, m_preprocess!$1:$1048576, $D98, FALSE)), "", HLOOKUP(M$1, m_preprocess!$1:$1048576, $D98, FALSE))</f>
        <v>172.30680984128489</v>
      </c>
      <c r="N98">
        <f>IF(ISBLANK(HLOOKUP(N$1, m_preprocess!$1:$1048576, $D98, FALSE)), "", HLOOKUP(N$1, m_preprocess!$1:$1048576, $D98, FALSE))</f>
        <v>430.65052493167474</v>
      </c>
      <c r="O98">
        <f>IF(ISBLANK(HLOOKUP(O$1, m_preprocess!$1:$1048576, $D98, FALSE)), "", HLOOKUP(O$1, m_preprocess!$1:$1048576, $D98, FALSE))</f>
        <v>256.64552615215229</v>
      </c>
      <c r="P98">
        <f>IF(ISBLANK(HLOOKUP(P$1, m_preprocess!$1:$1048576, $D98, FALSE)), "", HLOOKUP(P$1, m_preprocess!$1:$1048576, $D98, FALSE))</f>
        <v>55.682544505681399</v>
      </c>
      <c r="Q98" t="str">
        <f>IF(ISBLANK(HLOOKUP(Q$1, m_preprocess!$1:$1048576, $D98, FALSE)), "", HLOOKUP(Q$1, m_preprocess!$1:$1048576, $D98, FALSE))</f>
        <v/>
      </c>
      <c r="R98" t="str">
        <f>IF(ISBLANK(HLOOKUP(R$1, m_preprocess!$1:$1048576, $D98, FALSE)), "", HLOOKUP(R$1, m_preprocess!$1:$1048576, $D98, FALSE))</f>
        <v/>
      </c>
      <c r="S98" t="str">
        <f>IF(ISBLANK(HLOOKUP(S$1, m_preprocess!$1:$1048576, $D98, FALSE)), "", HLOOKUP(S$1, m_preprocess!$1:$1048576, $D98, FALSE))</f>
        <v/>
      </c>
      <c r="T98" t="str">
        <f>IF(ISBLANK(HLOOKUP(T$1, m_preprocess!$1:$1048576, $D98, FALSE)), "", HLOOKUP(T$1, m_preprocess!$1:$1048576, $D98, FALSE))</f>
        <v/>
      </c>
      <c r="U98" t="str">
        <f>IF(ISBLANK(HLOOKUP(U$1, m_preprocess!$1:$1048576, $D98, FALSE)), "", HLOOKUP(U$1, m_preprocess!$1:$1048576, $D98, FALSE))</f>
        <v/>
      </c>
      <c r="V98">
        <f>IF(ISBLANK(HLOOKUP(V$1, m_preprocess!$1:$1048576, $D98, FALSE)), "", HLOOKUP(V$1, m_preprocess!$1:$1048576, $D98, FALSE))</f>
        <v>54004.192062553237</v>
      </c>
      <c r="W98">
        <f>IF(ISBLANK(HLOOKUP(W$1, m_preprocess!$1:$1048576, $D98, FALSE)), "", HLOOKUP(W$1, m_preprocess!$1:$1048576, $D98, FALSE))</f>
        <v>1697.2892159826486</v>
      </c>
      <c r="X98">
        <f>IF(ISBLANK(HLOOKUP(X$1, m_preprocess!$1:$1048576, $D98, FALSE)), "", HLOOKUP(X$1, m_preprocess!$1:$1048576, $D98, FALSE))</f>
        <v>95.157344554857417</v>
      </c>
    </row>
    <row r="99" spans="1:24" x14ac:dyDescent="0.25">
      <c r="A99" s="40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 t="str">
        <f>IF(ISBLANK(HLOOKUP(F$1, m_preprocess!$1:$1048576, $D99, FALSE)), "", HLOOKUP(F$1, m_preprocess!$1:$1048576, $D99, FALSE))</f>
        <v/>
      </c>
      <c r="G99" t="str">
        <f>IF(ISBLANK(HLOOKUP(G$1, m_preprocess!$1:$1048576, $D99, FALSE)), "", HLOOKUP(G$1, m_preprocess!$1:$1048576, $D99, FALSE))</f>
        <v/>
      </c>
      <c r="H99" t="str">
        <f>IF(ISBLANK(HLOOKUP(H$1, m_preprocess!$1:$1048576, $D99, FALSE)), "", HLOOKUP(H$1, m_preprocess!$1:$1048576, $D99, FALSE))</f>
        <v/>
      </c>
      <c r="I99" t="str">
        <f>IF(ISBLANK(HLOOKUP(I$1, m_preprocess!$1:$1048576, $D99, FALSE)), "", HLOOKUP(I$1, m_preprocess!$1:$1048576, $D99, FALSE))</f>
        <v/>
      </c>
      <c r="J99" t="str">
        <f>IF(ISBLANK(HLOOKUP(J$1, m_preprocess!$1:$1048576, $D99, FALSE)), "", HLOOKUP(J$1, m_preprocess!$1:$1048576, $D99, FALSE))</f>
        <v/>
      </c>
      <c r="K99">
        <f>IF(ISBLANK(HLOOKUP(K$1, m_preprocess!$1:$1048576, $D99, FALSE)), "", HLOOKUP(K$1, m_preprocess!$1:$1048576, $D99, FALSE))</f>
        <v>1345.1894339782605</v>
      </c>
      <c r="L99">
        <f>IF(ISBLANK(HLOOKUP(L$1, m_preprocess!$1:$1048576, $D99, FALSE)), "", HLOOKUP(L$1, m_preprocess!$1:$1048576, $D99, FALSE))</f>
        <v>952.01551464604142</v>
      </c>
      <c r="M99">
        <f>IF(ISBLANK(HLOOKUP(M$1, m_preprocess!$1:$1048576, $D99, FALSE)), "", HLOOKUP(M$1, m_preprocess!$1:$1048576, $D99, FALSE))</f>
        <v>170.98541326936609</v>
      </c>
      <c r="N99">
        <f>IF(ISBLANK(HLOOKUP(N$1, m_preprocess!$1:$1048576, $D99, FALSE)), "", HLOOKUP(N$1, m_preprocess!$1:$1048576, $D99, FALSE))</f>
        <v>420.143714443737</v>
      </c>
      <c r="O99">
        <f>IF(ISBLANK(HLOOKUP(O$1, m_preprocess!$1:$1048576, $D99, FALSE)), "", HLOOKUP(O$1, m_preprocess!$1:$1048576, $D99, FALSE))</f>
        <v>338.0656187789503</v>
      </c>
      <c r="P99">
        <f>IF(ISBLANK(HLOOKUP(P$1, m_preprocess!$1:$1048576, $D99, FALSE)), "", HLOOKUP(P$1, m_preprocess!$1:$1048576, $D99, FALSE))</f>
        <v>57.98450844671865</v>
      </c>
      <c r="Q99" t="str">
        <f>IF(ISBLANK(HLOOKUP(Q$1, m_preprocess!$1:$1048576, $D99, FALSE)), "", HLOOKUP(Q$1, m_preprocess!$1:$1048576, $D99, FALSE))</f>
        <v/>
      </c>
      <c r="R99" t="str">
        <f>IF(ISBLANK(HLOOKUP(R$1, m_preprocess!$1:$1048576, $D99, FALSE)), "", HLOOKUP(R$1, m_preprocess!$1:$1048576, $D99, FALSE))</f>
        <v/>
      </c>
      <c r="S99" t="str">
        <f>IF(ISBLANK(HLOOKUP(S$1, m_preprocess!$1:$1048576, $D99, FALSE)), "", HLOOKUP(S$1, m_preprocess!$1:$1048576, $D99, FALSE))</f>
        <v/>
      </c>
      <c r="T99" t="str">
        <f>IF(ISBLANK(HLOOKUP(T$1, m_preprocess!$1:$1048576, $D99, FALSE)), "", HLOOKUP(T$1, m_preprocess!$1:$1048576, $D99, FALSE))</f>
        <v/>
      </c>
      <c r="U99" t="str">
        <f>IF(ISBLANK(HLOOKUP(U$1, m_preprocess!$1:$1048576, $D99, FALSE)), "", HLOOKUP(U$1, m_preprocess!$1:$1048576, $D99, FALSE))</f>
        <v/>
      </c>
      <c r="V99">
        <f>IF(ISBLANK(HLOOKUP(V$1, m_preprocess!$1:$1048576, $D99, FALSE)), "", HLOOKUP(V$1, m_preprocess!$1:$1048576, $D99, FALSE))</f>
        <v>53735.372555273832</v>
      </c>
      <c r="W99">
        <f>IF(ISBLANK(HLOOKUP(W$1, m_preprocess!$1:$1048576, $D99, FALSE)), "", HLOOKUP(W$1, m_preprocess!$1:$1048576, $D99, FALSE))</f>
        <v>1450.3039274201351</v>
      </c>
      <c r="X99">
        <f>IF(ISBLANK(HLOOKUP(X$1, m_preprocess!$1:$1048576, $D99, FALSE)), "", HLOOKUP(X$1, m_preprocess!$1:$1048576, $D99, FALSE))</f>
        <v>94.722864975560654</v>
      </c>
    </row>
    <row r="100" spans="1:24" x14ac:dyDescent="0.25">
      <c r="A100" s="40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 t="str">
        <f>IF(ISBLANK(HLOOKUP(F$1, m_preprocess!$1:$1048576, $D100, FALSE)), "", HLOOKUP(F$1, m_preprocess!$1:$1048576, $D100, FALSE))</f>
        <v/>
      </c>
      <c r="G100" t="str">
        <f>IF(ISBLANK(HLOOKUP(G$1, m_preprocess!$1:$1048576, $D100, FALSE)), "", HLOOKUP(G$1, m_preprocess!$1:$1048576, $D100, FALSE))</f>
        <v/>
      </c>
      <c r="H100" t="str">
        <f>IF(ISBLANK(HLOOKUP(H$1, m_preprocess!$1:$1048576, $D100, FALSE)), "", HLOOKUP(H$1, m_preprocess!$1:$1048576, $D100, FALSE))</f>
        <v/>
      </c>
      <c r="I100" t="str">
        <f>IF(ISBLANK(HLOOKUP(I$1, m_preprocess!$1:$1048576, $D100, FALSE)), "", HLOOKUP(I$1, m_preprocess!$1:$1048576, $D100, FALSE))</f>
        <v/>
      </c>
      <c r="J100" t="str">
        <f>IF(ISBLANK(HLOOKUP(J$1, m_preprocess!$1:$1048576, $D100, FALSE)), "", HLOOKUP(J$1, m_preprocess!$1:$1048576, $D100, FALSE))</f>
        <v/>
      </c>
      <c r="K100">
        <f>IF(ISBLANK(HLOOKUP(K$1, m_preprocess!$1:$1048576, $D100, FALSE)), "", HLOOKUP(K$1, m_preprocess!$1:$1048576, $D100, FALSE))</f>
        <v>1396.4359938993291</v>
      </c>
      <c r="L100">
        <f>IF(ISBLANK(HLOOKUP(L$1, m_preprocess!$1:$1048576, $D100, FALSE)), "", HLOOKUP(L$1, m_preprocess!$1:$1048576, $D100, FALSE))</f>
        <v>899.96979672812267</v>
      </c>
      <c r="M100">
        <f>IF(ISBLANK(HLOOKUP(M$1, m_preprocess!$1:$1048576, $D100, FALSE)), "", HLOOKUP(M$1, m_preprocess!$1:$1048576, $D100, FALSE))</f>
        <v>216.41171731721519</v>
      </c>
      <c r="N100">
        <f>IF(ISBLANK(HLOOKUP(N$1, m_preprocess!$1:$1048576, $D100, FALSE)), "", HLOOKUP(N$1, m_preprocess!$1:$1048576, $D100, FALSE))</f>
        <v>436.89819740550587</v>
      </c>
      <c r="O100">
        <f>IF(ISBLANK(HLOOKUP(O$1, m_preprocess!$1:$1048576, $D100, FALSE)), "", HLOOKUP(O$1, m_preprocess!$1:$1048576, $D100, FALSE))</f>
        <v>230.92665212792966</v>
      </c>
      <c r="P100">
        <f>IF(ISBLANK(HLOOKUP(P$1, m_preprocess!$1:$1048576, $D100, FALSE)), "", HLOOKUP(P$1, m_preprocess!$1:$1048576, $D100, FALSE))</f>
        <v>57.674599195259901</v>
      </c>
      <c r="Q100" t="str">
        <f>IF(ISBLANK(HLOOKUP(Q$1, m_preprocess!$1:$1048576, $D100, FALSE)), "", HLOOKUP(Q$1, m_preprocess!$1:$1048576, $D100, FALSE))</f>
        <v/>
      </c>
      <c r="R100" t="str">
        <f>IF(ISBLANK(HLOOKUP(R$1, m_preprocess!$1:$1048576, $D100, FALSE)), "", HLOOKUP(R$1, m_preprocess!$1:$1048576, $D100, FALSE))</f>
        <v/>
      </c>
      <c r="S100" t="str">
        <f>IF(ISBLANK(HLOOKUP(S$1, m_preprocess!$1:$1048576, $D100, FALSE)), "", HLOOKUP(S$1, m_preprocess!$1:$1048576, $D100, FALSE))</f>
        <v/>
      </c>
      <c r="T100" t="str">
        <f>IF(ISBLANK(HLOOKUP(T$1, m_preprocess!$1:$1048576, $D100, FALSE)), "", HLOOKUP(T$1, m_preprocess!$1:$1048576, $D100, FALSE))</f>
        <v/>
      </c>
      <c r="U100" t="str">
        <f>IF(ISBLANK(HLOOKUP(U$1, m_preprocess!$1:$1048576, $D100, FALSE)), "", HLOOKUP(U$1, m_preprocess!$1:$1048576, $D100, FALSE))</f>
        <v/>
      </c>
      <c r="V100">
        <f>IF(ISBLANK(HLOOKUP(V$1, m_preprocess!$1:$1048576, $D100, FALSE)), "", HLOOKUP(V$1, m_preprocess!$1:$1048576, $D100, FALSE))</f>
        <v>53822.907743531519</v>
      </c>
      <c r="W100">
        <f>IF(ISBLANK(HLOOKUP(W$1, m_preprocess!$1:$1048576, $D100, FALSE)), "", HLOOKUP(W$1, m_preprocess!$1:$1048576, $D100, FALSE))</f>
        <v>1519.115951178848</v>
      </c>
      <c r="X100">
        <f>IF(ISBLANK(HLOOKUP(X$1, m_preprocess!$1:$1048576, $D100, FALSE)), "", HLOOKUP(X$1, m_preprocess!$1:$1048576, $D100, FALSE))</f>
        <v>93.316128341024154</v>
      </c>
    </row>
    <row r="101" spans="1:24" x14ac:dyDescent="0.25">
      <c r="A101" s="40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 t="str">
        <f>IF(ISBLANK(HLOOKUP(F$1, m_preprocess!$1:$1048576, $D101, FALSE)), "", HLOOKUP(F$1, m_preprocess!$1:$1048576, $D101, FALSE))</f>
        <v/>
      </c>
      <c r="G101" t="str">
        <f>IF(ISBLANK(HLOOKUP(G$1, m_preprocess!$1:$1048576, $D101, FALSE)), "", HLOOKUP(G$1, m_preprocess!$1:$1048576, $D101, FALSE))</f>
        <v/>
      </c>
      <c r="H101" t="str">
        <f>IF(ISBLANK(HLOOKUP(H$1, m_preprocess!$1:$1048576, $D101, FALSE)), "", HLOOKUP(H$1, m_preprocess!$1:$1048576, $D101, FALSE))</f>
        <v/>
      </c>
      <c r="I101" t="str">
        <f>IF(ISBLANK(HLOOKUP(I$1, m_preprocess!$1:$1048576, $D101, FALSE)), "", HLOOKUP(I$1, m_preprocess!$1:$1048576, $D101, FALSE))</f>
        <v/>
      </c>
      <c r="J101" t="str">
        <f>IF(ISBLANK(HLOOKUP(J$1, m_preprocess!$1:$1048576, $D101, FALSE)), "", HLOOKUP(J$1, m_preprocess!$1:$1048576, $D101, FALSE))</f>
        <v/>
      </c>
      <c r="K101">
        <f>IF(ISBLANK(HLOOKUP(K$1, m_preprocess!$1:$1048576, $D101, FALSE)), "", HLOOKUP(K$1, m_preprocess!$1:$1048576, $D101, FALSE))</f>
        <v>1454.2243878602023</v>
      </c>
      <c r="L101">
        <f>IF(ISBLANK(HLOOKUP(L$1, m_preprocess!$1:$1048576, $D101, FALSE)), "", HLOOKUP(L$1, m_preprocess!$1:$1048576, $D101, FALSE))</f>
        <v>876.28432293174114</v>
      </c>
      <c r="M101">
        <f>IF(ISBLANK(HLOOKUP(M$1, m_preprocess!$1:$1048576, $D101, FALSE)), "", HLOOKUP(M$1, m_preprocess!$1:$1048576, $D101, FALSE))</f>
        <v>202.87834915349282</v>
      </c>
      <c r="N101">
        <f>IF(ISBLANK(HLOOKUP(N$1, m_preprocess!$1:$1048576, $D101, FALSE)), "", HLOOKUP(N$1, m_preprocess!$1:$1048576, $D101, FALSE))</f>
        <v>439.67827769967647</v>
      </c>
      <c r="O101">
        <f>IF(ISBLANK(HLOOKUP(O$1, m_preprocess!$1:$1048576, $D101, FALSE)), "", HLOOKUP(O$1, m_preprocess!$1:$1048576, $D101, FALSE))</f>
        <v>221.76734887827934</v>
      </c>
      <c r="P101">
        <f>IF(ISBLANK(HLOOKUP(P$1, m_preprocess!$1:$1048576, $D101, FALSE)), "", HLOOKUP(P$1, m_preprocess!$1:$1048576, $D101, FALSE))</f>
        <v>55.708496253708148</v>
      </c>
      <c r="Q101" t="str">
        <f>IF(ISBLANK(HLOOKUP(Q$1, m_preprocess!$1:$1048576, $D101, FALSE)), "", HLOOKUP(Q$1, m_preprocess!$1:$1048576, $D101, FALSE))</f>
        <v/>
      </c>
      <c r="R101" t="str">
        <f>IF(ISBLANK(HLOOKUP(R$1, m_preprocess!$1:$1048576, $D101, FALSE)), "", HLOOKUP(R$1, m_preprocess!$1:$1048576, $D101, FALSE))</f>
        <v/>
      </c>
      <c r="S101" t="str">
        <f>IF(ISBLANK(HLOOKUP(S$1, m_preprocess!$1:$1048576, $D101, FALSE)), "", HLOOKUP(S$1, m_preprocess!$1:$1048576, $D101, FALSE))</f>
        <v/>
      </c>
      <c r="T101" t="str">
        <f>IF(ISBLANK(HLOOKUP(T$1, m_preprocess!$1:$1048576, $D101, FALSE)), "", HLOOKUP(T$1, m_preprocess!$1:$1048576, $D101, FALSE))</f>
        <v/>
      </c>
      <c r="U101" t="str">
        <f>IF(ISBLANK(HLOOKUP(U$1, m_preprocess!$1:$1048576, $D101, FALSE)), "", HLOOKUP(U$1, m_preprocess!$1:$1048576, $D101, FALSE))</f>
        <v/>
      </c>
      <c r="V101">
        <f>IF(ISBLANK(HLOOKUP(V$1, m_preprocess!$1:$1048576, $D101, FALSE)), "", HLOOKUP(V$1, m_preprocess!$1:$1048576, $D101, FALSE))</f>
        <v>54825.256815781948</v>
      </c>
      <c r="W101">
        <f>IF(ISBLANK(HLOOKUP(W$1, m_preprocess!$1:$1048576, $D101, FALSE)), "", HLOOKUP(W$1, m_preprocess!$1:$1048576, $D101, FALSE))</f>
        <v>1501.5578559963683</v>
      </c>
      <c r="X101">
        <f>IF(ISBLANK(HLOOKUP(X$1, m_preprocess!$1:$1048576, $D101, FALSE)), "", HLOOKUP(X$1, m_preprocess!$1:$1048576, $D101, FALSE))</f>
        <v>94.716963129802494</v>
      </c>
    </row>
    <row r="102" spans="1:24" x14ac:dyDescent="0.25">
      <c r="A102" s="40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 t="str">
        <f>IF(ISBLANK(HLOOKUP(F$1, m_preprocess!$1:$1048576, $D102, FALSE)), "", HLOOKUP(F$1, m_preprocess!$1:$1048576, $D102, FALSE))</f>
        <v/>
      </c>
      <c r="G102" t="str">
        <f>IF(ISBLANK(HLOOKUP(G$1, m_preprocess!$1:$1048576, $D102, FALSE)), "", HLOOKUP(G$1, m_preprocess!$1:$1048576, $D102, FALSE))</f>
        <v/>
      </c>
      <c r="H102" t="str">
        <f>IF(ISBLANK(HLOOKUP(H$1, m_preprocess!$1:$1048576, $D102, FALSE)), "", HLOOKUP(H$1, m_preprocess!$1:$1048576, $D102, FALSE))</f>
        <v/>
      </c>
      <c r="I102" t="str">
        <f>IF(ISBLANK(HLOOKUP(I$1, m_preprocess!$1:$1048576, $D102, FALSE)), "", HLOOKUP(I$1, m_preprocess!$1:$1048576, $D102, FALSE))</f>
        <v/>
      </c>
      <c r="J102" t="str">
        <f>IF(ISBLANK(HLOOKUP(J$1, m_preprocess!$1:$1048576, $D102, FALSE)), "", HLOOKUP(J$1, m_preprocess!$1:$1048576, $D102, FALSE))</f>
        <v/>
      </c>
      <c r="K102">
        <f>IF(ISBLANK(HLOOKUP(K$1, m_preprocess!$1:$1048576, $D102, FALSE)), "", HLOOKUP(K$1, m_preprocess!$1:$1048576, $D102, FALSE))</f>
        <v>1570.2564896928561</v>
      </c>
      <c r="L102">
        <f>IF(ISBLANK(HLOOKUP(L$1, m_preprocess!$1:$1048576, $D102, FALSE)), "", HLOOKUP(L$1, m_preprocess!$1:$1048576, $D102, FALSE))</f>
        <v>975.31891444844302</v>
      </c>
      <c r="M102">
        <f>IF(ISBLANK(HLOOKUP(M$1, m_preprocess!$1:$1048576, $D102, FALSE)), "", HLOOKUP(M$1, m_preprocess!$1:$1048576, $D102, FALSE))</f>
        <v>205.58037293203549</v>
      </c>
      <c r="N102">
        <f>IF(ISBLANK(HLOOKUP(N$1, m_preprocess!$1:$1048576, $D102, FALSE)), "", HLOOKUP(N$1, m_preprocess!$1:$1048576, $D102, FALSE))</f>
        <v>498.81339420376162</v>
      </c>
      <c r="O102">
        <f>IF(ISBLANK(HLOOKUP(O$1, m_preprocess!$1:$1048576, $D102, FALSE)), "", HLOOKUP(O$1, m_preprocess!$1:$1048576, $D102, FALSE))</f>
        <v>256.08945639778773</v>
      </c>
      <c r="P102">
        <f>IF(ISBLANK(HLOOKUP(P$1, m_preprocess!$1:$1048576, $D102, FALSE)), "", HLOOKUP(P$1, m_preprocess!$1:$1048576, $D102, FALSE))</f>
        <v>56.669060042511568</v>
      </c>
      <c r="Q102" t="str">
        <f>IF(ISBLANK(HLOOKUP(Q$1, m_preprocess!$1:$1048576, $D102, FALSE)), "", HLOOKUP(Q$1, m_preprocess!$1:$1048576, $D102, FALSE))</f>
        <v/>
      </c>
      <c r="R102" t="str">
        <f>IF(ISBLANK(HLOOKUP(R$1, m_preprocess!$1:$1048576, $D102, FALSE)), "", HLOOKUP(R$1, m_preprocess!$1:$1048576, $D102, FALSE))</f>
        <v/>
      </c>
      <c r="S102" t="str">
        <f>IF(ISBLANK(HLOOKUP(S$1, m_preprocess!$1:$1048576, $D102, FALSE)), "", HLOOKUP(S$1, m_preprocess!$1:$1048576, $D102, FALSE))</f>
        <v/>
      </c>
      <c r="T102" t="str">
        <f>IF(ISBLANK(HLOOKUP(T$1, m_preprocess!$1:$1048576, $D102, FALSE)), "", HLOOKUP(T$1, m_preprocess!$1:$1048576, $D102, FALSE))</f>
        <v/>
      </c>
      <c r="U102" t="str">
        <f>IF(ISBLANK(HLOOKUP(U$1, m_preprocess!$1:$1048576, $D102, FALSE)), "", HLOOKUP(U$1, m_preprocess!$1:$1048576, $D102, FALSE))</f>
        <v/>
      </c>
      <c r="V102">
        <f>IF(ISBLANK(HLOOKUP(V$1, m_preprocess!$1:$1048576, $D102, FALSE)), "", HLOOKUP(V$1, m_preprocess!$1:$1048576, $D102, FALSE))</f>
        <v>55441.739650373725</v>
      </c>
      <c r="W102">
        <f>IF(ISBLANK(HLOOKUP(W$1, m_preprocess!$1:$1048576, $D102, FALSE)), "", HLOOKUP(W$1, m_preprocess!$1:$1048576, $D102, FALSE))</f>
        <v>1648.4106545074394</v>
      </c>
      <c r="X102">
        <f>IF(ISBLANK(HLOOKUP(X$1, m_preprocess!$1:$1048576, $D102, FALSE)), "", HLOOKUP(X$1, m_preprocess!$1:$1048576, $D102, FALSE))</f>
        <v>95.734180653192297</v>
      </c>
    </row>
    <row r="103" spans="1:24" x14ac:dyDescent="0.25">
      <c r="A103" s="40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 t="str">
        <f>IF(ISBLANK(HLOOKUP(F$1, m_preprocess!$1:$1048576, $D103, FALSE)), "", HLOOKUP(F$1, m_preprocess!$1:$1048576, $D103, FALSE))</f>
        <v/>
      </c>
      <c r="G103" t="str">
        <f>IF(ISBLANK(HLOOKUP(G$1, m_preprocess!$1:$1048576, $D103, FALSE)), "", HLOOKUP(G$1, m_preprocess!$1:$1048576, $D103, FALSE))</f>
        <v/>
      </c>
      <c r="H103" t="str">
        <f>IF(ISBLANK(HLOOKUP(H$1, m_preprocess!$1:$1048576, $D103, FALSE)), "", HLOOKUP(H$1, m_preprocess!$1:$1048576, $D103, FALSE))</f>
        <v/>
      </c>
      <c r="I103" t="str">
        <f>IF(ISBLANK(HLOOKUP(I$1, m_preprocess!$1:$1048576, $D103, FALSE)), "", HLOOKUP(I$1, m_preprocess!$1:$1048576, $D103, FALSE))</f>
        <v/>
      </c>
      <c r="J103" t="str">
        <f>IF(ISBLANK(HLOOKUP(J$1, m_preprocess!$1:$1048576, $D103, FALSE)), "", HLOOKUP(J$1, m_preprocess!$1:$1048576, $D103, FALSE))</f>
        <v/>
      </c>
      <c r="K103">
        <f>IF(ISBLANK(HLOOKUP(K$1, m_preprocess!$1:$1048576, $D103, FALSE)), "", HLOOKUP(K$1, m_preprocess!$1:$1048576, $D103, FALSE))</f>
        <v>1612.0113048606759</v>
      </c>
      <c r="L103">
        <f>IF(ISBLANK(HLOOKUP(L$1, m_preprocess!$1:$1048576, $D103, FALSE)), "", HLOOKUP(L$1, m_preprocess!$1:$1048576, $D103, FALSE))</f>
        <v>805.35928056086163</v>
      </c>
      <c r="M103">
        <f>IF(ISBLANK(HLOOKUP(M$1, m_preprocess!$1:$1048576, $D103, FALSE)), "", HLOOKUP(M$1, m_preprocess!$1:$1048576, $D103, FALSE))</f>
        <v>180.76458994446827</v>
      </c>
      <c r="N103">
        <f>IF(ISBLANK(HLOOKUP(N$1, m_preprocess!$1:$1048576, $D103, FALSE)), "", HLOOKUP(N$1, m_preprocess!$1:$1048576, $D103, FALSE))</f>
        <v>392.78839772282305</v>
      </c>
      <c r="O103">
        <f>IF(ISBLANK(HLOOKUP(O$1, m_preprocess!$1:$1048576, $D103, FALSE)), "", HLOOKUP(O$1, m_preprocess!$1:$1048576, $D103, FALSE))</f>
        <v>222.01115055975279</v>
      </c>
      <c r="P103">
        <f>IF(ISBLANK(HLOOKUP(P$1, m_preprocess!$1:$1048576, $D103, FALSE)), "", HLOOKUP(P$1, m_preprocess!$1:$1048576, $D103, FALSE))</f>
        <v>57.579379797769583</v>
      </c>
      <c r="Q103" t="str">
        <f>IF(ISBLANK(HLOOKUP(Q$1, m_preprocess!$1:$1048576, $D103, FALSE)), "", HLOOKUP(Q$1, m_preprocess!$1:$1048576, $D103, FALSE))</f>
        <v/>
      </c>
      <c r="R103" t="str">
        <f>IF(ISBLANK(HLOOKUP(R$1, m_preprocess!$1:$1048576, $D103, FALSE)), "", HLOOKUP(R$1, m_preprocess!$1:$1048576, $D103, FALSE))</f>
        <v/>
      </c>
      <c r="S103" t="str">
        <f>IF(ISBLANK(HLOOKUP(S$1, m_preprocess!$1:$1048576, $D103, FALSE)), "", HLOOKUP(S$1, m_preprocess!$1:$1048576, $D103, FALSE))</f>
        <v/>
      </c>
      <c r="T103" t="str">
        <f>IF(ISBLANK(HLOOKUP(T$1, m_preprocess!$1:$1048576, $D103, FALSE)), "", HLOOKUP(T$1, m_preprocess!$1:$1048576, $D103, FALSE))</f>
        <v/>
      </c>
      <c r="U103" t="str">
        <f>IF(ISBLANK(HLOOKUP(U$1, m_preprocess!$1:$1048576, $D103, FALSE)), "", HLOOKUP(U$1, m_preprocess!$1:$1048576, $D103, FALSE))</f>
        <v/>
      </c>
      <c r="V103">
        <f>IF(ISBLANK(HLOOKUP(V$1, m_preprocess!$1:$1048576, $D103, FALSE)), "", HLOOKUP(V$1, m_preprocess!$1:$1048576, $D103, FALSE))</f>
        <v>54092.054388617362</v>
      </c>
      <c r="W103">
        <f>IF(ISBLANK(HLOOKUP(W$1, m_preprocess!$1:$1048576, $D103, FALSE)), "", HLOOKUP(W$1, m_preprocess!$1:$1048576, $D103, FALSE))</f>
        <v>1487.6812545820255</v>
      </c>
      <c r="X103">
        <f>IF(ISBLANK(HLOOKUP(X$1, m_preprocess!$1:$1048576, $D103, FALSE)), "", HLOOKUP(X$1, m_preprocess!$1:$1048576, $D103, FALSE))</f>
        <v>93.258018053596729</v>
      </c>
    </row>
    <row r="104" spans="1:24" x14ac:dyDescent="0.25">
      <c r="A104" s="40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 t="str">
        <f>IF(ISBLANK(HLOOKUP(F$1, m_preprocess!$1:$1048576, $D104, FALSE)), "", HLOOKUP(F$1, m_preprocess!$1:$1048576, $D104, FALSE))</f>
        <v/>
      </c>
      <c r="G104" t="str">
        <f>IF(ISBLANK(HLOOKUP(G$1, m_preprocess!$1:$1048576, $D104, FALSE)), "", HLOOKUP(G$1, m_preprocess!$1:$1048576, $D104, FALSE))</f>
        <v/>
      </c>
      <c r="H104" t="str">
        <f>IF(ISBLANK(HLOOKUP(H$1, m_preprocess!$1:$1048576, $D104, FALSE)), "", HLOOKUP(H$1, m_preprocess!$1:$1048576, $D104, FALSE))</f>
        <v/>
      </c>
      <c r="I104" t="str">
        <f>IF(ISBLANK(HLOOKUP(I$1, m_preprocess!$1:$1048576, $D104, FALSE)), "", HLOOKUP(I$1, m_preprocess!$1:$1048576, $D104, FALSE))</f>
        <v/>
      </c>
      <c r="J104" t="str">
        <f>IF(ISBLANK(HLOOKUP(J$1, m_preprocess!$1:$1048576, $D104, FALSE)), "", HLOOKUP(J$1, m_preprocess!$1:$1048576, $D104, FALSE))</f>
        <v/>
      </c>
      <c r="K104">
        <f>IF(ISBLANK(HLOOKUP(K$1, m_preprocess!$1:$1048576, $D104, FALSE)), "", HLOOKUP(K$1, m_preprocess!$1:$1048576, $D104, FALSE))</f>
        <v>1880.2655321383622</v>
      </c>
      <c r="L104">
        <f>IF(ISBLANK(HLOOKUP(L$1, m_preprocess!$1:$1048576, $D104, FALSE)), "", HLOOKUP(L$1, m_preprocess!$1:$1048576, $D104, FALSE))</f>
        <v>972.79660800935483</v>
      </c>
      <c r="M104">
        <f>IF(ISBLANK(HLOOKUP(M$1, m_preprocess!$1:$1048576, $D104, FALSE)), "", HLOOKUP(M$1, m_preprocess!$1:$1048576, $D104, FALSE))</f>
        <v>212.77829190345579</v>
      </c>
      <c r="N104">
        <f>IF(ISBLANK(HLOOKUP(N$1, m_preprocess!$1:$1048576, $D104, FALSE)), "", HLOOKUP(N$1, m_preprocess!$1:$1048576, $D104, FALSE))</f>
        <v>486.58965732950435</v>
      </c>
      <c r="O104">
        <f>IF(ISBLANK(HLOOKUP(O$1, m_preprocess!$1:$1048576, $D104, FALSE)), "", HLOOKUP(O$1, m_preprocess!$1:$1048576, $D104, FALSE))</f>
        <v>266.54952927009521</v>
      </c>
      <c r="P104">
        <f>IF(ISBLANK(HLOOKUP(P$1, m_preprocess!$1:$1048576, $D104, FALSE)), "", HLOOKUP(P$1, m_preprocess!$1:$1048576, $D104, FALSE))</f>
        <v>57.688993868291625</v>
      </c>
      <c r="Q104" t="str">
        <f>IF(ISBLANK(HLOOKUP(Q$1, m_preprocess!$1:$1048576, $D104, FALSE)), "", HLOOKUP(Q$1, m_preprocess!$1:$1048576, $D104, FALSE))</f>
        <v/>
      </c>
      <c r="R104" t="str">
        <f>IF(ISBLANK(HLOOKUP(R$1, m_preprocess!$1:$1048576, $D104, FALSE)), "", HLOOKUP(R$1, m_preprocess!$1:$1048576, $D104, FALSE))</f>
        <v/>
      </c>
      <c r="S104" t="str">
        <f>IF(ISBLANK(HLOOKUP(S$1, m_preprocess!$1:$1048576, $D104, FALSE)), "", HLOOKUP(S$1, m_preprocess!$1:$1048576, $D104, FALSE))</f>
        <v/>
      </c>
      <c r="T104" t="str">
        <f>IF(ISBLANK(HLOOKUP(T$1, m_preprocess!$1:$1048576, $D104, FALSE)), "", HLOOKUP(T$1, m_preprocess!$1:$1048576, $D104, FALSE))</f>
        <v/>
      </c>
      <c r="U104" t="str">
        <f>IF(ISBLANK(HLOOKUP(U$1, m_preprocess!$1:$1048576, $D104, FALSE)), "", HLOOKUP(U$1, m_preprocess!$1:$1048576, $D104, FALSE))</f>
        <v/>
      </c>
      <c r="V104">
        <f>IF(ISBLANK(HLOOKUP(V$1, m_preprocess!$1:$1048576, $D104, FALSE)), "", HLOOKUP(V$1, m_preprocess!$1:$1048576, $D104, FALSE))</f>
        <v>53191.087988090228</v>
      </c>
      <c r="W104">
        <f>IF(ISBLANK(HLOOKUP(W$1, m_preprocess!$1:$1048576, $D104, FALSE)), "", HLOOKUP(W$1, m_preprocess!$1:$1048576, $D104, FALSE))</f>
        <v>1650.522002359028</v>
      </c>
      <c r="X104">
        <f>IF(ISBLANK(HLOOKUP(X$1, m_preprocess!$1:$1048576, $D104, FALSE)), "", HLOOKUP(X$1, m_preprocess!$1:$1048576, $D104, FALSE))</f>
        <v>92.337214125408465</v>
      </c>
    </row>
    <row r="105" spans="1:24" x14ac:dyDescent="0.25">
      <c r="A105" s="40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 t="str">
        <f>IF(ISBLANK(HLOOKUP(F$1, m_preprocess!$1:$1048576, $D105, FALSE)), "", HLOOKUP(F$1, m_preprocess!$1:$1048576, $D105, FALSE))</f>
        <v/>
      </c>
      <c r="G105" t="str">
        <f>IF(ISBLANK(HLOOKUP(G$1, m_preprocess!$1:$1048576, $D105, FALSE)), "", HLOOKUP(G$1, m_preprocess!$1:$1048576, $D105, FALSE))</f>
        <v/>
      </c>
      <c r="H105" t="str">
        <f>IF(ISBLANK(HLOOKUP(H$1, m_preprocess!$1:$1048576, $D105, FALSE)), "", HLOOKUP(H$1, m_preprocess!$1:$1048576, $D105, FALSE))</f>
        <v/>
      </c>
      <c r="I105" t="str">
        <f>IF(ISBLANK(HLOOKUP(I$1, m_preprocess!$1:$1048576, $D105, FALSE)), "", HLOOKUP(I$1, m_preprocess!$1:$1048576, $D105, FALSE))</f>
        <v/>
      </c>
      <c r="J105" t="str">
        <f>IF(ISBLANK(HLOOKUP(J$1, m_preprocess!$1:$1048576, $D105, FALSE)), "", HLOOKUP(J$1, m_preprocess!$1:$1048576, $D105, FALSE))</f>
        <v/>
      </c>
      <c r="K105">
        <f>IF(ISBLANK(HLOOKUP(K$1, m_preprocess!$1:$1048576, $D105, FALSE)), "", HLOOKUP(K$1, m_preprocess!$1:$1048576, $D105, FALSE))</f>
        <v>1700.4263229743478</v>
      </c>
      <c r="L105">
        <f>IF(ISBLANK(HLOOKUP(L$1, m_preprocess!$1:$1048576, $D105, FALSE)), "", HLOOKUP(L$1, m_preprocess!$1:$1048576, $D105, FALSE))</f>
        <v>951.99567370974728</v>
      </c>
      <c r="M105">
        <f>IF(ISBLANK(HLOOKUP(M$1, m_preprocess!$1:$1048576, $D105, FALSE)), "", HLOOKUP(M$1, m_preprocess!$1:$1048576, $D105, FALSE))</f>
        <v>224.19449377298494</v>
      </c>
      <c r="N105">
        <f>IF(ISBLANK(HLOOKUP(N$1, m_preprocess!$1:$1048576, $D105, FALSE)), "", HLOOKUP(N$1, m_preprocess!$1:$1048576, $D105, FALSE))</f>
        <v>482.46019334327809</v>
      </c>
      <c r="O105">
        <f>IF(ISBLANK(HLOOKUP(O$1, m_preprocess!$1:$1048576, $D105, FALSE)), "", HLOOKUP(O$1, m_preprocess!$1:$1048576, $D105, FALSE))</f>
        <v>239.44239859209978</v>
      </c>
      <c r="P105">
        <f>IF(ISBLANK(HLOOKUP(P$1, m_preprocess!$1:$1048576, $D105, FALSE)), "", HLOOKUP(P$1, m_preprocess!$1:$1048576, $D105, FALSE))</f>
        <v>56.976157267169661</v>
      </c>
      <c r="Q105" t="str">
        <f>IF(ISBLANK(HLOOKUP(Q$1, m_preprocess!$1:$1048576, $D105, FALSE)), "", HLOOKUP(Q$1, m_preprocess!$1:$1048576, $D105, FALSE))</f>
        <v/>
      </c>
      <c r="R105" t="str">
        <f>IF(ISBLANK(HLOOKUP(R$1, m_preprocess!$1:$1048576, $D105, FALSE)), "", HLOOKUP(R$1, m_preprocess!$1:$1048576, $D105, FALSE))</f>
        <v/>
      </c>
      <c r="S105" t="str">
        <f>IF(ISBLANK(HLOOKUP(S$1, m_preprocess!$1:$1048576, $D105, FALSE)), "", HLOOKUP(S$1, m_preprocess!$1:$1048576, $D105, FALSE))</f>
        <v/>
      </c>
      <c r="T105" t="str">
        <f>IF(ISBLANK(HLOOKUP(T$1, m_preprocess!$1:$1048576, $D105, FALSE)), "", HLOOKUP(T$1, m_preprocess!$1:$1048576, $D105, FALSE))</f>
        <v/>
      </c>
      <c r="U105" t="str">
        <f>IF(ISBLANK(HLOOKUP(U$1, m_preprocess!$1:$1048576, $D105, FALSE)), "", HLOOKUP(U$1, m_preprocess!$1:$1048576, $D105, FALSE))</f>
        <v/>
      </c>
      <c r="V105">
        <f>IF(ISBLANK(HLOOKUP(V$1, m_preprocess!$1:$1048576, $D105, FALSE)), "", HLOOKUP(V$1, m_preprocess!$1:$1048576, $D105, FALSE))</f>
        <v>52861.350959735122</v>
      </c>
      <c r="W105">
        <f>IF(ISBLANK(HLOOKUP(W$1, m_preprocess!$1:$1048576, $D105, FALSE)), "", HLOOKUP(W$1, m_preprocess!$1:$1048576, $D105, FALSE))</f>
        <v>1532.7743993308757</v>
      </c>
      <c r="X105">
        <f>IF(ISBLANK(HLOOKUP(X$1, m_preprocess!$1:$1048576, $D105, FALSE)), "", HLOOKUP(X$1, m_preprocess!$1:$1048576, $D105, FALSE))</f>
        <v>93.709710233164728</v>
      </c>
    </row>
    <row r="106" spans="1:24" x14ac:dyDescent="0.25">
      <c r="A106" s="40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 t="str">
        <f>IF(ISBLANK(HLOOKUP(F$1, m_preprocess!$1:$1048576, $D106, FALSE)), "", HLOOKUP(F$1, m_preprocess!$1:$1048576, $D106, FALSE))</f>
        <v/>
      </c>
      <c r="G106" t="str">
        <f>IF(ISBLANK(HLOOKUP(G$1, m_preprocess!$1:$1048576, $D106, FALSE)), "", HLOOKUP(G$1, m_preprocess!$1:$1048576, $D106, FALSE))</f>
        <v/>
      </c>
      <c r="H106" t="str">
        <f>IF(ISBLANK(HLOOKUP(H$1, m_preprocess!$1:$1048576, $D106, FALSE)), "", HLOOKUP(H$1, m_preprocess!$1:$1048576, $D106, FALSE))</f>
        <v/>
      </c>
      <c r="I106" t="str">
        <f>IF(ISBLANK(HLOOKUP(I$1, m_preprocess!$1:$1048576, $D106, FALSE)), "", HLOOKUP(I$1, m_preprocess!$1:$1048576, $D106, FALSE))</f>
        <v/>
      </c>
      <c r="J106" t="str">
        <f>IF(ISBLANK(HLOOKUP(J$1, m_preprocess!$1:$1048576, $D106, FALSE)), "", HLOOKUP(J$1, m_preprocess!$1:$1048576, $D106, FALSE))</f>
        <v/>
      </c>
      <c r="K106">
        <f>IF(ISBLANK(HLOOKUP(K$1, m_preprocess!$1:$1048576, $D106, FALSE)), "", HLOOKUP(K$1, m_preprocess!$1:$1048576, $D106, FALSE))</f>
        <v>1440.2959131099583</v>
      </c>
      <c r="L106">
        <f>IF(ISBLANK(HLOOKUP(L$1, m_preprocess!$1:$1048576, $D106, FALSE)), "", HLOOKUP(L$1, m_preprocess!$1:$1048576, $D106, FALSE))</f>
        <v>886.36377258236416</v>
      </c>
      <c r="M106">
        <f>IF(ISBLANK(HLOOKUP(M$1, m_preprocess!$1:$1048576, $D106, FALSE)), "", HLOOKUP(M$1, m_preprocess!$1:$1048576, $D106, FALSE))</f>
        <v>193.07849778371389</v>
      </c>
      <c r="N106">
        <f>IF(ISBLANK(HLOOKUP(N$1, m_preprocess!$1:$1048576, $D106, FALSE)), "", HLOOKUP(N$1, m_preprocess!$1:$1048576, $D106, FALSE))</f>
        <v>482.57791572723534</v>
      </c>
      <c r="O106">
        <f>IF(ISBLANK(HLOOKUP(O$1, m_preprocess!$1:$1048576, $D106, FALSE)), "", HLOOKUP(O$1, m_preprocess!$1:$1048576, $D106, FALSE))</f>
        <v>197.57472033398471</v>
      </c>
      <c r="P106">
        <f>IF(ISBLANK(HLOOKUP(P$1, m_preprocess!$1:$1048576, $D106, FALSE)), "", HLOOKUP(P$1, m_preprocess!$1:$1048576, $D106, FALSE))</f>
        <v>56.194371895254505</v>
      </c>
      <c r="Q106" t="str">
        <f>IF(ISBLANK(HLOOKUP(Q$1, m_preprocess!$1:$1048576, $D106, FALSE)), "", HLOOKUP(Q$1, m_preprocess!$1:$1048576, $D106, FALSE))</f>
        <v/>
      </c>
      <c r="R106" t="str">
        <f>IF(ISBLANK(HLOOKUP(R$1, m_preprocess!$1:$1048576, $D106, FALSE)), "", HLOOKUP(R$1, m_preprocess!$1:$1048576, $D106, FALSE))</f>
        <v/>
      </c>
      <c r="S106" t="str">
        <f>IF(ISBLANK(HLOOKUP(S$1, m_preprocess!$1:$1048576, $D106, FALSE)), "", HLOOKUP(S$1, m_preprocess!$1:$1048576, $D106, FALSE))</f>
        <v/>
      </c>
      <c r="T106" t="str">
        <f>IF(ISBLANK(HLOOKUP(T$1, m_preprocess!$1:$1048576, $D106, FALSE)), "", HLOOKUP(T$1, m_preprocess!$1:$1048576, $D106, FALSE))</f>
        <v/>
      </c>
      <c r="U106" t="str">
        <f>IF(ISBLANK(HLOOKUP(U$1, m_preprocess!$1:$1048576, $D106, FALSE)), "", HLOOKUP(U$1, m_preprocess!$1:$1048576, $D106, FALSE))</f>
        <v/>
      </c>
      <c r="V106">
        <f>IF(ISBLANK(HLOOKUP(V$1, m_preprocess!$1:$1048576, $D106, FALSE)), "", HLOOKUP(V$1, m_preprocess!$1:$1048576, $D106, FALSE))</f>
        <v>52395.414293545444</v>
      </c>
      <c r="W106">
        <f>IF(ISBLANK(HLOOKUP(W$1, m_preprocess!$1:$1048576, $D106, FALSE)), "", HLOOKUP(W$1, m_preprocess!$1:$1048576, $D106, FALSE))</f>
        <v>1546.4159867952769</v>
      </c>
      <c r="X106">
        <f>IF(ISBLANK(HLOOKUP(X$1, m_preprocess!$1:$1048576, $D106, FALSE)), "", HLOOKUP(X$1, m_preprocess!$1:$1048576, $D106, FALSE))</f>
        <v>94.498257939358595</v>
      </c>
    </row>
    <row r="107" spans="1:24" x14ac:dyDescent="0.25">
      <c r="A107" s="40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 t="str">
        <f>IF(ISBLANK(HLOOKUP(F$1, m_preprocess!$1:$1048576, $D107, FALSE)), "", HLOOKUP(F$1, m_preprocess!$1:$1048576, $D107, FALSE))</f>
        <v/>
      </c>
      <c r="G107" t="str">
        <f>IF(ISBLANK(HLOOKUP(G$1, m_preprocess!$1:$1048576, $D107, FALSE)), "", HLOOKUP(G$1, m_preprocess!$1:$1048576, $D107, FALSE))</f>
        <v/>
      </c>
      <c r="H107" t="str">
        <f>IF(ISBLANK(HLOOKUP(H$1, m_preprocess!$1:$1048576, $D107, FALSE)), "", HLOOKUP(H$1, m_preprocess!$1:$1048576, $D107, FALSE))</f>
        <v/>
      </c>
      <c r="I107" t="str">
        <f>IF(ISBLANK(HLOOKUP(I$1, m_preprocess!$1:$1048576, $D107, FALSE)), "", HLOOKUP(I$1, m_preprocess!$1:$1048576, $D107, FALSE))</f>
        <v/>
      </c>
      <c r="J107" t="str">
        <f>IF(ISBLANK(HLOOKUP(J$1, m_preprocess!$1:$1048576, $D107, FALSE)), "", HLOOKUP(J$1, m_preprocess!$1:$1048576, $D107, FALSE))</f>
        <v/>
      </c>
      <c r="K107">
        <f>IF(ISBLANK(HLOOKUP(K$1, m_preprocess!$1:$1048576, $D107, FALSE)), "", HLOOKUP(K$1, m_preprocess!$1:$1048576, $D107, FALSE))</f>
        <v>1634.1139239253262</v>
      </c>
      <c r="L107">
        <f>IF(ISBLANK(HLOOKUP(L$1, m_preprocess!$1:$1048576, $D107, FALSE)), "", HLOOKUP(L$1, m_preprocess!$1:$1048576, $D107, FALSE))</f>
        <v>957.94585673002268</v>
      </c>
      <c r="M107">
        <f>IF(ISBLANK(HLOOKUP(M$1, m_preprocess!$1:$1048576, $D107, FALSE)), "", HLOOKUP(M$1, m_preprocess!$1:$1048576, $D107, FALSE))</f>
        <v>246.97965591893808</v>
      </c>
      <c r="N107">
        <f>IF(ISBLANK(HLOOKUP(N$1, m_preprocess!$1:$1048576, $D107, FALSE)), "", HLOOKUP(N$1, m_preprocess!$1:$1048576, $D107, FALSE))</f>
        <v>456.42648979806626</v>
      </c>
      <c r="O107">
        <f>IF(ISBLANK(HLOOKUP(O$1, m_preprocess!$1:$1048576, $D107, FALSE)), "", HLOOKUP(O$1, m_preprocess!$1:$1048576, $D107, FALSE))</f>
        <v>242.96616658714231</v>
      </c>
      <c r="P107">
        <f>IF(ISBLANK(HLOOKUP(P$1, m_preprocess!$1:$1048576, $D107, FALSE)), "", HLOOKUP(P$1, m_preprocess!$1:$1048576, $D107, FALSE))</f>
        <v>57.104317129438819</v>
      </c>
      <c r="Q107" t="str">
        <f>IF(ISBLANK(HLOOKUP(Q$1, m_preprocess!$1:$1048576, $D107, FALSE)), "", HLOOKUP(Q$1, m_preprocess!$1:$1048576, $D107, FALSE))</f>
        <v/>
      </c>
      <c r="R107" t="str">
        <f>IF(ISBLANK(HLOOKUP(R$1, m_preprocess!$1:$1048576, $D107, FALSE)), "", HLOOKUP(R$1, m_preprocess!$1:$1048576, $D107, FALSE))</f>
        <v/>
      </c>
      <c r="S107" t="str">
        <f>IF(ISBLANK(HLOOKUP(S$1, m_preprocess!$1:$1048576, $D107, FALSE)), "", HLOOKUP(S$1, m_preprocess!$1:$1048576, $D107, FALSE))</f>
        <v/>
      </c>
      <c r="T107" t="str">
        <f>IF(ISBLANK(HLOOKUP(T$1, m_preprocess!$1:$1048576, $D107, FALSE)), "", HLOOKUP(T$1, m_preprocess!$1:$1048576, $D107, FALSE))</f>
        <v/>
      </c>
      <c r="U107" t="str">
        <f>IF(ISBLANK(HLOOKUP(U$1, m_preprocess!$1:$1048576, $D107, FALSE)), "", HLOOKUP(U$1, m_preprocess!$1:$1048576, $D107, FALSE))</f>
        <v/>
      </c>
      <c r="V107">
        <f>IF(ISBLANK(HLOOKUP(V$1, m_preprocess!$1:$1048576, $D107, FALSE)), "", HLOOKUP(V$1, m_preprocess!$1:$1048576, $D107, FALSE))</f>
        <v>51875.678649525391</v>
      </c>
      <c r="W107">
        <f>IF(ISBLANK(HLOOKUP(W$1, m_preprocess!$1:$1048576, $D107, FALSE)), "", HLOOKUP(W$1, m_preprocess!$1:$1048576, $D107, FALSE))</f>
        <v>1489.5269957104524</v>
      </c>
      <c r="X107">
        <f>IF(ISBLANK(HLOOKUP(X$1, m_preprocess!$1:$1048576, $D107, FALSE)), "", HLOOKUP(X$1, m_preprocess!$1:$1048576, $D107, FALSE))</f>
        <v>93.089995226455017</v>
      </c>
    </row>
    <row r="108" spans="1:24" x14ac:dyDescent="0.25">
      <c r="A108" s="40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 t="str">
        <f>IF(ISBLANK(HLOOKUP(F$1, m_preprocess!$1:$1048576, $D108, FALSE)), "", HLOOKUP(F$1, m_preprocess!$1:$1048576, $D108, FALSE))</f>
        <v/>
      </c>
      <c r="G108" t="str">
        <f>IF(ISBLANK(HLOOKUP(G$1, m_preprocess!$1:$1048576, $D108, FALSE)), "", HLOOKUP(G$1, m_preprocess!$1:$1048576, $D108, FALSE))</f>
        <v/>
      </c>
      <c r="H108" t="str">
        <f>IF(ISBLANK(HLOOKUP(H$1, m_preprocess!$1:$1048576, $D108, FALSE)), "", HLOOKUP(H$1, m_preprocess!$1:$1048576, $D108, FALSE))</f>
        <v/>
      </c>
      <c r="I108" t="str">
        <f>IF(ISBLANK(HLOOKUP(I$1, m_preprocess!$1:$1048576, $D108, FALSE)), "", HLOOKUP(I$1, m_preprocess!$1:$1048576, $D108, FALSE))</f>
        <v/>
      </c>
      <c r="J108" t="str">
        <f>IF(ISBLANK(HLOOKUP(J$1, m_preprocess!$1:$1048576, $D108, FALSE)), "", HLOOKUP(J$1, m_preprocess!$1:$1048576, $D108, FALSE))</f>
        <v/>
      </c>
      <c r="K108">
        <f>IF(ISBLANK(HLOOKUP(K$1, m_preprocess!$1:$1048576, $D108, FALSE)), "", HLOOKUP(K$1, m_preprocess!$1:$1048576, $D108, FALSE))</f>
        <v>1574.9856507263221</v>
      </c>
      <c r="L108">
        <f>IF(ISBLANK(HLOOKUP(L$1, m_preprocess!$1:$1048576, $D108, FALSE)), "", HLOOKUP(L$1, m_preprocess!$1:$1048576, $D108, FALSE))</f>
        <v>928.00226107532706</v>
      </c>
      <c r="M108">
        <f>IF(ISBLANK(HLOOKUP(M$1, m_preprocess!$1:$1048576, $D108, FALSE)), "", HLOOKUP(M$1, m_preprocess!$1:$1048576, $D108, FALSE))</f>
        <v>248.02745310114287</v>
      </c>
      <c r="N108">
        <f>IF(ISBLANK(HLOOKUP(N$1, m_preprocess!$1:$1048576, $D108, FALSE)), "", HLOOKUP(N$1, m_preprocess!$1:$1048576, $D108, FALSE))</f>
        <v>445.57791863379055</v>
      </c>
      <c r="O108">
        <f>IF(ISBLANK(HLOOKUP(O$1, m_preprocess!$1:$1048576, $D108, FALSE)), "", HLOOKUP(O$1, m_preprocess!$1:$1048576, $D108, FALSE))</f>
        <v>228.40668717985105</v>
      </c>
      <c r="P108">
        <f>IF(ISBLANK(HLOOKUP(P$1, m_preprocess!$1:$1048576, $D108, FALSE)), "", HLOOKUP(P$1, m_preprocess!$1:$1048576, $D108, FALSE))</f>
        <v>58.197799399398541</v>
      </c>
      <c r="Q108" t="str">
        <f>IF(ISBLANK(HLOOKUP(Q$1, m_preprocess!$1:$1048576, $D108, FALSE)), "", HLOOKUP(Q$1, m_preprocess!$1:$1048576, $D108, FALSE))</f>
        <v/>
      </c>
      <c r="R108" t="str">
        <f>IF(ISBLANK(HLOOKUP(R$1, m_preprocess!$1:$1048576, $D108, FALSE)), "", HLOOKUP(R$1, m_preprocess!$1:$1048576, $D108, FALSE))</f>
        <v/>
      </c>
      <c r="S108" t="str">
        <f>IF(ISBLANK(HLOOKUP(S$1, m_preprocess!$1:$1048576, $D108, FALSE)), "", HLOOKUP(S$1, m_preprocess!$1:$1048576, $D108, FALSE))</f>
        <v/>
      </c>
      <c r="T108" t="str">
        <f>IF(ISBLANK(HLOOKUP(T$1, m_preprocess!$1:$1048576, $D108, FALSE)), "", HLOOKUP(T$1, m_preprocess!$1:$1048576, $D108, FALSE))</f>
        <v/>
      </c>
      <c r="U108" t="str">
        <f>IF(ISBLANK(HLOOKUP(U$1, m_preprocess!$1:$1048576, $D108, FALSE)), "", HLOOKUP(U$1, m_preprocess!$1:$1048576, $D108, FALSE))</f>
        <v/>
      </c>
      <c r="V108">
        <f>IF(ISBLANK(HLOOKUP(V$1, m_preprocess!$1:$1048576, $D108, FALSE)), "", HLOOKUP(V$1, m_preprocess!$1:$1048576, $D108, FALSE))</f>
        <v>51951.656709817915</v>
      </c>
      <c r="W108">
        <f>IF(ISBLANK(HLOOKUP(W$1, m_preprocess!$1:$1048576, $D108, FALSE)), "", HLOOKUP(W$1, m_preprocess!$1:$1048576, $D108, FALSE))</f>
        <v>1678.7207358419178</v>
      </c>
      <c r="X108">
        <f>IF(ISBLANK(HLOOKUP(X$1, m_preprocess!$1:$1048576, $D108, FALSE)), "", HLOOKUP(X$1, m_preprocess!$1:$1048576, $D108, FALSE))</f>
        <v>92.291313992265842</v>
      </c>
    </row>
    <row r="109" spans="1:24" x14ac:dyDescent="0.25">
      <c r="A109" s="40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 t="str">
        <f>IF(ISBLANK(HLOOKUP(F$1, m_preprocess!$1:$1048576, $D109, FALSE)), "", HLOOKUP(F$1, m_preprocess!$1:$1048576, $D109, FALSE))</f>
        <v/>
      </c>
      <c r="G109" t="str">
        <f>IF(ISBLANK(HLOOKUP(G$1, m_preprocess!$1:$1048576, $D109, FALSE)), "", HLOOKUP(G$1, m_preprocess!$1:$1048576, $D109, FALSE))</f>
        <v/>
      </c>
      <c r="H109" t="str">
        <f>IF(ISBLANK(HLOOKUP(H$1, m_preprocess!$1:$1048576, $D109, FALSE)), "", HLOOKUP(H$1, m_preprocess!$1:$1048576, $D109, FALSE))</f>
        <v/>
      </c>
      <c r="I109" t="str">
        <f>IF(ISBLANK(HLOOKUP(I$1, m_preprocess!$1:$1048576, $D109, FALSE)), "", HLOOKUP(I$1, m_preprocess!$1:$1048576, $D109, FALSE))</f>
        <v/>
      </c>
      <c r="J109" t="str">
        <f>IF(ISBLANK(HLOOKUP(J$1, m_preprocess!$1:$1048576, $D109, FALSE)), "", HLOOKUP(J$1, m_preprocess!$1:$1048576, $D109, FALSE))</f>
        <v/>
      </c>
      <c r="K109">
        <f>IF(ISBLANK(HLOOKUP(K$1, m_preprocess!$1:$1048576, $D109, FALSE)), "", HLOOKUP(K$1, m_preprocess!$1:$1048576, $D109, FALSE))</f>
        <v>1633.7844232881612</v>
      </c>
      <c r="L109">
        <f>IF(ISBLANK(HLOOKUP(L$1, m_preprocess!$1:$1048576, $D109, FALSE)), "", HLOOKUP(L$1, m_preprocess!$1:$1048576, $D109, FALSE))</f>
        <v>871.78426310780083</v>
      </c>
      <c r="M109">
        <f>IF(ISBLANK(HLOOKUP(M$1, m_preprocess!$1:$1048576, $D109, FALSE)), "", HLOOKUP(M$1, m_preprocess!$1:$1048576, $D109, FALSE))</f>
        <v>216.26755162802041</v>
      </c>
      <c r="N109">
        <f>IF(ISBLANK(HLOOKUP(N$1, m_preprocess!$1:$1048576, $D109, FALSE)), "", HLOOKUP(N$1, m_preprocess!$1:$1048576, $D109, FALSE))</f>
        <v>425.69069360070336</v>
      </c>
      <c r="O109">
        <f>IF(ISBLANK(HLOOKUP(O$1, m_preprocess!$1:$1048576, $D109, FALSE)), "", HLOOKUP(O$1, m_preprocess!$1:$1048576, $D109, FALSE))</f>
        <v>216.86362578272872</v>
      </c>
      <c r="P109">
        <f>IF(ISBLANK(HLOOKUP(P$1, m_preprocess!$1:$1048576, $D109, FALSE)), "", HLOOKUP(P$1, m_preprocess!$1:$1048576, $D109, FALSE))</f>
        <v>58.385616050884082</v>
      </c>
      <c r="Q109" t="str">
        <f>IF(ISBLANK(HLOOKUP(Q$1, m_preprocess!$1:$1048576, $D109, FALSE)), "", HLOOKUP(Q$1, m_preprocess!$1:$1048576, $D109, FALSE))</f>
        <v/>
      </c>
      <c r="R109" t="str">
        <f>IF(ISBLANK(HLOOKUP(R$1, m_preprocess!$1:$1048576, $D109, FALSE)), "", HLOOKUP(R$1, m_preprocess!$1:$1048576, $D109, FALSE))</f>
        <v/>
      </c>
      <c r="S109" t="str">
        <f>IF(ISBLANK(HLOOKUP(S$1, m_preprocess!$1:$1048576, $D109, FALSE)), "", HLOOKUP(S$1, m_preprocess!$1:$1048576, $D109, FALSE))</f>
        <v/>
      </c>
      <c r="T109" t="str">
        <f>IF(ISBLANK(HLOOKUP(T$1, m_preprocess!$1:$1048576, $D109, FALSE)), "", HLOOKUP(T$1, m_preprocess!$1:$1048576, $D109, FALSE))</f>
        <v/>
      </c>
      <c r="U109" t="str">
        <f>IF(ISBLANK(HLOOKUP(U$1, m_preprocess!$1:$1048576, $D109, FALSE)), "", HLOOKUP(U$1, m_preprocess!$1:$1048576, $D109, FALSE))</f>
        <v/>
      </c>
      <c r="V109">
        <f>IF(ISBLANK(HLOOKUP(V$1, m_preprocess!$1:$1048576, $D109, FALSE)), "", HLOOKUP(V$1, m_preprocess!$1:$1048576, $D109, FALSE))</f>
        <v>52496.960682822631</v>
      </c>
      <c r="W109">
        <f>IF(ISBLANK(HLOOKUP(W$1, m_preprocess!$1:$1048576, $D109, FALSE)), "", HLOOKUP(W$1, m_preprocess!$1:$1048576, $D109, FALSE))</f>
        <v>1620.2573305182418</v>
      </c>
      <c r="X109">
        <f>IF(ISBLANK(HLOOKUP(X$1, m_preprocess!$1:$1048576, $D109, FALSE)), "", HLOOKUP(X$1, m_preprocess!$1:$1048576, $D109, FALSE))</f>
        <v>91.949536751460954</v>
      </c>
    </row>
    <row r="110" spans="1:24" x14ac:dyDescent="0.25">
      <c r="A110" s="40">
        <v>37257</v>
      </c>
      <c r="B110">
        <v>2002</v>
      </c>
      <c r="C110">
        <v>1</v>
      </c>
      <c r="D110">
        <v>110</v>
      </c>
      <c r="E110" t="str">
        <f>IF(ISBLANK(HLOOKUP(E$1, m_preprocess!$1:$1048576, $D110, FALSE)), "", HLOOKUP(E$1, m_preprocess!$1:$1048576, $D110, FALSE))</f>
        <v/>
      </c>
      <c r="F110" t="str">
        <f>IF(ISBLANK(HLOOKUP(F$1, m_preprocess!$1:$1048576, $D110, FALSE)), "", HLOOKUP(F$1, m_preprocess!$1:$1048576, $D110, FALSE))</f>
        <v/>
      </c>
      <c r="G110" t="str">
        <f>IF(ISBLANK(HLOOKUP(G$1, m_preprocess!$1:$1048576, $D110, FALSE)), "", HLOOKUP(G$1, m_preprocess!$1:$1048576, $D110, FALSE))</f>
        <v/>
      </c>
      <c r="H110" t="str">
        <f>IF(ISBLANK(HLOOKUP(H$1, m_preprocess!$1:$1048576, $D110, FALSE)), "", HLOOKUP(H$1, m_preprocess!$1:$1048576, $D110, FALSE))</f>
        <v/>
      </c>
      <c r="I110" t="str">
        <f>IF(ISBLANK(HLOOKUP(I$1, m_preprocess!$1:$1048576, $D110, FALSE)), "", HLOOKUP(I$1, m_preprocess!$1:$1048576, $D110, FALSE))</f>
        <v/>
      </c>
      <c r="J110" t="str">
        <f>IF(ISBLANK(HLOOKUP(J$1, m_preprocess!$1:$1048576, $D110, FALSE)), "", HLOOKUP(J$1, m_preprocess!$1:$1048576, $D110, FALSE))</f>
        <v/>
      </c>
      <c r="K110">
        <f>IF(ISBLANK(HLOOKUP(K$1, m_preprocess!$1:$1048576, $D110, FALSE)), "", HLOOKUP(K$1, m_preprocess!$1:$1048576, $D110, FALSE))</f>
        <v>1421.4423964328819</v>
      </c>
      <c r="L110">
        <f>IF(ISBLANK(HLOOKUP(L$1, m_preprocess!$1:$1048576, $D110, FALSE)), "", HLOOKUP(L$1, m_preprocess!$1:$1048576, $D110, FALSE))</f>
        <v>947.78324812225276</v>
      </c>
      <c r="M110">
        <f>IF(ISBLANK(HLOOKUP(M$1, m_preprocess!$1:$1048576, $D110, FALSE)), "", HLOOKUP(M$1, m_preprocess!$1:$1048576, $D110, FALSE))</f>
        <v>209.7050140509877</v>
      </c>
      <c r="N110">
        <f>IF(ISBLANK(HLOOKUP(N$1, m_preprocess!$1:$1048576, $D110, FALSE)), "", HLOOKUP(N$1, m_preprocess!$1:$1048576, $D110, FALSE))</f>
        <v>467.40344309123662</v>
      </c>
      <c r="O110">
        <f>IF(ISBLANK(HLOOKUP(O$1, m_preprocess!$1:$1048576, $D110, FALSE)), "", HLOOKUP(O$1, m_preprocess!$1:$1048576, $D110, FALSE))</f>
        <v>260.30769627881995</v>
      </c>
      <c r="P110">
        <f>IF(ISBLANK(HLOOKUP(P$1, m_preprocess!$1:$1048576, $D110, FALSE)), "", HLOOKUP(P$1, m_preprocess!$1:$1048576, $D110, FALSE))</f>
        <v>58.943696335681437</v>
      </c>
      <c r="Q110" t="str">
        <f>IF(ISBLANK(HLOOKUP(Q$1, m_preprocess!$1:$1048576, $D110, FALSE)), "", HLOOKUP(Q$1, m_preprocess!$1:$1048576, $D110, FALSE))</f>
        <v/>
      </c>
      <c r="R110" t="str">
        <f>IF(ISBLANK(HLOOKUP(R$1, m_preprocess!$1:$1048576, $D110, FALSE)), "", HLOOKUP(R$1, m_preprocess!$1:$1048576, $D110, FALSE))</f>
        <v/>
      </c>
      <c r="S110" t="str">
        <f>IF(ISBLANK(HLOOKUP(S$1, m_preprocess!$1:$1048576, $D110, FALSE)), "", HLOOKUP(S$1, m_preprocess!$1:$1048576, $D110, FALSE))</f>
        <v/>
      </c>
      <c r="T110" t="str">
        <f>IF(ISBLANK(HLOOKUP(T$1, m_preprocess!$1:$1048576, $D110, FALSE)), "", HLOOKUP(T$1, m_preprocess!$1:$1048576, $D110, FALSE))</f>
        <v/>
      </c>
      <c r="U110" t="str">
        <f>IF(ISBLANK(HLOOKUP(U$1, m_preprocess!$1:$1048576, $D110, FALSE)), "", HLOOKUP(U$1, m_preprocess!$1:$1048576, $D110, FALSE))</f>
        <v/>
      </c>
      <c r="V110">
        <f>IF(ISBLANK(HLOOKUP(V$1, m_preprocess!$1:$1048576, $D110, FALSE)), "", HLOOKUP(V$1, m_preprocess!$1:$1048576, $D110, FALSE))</f>
        <v>52496.589888194489</v>
      </c>
      <c r="W110">
        <f>IF(ISBLANK(HLOOKUP(W$1, m_preprocess!$1:$1048576, $D110, FALSE)), "", HLOOKUP(W$1, m_preprocess!$1:$1048576, $D110, FALSE))</f>
        <v>1829.6173450653469</v>
      </c>
      <c r="X110">
        <f>IF(ISBLANK(HLOOKUP(X$1, m_preprocess!$1:$1048576, $D110, FALSE)), "", HLOOKUP(X$1, m_preprocess!$1:$1048576, $D110, FALSE))</f>
        <v>92.445330561895418</v>
      </c>
    </row>
    <row r="111" spans="1:24" x14ac:dyDescent="0.25">
      <c r="A111" s="40">
        <v>37288</v>
      </c>
      <c r="B111">
        <v>2002</v>
      </c>
      <c r="C111">
        <v>2</v>
      </c>
      <c r="D111">
        <v>111</v>
      </c>
      <c r="E111" t="str">
        <f>IF(ISBLANK(HLOOKUP(E$1, m_preprocess!$1:$1048576, $D111, FALSE)), "", HLOOKUP(E$1, m_preprocess!$1:$1048576, $D111, FALSE))</f>
        <v/>
      </c>
      <c r="F111" t="str">
        <f>IF(ISBLANK(HLOOKUP(F$1, m_preprocess!$1:$1048576, $D111, FALSE)), "", HLOOKUP(F$1, m_preprocess!$1:$1048576, $D111, FALSE))</f>
        <v/>
      </c>
      <c r="G111" t="str">
        <f>IF(ISBLANK(HLOOKUP(G$1, m_preprocess!$1:$1048576, $D111, FALSE)), "", HLOOKUP(G$1, m_preprocess!$1:$1048576, $D111, FALSE))</f>
        <v/>
      </c>
      <c r="H111" t="str">
        <f>IF(ISBLANK(HLOOKUP(H$1, m_preprocess!$1:$1048576, $D111, FALSE)), "", HLOOKUP(H$1, m_preprocess!$1:$1048576, $D111, FALSE))</f>
        <v/>
      </c>
      <c r="I111" t="str">
        <f>IF(ISBLANK(HLOOKUP(I$1, m_preprocess!$1:$1048576, $D111, FALSE)), "", HLOOKUP(I$1, m_preprocess!$1:$1048576, $D111, FALSE))</f>
        <v/>
      </c>
      <c r="J111" t="str">
        <f>IF(ISBLANK(HLOOKUP(J$1, m_preprocess!$1:$1048576, $D111, FALSE)), "", HLOOKUP(J$1, m_preprocess!$1:$1048576, $D111, FALSE))</f>
        <v/>
      </c>
      <c r="K111">
        <f>IF(ISBLANK(HLOOKUP(K$1, m_preprocess!$1:$1048576, $D111, FALSE)), "", HLOOKUP(K$1, m_preprocess!$1:$1048576, $D111, FALSE))</f>
        <v>1335.0884628117242</v>
      </c>
      <c r="L111">
        <f>IF(ISBLANK(HLOOKUP(L$1, m_preprocess!$1:$1048576, $D111, FALSE)), "", HLOOKUP(L$1, m_preprocess!$1:$1048576, $D111, FALSE))</f>
        <v>840.11159537169351</v>
      </c>
      <c r="M111">
        <f>IF(ISBLANK(HLOOKUP(M$1, m_preprocess!$1:$1048576, $D111, FALSE)), "", HLOOKUP(M$1, m_preprocess!$1:$1048576, $D111, FALSE))</f>
        <v>191.23427722097637</v>
      </c>
      <c r="N111">
        <f>IF(ISBLANK(HLOOKUP(N$1, m_preprocess!$1:$1048576, $D111, FALSE)), "", HLOOKUP(N$1, m_preprocess!$1:$1048576, $D111, FALSE))</f>
        <v>418.23138097683642</v>
      </c>
      <c r="O111">
        <f>IF(ISBLANK(HLOOKUP(O$1, m_preprocess!$1:$1048576, $D111, FALSE)), "", HLOOKUP(O$1, m_preprocess!$1:$1048576, $D111, FALSE))</f>
        <v>221.45490509958657</v>
      </c>
      <c r="P111">
        <f>IF(ISBLANK(HLOOKUP(P$1, m_preprocess!$1:$1048576, $D111, FALSE)), "", HLOOKUP(P$1, m_preprocess!$1:$1048576, $D111, FALSE))</f>
        <v>59.585497443331107</v>
      </c>
      <c r="Q111" t="str">
        <f>IF(ISBLANK(HLOOKUP(Q$1, m_preprocess!$1:$1048576, $D111, FALSE)), "", HLOOKUP(Q$1, m_preprocess!$1:$1048576, $D111, FALSE))</f>
        <v/>
      </c>
      <c r="R111" t="str">
        <f>IF(ISBLANK(HLOOKUP(R$1, m_preprocess!$1:$1048576, $D111, FALSE)), "", HLOOKUP(R$1, m_preprocess!$1:$1048576, $D111, FALSE))</f>
        <v/>
      </c>
      <c r="S111" t="str">
        <f>IF(ISBLANK(HLOOKUP(S$1, m_preprocess!$1:$1048576, $D111, FALSE)), "", HLOOKUP(S$1, m_preprocess!$1:$1048576, $D111, FALSE))</f>
        <v/>
      </c>
      <c r="T111" t="str">
        <f>IF(ISBLANK(HLOOKUP(T$1, m_preprocess!$1:$1048576, $D111, FALSE)), "", HLOOKUP(T$1, m_preprocess!$1:$1048576, $D111, FALSE))</f>
        <v/>
      </c>
      <c r="U111" t="str">
        <f>IF(ISBLANK(HLOOKUP(U$1, m_preprocess!$1:$1048576, $D111, FALSE)), "", HLOOKUP(U$1, m_preprocess!$1:$1048576, $D111, FALSE))</f>
        <v/>
      </c>
      <c r="V111">
        <f>IF(ISBLANK(HLOOKUP(V$1, m_preprocess!$1:$1048576, $D111, FALSE)), "", HLOOKUP(V$1, m_preprocess!$1:$1048576, $D111, FALSE))</f>
        <v>53150.690713744174</v>
      </c>
      <c r="W111">
        <f>IF(ISBLANK(HLOOKUP(W$1, m_preprocess!$1:$1048576, $D111, FALSE)), "", HLOOKUP(W$1, m_preprocess!$1:$1048576, $D111, FALSE))</f>
        <v>1427.474697857203</v>
      </c>
      <c r="X111">
        <f>IF(ISBLANK(HLOOKUP(X$1, m_preprocess!$1:$1048576, $D111, FALSE)), "", HLOOKUP(X$1, m_preprocess!$1:$1048576, $D111, FALSE))</f>
        <v>92.720412333958777</v>
      </c>
    </row>
    <row r="112" spans="1:24" x14ac:dyDescent="0.25">
      <c r="A112" s="40">
        <v>37316</v>
      </c>
      <c r="B112">
        <v>2002</v>
      </c>
      <c r="C112">
        <v>3</v>
      </c>
      <c r="D112">
        <v>112</v>
      </c>
      <c r="E112" t="str">
        <f>IF(ISBLANK(HLOOKUP(E$1, m_preprocess!$1:$1048576, $D112, FALSE)), "", HLOOKUP(E$1, m_preprocess!$1:$1048576, $D112, FALSE))</f>
        <v/>
      </c>
      <c r="F112" t="str">
        <f>IF(ISBLANK(HLOOKUP(F$1, m_preprocess!$1:$1048576, $D112, FALSE)), "", HLOOKUP(F$1, m_preprocess!$1:$1048576, $D112, FALSE))</f>
        <v/>
      </c>
      <c r="G112" t="str">
        <f>IF(ISBLANK(HLOOKUP(G$1, m_preprocess!$1:$1048576, $D112, FALSE)), "", HLOOKUP(G$1, m_preprocess!$1:$1048576, $D112, FALSE))</f>
        <v/>
      </c>
      <c r="H112" t="str">
        <f>IF(ISBLANK(HLOOKUP(H$1, m_preprocess!$1:$1048576, $D112, FALSE)), "", HLOOKUP(H$1, m_preprocess!$1:$1048576, $D112, FALSE))</f>
        <v/>
      </c>
      <c r="I112" t="str">
        <f>IF(ISBLANK(HLOOKUP(I$1, m_preprocess!$1:$1048576, $D112, FALSE)), "", HLOOKUP(I$1, m_preprocess!$1:$1048576, $D112, FALSE))</f>
        <v/>
      </c>
      <c r="J112" t="str">
        <f>IF(ISBLANK(HLOOKUP(J$1, m_preprocess!$1:$1048576, $D112, FALSE)), "", HLOOKUP(J$1, m_preprocess!$1:$1048576, $D112, FALSE))</f>
        <v/>
      </c>
      <c r="K112">
        <f>IF(ISBLANK(HLOOKUP(K$1, m_preprocess!$1:$1048576, $D112, FALSE)), "", HLOOKUP(K$1, m_preprocess!$1:$1048576, $D112, FALSE))</f>
        <v>1453.4295337154858</v>
      </c>
      <c r="L112">
        <f>IF(ISBLANK(HLOOKUP(L$1, m_preprocess!$1:$1048576, $D112, FALSE)), "", HLOOKUP(L$1, m_preprocess!$1:$1048576, $D112, FALSE))</f>
        <v>803.98779367058603</v>
      </c>
      <c r="M112">
        <f>IF(ISBLANK(HLOOKUP(M$1, m_preprocess!$1:$1048576, $D112, FALSE)), "", HLOOKUP(M$1, m_preprocess!$1:$1048576, $D112, FALSE))</f>
        <v>201.40193292659791</v>
      </c>
      <c r="N112">
        <f>IF(ISBLANK(HLOOKUP(N$1, m_preprocess!$1:$1048576, $D112, FALSE)), "", HLOOKUP(N$1, m_preprocess!$1:$1048576, $D112, FALSE))</f>
        <v>384.78292244727294</v>
      </c>
      <c r="O112">
        <f>IF(ISBLANK(HLOOKUP(O$1, m_preprocess!$1:$1048576, $D112, FALSE)), "", HLOOKUP(O$1, m_preprocess!$1:$1048576, $D112, FALSE))</f>
        <v>211.95881309440918</v>
      </c>
      <c r="P112">
        <f>IF(ISBLANK(HLOOKUP(P$1, m_preprocess!$1:$1048576, $D112, FALSE)), "", HLOOKUP(P$1, m_preprocess!$1:$1048576, $D112, FALSE))</f>
        <v>60.976414184702485</v>
      </c>
      <c r="Q112" t="str">
        <f>IF(ISBLANK(HLOOKUP(Q$1, m_preprocess!$1:$1048576, $D112, FALSE)), "", HLOOKUP(Q$1, m_preprocess!$1:$1048576, $D112, FALSE))</f>
        <v/>
      </c>
      <c r="R112" t="str">
        <f>IF(ISBLANK(HLOOKUP(R$1, m_preprocess!$1:$1048576, $D112, FALSE)), "", HLOOKUP(R$1, m_preprocess!$1:$1048576, $D112, FALSE))</f>
        <v/>
      </c>
      <c r="S112" t="str">
        <f>IF(ISBLANK(HLOOKUP(S$1, m_preprocess!$1:$1048576, $D112, FALSE)), "", HLOOKUP(S$1, m_preprocess!$1:$1048576, $D112, FALSE))</f>
        <v/>
      </c>
      <c r="T112" t="str">
        <f>IF(ISBLANK(HLOOKUP(T$1, m_preprocess!$1:$1048576, $D112, FALSE)), "", HLOOKUP(T$1, m_preprocess!$1:$1048576, $D112, FALSE))</f>
        <v/>
      </c>
      <c r="U112" t="str">
        <f>IF(ISBLANK(HLOOKUP(U$1, m_preprocess!$1:$1048576, $D112, FALSE)), "", HLOOKUP(U$1, m_preprocess!$1:$1048576, $D112, FALSE))</f>
        <v/>
      </c>
      <c r="V112">
        <f>IF(ISBLANK(HLOOKUP(V$1, m_preprocess!$1:$1048576, $D112, FALSE)), "", HLOOKUP(V$1, m_preprocess!$1:$1048576, $D112, FALSE))</f>
        <v>52440.08523259779</v>
      </c>
      <c r="W112">
        <f>IF(ISBLANK(HLOOKUP(W$1, m_preprocess!$1:$1048576, $D112, FALSE)), "", HLOOKUP(W$1, m_preprocess!$1:$1048576, $D112, FALSE))</f>
        <v>1406.6730054073848</v>
      </c>
      <c r="X112">
        <f>IF(ISBLANK(HLOOKUP(X$1, m_preprocess!$1:$1048576, $D112, FALSE)), "", HLOOKUP(X$1, m_preprocess!$1:$1048576, $D112, FALSE))</f>
        <v>92.118814801311132</v>
      </c>
    </row>
    <row r="113" spans="1:24" x14ac:dyDescent="0.25">
      <c r="A113" s="40">
        <v>37347</v>
      </c>
      <c r="B113">
        <v>2002</v>
      </c>
      <c r="C113">
        <v>4</v>
      </c>
      <c r="D113">
        <v>113</v>
      </c>
      <c r="E113" t="str">
        <f>IF(ISBLANK(HLOOKUP(E$1, m_preprocess!$1:$1048576, $D113, FALSE)), "", HLOOKUP(E$1, m_preprocess!$1:$1048576, $D113, FALSE))</f>
        <v/>
      </c>
      <c r="F113" t="str">
        <f>IF(ISBLANK(HLOOKUP(F$1, m_preprocess!$1:$1048576, $D113, FALSE)), "", HLOOKUP(F$1, m_preprocess!$1:$1048576, $D113, FALSE))</f>
        <v/>
      </c>
      <c r="G113" t="str">
        <f>IF(ISBLANK(HLOOKUP(G$1, m_preprocess!$1:$1048576, $D113, FALSE)), "", HLOOKUP(G$1, m_preprocess!$1:$1048576, $D113, FALSE))</f>
        <v/>
      </c>
      <c r="H113" t="str">
        <f>IF(ISBLANK(HLOOKUP(H$1, m_preprocess!$1:$1048576, $D113, FALSE)), "", HLOOKUP(H$1, m_preprocess!$1:$1048576, $D113, FALSE))</f>
        <v/>
      </c>
      <c r="I113" t="str">
        <f>IF(ISBLANK(HLOOKUP(I$1, m_preprocess!$1:$1048576, $D113, FALSE)), "", HLOOKUP(I$1, m_preprocess!$1:$1048576, $D113, FALSE))</f>
        <v/>
      </c>
      <c r="J113" t="str">
        <f>IF(ISBLANK(HLOOKUP(J$1, m_preprocess!$1:$1048576, $D113, FALSE)), "", HLOOKUP(J$1, m_preprocess!$1:$1048576, $D113, FALSE))</f>
        <v/>
      </c>
      <c r="K113">
        <f>IF(ISBLANK(HLOOKUP(K$1, m_preprocess!$1:$1048576, $D113, FALSE)), "", HLOOKUP(K$1, m_preprocess!$1:$1048576, $D113, FALSE))</f>
        <v>1372.8159658027942</v>
      </c>
      <c r="L113">
        <f>IF(ISBLANK(HLOOKUP(L$1, m_preprocess!$1:$1048576, $D113, FALSE)), "", HLOOKUP(L$1, m_preprocess!$1:$1048576, $D113, FALSE))</f>
        <v>1017.1368033212215</v>
      </c>
      <c r="M113">
        <f>IF(ISBLANK(HLOOKUP(M$1, m_preprocess!$1:$1048576, $D113, FALSE)), "", HLOOKUP(M$1, m_preprocess!$1:$1048576, $D113, FALSE))</f>
        <v>247.72140316708408</v>
      </c>
      <c r="N113">
        <f>IF(ISBLANK(HLOOKUP(N$1, m_preprocess!$1:$1048576, $D113, FALSE)), "", HLOOKUP(N$1, m_preprocess!$1:$1048576, $D113, FALSE))</f>
        <v>516.85720501999901</v>
      </c>
      <c r="O113">
        <f>IF(ISBLANK(HLOOKUP(O$1, m_preprocess!$1:$1048576, $D113, FALSE)), "", HLOOKUP(O$1, m_preprocess!$1:$1048576, $D113, FALSE))</f>
        <v>236.40635840593544</v>
      </c>
      <c r="P113">
        <f>IF(ISBLANK(HLOOKUP(P$1, m_preprocess!$1:$1048576, $D113, FALSE)), "", HLOOKUP(P$1, m_preprocess!$1:$1048576, $D113, FALSE))</f>
        <v>61.172742568067321</v>
      </c>
      <c r="Q113">
        <f>IF(ISBLANK(HLOOKUP(Q$1, m_preprocess!$1:$1048576, $D113, FALSE)), "", HLOOKUP(Q$1, m_preprocess!$1:$1048576, $D113, FALSE))</f>
        <v>60.087719298245609</v>
      </c>
      <c r="R113" t="str">
        <f>IF(ISBLANK(HLOOKUP(R$1, m_preprocess!$1:$1048576, $D113, FALSE)), "", HLOOKUP(R$1, m_preprocess!$1:$1048576, $D113, FALSE))</f>
        <v/>
      </c>
      <c r="S113" t="str">
        <f>IF(ISBLANK(HLOOKUP(S$1, m_preprocess!$1:$1048576, $D113, FALSE)), "", HLOOKUP(S$1, m_preprocess!$1:$1048576, $D113, FALSE))</f>
        <v/>
      </c>
      <c r="T113" t="str">
        <f>IF(ISBLANK(HLOOKUP(T$1, m_preprocess!$1:$1048576, $D113, FALSE)), "", HLOOKUP(T$1, m_preprocess!$1:$1048576, $D113, FALSE))</f>
        <v/>
      </c>
      <c r="U113" t="str">
        <f>IF(ISBLANK(HLOOKUP(U$1, m_preprocess!$1:$1048576, $D113, FALSE)), "", HLOOKUP(U$1, m_preprocess!$1:$1048576, $D113, FALSE))</f>
        <v/>
      </c>
      <c r="V113">
        <f>IF(ISBLANK(HLOOKUP(V$1, m_preprocess!$1:$1048576, $D113, FALSE)), "", HLOOKUP(V$1, m_preprocess!$1:$1048576, $D113, FALSE))</f>
        <v>51621.172236980659</v>
      </c>
      <c r="W113">
        <f>IF(ISBLANK(HLOOKUP(W$1, m_preprocess!$1:$1048576, $D113, FALSE)), "", HLOOKUP(W$1, m_preprocess!$1:$1048576, $D113, FALSE))</f>
        <v>1769.9505770531578</v>
      </c>
      <c r="X113">
        <f>IF(ISBLANK(HLOOKUP(X$1, m_preprocess!$1:$1048576, $D113, FALSE)), "", HLOOKUP(X$1, m_preprocess!$1:$1048576, $D113, FALSE))</f>
        <v>92.078499711258559</v>
      </c>
    </row>
    <row r="114" spans="1:24" x14ac:dyDescent="0.25">
      <c r="A114" s="40">
        <v>37377</v>
      </c>
      <c r="B114">
        <v>2002</v>
      </c>
      <c r="C114">
        <v>5</v>
      </c>
      <c r="D114">
        <v>114</v>
      </c>
      <c r="E114" t="str">
        <f>IF(ISBLANK(HLOOKUP(E$1, m_preprocess!$1:$1048576, $D114, FALSE)), "", HLOOKUP(E$1, m_preprocess!$1:$1048576, $D114, FALSE))</f>
        <v/>
      </c>
      <c r="F114" t="str">
        <f>IF(ISBLANK(HLOOKUP(F$1, m_preprocess!$1:$1048576, $D114, FALSE)), "", HLOOKUP(F$1, m_preprocess!$1:$1048576, $D114, FALSE))</f>
        <v/>
      </c>
      <c r="G114" t="str">
        <f>IF(ISBLANK(HLOOKUP(G$1, m_preprocess!$1:$1048576, $D114, FALSE)), "", HLOOKUP(G$1, m_preprocess!$1:$1048576, $D114, FALSE))</f>
        <v/>
      </c>
      <c r="H114" t="str">
        <f>IF(ISBLANK(HLOOKUP(H$1, m_preprocess!$1:$1048576, $D114, FALSE)), "", HLOOKUP(H$1, m_preprocess!$1:$1048576, $D114, FALSE))</f>
        <v/>
      </c>
      <c r="I114" t="str">
        <f>IF(ISBLANK(HLOOKUP(I$1, m_preprocess!$1:$1048576, $D114, FALSE)), "", HLOOKUP(I$1, m_preprocess!$1:$1048576, $D114, FALSE))</f>
        <v/>
      </c>
      <c r="J114" t="str">
        <f>IF(ISBLANK(HLOOKUP(J$1, m_preprocess!$1:$1048576, $D114, FALSE)), "", HLOOKUP(J$1, m_preprocess!$1:$1048576, $D114, FALSE))</f>
        <v/>
      </c>
      <c r="K114">
        <f>IF(ISBLANK(HLOOKUP(K$1, m_preprocess!$1:$1048576, $D114, FALSE)), "", HLOOKUP(K$1, m_preprocess!$1:$1048576, $D114, FALSE))</f>
        <v>1721.2118812372487</v>
      </c>
      <c r="L114">
        <f>IF(ISBLANK(HLOOKUP(L$1, m_preprocess!$1:$1048576, $D114, FALSE)), "", HLOOKUP(L$1, m_preprocess!$1:$1048576, $D114, FALSE))</f>
        <v>1009.8960747667188</v>
      </c>
      <c r="M114">
        <f>IF(ISBLANK(HLOOKUP(M$1, m_preprocess!$1:$1048576, $D114, FALSE)), "", HLOOKUP(M$1, m_preprocess!$1:$1048576, $D114, FALSE))</f>
        <v>226.18034809863337</v>
      </c>
      <c r="N114">
        <f>IF(ISBLANK(HLOOKUP(N$1, m_preprocess!$1:$1048576, $D114, FALSE)), "", HLOOKUP(N$1, m_preprocess!$1:$1048576, $D114, FALSE))</f>
        <v>534.68282745477632</v>
      </c>
      <c r="O114">
        <f>IF(ISBLANK(HLOOKUP(O$1, m_preprocess!$1:$1048576, $D114, FALSE)), "", HLOOKUP(O$1, m_preprocess!$1:$1048576, $D114, FALSE))</f>
        <v>243.1122918864387</v>
      </c>
      <c r="P114">
        <f>IF(ISBLANK(HLOOKUP(P$1, m_preprocess!$1:$1048576, $D114, FALSE)), "", HLOOKUP(P$1, m_preprocess!$1:$1048576, $D114, FALSE))</f>
        <v>60.751377903067791</v>
      </c>
      <c r="Q114">
        <f>IF(ISBLANK(HLOOKUP(Q$1, m_preprocess!$1:$1048576, $D114, FALSE)), "", HLOOKUP(Q$1, m_preprocess!$1:$1048576, $D114, FALSE))</f>
        <v>61.094674556213015</v>
      </c>
      <c r="R114" t="str">
        <f>IF(ISBLANK(HLOOKUP(R$1, m_preprocess!$1:$1048576, $D114, FALSE)), "", HLOOKUP(R$1, m_preprocess!$1:$1048576, $D114, FALSE))</f>
        <v/>
      </c>
      <c r="S114" t="str">
        <f>IF(ISBLANK(HLOOKUP(S$1, m_preprocess!$1:$1048576, $D114, FALSE)), "", HLOOKUP(S$1, m_preprocess!$1:$1048576, $D114, FALSE))</f>
        <v/>
      </c>
      <c r="T114" t="str">
        <f>IF(ISBLANK(HLOOKUP(T$1, m_preprocess!$1:$1048576, $D114, FALSE)), "", HLOOKUP(T$1, m_preprocess!$1:$1048576, $D114, FALSE))</f>
        <v/>
      </c>
      <c r="U114" t="str">
        <f>IF(ISBLANK(HLOOKUP(U$1, m_preprocess!$1:$1048576, $D114, FALSE)), "", HLOOKUP(U$1, m_preprocess!$1:$1048576, $D114, FALSE))</f>
        <v/>
      </c>
      <c r="V114">
        <f>IF(ISBLANK(HLOOKUP(V$1, m_preprocess!$1:$1048576, $D114, FALSE)), "", HLOOKUP(V$1, m_preprocess!$1:$1048576, $D114, FALSE))</f>
        <v>52139.438425486551</v>
      </c>
      <c r="W114">
        <f>IF(ISBLANK(HLOOKUP(W$1, m_preprocess!$1:$1048576, $D114, FALSE)), "", HLOOKUP(W$1, m_preprocess!$1:$1048576, $D114, FALSE))</f>
        <v>1602.4278763624884</v>
      </c>
      <c r="X114">
        <f>IF(ISBLANK(HLOOKUP(X$1, m_preprocess!$1:$1048576, $D114, FALSE)), "", HLOOKUP(X$1, m_preprocess!$1:$1048576, $D114, FALSE))</f>
        <v>93.603249565355384</v>
      </c>
    </row>
    <row r="115" spans="1:24" x14ac:dyDescent="0.25">
      <c r="A115" s="40">
        <v>37408</v>
      </c>
      <c r="B115">
        <v>2002</v>
      </c>
      <c r="C115">
        <v>6</v>
      </c>
      <c r="D115">
        <v>115</v>
      </c>
      <c r="E115" t="str">
        <f>IF(ISBLANK(HLOOKUP(E$1, m_preprocess!$1:$1048576, $D115, FALSE)), "", HLOOKUP(E$1, m_preprocess!$1:$1048576, $D115, FALSE))</f>
        <v/>
      </c>
      <c r="F115" t="str">
        <f>IF(ISBLANK(HLOOKUP(F$1, m_preprocess!$1:$1048576, $D115, FALSE)), "", HLOOKUP(F$1, m_preprocess!$1:$1048576, $D115, FALSE))</f>
        <v/>
      </c>
      <c r="G115" t="str">
        <f>IF(ISBLANK(HLOOKUP(G$1, m_preprocess!$1:$1048576, $D115, FALSE)), "", HLOOKUP(G$1, m_preprocess!$1:$1048576, $D115, FALSE))</f>
        <v/>
      </c>
      <c r="H115" t="str">
        <f>IF(ISBLANK(HLOOKUP(H$1, m_preprocess!$1:$1048576, $D115, FALSE)), "", HLOOKUP(H$1, m_preprocess!$1:$1048576, $D115, FALSE))</f>
        <v/>
      </c>
      <c r="I115" t="str">
        <f>IF(ISBLANK(HLOOKUP(I$1, m_preprocess!$1:$1048576, $D115, FALSE)), "", HLOOKUP(I$1, m_preprocess!$1:$1048576, $D115, FALSE))</f>
        <v/>
      </c>
      <c r="J115" t="str">
        <f>IF(ISBLANK(HLOOKUP(J$1, m_preprocess!$1:$1048576, $D115, FALSE)), "", HLOOKUP(J$1, m_preprocess!$1:$1048576, $D115, FALSE))</f>
        <v/>
      </c>
      <c r="K115">
        <f>IF(ISBLANK(HLOOKUP(K$1, m_preprocess!$1:$1048576, $D115, FALSE)), "", HLOOKUP(K$1, m_preprocess!$1:$1048576, $D115, FALSE))</f>
        <v>1936.6511845880655</v>
      </c>
      <c r="L115">
        <f>IF(ISBLANK(HLOOKUP(L$1, m_preprocess!$1:$1048576, $D115, FALSE)), "", HLOOKUP(L$1, m_preprocess!$1:$1048576, $D115, FALSE))</f>
        <v>830.22656678289138</v>
      </c>
      <c r="M115">
        <f>IF(ISBLANK(HLOOKUP(M$1, m_preprocess!$1:$1048576, $D115, FALSE)), "", HLOOKUP(M$1, m_preprocess!$1:$1048576, $D115, FALSE))</f>
        <v>190.26849272747612</v>
      </c>
      <c r="N115">
        <f>IF(ISBLANK(HLOOKUP(N$1, m_preprocess!$1:$1048576, $D115, FALSE)), "", HLOOKUP(N$1, m_preprocess!$1:$1048576, $D115, FALSE))</f>
        <v>442.62608093501711</v>
      </c>
      <c r="O115">
        <f>IF(ISBLANK(HLOOKUP(O$1, m_preprocess!$1:$1048576, $D115, FALSE)), "", HLOOKUP(O$1, m_preprocess!$1:$1048576, $D115, FALSE))</f>
        <v>192.00303759930657</v>
      </c>
      <c r="P115">
        <f>IF(ISBLANK(HLOOKUP(P$1, m_preprocess!$1:$1048576, $D115, FALSE)), "", HLOOKUP(P$1, m_preprocess!$1:$1048576, $D115, FALSE))</f>
        <v>60.657443465562821</v>
      </c>
      <c r="Q115">
        <f>IF(ISBLANK(HLOOKUP(Q$1, m_preprocess!$1:$1048576, $D115, FALSE)), "", HLOOKUP(Q$1, m_preprocess!$1:$1048576, $D115, FALSE))</f>
        <v>49.393939393939398</v>
      </c>
      <c r="R115">
        <f>IF(ISBLANK(HLOOKUP(R$1, m_preprocess!$1:$1048576, $D115, FALSE)), "", HLOOKUP(R$1, m_preprocess!$1:$1048576, $D115, FALSE))</f>
        <v>56.153846153846153</v>
      </c>
      <c r="S115" t="str">
        <f>IF(ISBLANK(HLOOKUP(S$1, m_preprocess!$1:$1048576, $D115, FALSE)), "", HLOOKUP(S$1, m_preprocess!$1:$1048576, $D115, FALSE))</f>
        <v/>
      </c>
      <c r="T115" t="str">
        <f>IF(ISBLANK(HLOOKUP(T$1, m_preprocess!$1:$1048576, $D115, FALSE)), "", HLOOKUP(T$1, m_preprocess!$1:$1048576, $D115, FALSE))</f>
        <v/>
      </c>
      <c r="U115" t="str">
        <f>IF(ISBLANK(HLOOKUP(U$1, m_preprocess!$1:$1048576, $D115, FALSE)), "", HLOOKUP(U$1, m_preprocess!$1:$1048576, $D115, FALSE))</f>
        <v/>
      </c>
      <c r="V115">
        <f>IF(ISBLANK(HLOOKUP(V$1, m_preprocess!$1:$1048576, $D115, FALSE)), "", HLOOKUP(V$1, m_preprocess!$1:$1048576, $D115, FALSE))</f>
        <v>52767.199446528139</v>
      </c>
      <c r="W115">
        <f>IF(ISBLANK(HLOOKUP(W$1, m_preprocess!$1:$1048576, $D115, FALSE)), "", HLOOKUP(W$1, m_preprocess!$1:$1048576, $D115, FALSE))</f>
        <v>1607.4815467831313</v>
      </c>
      <c r="X115">
        <f>IF(ISBLANK(HLOOKUP(X$1, m_preprocess!$1:$1048576, $D115, FALSE)), "", HLOOKUP(X$1, m_preprocess!$1:$1048576, $D115, FALSE))</f>
        <v>96.023277802318901</v>
      </c>
    </row>
    <row r="116" spans="1:24" x14ac:dyDescent="0.25">
      <c r="A116" s="40">
        <v>37438</v>
      </c>
      <c r="B116">
        <v>2002</v>
      </c>
      <c r="C116">
        <v>7</v>
      </c>
      <c r="D116">
        <v>116</v>
      </c>
      <c r="E116" t="str">
        <f>IF(ISBLANK(HLOOKUP(E$1, m_preprocess!$1:$1048576, $D116, FALSE)), "", HLOOKUP(E$1, m_preprocess!$1:$1048576, $D116, FALSE))</f>
        <v/>
      </c>
      <c r="F116" t="str">
        <f>IF(ISBLANK(HLOOKUP(F$1, m_preprocess!$1:$1048576, $D116, FALSE)), "", HLOOKUP(F$1, m_preprocess!$1:$1048576, $D116, FALSE))</f>
        <v/>
      </c>
      <c r="G116" t="str">
        <f>IF(ISBLANK(HLOOKUP(G$1, m_preprocess!$1:$1048576, $D116, FALSE)), "", HLOOKUP(G$1, m_preprocess!$1:$1048576, $D116, FALSE))</f>
        <v/>
      </c>
      <c r="H116" t="str">
        <f>IF(ISBLANK(HLOOKUP(H$1, m_preprocess!$1:$1048576, $D116, FALSE)), "", HLOOKUP(H$1, m_preprocess!$1:$1048576, $D116, FALSE))</f>
        <v/>
      </c>
      <c r="I116" t="str">
        <f>IF(ISBLANK(HLOOKUP(I$1, m_preprocess!$1:$1048576, $D116, FALSE)), "", HLOOKUP(I$1, m_preprocess!$1:$1048576, $D116, FALSE))</f>
        <v/>
      </c>
      <c r="J116" t="str">
        <f>IF(ISBLANK(HLOOKUP(J$1, m_preprocess!$1:$1048576, $D116, FALSE)), "", HLOOKUP(J$1, m_preprocess!$1:$1048576, $D116, FALSE))</f>
        <v/>
      </c>
      <c r="K116">
        <f>IF(ISBLANK(HLOOKUP(K$1, m_preprocess!$1:$1048576, $D116, FALSE)), "", HLOOKUP(K$1, m_preprocess!$1:$1048576, $D116, FALSE))</f>
        <v>1784.0653142001499</v>
      </c>
      <c r="L116">
        <f>IF(ISBLANK(HLOOKUP(L$1, m_preprocess!$1:$1048576, $D116, FALSE)), "", HLOOKUP(L$1, m_preprocess!$1:$1048576, $D116, FALSE))</f>
        <v>1033.497218483637</v>
      </c>
      <c r="M116">
        <f>IF(ISBLANK(HLOOKUP(M$1, m_preprocess!$1:$1048576, $D116, FALSE)), "", HLOOKUP(M$1, m_preprocess!$1:$1048576, $D116, FALSE))</f>
        <v>221.01869308512318</v>
      </c>
      <c r="N116">
        <f>IF(ISBLANK(HLOOKUP(N$1, m_preprocess!$1:$1048576, $D116, FALSE)), "", HLOOKUP(N$1, m_preprocess!$1:$1048576, $D116, FALSE))</f>
        <v>556.38319804435719</v>
      </c>
      <c r="O116">
        <f>IF(ISBLANK(HLOOKUP(O$1, m_preprocess!$1:$1048576, $D116, FALSE)), "", HLOOKUP(O$1, m_preprocess!$1:$1048576, $D116, FALSE))</f>
        <v>251.02875270877334</v>
      </c>
      <c r="P116">
        <f>IF(ISBLANK(HLOOKUP(P$1, m_preprocess!$1:$1048576, $D116, FALSE)), "", HLOOKUP(P$1, m_preprocess!$1:$1048576, $D116, FALSE))</f>
        <v>61.911778810117525</v>
      </c>
      <c r="Q116">
        <f>IF(ISBLANK(HLOOKUP(Q$1, m_preprocess!$1:$1048576, $D116, FALSE)), "", HLOOKUP(Q$1, m_preprocess!$1:$1048576, $D116, FALSE))</f>
        <v>56.231454005934722</v>
      </c>
      <c r="R116">
        <f>IF(ISBLANK(HLOOKUP(R$1, m_preprocess!$1:$1048576, $D116, FALSE)), "", HLOOKUP(R$1, m_preprocess!$1:$1048576, $D116, FALSE))</f>
        <v>58.431952662721898</v>
      </c>
      <c r="S116" t="str">
        <f>IF(ISBLANK(HLOOKUP(S$1, m_preprocess!$1:$1048576, $D116, FALSE)), "", HLOOKUP(S$1, m_preprocess!$1:$1048576, $D116, FALSE))</f>
        <v/>
      </c>
      <c r="T116" t="str">
        <f>IF(ISBLANK(HLOOKUP(T$1, m_preprocess!$1:$1048576, $D116, FALSE)), "", HLOOKUP(T$1, m_preprocess!$1:$1048576, $D116, FALSE))</f>
        <v/>
      </c>
      <c r="U116" t="str">
        <f>IF(ISBLANK(HLOOKUP(U$1, m_preprocess!$1:$1048576, $D116, FALSE)), "", HLOOKUP(U$1, m_preprocess!$1:$1048576, $D116, FALSE))</f>
        <v/>
      </c>
      <c r="V116">
        <f>IF(ISBLANK(HLOOKUP(V$1, m_preprocess!$1:$1048576, $D116, FALSE)), "", HLOOKUP(V$1, m_preprocess!$1:$1048576, $D116, FALSE))</f>
        <v>53256.737415907286</v>
      </c>
      <c r="W116">
        <f>IF(ISBLANK(HLOOKUP(W$1, m_preprocess!$1:$1048576, $D116, FALSE)), "", HLOOKUP(W$1, m_preprocess!$1:$1048576, $D116, FALSE))</f>
        <v>1728.2615172676949</v>
      </c>
      <c r="X116">
        <f>IF(ISBLANK(HLOOKUP(X$1, m_preprocess!$1:$1048576, $D116, FALSE)), "", HLOOKUP(X$1, m_preprocess!$1:$1048576, $D116, FALSE))</f>
        <v>99.160734541534481</v>
      </c>
    </row>
    <row r="117" spans="1:24" x14ac:dyDescent="0.25">
      <c r="A117" s="40">
        <v>37469</v>
      </c>
      <c r="B117">
        <v>2002</v>
      </c>
      <c r="C117">
        <v>8</v>
      </c>
      <c r="D117">
        <v>117</v>
      </c>
      <c r="E117" t="str">
        <f>IF(ISBLANK(HLOOKUP(E$1, m_preprocess!$1:$1048576, $D117, FALSE)), "", HLOOKUP(E$1, m_preprocess!$1:$1048576, $D117, FALSE))</f>
        <v/>
      </c>
      <c r="F117" t="str">
        <f>IF(ISBLANK(HLOOKUP(F$1, m_preprocess!$1:$1048576, $D117, FALSE)), "", HLOOKUP(F$1, m_preprocess!$1:$1048576, $D117, FALSE))</f>
        <v/>
      </c>
      <c r="G117" t="str">
        <f>IF(ISBLANK(HLOOKUP(G$1, m_preprocess!$1:$1048576, $D117, FALSE)), "", HLOOKUP(G$1, m_preprocess!$1:$1048576, $D117, FALSE))</f>
        <v/>
      </c>
      <c r="H117" t="str">
        <f>IF(ISBLANK(HLOOKUP(H$1, m_preprocess!$1:$1048576, $D117, FALSE)), "", HLOOKUP(H$1, m_preprocess!$1:$1048576, $D117, FALSE))</f>
        <v/>
      </c>
      <c r="I117" t="str">
        <f>IF(ISBLANK(HLOOKUP(I$1, m_preprocess!$1:$1048576, $D117, FALSE)), "", HLOOKUP(I$1, m_preprocess!$1:$1048576, $D117, FALSE))</f>
        <v/>
      </c>
      <c r="J117" t="str">
        <f>IF(ISBLANK(HLOOKUP(J$1, m_preprocess!$1:$1048576, $D117, FALSE)), "", HLOOKUP(J$1, m_preprocess!$1:$1048576, $D117, FALSE))</f>
        <v/>
      </c>
      <c r="K117">
        <f>IF(ISBLANK(HLOOKUP(K$1, m_preprocess!$1:$1048576, $D117, FALSE)), "", HLOOKUP(K$1, m_preprocess!$1:$1048576, $D117, FALSE))</f>
        <v>1822.8631693928846</v>
      </c>
      <c r="L117">
        <f>IF(ISBLANK(HLOOKUP(L$1, m_preprocess!$1:$1048576, $D117, FALSE)), "", HLOOKUP(L$1, m_preprocess!$1:$1048576, $D117, FALSE))</f>
        <v>936.03728973606076</v>
      </c>
      <c r="M117">
        <f>IF(ISBLANK(HLOOKUP(M$1, m_preprocess!$1:$1048576, $D117, FALSE)), "", HLOOKUP(M$1, m_preprocess!$1:$1048576, $D117, FALSE))</f>
        <v>231.11871273163027</v>
      </c>
      <c r="N117">
        <f>IF(ISBLANK(HLOOKUP(N$1, m_preprocess!$1:$1048576, $D117, FALSE)), "", HLOOKUP(N$1, m_preprocess!$1:$1048576, $D117, FALSE))</f>
        <v>476.2789489219993</v>
      </c>
      <c r="O117">
        <f>IF(ISBLANK(HLOOKUP(O$1, m_preprocess!$1:$1048576, $D117, FALSE)), "", HLOOKUP(O$1, m_preprocess!$1:$1048576, $D117, FALSE))</f>
        <v>223.2949187201724</v>
      </c>
      <c r="P117">
        <f>IF(ISBLANK(HLOOKUP(P$1, m_preprocess!$1:$1048576, $D117, FALSE)), "", HLOOKUP(P$1, m_preprocess!$1:$1048576, $D117, FALSE))</f>
        <v>60.556248967677504</v>
      </c>
      <c r="Q117">
        <f>IF(ISBLANK(HLOOKUP(Q$1, m_preprocess!$1:$1048576, $D117, FALSE)), "", HLOOKUP(Q$1, m_preprocess!$1:$1048576, $D117, FALSE))</f>
        <v>57.164634146341463</v>
      </c>
      <c r="R117">
        <f>IF(ISBLANK(HLOOKUP(R$1, m_preprocess!$1:$1048576, $D117, FALSE)), "", HLOOKUP(R$1, m_preprocess!$1:$1048576, $D117, FALSE))</f>
        <v>62.462006079027354</v>
      </c>
      <c r="S117" t="str">
        <f>IF(ISBLANK(HLOOKUP(S$1, m_preprocess!$1:$1048576, $D117, FALSE)), "", HLOOKUP(S$1, m_preprocess!$1:$1048576, $D117, FALSE))</f>
        <v/>
      </c>
      <c r="T117" t="str">
        <f>IF(ISBLANK(HLOOKUP(T$1, m_preprocess!$1:$1048576, $D117, FALSE)), "", HLOOKUP(T$1, m_preprocess!$1:$1048576, $D117, FALSE))</f>
        <v/>
      </c>
      <c r="U117" t="str">
        <f>IF(ISBLANK(HLOOKUP(U$1, m_preprocess!$1:$1048576, $D117, FALSE)), "", HLOOKUP(U$1, m_preprocess!$1:$1048576, $D117, FALSE))</f>
        <v/>
      </c>
      <c r="V117">
        <f>IF(ISBLANK(HLOOKUP(V$1, m_preprocess!$1:$1048576, $D117, FALSE)), "", HLOOKUP(V$1, m_preprocess!$1:$1048576, $D117, FALSE))</f>
        <v>53426.002920722123</v>
      </c>
      <c r="W117">
        <f>IF(ISBLANK(HLOOKUP(W$1, m_preprocess!$1:$1048576, $D117, FALSE)), "", HLOOKUP(W$1, m_preprocess!$1:$1048576, $D117, FALSE))</f>
        <v>1671.3913098158794</v>
      </c>
      <c r="X117">
        <f>IF(ISBLANK(HLOOKUP(X$1, m_preprocess!$1:$1048576, $D117, FALSE)), "", HLOOKUP(X$1, m_preprocess!$1:$1048576, $D117, FALSE))</f>
        <v>99.776393975066838</v>
      </c>
    </row>
    <row r="118" spans="1:24" x14ac:dyDescent="0.25">
      <c r="A118" s="40">
        <v>37500</v>
      </c>
      <c r="B118">
        <v>2002</v>
      </c>
      <c r="C118">
        <v>9</v>
      </c>
      <c r="D118">
        <v>118</v>
      </c>
      <c r="E118" t="str">
        <f>IF(ISBLANK(HLOOKUP(E$1, m_preprocess!$1:$1048576, $D118, FALSE)), "", HLOOKUP(E$1, m_preprocess!$1:$1048576, $D118, FALSE))</f>
        <v/>
      </c>
      <c r="F118" t="str">
        <f>IF(ISBLANK(HLOOKUP(F$1, m_preprocess!$1:$1048576, $D118, FALSE)), "", HLOOKUP(F$1, m_preprocess!$1:$1048576, $D118, FALSE))</f>
        <v/>
      </c>
      <c r="G118" t="str">
        <f>IF(ISBLANK(HLOOKUP(G$1, m_preprocess!$1:$1048576, $D118, FALSE)), "", HLOOKUP(G$1, m_preprocess!$1:$1048576, $D118, FALSE))</f>
        <v/>
      </c>
      <c r="H118" t="str">
        <f>IF(ISBLANK(HLOOKUP(H$1, m_preprocess!$1:$1048576, $D118, FALSE)), "", HLOOKUP(H$1, m_preprocess!$1:$1048576, $D118, FALSE))</f>
        <v/>
      </c>
      <c r="I118" t="str">
        <f>IF(ISBLANK(HLOOKUP(I$1, m_preprocess!$1:$1048576, $D118, FALSE)), "", HLOOKUP(I$1, m_preprocess!$1:$1048576, $D118, FALSE))</f>
        <v/>
      </c>
      <c r="J118" t="str">
        <f>IF(ISBLANK(HLOOKUP(J$1, m_preprocess!$1:$1048576, $D118, FALSE)), "", HLOOKUP(J$1, m_preprocess!$1:$1048576, $D118, FALSE))</f>
        <v/>
      </c>
      <c r="K118">
        <f>IF(ISBLANK(HLOOKUP(K$1, m_preprocess!$1:$1048576, $D118, FALSE)), "", HLOOKUP(K$1, m_preprocess!$1:$1048576, $D118, FALSE))</f>
        <v>1770.9901166460565</v>
      </c>
      <c r="L118">
        <f>IF(ISBLANK(HLOOKUP(L$1, m_preprocess!$1:$1048576, $D118, FALSE)), "", HLOOKUP(L$1, m_preprocess!$1:$1048576, $D118, FALSE))</f>
        <v>1014.0274496114355</v>
      </c>
      <c r="M118">
        <f>IF(ISBLANK(HLOOKUP(M$1, m_preprocess!$1:$1048576, $D118, FALSE)), "", HLOOKUP(M$1, m_preprocess!$1:$1048576, $D118, FALSE))</f>
        <v>230.81481739752138</v>
      </c>
      <c r="N118">
        <f>IF(ISBLANK(HLOOKUP(N$1, m_preprocess!$1:$1048576, $D118, FALSE)), "", HLOOKUP(N$1, m_preprocess!$1:$1048576, $D118, FALSE))</f>
        <v>561.56494495856725</v>
      </c>
      <c r="O118">
        <f>IF(ISBLANK(HLOOKUP(O$1, m_preprocess!$1:$1048576, $D118, FALSE)), "", HLOOKUP(O$1, m_preprocess!$1:$1048576, $D118, FALSE))</f>
        <v>214.58827936293966</v>
      </c>
      <c r="P118">
        <f>IF(ISBLANK(HLOOKUP(P$1, m_preprocess!$1:$1048576, $D118, FALSE)), "", HLOOKUP(P$1, m_preprocess!$1:$1048576, $D118, FALSE))</f>
        <v>59.805570848802638</v>
      </c>
      <c r="Q118">
        <f>IF(ISBLANK(HLOOKUP(Q$1, m_preprocess!$1:$1048576, $D118, FALSE)), "", HLOOKUP(Q$1, m_preprocess!$1:$1048576, $D118, FALSE))</f>
        <v>57.624633431085037</v>
      </c>
      <c r="R118">
        <f>IF(ISBLANK(HLOOKUP(R$1, m_preprocess!$1:$1048576, $D118, FALSE)), "", HLOOKUP(R$1, m_preprocess!$1:$1048576, $D118, FALSE))</f>
        <v>63.265306122448983</v>
      </c>
      <c r="S118" t="str">
        <f>IF(ISBLANK(HLOOKUP(S$1, m_preprocess!$1:$1048576, $D118, FALSE)), "", HLOOKUP(S$1, m_preprocess!$1:$1048576, $D118, FALSE))</f>
        <v/>
      </c>
      <c r="T118" t="str">
        <f>IF(ISBLANK(HLOOKUP(T$1, m_preprocess!$1:$1048576, $D118, FALSE)), "", HLOOKUP(T$1, m_preprocess!$1:$1048576, $D118, FALSE))</f>
        <v/>
      </c>
      <c r="U118" t="str">
        <f>IF(ISBLANK(HLOOKUP(U$1, m_preprocess!$1:$1048576, $D118, FALSE)), "", HLOOKUP(U$1, m_preprocess!$1:$1048576, $D118, FALSE))</f>
        <v/>
      </c>
      <c r="V118">
        <f>IF(ISBLANK(HLOOKUP(V$1, m_preprocess!$1:$1048576, $D118, FALSE)), "", HLOOKUP(V$1, m_preprocess!$1:$1048576, $D118, FALSE))</f>
        <v>53263.300039373527</v>
      </c>
      <c r="W118">
        <f>IF(ISBLANK(HLOOKUP(W$1, m_preprocess!$1:$1048576, $D118, FALSE)), "", HLOOKUP(W$1, m_preprocess!$1:$1048576, $D118, FALSE))</f>
        <v>1837.2403399190098</v>
      </c>
      <c r="X118">
        <f>IF(ISBLANK(HLOOKUP(X$1, m_preprocess!$1:$1048576, $D118, FALSE)), "", HLOOKUP(X$1, m_preprocess!$1:$1048576, $D118, FALSE))</f>
        <v>100.8522975899881</v>
      </c>
    </row>
    <row r="119" spans="1:24" x14ac:dyDescent="0.25">
      <c r="A119" s="40">
        <v>37530</v>
      </c>
      <c r="B119">
        <v>2002</v>
      </c>
      <c r="C119">
        <v>10</v>
      </c>
      <c r="D119">
        <v>119</v>
      </c>
      <c r="E119" t="str">
        <f>IF(ISBLANK(HLOOKUP(E$1, m_preprocess!$1:$1048576, $D119, FALSE)), "", HLOOKUP(E$1, m_preprocess!$1:$1048576, $D119, FALSE))</f>
        <v/>
      </c>
      <c r="F119" t="str">
        <f>IF(ISBLANK(HLOOKUP(F$1, m_preprocess!$1:$1048576, $D119, FALSE)), "", HLOOKUP(F$1, m_preprocess!$1:$1048576, $D119, FALSE))</f>
        <v/>
      </c>
      <c r="G119" t="str">
        <f>IF(ISBLANK(HLOOKUP(G$1, m_preprocess!$1:$1048576, $D119, FALSE)), "", HLOOKUP(G$1, m_preprocess!$1:$1048576, $D119, FALSE))</f>
        <v/>
      </c>
      <c r="H119" t="str">
        <f>IF(ISBLANK(HLOOKUP(H$1, m_preprocess!$1:$1048576, $D119, FALSE)), "", HLOOKUP(H$1, m_preprocess!$1:$1048576, $D119, FALSE))</f>
        <v/>
      </c>
      <c r="I119" t="str">
        <f>IF(ISBLANK(HLOOKUP(I$1, m_preprocess!$1:$1048576, $D119, FALSE)), "", HLOOKUP(I$1, m_preprocess!$1:$1048576, $D119, FALSE))</f>
        <v/>
      </c>
      <c r="J119" t="str">
        <f>IF(ISBLANK(HLOOKUP(J$1, m_preprocess!$1:$1048576, $D119, FALSE)), "", HLOOKUP(J$1, m_preprocess!$1:$1048576, $D119, FALSE))</f>
        <v/>
      </c>
      <c r="K119">
        <f>IF(ISBLANK(HLOOKUP(K$1, m_preprocess!$1:$1048576, $D119, FALSE)), "", HLOOKUP(K$1, m_preprocess!$1:$1048576, $D119, FALSE))</f>
        <v>1574.9739831531804</v>
      </c>
      <c r="L119">
        <f>IF(ISBLANK(HLOOKUP(L$1, m_preprocess!$1:$1048576, $D119, FALSE)), "", HLOOKUP(L$1, m_preprocess!$1:$1048576, $D119, FALSE))</f>
        <v>997.36233261853749</v>
      </c>
      <c r="M119">
        <f>IF(ISBLANK(HLOOKUP(M$1, m_preprocess!$1:$1048576, $D119, FALSE)), "", HLOOKUP(M$1, m_preprocess!$1:$1048576, $D119, FALSE))</f>
        <v>246.15529326049423</v>
      </c>
      <c r="N119">
        <f>IF(ISBLANK(HLOOKUP(N$1, m_preprocess!$1:$1048576, $D119, FALSE)), "", HLOOKUP(N$1, m_preprocess!$1:$1048576, $D119, FALSE))</f>
        <v>484.35329041396244</v>
      </c>
      <c r="O119">
        <f>IF(ISBLANK(HLOOKUP(O$1, m_preprocess!$1:$1048576, $D119, FALSE)), "", HLOOKUP(O$1, m_preprocess!$1:$1048576, $D119, FALSE))</f>
        <v>261.09181176055876</v>
      </c>
      <c r="P119">
        <f>IF(ISBLANK(HLOOKUP(P$1, m_preprocess!$1:$1048576, $D119, FALSE)), "", HLOOKUP(P$1, m_preprocess!$1:$1048576, $D119, FALSE))</f>
        <v>61.557709002226403</v>
      </c>
      <c r="Q119">
        <f>IF(ISBLANK(HLOOKUP(Q$1, m_preprocess!$1:$1048576, $D119, FALSE)), "", HLOOKUP(Q$1, m_preprocess!$1:$1048576, $D119, FALSE))</f>
        <v>60.267857142857139</v>
      </c>
      <c r="R119">
        <f>IF(ISBLANK(HLOOKUP(R$1, m_preprocess!$1:$1048576, $D119, FALSE)), "", HLOOKUP(R$1, m_preprocess!$1:$1048576, $D119, FALSE))</f>
        <v>62.053571428571431</v>
      </c>
      <c r="S119" t="str">
        <f>IF(ISBLANK(HLOOKUP(S$1, m_preprocess!$1:$1048576, $D119, FALSE)), "", HLOOKUP(S$1, m_preprocess!$1:$1048576, $D119, FALSE))</f>
        <v/>
      </c>
      <c r="T119" t="str">
        <f>IF(ISBLANK(HLOOKUP(T$1, m_preprocess!$1:$1048576, $D119, FALSE)), "", HLOOKUP(T$1, m_preprocess!$1:$1048576, $D119, FALSE))</f>
        <v/>
      </c>
      <c r="U119" t="str">
        <f>IF(ISBLANK(HLOOKUP(U$1, m_preprocess!$1:$1048576, $D119, FALSE)), "", HLOOKUP(U$1, m_preprocess!$1:$1048576, $D119, FALSE))</f>
        <v/>
      </c>
      <c r="V119">
        <f>IF(ISBLANK(HLOOKUP(V$1, m_preprocess!$1:$1048576, $D119, FALSE)), "", HLOOKUP(V$1, m_preprocess!$1:$1048576, $D119, FALSE))</f>
        <v>52168.770579801363</v>
      </c>
      <c r="W119">
        <f>IF(ISBLANK(HLOOKUP(W$1, m_preprocess!$1:$1048576, $D119, FALSE)), "", HLOOKUP(W$1, m_preprocess!$1:$1048576, $D119, FALSE))</f>
        <v>1751.2086831037468</v>
      </c>
      <c r="X119">
        <f>IF(ISBLANK(HLOOKUP(X$1, m_preprocess!$1:$1048576, $D119, FALSE)), "", HLOOKUP(X$1, m_preprocess!$1:$1048576, $D119, FALSE))</f>
        <v>99.933165309880621</v>
      </c>
    </row>
    <row r="120" spans="1:24" x14ac:dyDescent="0.25">
      <c r="A120" s="40">
        <v>37561</v>
      </c>
      <c r="B120">
        <v>2002</v>
      </c>
      <c r="C120">
        <v>11</v>
      </c>
      <c r="D120">
        <v>120</v>
      </c>
      <c r="E120" t="str">
        <f>IF(ISBLANK(HLOOKUP(E$1, m_preprocess!$1:$1048576, $D120, FALSE)), "", HLOOKUP(E$1, m_preprocess!$1:$1048576, $D120, FALSE))</f>
        <v/>
      </c>
      <c r="F120" t="str">
        <f>IF(ISBLANK(HLOOKUP(F$1, m_preprocess!$1:$1048576, $D120, FALSE)), "", HLOOKUP(F$1, m_preprocess!$1:$1048576, $D120, FALSE))</f>
        <v/>
      </c>
      <c r="G120" t="str">
        <f>IF(ISBLANK(HLOOKUP(G$1, m_preprocess!$1:$1048576, $D120, FALSE)), "", HLOOKUP(G$1, m_preprocess!$1:$1048576, $D120, FALSE))</f>
        <v/>
      </c>
      <c r="H120" t="str">
        <f>IF(ISBLANK(HLOOKUP(H$1, m_preprocess!$1:$1048576, $D120, FALSE)), "", HLOOKUP(H$1, m_preprocess!$1:$1048576, $D120, FALSE))</f>
        <v/>
      </c>
      <c r="I120" t="str">
        <f>IF(ISBLANK(HLOOKUP(I$1, m_preprocess!$1:$1048576, $D120, FALSE)), "", HLOOKUP(I$1, m_preprocess!$1:$1048576, $D120, FALSE))</f>
        <v/>
      </c>
      <c r="J120" t="str">
        <f>IF(ISBLANK(HLOOKUP(J$1, m_preprocess!$1:$1048576, $D120, FALSE)), "", HLOOKUP(J$1, m_preprocess!$1:$1048576, $D120, FALSE))</f>
        <v/>
      </c>
      <c r="K120">
        <f>IF(ISBLANK(HLOOKUP(K$1, m_preprocess!$1:$1048576, $D120, FALSE)), "", HLOOKUP(K$1, m_preprocess!$1:$1048576, $D120, FALSE))</f>
        <v>1491.3665847018792</v>
      </c>
      <c r="L120">
        <f>IF(ISBLANK(HLOOKUP(L$1, m_preprocess!$1:$1048576, $D120, FALSE)), "", HLOOKUP(L$1, m_preprocess!$1:$1048576, $D120, FALSE))</f>
        <v>967.36333969786142</v>
      </c>
      <c r="M120">
        <f>IF(ISBLANK(HLOOKUP(M$1, m_preprocess!$1:$1048576, $D120, FALSE)), "", HLOOKUP(M$1, m_preprocess!$1:$1048576, $D120, FALSE))</f>
        <v>260.39049668348537</v>
      </c>
      <c r="N120">
        <f>IF(ISBLANK(HLOOKUP(N$1, m_preprocess!$1:$1048576, $D120, FALSE)), "", HLOOKUP(N$1, m_preprocess!$1:$1048576, $D120, FALSE))</f>
        <v>472.91084810197572</v>
      </c>
      <c r="O120">
        <f>IF(ISBLANK(HLOOKUP(O$1, m_preprocess!$1:$1048576, $D120, FALSE)), "", HLOOKUP(O$1, m_preprocess!$1:$1048576, $D120, FALSE))</f>
        <v>228.48281609349465</v>
      </c>
      <c r="P120">
        <f>IF(ISBLANK(HLOOKUP(P$1, m_preprocess!$1:$1048576, $D120, FALSE)), "", HLOOKUP(P$1, m_preprocess!$1:$1048576, $D120, FALSE))</f>
        <v>63.484042908913807</v>
      </c>
      <c r="Q120">
        <f>IF(ISBLANK(HLOOKUP(Q$1, m_preprocess!$1:$1048576, $D120, FALSE)), "", HLOOKUP(Q$1, m_preprocess!$1:$1048576, $D120, FALSE))</f>
        <v>65.915915915915917</v>
      </c>
      <c r="R120">
        <f>IF(ISBLANK(HLOOKUP(R$1, m_preprocess!$1:$1048576, $D120, FALSE)), "", HLOOKUP(R$1, m_preprocess!$1:$1048576, $D120, FALSE))</f>
        <v>65.671641791044777</v>
      </c>
      <c r="S120" t="str">
        <f>IF(ISBLANK(HLOOKUP(S$1, m_preprocess!$1:$1048576, $D120, FALSE)), "", HLOOKUP(S$1, m_preprocess!$1:$1048576, $D120, FALSE))</f>
        <v/>
      </c>
      <c r="T120" t="str">
        <f>IF(ISBLANK(HLOOKUP(T$1, m_preprocess!$1:$1048576, $D120, FALSE)), "", HLOOKUP(T$1, m_preprocess!$1:$1048576, $D120, FALSE))</f>
        <v/>
      </c>
      <c r="U120" t="str">
        <f>IF(ISBLANK(HLOOKUP(U$1, m_preprocess!$1:$1048576, $D120, FALSE)), "", HLOOKUP(U$1, m_preprocess!$1:$1048576, $D120, FALSE))</f>
        <v/>
      </c>
      <c r="V120">
        <f>IF(ISBLANK(HLOOKUP(V$1, m_preprocess!$1:$1048576, $D120, FALSE)), "", HLOOKUP(V$1, m_preprocess!$1:$1048576, $D120, FALSE))</f>
        <v>51699.463839342352</v>
      </c>
      <c r="W120">
        <f>IF(ISBLANK(HLOOKUP(W$1, m_preprocess!$1:$1048576, $D120, FALSE)), "", HLOOKUP(W$1, m_preprocess!$1:$1048576, $D120, FALSE))</f>
        <v>1862.9563652414781</v>
      </c>
      <c r="X120">
        <f>IF(ISBLANK(HLOOKUP(X$1, m_preprocess!$1:$1048576, $D120, FALSE)), "", HLOOKUP(X$1, m_preprocess!$1:$1048576, $D120, FALSE))</f>
        <v>100.25524860216058</v>
      </c>
    </row>
    <row r="121" spans="1:24" x14ac:dyDescent="0.25">
      <c r="A121" s="40">
        <v>37591</v>
      </c>
      <c r="B121">
        <v>2002</v>
      </c>
      <c r="C121">
        <v>12</v>
      </c>
      <c r="D121">
        <v>121</v>
      </c>
      <c r="E121" t="str">
        <f>IF(ISBLANK(HLOOKUP(E$1, m_preprocess!$1:$1048576, $D121, FALSE)), "", HLOOKUP(E$1, m_preprocess!$1:$1048576, $D121, FALSE))</f>
        <v/>
      </c>
      <c r="F121" t="str">
        <f>IF(ISBLANK(HLOOKUP(F$1, m_preprocess!$1:$1048576, $D121, FALSE)), "", HLOOKUP(F$1, m_preprocess!$1:$1048576, $D121, FALSE))</f>
        <v/>
      </c>
      <c r="G121" t="str">
        <f>IF(ISBLANK(HLOOKUP(G$1, m_preprocess!$1:$1048576, $D121, FALSE)), "", HLOOKUP(G$1, m_preprocess!$1:$1048576, $D121, FALSE))</f>
        <v/>
      </c>
      <c r="H121" t="str">
        <f>IF(ISBLANK(HLOOKUP(H$1, m_preprocess!$1:$1048576, $D121, FALSE)), "", HLOOKUP(H$1, m_preprocess!$1:$1048576, $D121, FALSE))</f>
        <v/>
      </c>
      <c r="I121" t="str">
        <f>IF(ISBLANK(HLOOKUP(I$1, m_preprocess!$1:$1048576, $D121, FALSE)), "", HLOOKUP(I$1, m_preprocess!$1:$1048576, $D121, FALSE))</f>
        <v/>
      </c>
      <c r="J121" t="str">
        <f>IF(ISBLANK(HLOOKUP(J$1, m_preprocess!$1:$1048576, $D121, FALSE)), "", HLOOKUP(J$1, m_preprocess!$1:$1048576, $D121, FALSE))</f>
        <v/>
      </c>
      <c r="K121">
        <f>IF(ISBLANK(HLOOKUP(K$1, m_preprocess!$1:$1048576, $D121, FALSE)), "", HLOOKUP(K$1, m_preprocess!$1:$1048576, $D121, FALSE))</f>
        <v>1844.5448179856132</v>
      </c>
      <c r="L121">
        <f>IF(ISBLANK(HLOOKUP(L$1, m_preprocess!$1:$1048576, $D121, FALSE)), "", HLOOKUP(L$1, m_preprocess!$1:$1048576, $D121, FALSE))</f>
        <v>1023.6953362286399</v>
      </c>
      <c r="M121">
        <f>IF(ISBLANK(HLOOKUP(M$1, m_preprocess!$1:$1048576, $D121, FALSE)), "", HLOOKUP(M$1, m_preprocess!$1:$1048576, $D121, FALSE))</f>
        <v>253.21282336970236</v>
      </c>
      <c r="N121">
        <f>IF(ISBLANK(HLOOKUP(N$1, m_preprocess!$1:$1048576, $D121, FALSE)), "", HLOOKUP(N$1, m_preprocess!$1:$1048576, $D121, FALSE))</f>
        <v>461.2480088195112</v>
      </c>
      <c r="O121">
        <f>IF(ISBLANK(HLOOKUP(O$1, m_preprocess!$1:$1048576, $D121, FALSE)), "", HLOOKUP(O$1, m_preprocess!$1:$1048576, $D121, FALSE))</f>
        <v>303.8694434534184</v>
      </c>
      <c r="P121">
        <f>IF(ISBLANK(HLOOKUP(P$1, m_preprocess!$1:$1048576, $D121, FALSE)), "", HLOOKUP(P$1, m_preprocess!$1:$1048576, $D121, FALSE))</f>
        <v>61.957019196031872</v>
      </c>
      <c r="Q121">
        <f>IF(ISBLANK(HLOOKUP(Q$1, m_preprocess!$1:$1048576, $D121, FALSE)), "", HLOOKUP(Q$1, m_preprocess!$1:$1048576, $D121, FALSE))</f>
        <v>71.194029850746261</v>
      </c>
      <c r="R121">
        <f>IF(ISBLANK(HLOOKUP(R$1, m_preprocess!$1:$1048576, $D121, FALSE)), "", HLOOKUP(R$1, m_preprocess!$1:$1048576, $D121, FALSE))</f>
        <v>68.842729970326417</v>
      </c>
      <c r="S121" t="str">
        <f>IF(ISBLANK(HLOOKUP(S$1, m_preprocess!$1:$1048576, $D121, FALSE)), "", HLOOKUP(S$1, m_preprocess!$1:$1048576, $D121, FALSE))</f>
        <v/>
      </c>
      <c r="T121" t="str">
        <f>IF(ISBLANK(HLOOKUP(T$1, m_preprocess!$1:$1048576, $D121, FALSE)), "", HLOOKUP(T$1, m_preprocess!$1:$1048576, $D121, FALSE))</f>
        <v/>
      </c>
      <c r="U121" t="str">
        <f>IF(ISBLANK(HLOOKUP(U$1, m_preprocess!$1:$1048576, $D121, FALSE)), "", HLOOKUP(U$1, m_preprocess!$1:$1048576, $D121, FALSE))</f>
        <v/>
      </c>
      <c r="V121">
        <f>IF(ISBLANK(HLOOKUP(V$1, m_preprocess!$1:$1048576, $D121, FALSE)), "", HLOOKUP(V$1, m_preprocess!$1:$1048576, $D121, FALSE))</f>
        <v>51692.250859679494</v>
      </c>
      <c r="W121">
        <f>IF(ISBLANK(HLOOKUP(W$1, m_preprocess!$1:$1048576, $D121, FALSE)), "", HLOOKUP(W$1, m_preprocess!$1:$1048576, $D121, FALSE))</f>
        <v>2000.6750716006736</v>
      </c>
      <c r="X121">
        <f>IF(ISBLANK(HLOOKUP(X$1, m_preprocess!$1:$1048576, $D121, FALSE)), "", HLOOKUP(X$1, m_preprocess!$1:$1048576, $D121, FALSE))</f>
        <v>99.093527887105097</v>
      </c>
    </row>
    <row r="122" spans="1:24" x14ac:dyDescent="0.25">
      <c r="A122" s="40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73.222369964692874</v>
      </c>
      <c r="F122">
        <f>IF(ISBLANK(HLOOKUP(F$1, m_preprocess!$1:$1048576, $D122, FALSE)), "", HLOOKUP(F$1, m_preprocess!$1:$1048576, $D122, FALSE))</f>
        <v>78.630899165992091</v>
      </c>
      <c r="G122">
        <f>IF(ISBLANK(HLOOKUP(G$1, m_preprocess!$1:$1048576, $D122, FALSE)), "", HLOOKUP(G$1, m_preprocess!$1:$1048576, $D122, FALSE))</f>
        <v>71.381437170728361</v>
      </c>
      <c r="H122">
        <f>IF(ISBLANK(HLOOKUP(H$1, m_preprocess!$1:$1048576, $D122, FALSE)), "", HLOOKUP(H$1, m_preprocess!$1:$1048576, $D122, FALSE))</f>
        <v>69.816605290397703</v>
      </c>
      <c r="I122">
        <f>IF(ISBLANK(HLOOKUP(I$1, m_preprocess!$1:$1048576, $D122, FALSE)), "", HLOOKUP(I$1, m_preprocess!$1:$1048576, $D122, FALSE))</f>
        <v>71.403789464984129</v>
      </c>
      <c r="J122">
        <f>IF(ISBLANK(HLOOKUP(J$1, m_preprocess!$1:$1048576, $D122, FALSE)), "", HLOOKUP(J$1, m_preprocess!$1:$1048576, $D122, FALSE))</f>
        <v>53.237347601655813</v>
      </c>
      <c r="K122">
        <f>IF(ISBLANK(HLOOKUP(K$1, m_preprocess!$1:$1048576, $D122, FALSE)), "", HLOOKUP(K$1, m_preprocess!$1:$1048576, $D122, FALSE))</f>
        <v>1692.5106770107859</v>
      </c>
      <c r="L122">
        <f>IF(ISBLANK(HLOOKUP(L$1, m_preprocess!$1:$1048576, $D122, FALSE)), "", HLOOKUP(L$1, m_preprocess!$1:$1048576, $D122, FALSE))</f>
        <v>1048.9474812076683</v>
      </c>
      <c r="M122">
        <f>IF(ISBLANK(HLOOKUP(M$1, m_preprocess!$1:$1048576, $D122, FALSE)), "", HLOOKUP(M$1, m_preprocess!$1:$1048576, $D122, FALSE))</f>
        <v>212.01422405946494</v>
      </c>
      <c r="N122">
        <f>IF(ISBLANK(HLOOKUP(N$1, m_preprocess!$1:$1048576, $D122, FALSE)), "", HLOOKUP(N$1, m_preprocess!$1:$1048576, $D122, FALSE))</f>
        <v>527.8260878904116</v>
      </c>
      <c r="O122">
        <f>IF(ISBLANK(HLOOKUP(O$1, m_preprocess!$1:$1048576, $D122, FALSE)), "", HLOOKUP(O$1, m_preprocess!$1:$1048576, $D122, FALSE))</f>
        <v>301.19930089252404</v>
      </c>
      <c r="P122">
        <f>IF(ISBLANK(HLOOKUP(P$1, m_preprocess!$1:$1048576, $D122, FALSE)), "", HLOOKUP(P$1, m_preprocess!$1:$1048576, $D122, FALSE))</f>
        <v>60.867719925102357</v>
      </c>
      <c r="Q122">
        <f>IF(ISBLANK(HLOOKUP(Q$1, m_preprocess!$1:$1048576, $D122, FALSE)), "", HLOOKUP(Q$1, m_preprocess!$1:$1048576, $D122, FALSE))</f>
        <v>70.943952802359874</v>
      </c>
      <c r="R122">
        <f>IF(ISBLANK(HLOOKUP(R$1, m_preprocess!$1:$1048576, $D122, FALSE)), "", HLOOKUP(R$1, m_preprocess!$1:$1048576, $D122, FALSE))</f>
        <v>71.005917159763314</v>
      </c>
      <c r="S122" t="str">
        <f>IF(ISBLANK(HLOOKUP(S$1, m_preprocess!$1:$1048576, $D122, FALSE)), "", HLOOKUP(S$1, m_preprocess!$1:$1048576, $D122, FALSE))</f>
        <v/>
      </c>
      <c r="T122" t="str">
        <f>IF(ISBLANK(HLOOKUP(T$1, m_preprocess!$1:$1048576, $D122, FALSE)), "", HLOOKUP(T$1, m_preprocess!$1:$1048576, $D122, FALSE))</f>
        <v/>
      </c>
      <c r="U122" t="str">
        <f>IF(ISBLANK(HLOOKUP(U$1, m_preprocess!$1:$1048576, $D122, FALSE)), "", HLOOKUP(U$1, m_preprocess!$1:$1048576, $D122, FALSE))</f>
        <v/>
      </c>
      <c r="V122">
        <f>IF(ISBLANK(HLOOKUP(V$1, m_preprocess!$1:$1048576, $D122, FALSE)), "", HLOOKUP(V$1, m_preprocess!$1:$1048576, $D122, FALSE))</f>
        <v>49568.338545190505</v>
      </c>
      <c r="W122">
        <f>IF(ISBLANK(HLOOKUP(W$1, m_preprocess!$1:$1048576, $D122, FALSE)), "", HLOOKUP(W$1, m_preprocess!$1:$1048576, $D122, FALSE))</f>
        <v>1971.3248848971348</v>
      </c>
      <c r="X122">
        <f>IF(ISBLANK(HLOOKUP(X$1, m_preprocess!$1:$1048576, $D122, FALSE)), "", HLOOKUP(X$1, m_preprocess!$1:$1048576, $D122, FALSE))</f>
        <v>100.12963247371889</v>
      </c>
    </row>
    <row r="123" spans="1:24" x14ac:dyDescent="0.25">
      <c r="A123" s="40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71.079432501259532</v>
      </c>
      <c r="F123">
        <f>IF(ISBLANK(HLOOKUP(F$1, m_preprocess!$1:$1048576, $D123, FALSE)), "", HLOOKUP(F$1, m_preprocess!$1:$1048576, $D123, FALSE))</f>
        <v>73.659373585409455</v>
      </c>
      <c r="G123">
        <f>IF(ISBLANK(HLOOKUP(G$1, m_preprocess!$1:$1048576, $D123, FALSE)), "", HLOOKUP(G$1, m_preprocess!$1:$1048576, $D123, FALSE))</f>
        <v>70.201282828485816</v>
      </c>
      <c r="H123">
        <f>IF(ISBLANK(HLOOKUP(H$1, m_preprocess!$1:$1048576, $D123, FALSE)), "", HLOOKUP(H$1, m_preprocess!$1:$1048576, $D123, FALSE))</f>
        <v>66.630015709993657</v>
      </c>
      <c r="I123">
        <f>IF(ISBLANK(HLOOKUP(I$1, m_preprocess!$1:$1048576, $D123, FALSE)), "", HLOOKUP(I$1, m_preprocess!$1:$1048576, $D123, FALSE))</f>
        <v>67.698007879807847</v>
      </c>
      <c r="J123">
        <f>IF(ISBLANK(HLOOKUP(J$1, m_preprocess!$1:$1048576, $D123, FALSE)), "", HLOOKUP(J$1, m_preprocess!$1:$1048576, $D123, FALSE))</f>
        <v>68.825557005805436</v>
      </c>
      <c r="K123">
        <f>IF(ISBLANK(HLOOKUP(K$1, m_preprocess!$1:$1048576, $D123, FALSE)), "", HLOOKUP(K$1, m_preprocess!$1:$1048576, $D123, FALSE))</f>
        <v>1624.4231612878511</v>
      </c>
      <c r="L123">
        <f>IF(ISBLANK(HLOOKUP(L$1, m_preprocess!$1:$1048576, $D123, FALSE)), "", HLOOKUP(L$1, m_preprocess!$1:$1048576, $D123, FALSE))</f>
        <v>887.73531411223826</v>
      </c>
      <c r="M123">
        <f>IF(ISBLANK(HLOOKUP(M$1, m_preprocess!$1:$1048576, $D123, FALSE)), "", HLOOKUP(M$1, m_preprocess!$1:$1048576, $D123, FALSE))</f>
        <v>189.29262333064787</v>
      </c>
      <c r="N123">
        <f>IF(ISBLANK(HLOOKUP(N$1, m_preprocess!$1:$1048576, $D123, FALSE)), "", HLOOKUP(N$1, m_preprocess!$1:$1048576, $D123, FALSE))</f>
        <v>488.12358213830674</v>
      </c>
      <c r="O123">
        <f>IF(ISBLANK(HLOOKUP(O$1, m_preprocess!$1:$1048576, $D123, FALSE)), "", HLOOKUP(O$1, m_preprocess!$1:$1048576, $D123, FALSE))</f>
        <v>206.21361045013754</v>
      </c>
      <c r="P123">
        <f>IF(ISBLANK(HLOOKUP(P$1, m_preprocess!$1:$1048576, $D123, FALSE)), "", HLOOKUP(P$1, m_preprocess!$1:$1048576, $D123, FALSE))</f>
        <v>61.460424419159708</v>
      </c>
      <c r="Q123">
        <f>IF(ISBLANK(HLOOKUP(Q$1, m_preprocess!$1:$1048576, $D123, FALSE)), "", HLOOKUP(Q$1, m_preprocess!$1:$1048576, $D123, FALSE))</f>
        <v>66.913946587537083</v>
      </c>
      <c r="R123">
        <f>IF(ISBLANK(HLOOKUP(R$1, m_preprocess!$1:$1048576, $D123, FALSE)), "", HLOOKUP(R$1, m_preprocess!$1:$1048576, $D123, FALSE))</f>
        <v>66.617210682492583</v>
      </c>
      <c r="S123" t="str">
        <f>IF(ISBLANK(HLOOKUP(S$1, m_preprocess!$1:$1048576, $D123, FALSE)), "", HLOOKUP(S$1, m_preprocess!$1:$1048576, $D123, FALSE))</f>
        <v/>
      </c>
      <c r="T123" t="str">
        <f>IF(ISBLANK(HLOOKUP(T$1, m_preprocess!$1:$1048576, $D123, FALSE)), "", HLOOKUP(T$1, m_preprocess!$1:$1048576, $D123, FALSE))</f>
        <v/>
      </c>
      <c r="U123" t="str">
        <f>IF(ISBLANK(HLOOKUP(U$1, m_preprocess!$1:$1048576, $D123, FALSE)), "", HLOOKUP(U$1, m_preprocess!$1:$1048576, $D123, FALSE))</f>
        <v/>
      </c>
      <c r="V123">
        <f>IF(ISBLANK(HLOOKUP(V$1, m_preprocess!$1:$1048576, $D123, FALSE)), "", HLOOKUP(V$1, m_preprocess!$1:$1048576, $D123, FALSE))</f>
        <v>49662.200218446727</v>
      </c>
      <c r="W123">
        <f>IF(ISBLANK(HLOOKUP(W$1, m_preprocess!$1:$1048576, $D123, FALSE)), "", HLOOKUP(W$1, m_preprocess!$1:$1048576, $D123, FALSE))</f>
        <v>1649.4482520469314</v>
      </c>
      <c r="X123">
        <f>IF(ISBLANK(HLOOKUP(X$1, m_preprocess!$1:$1048576, $D123, FALSE)), "", HLOOKUP(X$1, m_preprocess!$1:$1048576, $D123, FALSE))</f>
        <v>100.09849964519026</v>
      </c>
    </row>
    <row r="124" spans="1:24" x14ac:dyDescent="0.25">
      <c r="A124" s="40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74.342723337869927</v>
      </c>
      <c r="F124">
        <f>IF(ISBLANK(HLOOKUP(F$1, m_preprocess!$1:$1048576, $D124, FALSE)), "", HLOOKUP(F$1, m_preprocess!$1:$1048576, $D124, FALSE))</f>
        <v>79.800917561100661</v>
      </c>
      <c r="G124">
        <f>IF(ISBLANK(HLOOKUP(G$1, m_preprocess!$1:$1048576, $D124, FALSE)), "", HLOOKUP(G$1, m_preprocess!$1:$1048576, $D124, FALSE))</f>
        <v>72.484885769209058</v>
      </c>
      <c r="H124">
        <f>IF(ISBLANK(HLOOKUP(H$1, m_preprocess!$1:$1048576, $D124, FALSE)), "", HLOOKUP(H$1, m_preprocess!$1:$1048576, $D124, FALSE))</f>
        <v>70.790381449727818</v>
      </c>
      <c r="I124">
        <f>IF(ISBLANK(HLOOKUP(I$1, m_preprocess!$1:$1048576, $D124, FALSE)), "", HLOOKUP(I$1, m_preprocess!$1:$1048576, $D124, FALSE))</f>
        <v>73.384512401538458</v>
      </c>
      <c r="J124">
        <f>IF(ISBLANK(HLOOKUP(J$1, m_preprocess!$1:$1048576, $D124, FALSE)), "", HLOOKUP(J$1, m_preprocess!$1:$1048576, $D124, FALSE))</f>
        <v>60.154449218354742</v>
      </c>
      <c r="K124">
        <f>IF(ISBLANK(HLOOKUP(K$1, m_preprocess!$1:$1048576, $D124, FALSE)), "", HLOOKUP(K$1, m_preprocess!$1:$1048576, $D124, FALSE))</f>
        <v>1553.4991322792937</v>
      </c>
      <c r="L124">
        <f>IF(ISBLANK(HLOOKUP(L$1, m_preprocess!$1:$1048576, $D124, FALSE)), "", HLOOKUP(L$1, m_preprocess!$1:$1048576, $D124, FALSE))</f>
        <v>1009.8973842565103</v>
      </c>
      <c r="M124">
        <f>IF(ISBLANK(HLOOKUP(M$1, m_preprocess!$1:$1048576, $D124, FALSE)), "", HLOOKUP(M$1, m_preprocess!$1:$1048576, $D124, FALSE))</f>
        <v>206.81121977935754</v>
      </c>
      <c r="N124">
        <f>IF(ISBLANK(HLOOKUP(N$1, m_preprocess!$1:$1048576, $D124, FALSE)), "", HLOOKUP(N$1, m_preprocess!$1:$1048576, $D124, FALSE))</f>
        <v>562.30861476649886</v>
      </c>
      <c r="O124">
        <f>IF(ISBLANK(HLOOKUP(O$1, m_preprocess!$1:$1048576, $D124, FALSE)), "", HLOOKUP(O$1, m_preprocess!$1:$1048576, $D124, FALSE))</f>
        <v>227.89165065589754</v>
      </c>
      <c r="P124">
        <f>IF(ISBLANK(HLOOKUP(P$1, m_preprocess!$1:$1048576, $D124, FALSE)), "", HLOOKUP(P$1, m_preprocess!$1:$1048576, $D124, FALSE))</f>
        <v>59.301541156281303</v>
      </c>
      <c r="Q124">
        <f>IF(ISBLANK(HLOOKUP(Q$1, m_preprocess!$1:$1048576, $D124, FALSE)), "", HLOOKUP(Q$1, m_preprocess!$1:$1048576, $D124, FALSE))</f>
        <v>60.029498525073741</v>
      </c>
      <c r="R124">
        <f>IF(ISBLANK(HLOOKUP(R$1, m_preprocess!$1:$1048576, $D124, FALSE)), "", HLOOKUP(R$1, m_preprocess!$1:$1048576, $D124, FALSE))</f>
        <v>66.081871345029242</v>
      </c>
      <c r="S124" t="str">
        <f>IF(ISBLANK(HLOOKUP(S$1, m_preprocess!$1:$1048576, $D124, FALSE)), "", HLOOKUP(S$1, m_preprocess!$1:$1048576, $D124, FALSE))</f>
        <v/>
      </c>
      <c r="T124" t="str">
        <f>IF(ISBLANK(HLOOKUP(T$1, m_preprocess!$1:$1048576, $D124, FALSE)), "", HLOOKUP(T$1, m_preprocess!$1:$1048576, $D124, FALSE))</f>
        <v/>
      </c>
      <c r="U124" t="str">
        <f>IF(ISBLANK(HLOOKUP(U$1, m_preprocess!$1:$1048576, $D124, FALSE)), "", HLOOKUP(U$1, m_preprocess!$1:$1048576, $D124, FALSE))</f>
        <v/>
      </c>
      <c r="V124">
        <f>IF(ISBLANK(HLOOKUP(V$1, m_preprocess!$1:$1048576, $D124, FALSE)), "", HLOOKUP(V$1, m_preprocess!$1:$1048576, $D124, FALSE))</f>
        <v>49000.39139847544</v>
      </c>
      <c r="W124">
        <f>IF(ISBLANK(HLOOKUP(W$1, m_preprocess!$1:$1048576, $D124, FALSE)), "", HLOOKUP(W$1, m_preprocess!$1:$1048576, $D124, FALSE))</f>
        <v>1748.2649523500099</v>
      </c>
      <c r="X124">
        <f>IF(ISBLANK(HLOOKUP(X$1, m_preprocess!$1:$1048576, $D124, FALSE)), "", HLOOKUP(X$1, m_preprocess!$1:$1048576, $D124, FALSE))</f>
        <v>99.009004439998435</v>
      </c>
    </row>
    <row r="125" spans="1:24" x14ac:dyDescent="0.25">
      <c r="A125" s="40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80.667711756953523</v>
      </c>
      <c r="F125">
        <f>IF(ISBLANK(HLOOKUP(F$1, m_preprocess!$1:$1048576, $D125, FALSE)), "", HLOOKUP(F$1, m_preprocess!$1:$1048576, $D125, FALSE))</f>
        <v>93.912578093310799</v>
      </c>
      <c r="G125">
        <f>IF(ISBLANK(HLOOKUP(G$1, m_preprocess!$1:$1048576, $D125, FALSE)), "", HLOOKUP(G$1, m_preprocess!$1:$1048576, $D125, FALSE))</f>
        <v>76.15947894859238</v>
      </c>
      <c r="H125">
        <f>IF(ISBLANK(HLOOKUP(H$1, m_preprocess!$1:$1048576, $D125, FALSE)), "", HLOOKUP(H$1, m_preprocess!$1:$1048576, $D125, FALSE))</f>
        <v>77.959763916383679</v>
      </c>
      <c r="I125">
        <f>IF(ISBLANK(HLOOKUP(I$1, m_preprocess!$1:$1048576, $D125, FALSE)), "", HLOOKUP(I$1, m_preprocess!$1:$1048576, $D125, FALSE))</f>
        <v>82.570276735172087</v>
      </c>
      <c r="J125">
        <f>IF(ISBLANK(HLOOKUP(J$1, m_preprocess!$1:$1048576, $D125, FALSE)), "", HLOOKUP(J$1, m_preprocess!$1:$1048576, $D125, FALSE))</f>
        <v>53.569783099875892</v>
      </c>
      <c r="K125">
        <f>IF(ISBLANK(HLOOKUP(K$1, m_preprocess!$1:$1048576, $D125, FALSE)), "", HLOOKUP(K$1, m_preprocess!$1:$1048576, $D125, FALSE))</f>
        <v>1622.5391602330753</v>
      </c>
      <c r="L125">
        <f>IF(ISBLANK(HLOOKUP(L$1, m_preprocess!$1:$1048576, $D125, FALSE)), "", HLOOKUP(L$1, m_preprocess!$1:$1048576, $D125, FALSE))</f>
        <v>996.07895285860388</v>
      </c>
      <c r="M125">
        <f>IF(ISBLANK(HLOOKUP(M$1, m_preprocess!$1:$1048576, $D125, FALSE)), "", HLOOKUP(M$1, m_preprocess!$1:$1048576, $D125, FALSE))</f>
        <v>231.80278337918057</v>
      </c>
      <c r="N125">
        <f>IF(ISBLANK(HLOOKUP(N$1, m_preprocess!$1:$1048576, $D125, FALSE)), "", HLOOKUP(N$1, m_preprocess!$1:$1048576, $D125, FALSE))</f>
        <v>541.76713725216348</v>
      </c>
      <c r="O125">
        <f>IF(ISBLANK(HLOOKUP(O$1, m_preprocess!$1:$1048576, $D125, FALSE)), "", HLOOKUP(O$1, m_preprocess!$1:$1048576, $D125, FALSE))</f>
        <v>216.81366228934044</v>
      </c>
      <c r="P125">
        <f>IF(ISBLANK(HLOOKUP(P$1, m_preprocess!$1:$1048576, $D125, FALSE)), "", HLOOKUP(P$1, m_preprocess!$1:$1048576, $D125, FALSE))</f>
        <v>57.719387371828404</v>
      </c>
      <c r="Q125">
        <f>IF(ISBLANK(HLOOKUP(Q$1, m_preprocess!$1:$1048576, $D125, FALSE)), "", HLOOKUP(Q$1, m_preprocess!$1:$1048576, $D125, FALSE))</f>
        <v>65.532544378698219</v>
      </c>
      <c r="R125">
        <f>IF(ISBLANK(HLOOKUP(R$1, m_preprocess!$1:$1048576, $D125, FALSE)), "", HLOOKUP(R$1, m_preprocess!$1:$1048576, $D125, FALSE))</f>
        <v>64.956011730205276</v>
      </c>
      <c r="S125" t="str">
        <f>IF(ISBLANK(HLOOKUP(S$1, m_preprocess!$1:$1048576, $D125, FALSE)), "", HLOOKUP(S$1, m_preprocess!$1:$1048576, $D125, FALSE))</f>
        <v/>
      </c>
      <c r="T125" t="str">
        <f>IF(ISBLANK(HLOOKUP(T$1, m_preprocess!$1:$1048576, $D125, FALSE)), "", HLOOKUP(T$1, m_preprocess!$1:$1048576, $D125, FALSE))</f>
        <v/>
      </c>
      <c r="U125" t="str">
        <f>IF(ISBLANK(HLOOKUP(U$1, m_preprocess!$1:$1048576, $D125, FALSE)), "", HLOOKUP(U$1, m_preprocess!$1:$1048576, $D125, FALSE))</f>
        <v/>
      </c>
      <c r="V125">
        <f>IF(ISBLANK(HLOOKUP(V$1, m_preprocess!$1:$1048576, $D125, FALSE)), "", HLOOKUP(V$1, m_preprocess!$1:$1048576, $D125, FALSE))</f>
        <v>49747.536907023648</v>
      </c>
      <c r="W125">
        <f>IF(ISBLANK(HLOOKUP(W$1, m_preprocess!$1:$1048576, $D125, FALSE)), "", HLOOKUP(W$1, m_preprocess!$1:$1048576, $D125, FALSE))</f>
        <v>1657.8219270537741</v>
      </c>
      <c r="X125">
        <f>IF(ISBLANK(HLOOKUP(X$1, m_preprocess!$1:$1048576, $D125, FALSE)), "", HLOOKUP(X$1, m_preprocess!$1:$1048576, $D125, FALSE))</f>
        <v>98.873915331670588</v>
      </c>
    </row>
    <row r="126" spans="1:24" x14ac:dyDescent="0.25">
      <c r="A126" s="40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83.22264610433156</v>
      </c>
      <c r="F126">
        <f>IF(ISBLANK(HLOOKUP(F$1, m_preprocess!$1:$1048576, $D126, FALSE)), "", HLOOKUP(F$1, m_preprocess!$1:$1048576, $D126, FALSE))</f>
        <v>98.626881753432571</v>
      </c>
      <c r="G126">
        <f>IF(ISBLANK(HLOOKUP(G$1, m_preprocess!$1:$1048576, $D126, FALSE)), "", HLOOKUP(G$1, m_preprocess!$1:$1048576, $D126, FALSE))</f>
        <v>77.979416102804564</v>
      </c>
      <c r="H126">
        <f>IF(ISBLANK(HLOOKUP(H$1, m_preprocess!$1:$1048576, $D126, FALSE)), "", HLOOKUP(H$1, m_preprocess!$1:$1048576, $D126, FALSE))</f>
        <v>78.554389056254109</v>
      </c>
      <c r="I126">
        <f>IF(ISBLANK(HLOOKUP(I$1, m_preprocess!$1:$1048576, $D126, FALSE)), "", HLOOKUP(I$1, m_preprocess!$1:$1048576, $D126, FALSE))</f>
        <v>88.682762032477214</v>
      </c>
      <c r="J126">
        <f>IF(ISBLANK(HLOOKUP(J$1, m_preprocess!$1:$1048576, $D126, FALSE)), "", HLOOKUP(J$1, m_preprocess!$1:$1048576, $D126, FALSE))</f>
        <v>60.782444590820226</v>
      </c>
      <c r="K126">
        <f>IF(ISBLANK(HLOOKUP(K$1, m_preprocess!$1:$1048576, $D126, FALSE)), "", HLOOKUP(K$1, m_preprocess!$1:$1048576, $D126, FALSE))</f>
        <v>1863.0137203793136</v>
      </c>
      <c r="L126">
        <f>IF(ISBLANK(HLOOKUP(L$1, m_preprocess!$1:$1048576, $D126, FALSE)), "", HLOOKUP(L$1, m_preprocess!$1:$1048576, $D126, FALSE))</f>
        <v>917.71611570708308</v>
      </c>
      <c r="M126">
        <f>IF(ISBLANK(HLOOKUP(M$1, m_preprocess!$1:$1048576, $D126, FALSE)), "", HLOOKUP(M$1, m_preprocess!$1:$1048576, $D126, FALSE))</f>
        <v>225.23943180111777</v>
      </c>
      <c r="N126">
        <f>IF(ISBLANK(HLOOKUP(N$1, m_preprocess!$1:$1048576, $D126, FALSE)), "", HLOOKUP(N$1, m_preprocess!$1:$1048576, $D126, FALSE))</f>
        <v>453.26350977128396</v>
      </c>
      <c r="O126">
        <f>IF(ISBLANK(HLOOKUP(O$1, m_preprocess!$1:$1048576, $D126, FALSE)), "", HLOOKUP(O$1, m_preprocess!$1:$1048576, $D126, FALSE))</f>
        <v>233.23610703335169</v>
      </c>
      <c r="P126">
        <f>IF(ISBLANK(HLOOKUP(P$1, m_preprocess!$1:$1048576, $D126, FALSE)), "", HLOOKUP(P$1, m_preprocess!$1:$1048576, $D126, FALSE))</f>
        <v>60.08320656262395</v>
      </c>
      <c r="Q126">
        <f>IF(ISBLANK(HLOOKUP(Q$1, m_preprocess!$1:$1048576, $D126, FALSE)), "", HLOOKUP(Q$1, m_preprocess!$1:$1048576, $D126, FALSE))</f>
        <v>52.95857988165681</v>
      </c>
      <c r="R126">
        <f>IF(ISBLANK(HLOOKUP(R$1, m_preprocess!$1:$1048576, $D126, FALSE)), "", HLOOKUP(R$1, m_preprocess!$1:$1048576, $D126, FALSE))</f>
        <v>59.495548961424326</v>
      </c>
      <c r="S126" t="str">
        <f>IF(ISBLANK(HLOOKUP(S$1, m_preprocess!$1:$1048576, $D126, FALSE)), "", HLOOKUP(S$1, m_preprocess!$1:$1048576, $D126, FALSE))</f>
        <v/>
      </c>
      <c r="T126" t="str">
        <f>IF(ISBLANK(HLOOKUP(T$1, m_preprocess!$1:$1048576, $D126, FALSE)), "", HLOOKUP(T$1, m_preprocess!$1:$1048576, $D126, FALSE))</f>
        <v/>
      </c>
      <c r="U126" t="str">
        <f>IF(ISBLANK(HLOOKUP(U$1, m_preprocess!$1:$1048576, $D126, FALSE)), "", HLOOKUP(U$1, m_preprocess!$1:$1048576, $D126, FALSE))</f>
        <v/>
      </c>
      <c r="V126">
        <f>IF(ISBLANK(HLOOKUP(V$1, m_preprocess!$1:$1048576, $D126, FALSE)), "", HLOOKUP(V$1, m_preprocess!$1:$1048576, $D126, FALSE))</f>
        <v>49901.198294381182</v>
      </c>
      <c r="W126">
        <f>IF(ISBLANK(HLOOKUP(W$1, m_preprocess!$1:$1048576, $D126, FALSE)), "", HLOOKUP(W$1, m_preprocess!$1:$1048576, $D126, FALSE))</f>
        <v>1732.9444115499837</v>
      </c>
      <c r="X126">
        <f>IF(ISBLANK(HLOOKUP(X$1, m_preprocess!$1:$1048576, $D126, FALSE)), "", HLOOKUP(X$1, m_preprocess!$1:$1048576, $D126, FALSE))</f>
        <v>101.18314564411592</v>
      </c>
    </row>
    <row r="127" spans="1:24" x14ac:dyDescent="0.25">
      <c r="A127" s="40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80.85377472271567</v>
      </c>
      <c r="F127">
        <f>IF(ISBLANK(HLOOKUP(F$1, m_preprocess!$1:$1048576, $D127, FALSE)), "", HLOOKUP(F$1, m_preprocess!$1:$1048576, $D127, FALSE))</f>
        <v>94.563744362234559</v>
      </c>
      <c r="G127">
        <f>IF(ISBLANK(HLOOKUP(G$1, m_preprocess!$1:$1048576, $D127, FALSE)), "", HLOOKUP(G$1, m_preprocess!$1:$1048576, $D127, FALSE))</f>
        <v>76.187231976198746</v>
      </c>
      <c r="H127">
        <f>IF(ISBLANK(HLOOKUP(H$1, m_preprocess!$1:$1048576, $D127, FALSE)), "", HLOOKUP(H$1, m_preprocess!$1:$1048576, $D127, FALSE))</f>
        <v>75.185786269365295</v>
      </c>
      <c r="I127">
        <f>IF(ISBLANK(HLOOKUP(I$1, m_preprocess!$1:$1048576, $D127, FALSE)), "", HLOOKUP(I$1, m_preprocess!$1:$1048576, $D127, FALSE))</f>
        <v>81.200352131733737</v>
      </c>
      <c r="J127">
        <f>IF(ISBLANK(HLOOKUP(J$1, m_preprocess!$1:$1048576, $D127, FALSE)), "", HLOOKUP(J$1, m_preprocess!$1:$1048576, $D127, FALSE))</f>
        <v>64.708274508418754</v>
      </c>
      <c r="K127">
        <f>IF(ISBLANK(HLOOKUP(K$1, m_preprocess!$1:$1048576, $D127, FALSE)), "", HLOOKUP(K$1, m_preprocess!$1:$1048576, $D127, FALSE))</f>
        <v>1948.2340159084647</v>
      </c>
      <c r="L127">
        <f>IF(ISBLANK(HLOOKUP(L$1, m_preprocess!$1:$1048576, $D127, FALSE)), "", HLOOKUP(L$1, m_preprocess!$1:$1048576, $D127, FALSE))</f>
        <v>948.92583598872079</v>
      </c>
      <c r="M127">
        <f>IF(ISBLANK(HLOOKUP(M$1, m_preprocess!$1:$1048576, $D127, FALSE)), "", HLOOKUP(M$1, m_preprocess!$1:$1048576, $D127, FALSE))</f>
        <v>209.30885221011053</v>
      </c>
      <c r="N127">
        <f>IF(ISBLANK(HLOOKUP(N$1, m_preprocess!$1:$1048576, $D127, FALSE)), "", HLOOKUP(N$1, m_preprocess!$1:$1048576, $D127, FALSE))</f>
        <v>507.38772455879388</v>
      </c>
      <c r="O127">
        <f>IF(ISBLANK(HLOOKUP(O$1, m_preprocess!$1:$1048576, $D127, FALSE)), "", HLOOKUP(O$1, m_preprocess!$1:$1048576, $D127, FALSE))</f>
        <v>227.14320680200407</v>
      </c>
      <c r="P127">
        <f>IF(ISBLANK(HLOOKUP(P$1, m_preprocess!$1:$1048576, $D127, FALSE)), "", HLOOKUP(P$1, m_preprocess!$1:$1048576, $D127, FALSE))</f>
        <v>60.101651788373381</v>
      </c>
      <c r="Q127">
        <f>IF(ISBLANK(HLOOKUP(Q$1, m_preprocess!$1:$1048576, $D127, FALSE)), "", HLOOKUP(Q$1, m_preprocess!$1:$1048576, $D127, FALSE))</f>
        <v>54.863221884498479</v>
      </c>
      <c r="R127">
        <f>IF(ISBLANK(HLOOKUP(R$1, m_preprocess!$1:$1048576, $D127, FALSE)), "", HLOOKUP(R$1, m_preprocess!$1:$1048576, $D127, FALSE))</f>
        <v>56.25</v>
      </c>
      <c r="S127" t="str">
        <f>IF(ISBLANK(HLOOKUP(S$1, m_preprocess!$1:$1048576, $D127, FALSE)), "", HLOOKUP(S$1, m_preprocess!$1:$1048576, $D127, FALSE))</f>
        <v/>
      </c>
      <c r="T127" t="str">
        <f>IF(ISBLANK(HLOOKUP(T$1, m_preprocess!$1:$1048576, $D127, FALSE)), "", HLOOKUP(T$1, m_preprocess!$1:$1048576, $D127, FALSE))</f>
        <v/>
      </c>
      <c r="U127" t="str">
        <f>IF(ISBLANK(HLOOKUP(U$1, m_preprocess!$1:$1048576, $D127, FALSE)), "", HLOOKUP(U$1, m_preprocess!$1:$1048576, $D127, FALSE))</f>
        <v/>
      </c>
      <c r="V127">
        <f>IF(ISBLANK(HLOOKUP(V$1, m_preprocess!$1:$1048576, $D127, FALSE)), "", HLOOKUP(V$1, m_preprocess!$1:$1048576, $D127, FALSE))</f>
        <v>49686.183483116343</v>
      </c>
      <c r="W127">
        <f>IF(ISBLANK(HLOOKUP(W$1, m_preprocess!$1:$1048576, $D127, FALSE)), "", HLOOKUP(W$1, m_preprocess!$1:$1048576, $D127, FALSE))</f>
        <v>1807.1456262805359</v>
      </c>
      <c r="X127">
        <f>IF(ISBLANK(HLOOKUP(X$1, m_preprocess!$1:$1048576, $D127, FALSE)), "", HLOOKUP(X$1, m_preprocess!$1:$1048576, $D127, FALSE))</f>
        <v>101.8829163016544</v>
      </c>
    </row>
    <row r="128" spans="1:24" x14ac:dyDescent="0.25">
      <c r="A128" s="40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79.207017386775419</v>
      </c>
      <c r="F128">
        <f>IF(ISBLANK(HLOOKUP(F$1, m_preprocess!$1:$1048576, $D128, FALSE)), "", HLOOKUP(F$1, m_preprocess!$1:$1048576, $D128, FALSE))</f>
        <v>86.166782373785352</v>
      </c>
      <c r="G128">
        <f>IF(ISBLANK(HLOOKUP(G$1, m_preprocess!$1:$1048576, $D128, FALSE)), "", HLOOKUP(G$1, m_preprocess!$1:$1048576, $D128, FALSE))</f>
        <v>76.838081373673234</v>
      </c>
      <c r="H128">
        <f>IF(ISBLANK(HLOOKUP(H$1, m_preprocess!$1:$1048576, $D128, FALSE)), "", HLOOKUP(H$1, m_preprocess!$1:$1048576, $D128, FALSE))</f>
        <v>75.921600037310299</v>
      </c>
      <c r="I128">
        <f>IF(ISBLANK(HLOOKUP(I$1, m_preprocess!$1:$1048576, $D128, FALSE)), "", HLOOKUP(I$1, m_preprocess!$1:$1048576, $D128, FALSE))</f>
        <v>72.757506990299618</v>
      </c>
      <c r="J128">
        <f>IF(ISBLANK(HLOOKUP(J$1, m_preprocess!$1:$1048576, $D128, FALSE)), "", HLOOKUP(J$1, m_preprocess!$1:$1048576, $D128, FALSE))</f>
        <v>60.353529618883883</v>
      </c>
      <c r="K128">
        <f>IF(ISBLANK(HLOOKUP(K$1, m_preprocess!$1:$1048576, $D128, FALSE)), "", HLOOKUP(K$1, m_preprocess!$1:$1048576, $D128, FALSE))</f>
        <v>1881.4157673903719</v>
      </c>
      <c r="L128">
        <f>IF(ISBLANK(HLOOKUP(L$1, m_preprocess!$1:$1048576, $D128, FALSE)), "", HLOOKUP(L$1, m_preprocess!$1:$1048576, $D128, FALSE))</f>
        <v>1046.9900496319942</v>
      </c>
      <c r="M128">
        <f>IF(ISBLANK(HLOOKUP(M$1, m_preprocess!$1:$1048576, $D128, FALSE)), "", HLOOKUP(M$1, m_preprocess!$1:$1048576, $D128, FALSE))</f>
        <v>221.38238569587517</v>
      </c>
      <c r="N128">
        <f>IF(ISBLANK(HLOOKUP(N$1, m_preprocess!$1:$1048576, $D128, FALSE)), "", HLOOKUP(N$1, m_preprocess!$1:$1048576, $D128, FALSE))</f>
        <v>567.08786114116617</v>
      </c>
      <c r="O128">
        <f>IF(ISBLANK(HLOOKUP(O$1, m_preprocess!$1:$1048576, $D128, FALSE)), "", HLOOKUP(O$1, m_preprocess!$1:$1048576, $D128, FALSE))</f>
        <v>253.14903033247188</v>
      </c>
      <c r="P128">
        <f>IF(ISBLANK(HLOOKUP(P$1, m_preprocess!$1:$1048576, $D128, FALSE)), "", HLOOKUP(P$1, m_preprocess!$1:$1048576, $D128, FALSE))</f>
        <v>60.826362581756477</v>
      </c>
      <c r="Q128">
        <f>IF(ISBLANK(HLOOKUP(Q$1, m_preprocess!$1:$1048576, $D128, FALSE)), "", HLOOKUP(Q$1, m_preprocess!$1:$1048576, $D128, FALSE))</f>
        <v>56.060606060606055</v>
      </c>
      <c r="R128">
        <f>IF(ISBLANK(HLOOKUP(R$1, m_preprocess!$1:$1048576, $D128, FALSE)), "", HLOOKUP(R$1, m_preprocess!$1:$1048576, $D128, FALSE))</f>
        <v>59.818731117824775</v>
      </c>
      <c r="S128" t="str">
        <f>IF(ISBLANK(HLOOKUP(S$1, m_preprocess!$1:$1048576, $D128, FALSE)), "", HLOOKUP(S$1, m_preprocess!$1:$1048576, $D128, FALSE))</f>
        <v/>
      </c>
      <c r="T128" t="str">
        <f>IF(ISBLANK(HLOOKUP(T$1, m_preprocess!$1:$1048576, $D128, FALSE)), "", HLOOKUP(T$1, m_preprocess!$1:$1048576, $D128, FALSE))</f>
        <v/>
      </c>
      <c r="U128" t="str">
        <f>IF(ISBLANK(HLOOKUP(U$1, m_preprocess!$1:$1048576, $D128, FALSE)), "", HLOOKUP(U$1, m_preprocess!$1:$1048576, $D128, FALSE))</f>
        <v/>
      </c>
      <c r="V128">
        <f>IF(ISBLANK(HLOOKUP(V$1, m_preprocess!$1:$1048576, $D128, FALSE)), "", HLOOKUP(V$1, m_preprocess!$1:$1048576, $D128, FALSE))</f>
        <v>49470.624192051713</v>
      </c>
      <c r="W128">
        <f>IF(ISBLANK(HLOOKUP(W$1, m_preprocess!$1:$1048576, $D128, FALSE)), "", HLOOKUP(W$1, m_preprocess!$1:$1048576, $D128, FALSE))</f>
        <v>1768.6217952849383</v>
      </c>
      <c r="X128">
        <f>IF(ISBLANK(HLOOKUP(X$1, m_preprocess!$1:$1048576, $D128, FALSE)), "", HLOOKUP(X$1, m_preprocess!$1:$1048576, $D128, FALSE))</f>
        <v>100.89137196495427</v>
      </c>
    </row>
    <row r="129" spans="1:24" x14ac:dyDescent="0.25">
      <c r="A129" s="40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74.212014086497092</v>
      </c>
      <c r="F129">
        <f>IF(ISBLANK(HLOOKUP(F$1, m_preprocess!$1:$1048576, $D129, FALSE)), "", HLOOKUP(F$1, m_preprocess!$1:$1048576, $D129, FALSE))</f>
        <v>78.487551299443183</v>
      </c>
      <c r="G129">
        <f>IF(ISBLANK(HLOOKUP(G$1, m_preprocess!$1:$1048576, $D129, FALSE)), "", HLOOKUP(G$1, m_preprocess!$1:$1048576, $D129, FALSE))</f>
        <v>72.756724418238065</v>
      </c>
      <c r="H129">
        <f>IF(ISBLANK(HLOOKUP(H$1, m_preprocess!$1:$1048576, $D129, FALSE)), "", HLOOKUP(H$1, m_preprocess!$1:$1048576, $D129, FALSE))</f>
        <v>73.384414426946421</v>
      </c>
      <c r="I129">
        <f>IF(ISBLANK(HLOOKUP(I$1, m_preprocess!$1:$1048576, $D129, FALSE)), "", HLOOKUP(I$1, m_preprocess!$1:$1048576, $D129, FALSE))</f>
        <v>66.616540833486184</v>
      </c>
      <c r="J129">
        <f>IF(ISBLANK(HLOOKUP(J$1, m_preprocess!$1:$1048576, $D129, FALSE)), "", HLOOKUP(J$1, m_preprocess!$1:$1048576, $D129, FALSE))</f>
        <v>64.207250731276361</v>
      </c>
      <c r="K129">
        <f>IF(ISBLANK(HLOOKUP(K$1, m_preprocess!$1:$1048576, $D129, FALSE)), "", HLOOKUP(K$1, m_preprocess!$1:$1048576, $D129, FALSE))</f>
        <v>1807.2487845258461</v>
      </c>
      <c r="L129">
        <f>IF(ISBLANK(HLOOKUP(L$1, m_preprocess!$1:$1048576, $D129, FALSE)), "", HLOOKUP(L$1, m_preprocess!$1:$1048576, $D129, FALSE))</f>
        <v>943.81464682749913</v>
      </c>
      <c r="M129">
        <f>IF(ISBLANK(HLOOKUP(M$1, m_preprocess!$1:$1048576, $D129, FALSE)), "", HLOOKUP(M$1, m_preprocess!$1:$1048576, $D129, FALSE))</f>
        <v>213.05194568698798</v>
      </c>
      <c r="N129">
        <f>IF(ISBLANK(HLOOKUP(N$1, m_preprocess!$1:$1048576, $D129, FALSE)), "", HLOOKUP(N$1, m_preprocess!$1:$1048576, $D129, FALSE))</f>
        <v>461.0263675211159</v>
      </c>
      <c r="O129">
        <f>IF(ISBLANK(HLOOKUP(O$1, m_preprocess!$1:$1048576, $D129, FALSE)), "", HLOOKUP(O$1, m_preprocess!$1:$1048576, $D129, FALSE))</f>
        <v>264.88657956900295</v>
      </c>
      <c r="P129">
        <f>IF(ISBLANK(HLOOKUP(P$1, m_preprocess!$1:$1048576, $D129, FALSE)), "", HLOOKUP(P$1, m_preprocess!$1:$1048576, $D129, FALSE))</f>
        <v>61.466795970246359</v>
      </c>
      <c r="Q129">
        <f>IF(ISBLANK(HLOOKUP(Q$1, m_preprocess!$1:$1048576, $D129, FALSE)), "", HLOOKUP(Q$1, m_preprocess!$1:$1048576, $D129, FALSE))</f>
        <v>57.750759878419458</v>
      </c>
      <c r="R129">
        <f>IF(ISBLANK(HLOOKUP(R$1, m_preprocess!$1:$1048576, $D129, FALSE)), "", HLOOKUP(R$1, m_preprocess!$1:$1048576, $D129, FALSE))</f>
        <v>60.895522388059696</v>
      </c>
      <c r="S129" t="str">
        <f>IF(ISBLANK(HLOOKUP(S$1, m_preprocess!$1:$1048576, $D129, FALSE)), "", HLOOKUP(S$1, m_preprocess!$1:$1048576, $D129, FALSE))</f>
        <v/>
      </c>
      <c r="T129" t="str">
        <f>IF(ISBLANK(HLOOKUP(T$1, m_preprocess!$1:$1048576, $D129, FALSE)), "", HLOOKUP(T$1, m_preprocess!$1:$1048576, $D129, FALSE))</f>
        <v/>
      </c>
      <c r="U129" t="str">
        <f>IF(ISBLANK(HLOOKUP(U$1, m_preprocess!$1:$1048576, $D129, FALSE)), "", HLOOKUP(U$1, m_preprocess!$1:$1048576, $D129, FALSE))</f>
        <v/>
      </c>
      <c r="V129">
        <f>IF(ISBLANK(HLOOKUP(V$1, m_preprocess!$1:$1048576, $D129, FALSE)), "", HLOOKUP(V$1, m_preprocess!$1:$1048576, $D129, FALSE))</f>
        <v>49531.174942084697</v>
      </c>
      <c r="W129">
        <f>IF(ISBLANK(HLOOKUP(W$1, m_preprocess!$1:$1048576, $D129, FALSE)), "", HLOOKUP(W$1, m_preprocess!$1:$1048576, $D129, FALSE))</f>
        <v>1974.6355962581149</v>
      </c>
      <c r="X129">
        <f>IF(ISBLANK(HLOOKUP(X$1, m_preprocess!$1:$1048576, $D129, FALSE)), "", HLOOKUP(X$1, m_preprocess!$1:$1048576, $D129, FALSE))</f>
        <v>100.79550212041882</v>
      </c>
    </row>
    <row r="130" spans="1:24" x14ac:dyDescent="0.25">
      <c r="A130" s="40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73.867835599146218</v>
      </c>
      <c r="F130">
        <f>IF(ISBLANK(HLOOKUP(F$1, m_preprocess!$1:$1048576, $D130, FALSE)), "", HLOOKUP(F$1, m_preprocess!$1:$1048576, $D130, FALSE))</f>
        <v>76.880684529701398</v>
      </c>
      <c r="G130">
        <f>IF(ISBLANK(HLOOKUP(G$1, m_preprocess!$1:$1048576, $D130, FALSE)), "", HLOOKUP(G$1, m_preprocess!$1:$1048576, $D130, FALSE))</f>
        <v>72.842334544591964</v>
      </c>
      <c r="H130">
        <f>IF(ISBLANK(HLOOKUP(H$1, m_preprocess!$1:$1048576, $D130, FALSE)), "", HLOOKUP(H$1, m_preprocess!$1:$1048576, $D130, FALSE))</f>
        <v>71.894018343064317</v>
      </c>
      <c r="I130">
        <f>IF(ISBLANK(HLOOKUP(I$1, m_preprocess!$1:$1048576, $D130, FALSE)), "", HLOOKUP(I$1, m_preprocess!$1:$1048576, $D130, FALSE))</f>
        <v>65.698471463678132</v>
      </c>
      <c r="J130">
        <f>IF(ISBLANK(HLOOKUP(J$1, m_preprocess!$1:$1048576, $D130, FALSE)), "", HLOOKUP(J$1, m_preprocess!$1:$1048576, $D130, FALSE))</f>
        <v>71.152902955550601</v>
      </c>
      <c r="K130">
        <f>IF(ISBLANK(HLOOKUP(K$1, m_preprocess!$1:$1048576, $D130, FALSE)), "", HLOOKUP(K$1, m_preprocess!$1:$1048576, $D130, FALSE))</f>
        <v>1782.0080599421765</v>
      </c>
      <c r="L130">
        <f>IF(ISBLANK(HLOOKUP(L$1, m_preprocess!$1:$1048576, $D130, FALSE)), "", HLOOKUP(L$1, m_preprocess!$1:$1048576, $D130, FALSE))</f>
        <v>1006.3647690172374</v>
      </c>
      <c r="M130">
        <f>IF(ISBLANK(HLOOKUP(M$1, m_preprocess!$1:$1048576, $D130, FALSE)), "", HLOOKUP(M$1, m_preprocess!$1:$1048576, $D130, FALSE))</f>
        <v>234.97450512176087</v>
      </c>
      <c r="N130">
        <f>IF(ISBLANK(HLOOKUP(N$1, m_preprocess!$1:$1048576, $D130, FALSE)), "", HLOOKUP(N$1, m_preprocess!$1:$1048576, $D130, FALSE))</f>
        <v>533.87741503771792</v>
      </c>
      <c r="O130">
        <f>IF(ISBLANK(HLOOKUP(O$1, m_preprocess!$1:$1048576, $D130, FALSE)), "", HLOOKUP(O$1, m_preprocess!$1:$1048576, $D130, FALSE))</f>
        <v>232.94387619765379</v>
      </c>
      <c r="P130">
        <f>IF(ISBLANK(HLOOKUP(P$1, m_preprocess!$1:$1048576, $D130, FALSE)), "", HLOOKUP(P$1, m_preprocess!$1:$1048576, $D130, FALSE))</f>
        <v>63.994041447982418</v>
      </c>
      <c r="Q130">
        <f>IF(ISBLANK(HLOOKUP(Q$1, m_preprocess!$1:$1048576, $D130, FALSE)), "", HLOOKUP(Q$1, m_preprocess!$1:$1048576, $D130, FALSE))</f>
        <v>57.485029940119759</v>
      </c>
      <c r="R130">
        <f>IF(ISBLANK(HLOOKUP(R$1, m_preprocess!$1:$1048576, $D130, FALSE)), "", HLOOKUP(R$1, m_preprocess!$1:$1048576, $D130, FALSE))</f>
        <v>64.970059880239518</v>
      </c>
      <c r="S130" t="str">
        <f>IF(ISBLANK(HLOOKUP(S$1, m_preprocess!$1:$1048576, $D130, FALSE)), "", HLOOKUP(S$1, m_preprocess!$1:$1048576, $D130, FALSE))</f>
        <v/>
      </c>
      <c r="T130" t="str">
        <f>IF(ISBLANK(HLOOKUP(T$1, m_preprocess!$1:$1048576, $D130, FALSE)), "", HLOOKUP(T$1, m_preprocess!$1:$1048576, $D130, FALSE))</f>
        <v/>
      </c>
      <c r="U130" t="str">
        <f>IF(ISBLANK(HLOOKUP(U$1, m_preprocess!$1:$1048576, $D130, FALSE)), "", HLOOKUP(U$1, m_preprocess!$1:$1048576, $D130, FALSE))</f>
        <v/>
      </c>
      <c r="V130">
        <f>IF(ISBLANK(HLOOKUP(V$1, m_preprocess!$1:$1048576, $D130, FALSE)), "", HLOOKUP(V$1, m_preprocess!$1:$1048576, $D130, FALSE))</f>
        <v>48792.242301777296</v>
      </c>
      <c r="W130">
        <f>IF(ISBLANK(HLOOKUP(W$1, m_preprocess!$1:$1048576, $D130, FALSE)), "", HLOOKUP(W$1, m_preprocess!$1:$1048576, $D130, FALSE))</f>
        <v>1904.6628141862432</v>
      </c>
      <c r="X130">
        <f>IF(ISBLANK(HLOOKUP(X$1, m_preprocess!$1:$1048576, $D130, FALSE)), "", HLOOKUP(X$1, m_preprocess!$1:$1048576, $D130, FALSE))</f>
        <v>101.36485528010026</v>
      </c>
    </row>
    <row r="131" spans="1:24" x14ac:dyDescent="0.25">
      <c r="A131" s="40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77.59891375354016</v>
      </c>
      <c r="F131">
        <f>IF(ISBLANK(HLOOKUP(F$1, m_preprocess!$1:$1048576, $D131, FALSE)), "", HLOOKUP(F$1, m_preprocess!$1:$1048576, $D131, FALSE))</f>
        <v>85.586237442723046</v>
      </c>
      <c r="G131">
        <f>IF(ISBLANK(HLOOKUP(G$1, m_preprocess!$1:$1048576, $D131, FALSE)), "", HLOOKUP(G$1, m_preprocess!$1:$1048576, $D131, FALSE))</f>
        <v>74.880221560495514</v>
      </c>
      <c r="H131">
        <f>IF(ISBLANK(HLOOKUP(H$1, m_preprocess!$1:$1048576, $D131, FALSE)), "", HLOOKUP(H$1, m_preprocess!$1:$1048576, $D131, FALSE))</f>
        <v>78.400527084154731</v>
      </c>
      <c r="I131">
        <f>IF(ISBLANK(HLOOKUP(I$1, m_preprocess!$1:$1048576, $D131, FALSE)), "", HLOOKUP(I$1, m_preprocess!$1:$1048576, $D131, FALSE))</f>
        <v>68.057880836723257</v>
      </c>
      <c r="J131">
        <f>IF(ISBLANK(HLOOKUP(J$1, m_preprocess!$1:$1048576, $D131, FALSE)), "", HLOOKUP(J$1, m_preprocess!$1:$1048576, $D131, FALSE))</f>
        <v>76.396796194997094</v>
      </c>
      <c r="K131">
        <f>IF(ISBLANK(HLOOKUP(K$1, m_preprocess!$1:$1048576, $D131, FALSE)), "", HLOOKUP(K$1, m_preprocess!$1:$1048576, $D131, FALSE))</f>
        <v>1808.6664655405691</v>
      </c>
      <c r="L131">
        <f>IF(ISBLANK(HLOOKUP(L$1, m_preprocess!$1:$1048576, $D131, FALSE)), "", HLOOKUP(L$1, m_preprocess!$1:$1048576, $D131, FALSE))</f>
        <v>1041.9136697168096</v>
      </c>
      <c r="M131">
        <f>IF(ISBLANK(HLOOKUP(M$1, m_preprocess!$1:$1048576, $D131, FALSE)), "", HLOOKUP(M$1, m_preprocess!$1:$1048576, $D131, FALSE))</f>
        <v>252.02937533633553</v>
      </c>
      <c r="N131">
        <f>IF(ISBLANK(HLOOKUP(N$1, m_preprocess!$1:$1048576, $D131, FALSE)), "", HLOOKUP(N$1, m_preprocess!$1:$1048576, $D131, FALSE))</f>
        <v>552.91140436309138</v>
      </c>
      <c r="O131">
        <f>IF(ISBLANK(HLOOKUP(O$1, m_preprocess!$1:$1048576, $D131, FALSE)), "", HLOOKUP(O$1, m_preprocess!$1:$1048576, $D131, FALSE))</f>
        <v>231.92382706476579</v>
      </c>
      <c r="P131">
        <f>IF(ISBLANK(HLOOKUP(P$1, m_preprocess!$1:$1048576, $D131, FALSE)), "", HLOOKUP(P$1, m_preprocess!$1:$1048576, $D131, FALSE))</f>
        <v>63.631964160731371</v>
      </c>
      <c r="Q131">
        <f>IF(ISBLANK(HLOOKUP(Q$1, m_preprocess!$1:$1048576, $D131, FALSE)), "", HLOOKUP(Q$1, m_preprocess!$1:$1048576, $D131, FALSE))</f>
        <v>60.207100591715978</v>
      </c>
      <c r="R131">
        <f>IF(ISBLANK(HLOOKUP(R$1, m_preprocess!$1:$1048576, $D131, FALSE)), "", HLOOKUP(R$1, m_preprocess!$1:$1048576, $D131, FALSE))</f>
        <v>61.390532544378694</v>
      </c>
      <c r="S131" t="str">
        <f>IF(ISBLANK(HLOOKUP(S$1, m_preprocess!$1:$1048576, $D131, FALSE)), "", HLOOKUP(S$1, m_preprocess!$1:$1048576, $D131, FALSE))</f>
        <v/>
      </c>
      <c r="T131" t="str">
        <f>IF(ISBLANK(HLOOKUP(T$1, m_preprocess!$1:$1048576, $D131, FALSE)), "", HLOOKUP(T$1, m_preprocess!$1:$1048576, $D131, FALSE))</f>
        <v/>
      </c>
      <c r="U131" t="str">
        <f>IF(ISBLANK(HLOOKUP(U$1, m_preprocess!$1:$1048576, $D131, FALSE)), "", HLOOKUP(U$1, m_preprocess!$1:$1048576, $D131, FALSE))</f>
        <v/>
      </c>
      <c r="V131">
        <f>IF(ISBLANK(HLOOKUP(V$1, m_preprocess!$1:$1048576, $D131, FALSE)), "", HLOOKUP(V$1, m_preprocess!$1:$1048576, $D131, FALSE))</f>
        <v>48550.506103478001</v>
      </c>
      <c r="W131">
        <f>IF(ISBLANK(HLOOKUP(W$1, m_preprocess!$1:$1048576, $D131, FALSE)), "", HLOOKUP(W$1, m_preprocess!$1:$1048576, $D131, FALSE))</f>
        <v>1902.844253735266</v>
      </c>
      <c r="X131">
        <f>IF(ISBLANK(HLOOKUP(X$1, m_preprocess!$1:$1048576, $D131, FALSE)), "", HLOOKUP(X$1, m_preprocess!$1:$1048576, $D131, FALSE))</f>
        <v>103.08147861330646</v>
      </c>
    </row>
    <row r="132" spans="1:24" x14ac:dyDescent="0.25">
      <c r="A132" s="40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75.572538865224573</v>
      </c>
      <c r="F132">
        <f>IF(ISBLANK(HLOOKUP(F$1, m_preprocess!$1:$1048576, $D132, FALSE)), "", HLOOKUP(F$1, m_preprocess!$1:$1048576, $D132, FALSE))</f>
        <v>82.850968274722064</v>
      </c>
      <c r="G132">
        <f>IF(ISBLANK(HLOOKUP(G$1, m_preprocess!$1:$1048576, $D132, FALSE)), "", HLOOKUP(G$1, m_preprocess!$1:$1048576, $D132, FALSE))</f>
        <v>73.09513717433957</v>
      </c>
      <c r="H132">
        <f>IF(ISBLANK(HLOOKUP(H$1, m_preprocess!$1:$1048576, $D132, FALSE)), "", HLOOKUP(H$1, m_preprocess!$1:$1048576, $D132, FALSE))</f>
        <v>74.743205141606367</v>
      </c>
      <c r="I132">
        <f>IF(ISBLANK(HLOOKUP(I$1, m_preprocess!$1:$1048576, $D132, FALSE)), "", HLOOKUP(I$1, m_preprocess!$1:$1048576, $D132, FALSE))</f>
        <v>66.624739150782247</v>
      </c>
      <c r="J132">
        <f>IF(ISBLANK(HLOOKUP(J$1, m_preprocess!$1:$1048576, $D132, FALSE)), "", HLOOKUP(J$1, m_preprocess!$1:$1048576, $D132, FALSE))</f>
        <v>74.78825335297077</v>
      </c>
      <c r="K132">
        <f>IF(ISBLANK(HLOOKUP(K$1, m_preprocess!$1:$1048576, $D132, FALSE)), "", HLOOKUP(K$1, m_preprocess!$1:$1048576, $D132, FALSE))</f>
        <v>1623.9333333765771</v>
      </c>
      <c r="L132">
        <f>IF(ISBLANK(HLOOKUP(L$1, m_preprocess!$1:$1048576, $D132, FALSE)), "", HLOOKUP(L$1, m_preprocess!$1:$1048576, $D132, FALSE))</f>
        <v>973.33228808030321</v>
      </c>
      <c r="M132">
        <f>IF(ISBLANK(HLOOKUP(M$1, m_preprocess!$1:$1048576, $D132, FALSE)), "", HLOOKUP(M$1, m_preprocess!$1:$1048576, $D132, FALSE))</f>
        <v>234.05515527885731</v>
      </c>
      <c r="N132">
        <f>IF(ISBLANK(HLOOKUP(N$1, m_preprocess!$1:$1048576, $D132, FALSE)), "", HLOOKUP(N$1, m_preprocess!$1:$1048576, $D132, FALSE))</f>
        <v>511.56602296120752</v>
      </c>
      <c r="O132">
        <f>IF(ISBLANK(HLOOKUP(O$1, m_preprocess!$1:$1048576, $D132, FALSE)), "", HLOOKUP(O$1, m_preprocess!$1:$1048576, $D132, FALSE))</f>
        <v>222.90989260444522</v>
      </c>
      <c r="P132">
        <f>IF(ISBLANK(HLOOKUP(P$1, m_preprocess!$1:$1048576, $D132, FALSE)), "", HLOOKUP(P$1, m_preprocess!$1:$1048576, $D132, FALSE))</f>
        <v>67.343229290413007</v>
      </c>
      <c r="Q132">
        <f>IF(ISBLANK(HLOOKUP(Q$1, m_preprocess!$1:$1048576, $D132, FALSE)), "", HLOOKUP(Q$1, m_preprocess!$1:$1048576, $D132, FALSE))</f>
        <v>58.682634730538922</v>
      </c>
      <c r="R132">
        <f>IF(ISBLANK(HLOOKUP(R$1, m_preprocess!$1:$1048576, $D132, FALSE)), "", HLOOKUP(R$1, m_preprocess!$1:$1048576, $D132, FALSE))</f>
        <v>59.580838323353291</v>
      </c>
      <c r="S132" t="str">
        <f>IF(ISBLANK(HLOOKUP(S$1, m_preprocess!$1:$1048576, $D132, FALSE)), "", HLOOKUP(S$1, m_preprocess!$1:$1048576, $D132, FALSE))</f>
        <v/>
      </c>
      <c r="T132" t="str">
        <f>IF(ISBLANK(HLOOKUP(T$1, m_preprocess!$1:$1048576, $D132, FALSE)), "", HLOOKUP(T$1, m_preprocess!$1:$1048576, $D132, FALSE))</f>
        <v/>
      </c>
      <c r="U132" t="str">
        <f>IF(ISBLANK(HLOOKUP(U$1, m_preprocess!$1:$1048576, $D132, FALSE)), "", HLOOKUP(U$1, m_preprocess!$1:$1048576, $D132, FALSE))</f>
        <v/>
      </c>
      <c r="V132">
        <f>IF(ISBLANK(HLOOKUP(V$1, m_preprocess!$1:$1048576, $D132, FALSE)), "", HLOOKUP(V$1, m_preprocess!$1:$1048576, $D132, FALSE))</f>
        <v>49008.877578637694</v>
      </c>
      <c r="W132">
        <f>IF(ISBLANK(HLOOKUP(W$1, m_preprocess!$1:$1048576, $D132, FALSE)), "", HLOOKUP(W$1, m_preprocess!$1:$1048576, $D132, FALSE))</f>
        <v>2014.9628235789737</v>
      </c>
      <c r="X132">
        <f>IF(ISBLANK(HLOOKUP(X$1, m_preprocess!$1:$1048576, $D132, FALSE)), "", HLOOKUP(X$1, m_preprocess!$1:$1048576, $D132, FALSE))</f>
        <v>102.88345535009459</v>
      </c>
    </row>
    <row r="133" spans="1:24" x14ac:dyDescent="0.25">
      <c r="A133" s="40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78.009732657370307</v>
      </c>
      <c r="F133">
        <f>IF(ISBLANK(HLOOKUP(F$1, m_preprocess!$1:$1048576, $D133, FALSE)), "", HLOOKUP(F$1, m_preprocess!$1:$1048576, $D133, FALSE))</f>
        <v>78.112852711824615</v>
      </c>
      <c r="G133">
        <f>IF(ISBLANK(HLOOKUP(G$1, m_preprocess!$1:$1048576, $D133, FALSE)), "", HLOOKUP(G$1, m_preprocess!$1:$1048576, $D133, FALSE))</f>
        <v>77.974633079852111</v>
      </c>
      <c r="H133">
        <f>IF(ISBLANK(HLOOKUP(H$1, m_preprocess!$1:$1048576, $D133, FALSE)), "", HLOOKUP(H$1, m_preprocess!$1:$1048576, $D133, FALSE))</f>
        <v>70.305887555738124</v>
      </c>
      <c r="I133">
        <f>IF(ISBLANK(HLOOKUP(I$1, m_preprocess!$1:$1048576, $D133, FALSE)), "", HLOOKUP(I$1, m_preprocess!$1:$1048576, $D133, FALSE))</f>
        <v>69.755785521121794</v>
      </c>
      <c r="J133">
        <f>IF(ISBLANK(HLOOKUP(J$1, m_preprocess!$1:$1048576, $D133, FALSE)), "", HLOOKUP(J$1, m_preprocess!$1:$1048576, $D133, FALSE))</f>
        <v>76.647889969032619</v>
      </c>
      <c r="K133">
        <f>IF(ISBLANK(HLOOKUP(K$1, m_preprocess!$1:$1048576, $D133, FALSE)), "", HLOOKUP(K$1, m_preprocess!$1:$1048576, $D133, FALSE))</f>
        <v>1938.7435395083703</v>
      </c>
      <c r="L133">
        <f>IF(ISBLANK(HLOOKUP(L$1, m_preprocess!$1:$1048576, $D133, FALSE)), "", HLOOKUP(L$1, m_preprocess!$1:$1048576, $D133, FALSE))</f>
        <v>1012.0040732131491</v>
      </c>
      <c r="M133">
        <f>IF(ISBLANK(HLOOKUP(M$1, m_preprocess!$1:$1048576, $D133, FALSE)), "", HLOOKUP(M$1, m_preprocess!$1:$1048576, $D133, FALSE))</f>
        <v>225.45989511491166</v>
      </c>
      <c r="N133">
        <f>IF(ISBLANK(HLOOKUP(N$1, m_preprocess!$1:$1048576, $D133, FALSE)), "", HLOOKUP(N$1, m_preprocess!$1:$1048576, $D133, FALSE))</f>
        <v>550.52271907414649</v>
      </c>
      <c r="O133">
        <f>IF(ISBLANK(HLOOKUP(O$1, m_preprocess!$1:$1048576, $D133, FALSE)), "", HLOOKUP(O$1, m_preprocess!$1:$1048576, $D133, FALSE))</f>
        <v>230.97822099212254</v>
      </c>
      <c r="P133">
        <f>IF(ISBLANK(HLOOKUP(P$1, m_preprocess!$1:$1048576, $D133, FALSE)), "", HLOOKUP(P$1, m_preprocess!$1:$1048576, $D133, FALSE))</f>
        <v>66.443546822005388</v>
      </c>
      <c r="Q133">
        <f>IF(ISBLANK(HLOOKUP(Q$1, m_preprocess!$1:$1048576, $D133, FALSE)), "", HLOOKUP(Q$1, m_preprocess!$1:$1048576, $D133, FALSE))</f>
        <v>59.023668639053248</v>
      </c>
      <c r="R133">
        <f>IF(ISBLANK(HLOOKUP(R$1, m_preprocess!$1:$1048576, $D133, FALSE)), "", HLOOKUP(R$1, m_preprocess!$1:$1048576, $D133, FALSE))</f>
        <v>61.32352941176471</v>
      </c>
      <c r="S133" t="str">
        <f>IF(ISBLANK(HLOOKUP(S$1, m_preprocess!$1:$1048576, $D133, FALSE)), "", HLOOKUP(S$1, m_preprocess!$1:$1048576, $D133, FALSE))</f>
        <v/>
      </c>
      <c r="T133" t="str">
        <f>IF(ISBLANK(HLOOKUP(T$1, m_preprocess!$1:$1048576, $D133, FALSE)), "", HLOOKUP(T$1, m_preprocess!$1:$1048576, $D133, FALSE))</f>
        <v/>
      </c>
      <c r="U133" t="str">
        <f>IF(ISBLANK(HLOOKUP(U$1, m_preprocess!$1:$1048576, $D133, FALSE)), "", HLOOKUP(U$1, m_preprocess!$1:$1048576, $D133, FALSE))</f>
        <v/>
      </c>
      <c r="V133">
        <f>IF(ISBLANK(HLOOKUP(V$1, m_preprocess!$1:$1048576, $D133, FALSE)), "", HLOOKUP(V$1, m_preprocess!$1:$1048576, $D133, FALSE))</f>
        <v>48148.550487348271</v>
      </c>
      <c r="W133">
        <f>IF(ISBLANK(HLOOKUP(W$1, m_preprocess!$1:$1048576, $D133, FALSE)), "", HLOOKUP(W$1, m_preprocess!$1:$1048576, $D133, FALSE))</f>
        <v>2155.778294811606</v>
      </c>
      <c r="X133">
        <f>IF(ISBLANK(HLOOKUP(X$1, m_preprocess!$1:$1048576, $D133, FALSE)), "", HLOOKUP(X$1, m_preprocess!$1:$1048576, $D133, FALSE))</f>
        <v>103.85900117456089</v>
      </c>
    </row>
    <row r="134" spans="1:24" x14ac:dyDescent="0.25">
      <c r="A134" s="40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75.913267162634554</v>
      </c>
      <c r="F134">
        <f>IF(ISBLANK(HLOOKUP(F$1, m_preprocess!$1:$1048576, $D134, FALSE)), "", HLOOKUP(F$1, m_preprocess!$1:$1048576, $D134, FALSE))</f>
        <v>82.895512823159592</v>
      </c>
      <c r="G134">
        <f>IF(ISBLANK(HLOOKUP(G$1, m_preprocess!$1:$1048576, $D134, FALSE)), "", HLOOKUP(G$1, m_preprocess!$1:$1048576, $D134, FALSE))</f>
        <v>73.536679270885912</v>
      </c>
      <c r="H134">
        <f>IF(ISBLANK(HLOOKUP(H$1, m_preprocess!$1:$1048576, $D134, FALSE)), "", HLOOKUP(H$1, m_preprocess!$1:$1048576, $D134, FALSE))</f>
        <v>75.263093960114318</v>
      </c>
      <c r="I134">
        <f>IF(ISBLANK(HLOOKUP(I$1, m_preprocess!$1:$1048576, $D134, FALSE)), "", HLOOKUP(I$1, m_preprocess!$1:$1048576, $D134, FALSE))</f>
        <v>71.687460804204619</v>
      </c>
      <c r="J134">
        <f>IF(ISBLANK(HLOOKUP(J$1, m_preprocess!$1:$1048576, $D134, FALSE)), "", HLOOKUP(J$1, m_preprocess!$1:$1048576, $D134, FALSE))</f>
        <v>59.090084228720706</v>
      </c>
      <c r="K134">
        <f>IF(ISBLANK(HLOOKUP(K$1, m_preprocess!$1:$1048576, $D134, FALSE)), "", HLOOKUP(K$1, m_preprocess!$1:$1048576, $D134, FALSE))</f>
        <v>1762.0921500813261</v>
      </c>
      <c r="L134">
        <f>IF(ISBLANK(HLOOKUP(L$1, m_preprocess!$1:$1048576, $D134, FALSE)), "", HLOOKUP(L$1, m_preprocess!$1:$1048576, $D134, FALSE))</f>
        <v>928.0458494825441</v>
      </c>
      <c r="M134">
        <f>IF(ISBLANK(HLOOKUP(M$1, m_preprocess!$1:$1048576, $D134, FALSE)), "", HLOOKUP(M$1, m_preprocess!$1:$1048576, $D134, FALSE))</f>
        <v>175.87552731289475</v>
      </c>
      <c r="N134">
        <f>IF(ISBLANK(HLOOKUP(N$1, m_preprocess!$1:$1048576, $D134, FALSE)), "", HLOOKUP(N$1, m_preprocess!$1:$1048576, $D134, FALSE))</f>
        <v>493.52881989589281</v>
      </c>
      <c r="O134">
        <f>IF(ISBLANK(HLOOKUP(O$1, m_preprocess!$1:$1048576, $D134, FALSE)), "", HLOOKUP(O$1, m_preprocess!$1:$1048576, $D134, FALSE))</f>
        <v>249.13260913715206</v>
      </c>
      <c r="P134">
        <f>IF(ISBLANK(HLOOKUP(P$1, m_preprocess!$1:$1048576, $D134, FALSE)), "", HLOOKUP(P$1, m_preprocess!$1:$1048576, $D134, FALSE))</f>
        <v>66.892990975536108</v>
      </c>
      <c r="Q134">
        <f>IF(ISBLANK(HLOOKUP(Q$1, m_preprocess!$1:$1048576, $D134, FALSE)), "", HLOOKUP(Q$1, m_preprocess!$1:$1048576, $D134, FALSE))</f>
        <v>54.517133956386296</v>
      </c>
      <c r="R134">
        <f>IF(ISBLANK(HLOOKUP(R$1, m_preprocess!$1:$1048576, $D134, FALSE)), "", HLOOKUP(R$1, m_preprocess!$1:$1048576, $D134, FALSE))</f>
        <v>62.305295950155759</v>
      </c>
      <c r="S134" t="str">
        <f>IF(ISBLANK(HLOOKUP(S$1, m_preprocess!$1:$1048576, $D134, FALSE)), "", HLOOKUP(S$1, m_preprocess!$1:$1048576, $D134, FALSE))</f>
        <v/>
      </c>
      <c r="T134" t="str">
        <f>IF(ISBLANK(HLOOKUP(T$1, m_preprocess!$1:$1048576, $D134, FALSE)), "", HLOOKUP(T$1, m_preprocess!$1:$1048576, $D134, FALSE))</f>
        <v/>
      </c>
      <c r="U134" t="str">
        <f>IF(ISBLANK(HLOOKUP(U$1, m_preprocess!$1:$1048576, $D134, FALSE)), "", HLOOKUP(U$1, m_preprocess!$1:$1048576, $D134, FALSE))</f>
        <v/>
      </c>
      <c r="V134">
        <f>IF(ISBLANK(HLOOKUP(V$1, m_preprocess!$1:$1048576, $D134, FALSE)), "", HLOOKUP(V$1, m_preprocess!$1:$1048576, $D134, FALSE))</f>
        <v>47869.856982153491</v>
      </c>
      <c r="W134">
        <f>IF(ISBLANK(HLOOKUP(W$1, m_preprocess!$1:$1048576, $D134, FALSE)), "", HLOOKUP(W$1, m_preprocess!$1:$1048576, $D134, FALSE))</f>
        <v>1975.8462353794037</v>
      </c>
      <c r="X134">
        <f>IF(ISBLANK(HLOOKUP(X$1, m_preprocess!$1:$1048576, $D134, FALSE)), "", HLOOKUP(X$1, m_preprocess!$1:$1048576, $D134, FALSE))</f>
        <v>104.47013839046573</v>
      </c>
    </row>
    <row r="135" spans="1:24" x14ac:dyDescent="0.25">
      <c r="A135" s="40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74.097436147217152</v>
      </c>
      <c r="F135">
        <f>IF(ISBLANK(HLOOKUP(F$1, m_preprocess!$1:$1048576, $D135, FALSE)), "", HLOOKUP(F$1, m_preprocess!$1:$1048576, $D135, FALSE))</f>
        <v>78.117487398898405</v>
      </c>
      <c r="G135">
        <f>IF(ISBLANK(HLOOKUP(G$1, m_preprocess!$1:$1048576, $D135, FALSE)), "", HLOOKUP(G$1, m_preprocess!$1:$1048576, $D135, FALSE))</f>
        <v>72.729107733484952</v>
      </c>
      <c r="H135">
        <f>IF(ISBLANK(HLOOKUP(H$1, m_preprocess!$1:$1048576, $D135, FALSE)), "", HLOOKUP(H$1, m_preprocess!$1:$1048576, $D135, FALSE))</f>
        <v>68.078169901145998</v>
      </c>
      <c r="I135">
        <f>IF(ISBLANK(HLOOKUP(I$1, m_preprocess!$1:$1048576, $D135, FALSE)), "", HLOOKUP(I$1, m_preprocess!$1:$1048576, $D135, FALSE))</f>
        <v>69.525558804028336</v>
      </c>
      <c r="J135">
        <f>IF(ISBLANK(HLOOKUP(J$1, m_preprocess!$1:$1048576, $D135, FALSE)), "", HLOOKUP(J$1, m_preprocess!$1:$1048576, $D135, FALSE))</f>
        <v>70.695045699443966</v>
      </c>
      <c r="K135">
        <f>IF(ISBLANK(HLOOKUP(K$1, m_preprocess!$1:$1048576, $D135, FALSE)), "", HLOOKUP(K$1, m_preprocess!$1:$1048576, $D135, FALSE))</f>
        <v>1732.5061330893309</v>
      </c>
      <c r="L135">
        <f>IF(ISBLANK(HLOOKUP(L$1, m_preprocess!$1:$1048576, $D135, FALSE)), "", HLOOKUP(L$1, m_preprocess!$1:$1048576, $D135, FALSE))</f>
        <v>891.96112137612306</v>
      </c>
      <c r="M135">
        <f>IF(ISBLANK(HLOOKUP(M$1, m_preprocess!$1:$1048576, $D135, FALSE)), "", HLOOKUP(M$1, m_preprocess!$1:$1048576, $D135, FALSE))</f>
        <v>173.91023702210546</v>
      </c>
      <c r="N135">
        <f>IF(ISBLANK(HLOOKUP(N$1, m_preprocess!$1:$1048576, $D135, FALSE)), "", HLOOKUP(N$1, m_preprocess!$1:$1048576, $D135, FALSE))</f>
        <v>495.23005972489534</v>
      </c>
      <c r="O135">
        <f>IF(ISBLANK(HLOOKUP(O$1, m_preprocess!$1:$1048576, $D135, FALSE)), "", HLOOKUP(O$1, m_preprocess!$1:$1048576, $D135, FALSE))</f>
        <v>215.84357249447916</v>
      </c>
      <c r="P135">
        <f>IF(ISBLANK(HLOOKUP(P$1, m_preprocess!$1:$1048576, $D135, FALSE)), "", HLOOKUP(P$1, m_preprocess!$1:$1048576, $D135, FALSE))</f>
        <v>70.904902814450594</v>
      </c>
      <c r="Q135">
        <f>IF(ISBLANK(HLOOKUP(Q$1, m_preprocess!$1:$1048576, $D135, FALSE)), "", HLOOKUP(Q$1, m_preprocess!$1:$1048576, $D135, FALSE))</f>
        <v>57.232704402515722</v>
      </c>
      <c r="R135">
        <f>IF(ISBLANK(HLOOKUP(R$1, m_preprocess!$1:$1048576, $D135, FALSE)), "", HLOOKUP(R$1, m_preprocess!$1:$1048576, $D135, FALSE))</f>
        <v>61.041009463722396</v>
      </c>
      <c r="S135" t="str">
        <f>IF(ISBLANK(HLOOKUP(S$1, m_preprocess!$1:$1048576, $D135, FALSE)), "", HLOOKUP(S$1, m_preprocess!$1:$1048576, $D135, FALSE))</f>
        <v/>
      </c>
      <c r="T135" t="str">
        <f>IF(ISBLANK(HLOOKUP(T$1, m_preprocess!$1:$1048576, $D135, FALSE)), "", HLOOKUP(T$1, m_preprocess!$1:$1048576, $D135, FALSE))</f>
        <v/>
      </c>
      <c r="U135" t="str">
        <f>IF(ISBLANK(HLOOKUP(U$1, m_preprocess!$1:$1048576, $D135, FALSE)), "", HLOOKUP(U$1, m_preprocess!$1:$1048576, $D135, FALSE))</f>
        <v/>
      </c>
      <c r="V135">
        <f>IF(ISBLANK(HLOOKUP(V$1, m_preprocess!$1:$1048576, $D135, FALSE)), "", HLOOKUP(V$1, m_preprocess!$1:$1048576, $D135, FALSE))</f>
        <v>46612.809330963559</v>
      </c>
      <c r="W135">
        <f>IF(ISBLANK(HLOOKUP(W$1, m_preprocess!$1:$1048576, $D135, FALSE)), "", HLOOKUP(W$1, m_preprocess!$1:$1048576, $D135, FALSE))</f>
        <v>1915.3336654738098</v>
      </c>
      <c r="X135">
        <f>IF(ISBLANK(HLOOKUP(X$1, m_preprocess!$1:$1048576, $D135, FALSE)), "", HLOOKUP(X$1, m_preprocess!$1:$1048576, $D135, FALSE))</f>
        <v>104.24643467111557</v>
      </c>
    </row>
    <row r="136" spans="1:24" x14ac:dyDescent="0.25">
      <c r="A136" s="40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78.635463225118457</v>
      </c>
      <c r="F136">
        <f>IF(ISBLANK(HLOOKUP(F$1, m_preprocess!$1:$1048576, $D136, FALSE)), "", HLOOKUP(F$1, m_preprocess!$1:$1048576, $D136, FALSE))</f>
        <v>83.722777343365081</v>
      </c>
      <c r="G136">
        <f>IF(ISBLANK(HLOOKUP(G$1, m_preprocess!$1:$1048576, $D136, FALSE)), "", HLOOKUP(G$1, m_preprocess!$1:$1048576, $D136, FALSE))</f>
        <v>76.903864292227581</v>
      </c>
      <c r="H136">
        <f>IF(ISBLANK(HLOOKUP(H$1, m_preprocess!$1:$1048576, $D136, FALSE)), "", HLOOKUP(H$1, m_preprocess!$1:$1048576, $D136, FALSE))</f>
        <v>76.323653812887216</v>
      </c>
      <c r="I136">
        <f>IF(ISBLANK(HLOOKUP(I$1, m_preprocess!$1:$1048576, $D136, FALSE)), "", HLOOKUP(I$1, m_preprocess!$1:$1048576, $D136, FALSE))</f>
        <v>76.584136520940703</v>
      </c>
      <c r="J136">
        <f>IF(ISBLANK(HLOOKUP(J$1, m_preprocess!$1:$1048576, $D136, FALSE)), "", HLOOKUP(J$1, m_preprocess!$1:$1048576, $D136, FALSE))</f>
        <v>65.956743287153614</v>
      </c>
      <c r="K136">
        <f>IF(ISBLANK(HLOOKUP(K$1, m_preprocess!$1:$1048576, $D136, FALSE)), "", HLOOKUP(K$1, m_preprocess!$1:$1048576, $D136, FALSE))</f>
        <v>1805.9551943834504</v>
      </c>
      <c r="L136">
        <f>IF(ISBLANK(HLOOKUP(L$1, m_preprocess!$1:$1048576, $D136, FALSE)), "", HLOOKUP(L$1, m_preprocess!$1:$1048576, $D136, FALSE))</f>
        <v>1026.4110814611724</v>
      </c>
      <c r="M136">
        <f>IF(ISBLANK(HLOOKUP(M$1, m_preprocess!$1:$1048576, $D136, FALSE)), "", HLOOKUP(M$1, m_preprocess!$1:$1048576, $D136, FALSE))</f>
        <v>205.29889386420933</v>
      </c>
      <c r="N136">
        <f>IF(ISBLANK(HLOOKUP(N$1, m_preprocess!$1:$1048576, $D136, FALSE)), "", HLOOKUP(N$1, m_preprocess!$1:$1048576, $D136, FALSE))</f>
        <v>571.92001700116884</v>
      </c>
      <c r="O136">
        <f>IF(ISBLANK(HLOOKUP(O$1, m_preprocess!$1:$1048576, $D136, FALSE)), "", HLOOKUP(O$1, m_preprocess!$1:$1048576, $D136, FALSE))</f>
        <v>243.64068096156743</v>
      </c>
      <c r="P136">
        <f>IF(ISBLANK(HLOOKUP(P$1, m_preprocess!$1:$1048576, $D136, FALSE)), "", HLOOKUP(P$1, m_preprocess!$1:$1048576, $D136, FALSE))</f>
        <v>74.698878318209196</v>
      </c>
      <c r="Q136">
        <f>IF(ISBLANK(HLOOKUP(Q$1, m_preprocess!$1:$1048576, $D136, FALSE)), "", HLOOKUP(Q$1, m_preprocess!$1:$1048576, $D136, FALSE))</f>
        <v>56.514657980456029</v>
      </c>
      <c r="R136">
        <f>IF(ISBLANK(HLOOKUP(R$1, m_preprocess!$1:$1048576, $D136, FALSE)), "", HLOOKUP(R$1, m_preprocess!$1:$1048576, $D136, FALSE))</f>
        <v>63.192182410423449</v>
      </c>
      <c r="S136" t="str">
        <f>IF(ISBLANK(HLOOKUP(S$1, m_preprocess!$1:$1048576, $D136, FALSE)), "", HLOOKUP(S$1, m_preprocess!$1:$1048576, $D136, FALSE))</f>
        <v/>
      </c>
      <c r="T136" t="str">
        <f>IF(ISBLANK(HLOOKUP(T$1, m_preprocess!$1:$1048576, $D136, FALSE)), "", HLOOKUP(T$1, m_preprocess!$1:$1048576, $D136, FALSE))</f>
        <v/>
      </c>
      <c r="U136" t="str">
        <f>IF(ISBLANK(HLOOKUP(U$1, m_preprocess!$1:$1048576, $D136, FALSE)), "", HLOOKUP(U$1, m_preprocess!$1:$1048576, $D136, FALSE))</f>
        <v/>
      </c>
      <c r="V136">
        <f>IF(ISBLANK(HLOOKUP(V$1, m_preprocess!$1:$1048576, $D136, FALSE)), "", HLOOKUP(V$1, m_preprocess!$1:$1048576, $D136, FALSE))</f>
        <v>46914.146365899825</v>
      </c>
      <c r="W136">
        <f>IF(ISBLANK(HLOOKUP(W$1, m_preprocess!$1:$1048576, $D136, FALSE)), "", HLOOKUP(W$1, m_preprocess!$1:$1048576, $D136, FALSE))</f>
        <v>1801.7608257465859</v>
      </c>
      <c r="X136">
        <f>IF(ISBLANK(HLOOKUP(X$1, m_preprocess!$1:$1048576, $D136, FALSE)), "", HLOOKUP(X$1, m_preprocess!$1:$1048576, $D136, FALSE))</f>
        <v>102.66549788934698</v>
      </c>
    </row>
    <row r="137" spans="1:24" x14ac:dyDescent="0.25">
      <c r="A137" s="40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84.094472395009319</v>
      </c>
      <c r="F137">
        <f>IF(ISBLANK(HLOOKUP(F$1, m_preprocess!$1:$1048576, $D137, FALSE)), "", HLOOKUP(F$1, m_preprocess!$1:$1048576, $D137, FALSE))</f>
        <v>95.141801994579268</v>
      </c>
      <c r="G137">
        <f>IF(ISBLANK(HLOOKUP(G$1, m_preprocess!$1:$1048576, $D137, FALSE)), "", HLOOKUP(G$1, m_preprocess!$1:$1048576, $D137, FALSE))</f>
        <v>80.334228049707917</v>
      </c>
      <c r="H137">
        <f>IF(ISBLANK(HLOOKUP(H$1, m_preprocess!$1:$1048576, $D137, FALSE)), "", HLOOKUP(H$1, m_preprocess!$1:$1048576, $D137, FALSE))</f>
        <v>80.284666048754872</v>
      </c>
      <c r="I137">
        <f>IF(ISBLANK(HLOOKUP(I$1, m_preprocess!$1:$1048576, $D137, FALSE)), "", HLOOKUP(I$1, m_preprocess!$1:$1048576, $D137, FALSE))</f>
        <v>85.720270501131012</v>
      </c>
      <c r="J137">
        <f>IF(ISBLANK(HLOOKUP(J$1, m_preprocess!$1:$1048576, $D137, FALSE)), "", HLOOKUP(J$1, m_preprocess!$1:$1048576, $D137, FALSE))</f>
        <v>58.294792185389085</v>
      </c>
      <c r="K137">
        <f>IF(ISBLANK(HLOOKUP(K$1, m_preprocess!$1:$1048576, $D137, FALSE)), "", HLOOKUP(K$1, m_preprocess!$1:$1048576, $D137, FALSE))</f>
        <v>1661.6832119799421</v>
      </c>
      <c r="L137">
        <f>IF(ISBLANK(HLOOKUP(L$1, m_preprocess!$1:$1048576, $D137, FALSE)), "", HLOOKUP(L$1, m_preprocess!$1:$1048576, $D137, FALSE))</f>
        <v>1125.7232404718759</v>
      </c>
      <c r="M137">
        <f>IF(ISBLANK(HLOOKUP(M$1, m_preprocess!$1:$1048576, $D137, FALSE)), "", HLOOKUP(M$1, m_preprocess!$1:$1048576, $D137, FALSE))</f>
        <v>219.82329676122475</v>
      </c>
      <c r="N137">
        <f>IF(ISBLANK(HLOOKUP(N$1, m_preprocess!$1:$1048576, $D137, FALSE)), "", HLOOKUP(N$1, m_preprocess!$1:$1048576, $D137, FALSE))</f>
        <v>616.9976083059654</v>
      </c>
      <c r="O137">
        <f>IF(ISBLANK(HLOOKUP(O$1, m_preprocess!$1:$1048576, $D137, FALSE)), "", HLOOKUP(O$1, m_preprocess!$1:$1048576, $D137, FALSE))</f>
        <v>278.8380483140769</v>
      </c>
      <c r="P137">
        <f>IF(ISBLANK(HLOOKUP(P$1, m_preprocess!$1:$1048576, $D137, FALSE)), "", HLOOKUP(P$1, m_preprocess!$1:$1048576, $D137, FALSE))</f>
        <v>72.642120743698811</v>
      </c>
      <c r="Q137">
        <f>IF(ISBLANK(HLOOKUP(Q$1, m_preprocess!$1:$1048576, $D137, FALSE)), "", HLOOKUP(Q$1, m_preprocess!$1:$1048576, $D137, FALSE))</f>
        <v>57.863501483679528</v>
      </c>
      <c r="R137">
        <f>IF(ISBLANK(HLOOKUP(R$1, m_preprocess!$1:$1048576, $D137, FALSE)), "", HLOOKUP(R$1, m_preprocess!$1:$1048576, $D137, FALSE))</f>
        <v>61.834319526627226</v>
      </c>
      <c r="S137" t="str">
        <f>IF(ISBLANK(HLOOKUP(S$1, m_preprocess!$1:$1048576, $D137, FALSE)), "", HLOOKUP(S$1, m_preprocess!$1:$1048576, $D137, FALSE))</f>
        <v/>
      </c>
      <c r="T137" t="str">
        <f>IF(ISBLANK(HLOOKUP(T$1, m_preprocess!$1:$1048576, $D137, FALSE)), "", HLOOKUP(T$1, m_preprocess!$1:$1048576, $D137, FALSE))</f>
        <v/>
      </c>
      <c r="U137" t="str">
        <f>IF(ISBLANK(HLOOKUP(U$1, m_preprocess!$1:$1048576, $D137, FALSE)), "", HLOOKUP(U$1, m_preprocess!$1:$1048576, $D137, FALSE))</f>
        <v/>
      </c>
      <c r="V137">
        <f>IF(ISBLANK(HLOOKUP(V$1, m_preprocess!$1:$1048576, $D137, FALSE)), "", HLOOKUP(V$1, m_preprocess!$1:$1048576, $D137, FALSE))</f>
        <v>47573.38689724695</v>
      </c>
      <c r="W137">
        <f>IF(ISBLANK(HLOOKUP(W$1, m_preprocess!$1:$1048576, $D137, FALSE)), "", HLOOKUP(W$1, m_preprocess!$1:$1048576, $D137, FALSE))</f>
        <v>1927.4960307655124</v>
      </c>
      <c r="X137">
        <f>IF(ISBLANK(HLOOKUP(X$1, m_preprocess!$1:$1048576, $D137, FALSE)), "", HLOOKUP(X$1, m_preprocess!$1:$1048576, $D137, FALSE))</f>
        <v>103.06930525668187</v>
      </c>
    </row>
    <row r="138" spans="1:24" x14ac:dyDescent="0.25">
      <c r="A138" s="40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86.510570499130623</v>
      </c>
      <c r="F138">
        <f>IF(ISBLANK(HLOOKUP(F$1, m_preprocess!$1:$1048576, $D138, FALSE)), "", HLOOKUP(F$1, m_preprocess!$1:$1048576, $D138, FALSE))</f>
        <v>101.13379556767524</v>
      </c>
      <c r="G138">
        <f>IF(ISBLANK(HLOOKUP(G$1, m_preprocess!$1:$1048576, $D138, FALSE)), "", HLOOKUP(G$1, m_preprocess!$1:$1048576, $D138, FALSE))</f>
        <v>81.533177647902122</v>
      </c>
      <c r="H138">
        <f>IF(ISBLANK(HLOOKUP(H$1, m_preprocess!$1:$1048576, $D138, FALSE)), "", HLOOKUP(H$1, m_preprocess!$1:$1048576, $D138, FALSE))</f>
        <v>84.448148455095065</v>
      </c>
      <c r="I138">
        <f>IF(ISBLANK(HLOOKUP(I$1, m_preprocess!$1:$1048576, $D138, FALSE)), "", HLOOKUP(I$1, m_preprocess!$1:$1048576, $D138, FALSE))</f>
        <v>93.139251702329489</v>
      </c>
      <c r="J138">
        <f>IF(ISBLANK(HLOOKUP(J$1, m_preprocess!$1:$1048576, $D138, FALSE)), "", HLOOKUP(J$1, m_preprocess!$1:$1048576, $D138, FALSE))</f>
        <v>63.481382386136417</v>
      </c>
      <c r="K138">
        <f>IF(ISBLANK(HLOOKUP(K$1, m_preprocess!$1:$1048576, $D138, FALSE)), "", HLOOKUP(K$1, m_preprocess!$1:$1048576, $D138, FALSE))</f>
        <v>1854.3478392458042</v>
      </c>
      <c r="L138">
        <f>IF(ISBLANK(HLOOKUP(L$1, m_preprocess!$1:$1048576, $D138, FALSE)), "", HLOOKUP(L$1, m_preprocess!$1:$1048576, $D138, FALSE))</f>
        <v>1009.9098702898185</v>
      </c>
      <c r="M138">
        <f>IF(ISBLANK(HLOOKUP(M$1, m_preprocess!$1:$1048576, $D138, FALSE)), "", HLOOKUP(M$1, m_preprocess!$1:$1048576, $D138, FALSE))</f>
        <v>202.60170820309787</v>
      </c>
      <c r="N138">
        <f>IF(ISBLANK(HLOOKUP(N$1, m_preprocess!$1:$1048576, $D138, FALSE)), "", HLOOKUP(N$1, m_preprocess!$1:$1048576, $D138, FALSE))</f>
        <v>543.32778294645846</v>
      </c>
      <c r="O138">
        <f>IF(ISBLANK(HLOOKUP(O$1, m_preprocess!$1:$1048576, $D138, FALSE)), "", HLOOKUP(O$1, m_preprocess!$1:$1048576, $D138, FALSE))</f>
        <v>256.02406504107245</v>
      </c>
      <c r="P138">
        <f>IF(ISBLANK(HLOOKUP(P$1, m_preprocess!$1:$1048576, $D138, FALSE)), "", HLOOKUP(P$1, m_preprocess!$1:$1048576, $D138, FALSE))</f>
        <v>70.900816809151777</v>
      </c>
      <c r="Q138">
        <f>IF(ISBLANK(HLOOKUP(Q$1, m_preprocess!$1:$1048576, $D138, FALSE)), "", HLOOKUP(Q$1, m_preprocess!$1:$1048576, $D138, FALSE))</f>
        <v>56.231454005934722</v>
      </c>
      <c r="R138">
        <f>IF(ISBLANK(HLOOKUP(R$1, m_preprocess!$1:$1048576, $D138, FALSE)), "", HLOOKUP(R$1, m_preprocess!$1:$1048576, $D138, FALSE))</f>
        <v>60.597014925373138</v>
      </c>
      <c r="S138" t="str">
        <f>IF(ISBLANK(HLOOKUP(S$1, m_preprocess!$1:$1048576, $D138, FALSE)), "", HLOOKUP(S$1, m_preprocess!$1:$1048576, $D138, FALSE))</f>
        <v/>
      </c>
      <c r="T138" t="str">
        <f>IF(ISBLANK(HLOOKUP(T$1, m_preprocess!$1:$1048576, $D138, FALSE)), "", HLOOKUP(T$1, m_preprocess!$1:$1048576, $D138, FALSE))</f>
        <v/>
      </c>
      <c r="U138" t="str">
        <f>IF(ISBLANK(HLOOKUP(U$1, m_preprocess!$1:$1048576, $D138, FALSE)), "", HLOOKUP(U$1, m_preprocess!$1:$1048576, $D138, FALSE))</f>
        <v/>
      </c>
      <c r="V138">
        <f>IF(ISBLANK(HLOOKUP(V$1, m_preprocess!$1:$1048576, $D138, FALSE)), "", HLOOKUP(V$1, m_preprocess!$1:$1048576, $D138, FALSE))</f>
        <v>48058.001165138878</v>
      </c>
      <c r="W138">
        <f>IF(ISBLANK(HLOOKUP(W$1, m_preprocess!$1:$1048576, $D138, FALSE)), "", HLOOKUP(W$1, m_preprocess!$1:$1048576, $D138, FALSE))</f>
        <v>2037.7449049727829</v>
      </c>
      <c r="X138">
        <f>IF(ISBLANK(HLOOKUP(X$1, m_preprocess!$1:$1048576, $D138, FALSE)), "", HLOOKUP(X$1, m_preprocess!$1:$1048576, $D138, FALSE))</f>
        <v>102.9605435181558</v>
      </c>
    </row>
    <row r="139" spans="1:24" x14ac:dyDescent="0.25">
      <c r="A139" s="40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83.287459270879737</v>
      </c>
      <c r="F139">
        <f>IF(ISBLANK(HLOOKUP(F$1, m_preprocess!$1:$1048576, $D139, FALSE)), "", HLOOKUP(F$1, m_preprocess!$1:$1048576, $D139, FALSE))</f>
        <v>95.527469456145937</v>
      </c>
      <c r="G139">
        <f>IF(ISBLANK(HLOOKUP(G$1, m_preprocess!$1:$1048576, $D139, FALSE)), "", HLOOKUP(G$1, m_preprocess!$1:$1048576, $D139, FALSE))</f>
        <v>79.121255242046331</v>
      </c>
      <c r="H139">
        <f>IF(ISBLANK(HLOOKUP(H$1, m_preprocess!$1:$1048576, $D139, FALSE)), "", HLOOKUP(H$1, m_preprocess!$1:$1048576, $D139, FALSE))</f>
        <v>82.583493795110911</v>
      </c>
      <c r="I139">
        <f>IF(ISBLANK(HLOOKUP(I$1, m_preprocess!$1:$1048576, $D139, FALSE)), "", HLOOKUP(I$1, m_preprocess!$1:$1048576, $D139, FALSE))</f>
        <v>83.601437660791547</v>
      </c>
      <c r="J139">
        <f>IF(ISBLANK(HLOOKUP(J$1, m_preprocess!$1:$1048576, $D139, FALSE)), "", HLOOKUP(J$1, m_preprocess!$1:$1048576, $D139, FALSE))</f>
        <v>69.081135367026661</v>
      </c>
      <c r="K139">
        <f>IF(ISBLANK(HLOOKUP(K$1, m_preprocess!$1:$1048576, $D139, FALSE)), "", HLOOKUP(K$1, m_preprocess!$1:$1048576, $D139, FALSE))</f>
        <v>1849.8218112868269</v>
      </c>
      <c r="L139">
        <f>IF(ISBLANK(HLOOKUP(L$1, m_preprocess!$1:$1048576, $D139, FALSE)), "", HLOOKUP(L$1, m_preprocess!$1:$1048576, $D139, FALSE))</f>
        <v>1106.558386877148</v>
      </c>
      <c r="M139">
        <f>IF(ISBLANK(HLOOKUP(M$1, m_preprocess!$1:$1048576, $D139, FALSE)), "", HLOOKUP(M$1, m_preprocess!$1:$1048576, $D139, FALSE))</f>
        <v>202.79477342375247</v>
      </c>
      <c r="N139">
        <f>IF(ISBLANK(HLOOKUP(N$1, m_preprocess!$1:$1048576, $D139, FALSE)), "", HLOOKUP(N$1, m_preprocess!$1:$1048576, $D139, FALSE))</f>
        <v>646.40231449658415</v>
      </c>
      <c r="O139">
        <f>IF(ISBLANK(HLOOKUP(O$1, m_preprocess!$1:$1048576, $D139, FALSE)), "", HLOOKUP(O$1, m_preprocess!$1:$1048576, $D139, FALSE))</f>
        <v>249.78241397482046</v>
      </c>
      <c r="P139">
        <f>IF(ISBLANK(HLOOKUP(P$1, m_preprocess!$1:$1048576, $D139, FALSE)), "", HLOOKUP(P$1, m_preprocess!$1:$1048576, $D139, FALSE))</f>
        <v>71.917069396109085</v>
      </c>
      <c r="Q139">
        <f>IF(ISBLANK(HLOOKUP(Q$1, m_preprocess!$1:$1048576, $D139, FALSE)), "", HLOOKUP(Q$1, m_preprocess!$1:$1048576, $D139, FALSE))</f>
        <v>56.208053691275175</v>
      </c>
      <c r="R139">
        <f>IF(ISBLANK(HLOOKUP(R$1, m_preprocess!$1:$1048576, $D139, FALSE)), "", HLOOKUP(R$1, m_preprocess!$1:$1048576, $D139, FALSE))</f>
        <v>59.899328859060397</v>
      </c>
      <c r="S139" t="str">
        <f>IF(ISBLANK(HLOOKUP(S$1, m_preprocess!$1:$1048576, $D139, FALSE)), "", HLOOKUP(S$1, m_preprocess!$1:$1048576, $D139, FALSE))</f>
        <v/>
      </c>
      <c r="T139" t="str">
        <f>IF(ISBLANK(HLOOKUP(T$1, m_preprocess!$1:$1048576, $D139, FALSE)), "", HLOOKUP(T$1, m_preprocess!$1:$1048576, $D139, FALSE))</f>
        <v/>
      </c>
      <c r="U139" t="str">
        <f>IF(ISBLANK(HLOOKUP(U$1, m_preprocess!$1:$1048576, $D139, FALSE)), "", HLOOKUP(U$1, m_preprocess!$1:$1048576, $D139, FALSE))</f>
        <v/>
      </c>
      <c r="V139">
        <f>IF(ISBLANK(HLOOKUP(V$1, m_preprocess!$1:$1048576, $D139, FALSE)), "", HLOOKUP(V$1, m_preprocess!$1:$1048576, $D139, FALSE))</f>
        <v>47971.689989573715</v>
      </c>
      <c r="W139">
        <f>IF(ISBLANK(HLOOKUP(W$1, m_preprocess!$1:$1048576, $D139, FALSE)), "", HLOOKUP(W$1, m_preprocess!$1:$1048576, $D139, FALSE))</f>
        <v>2138.7401432706679</v>
      </c>
      <c r="X139">
        <f>IF(ISBLANK(HLOOKUP(X$1, m_preprocess!$1:$1048576, $D139, FALSE)), "", HLOOKUP(X$1, m_preprocess!$1:$1048576, $D139, FALSE))</f>
        <v>102.88692661890666</v>
      </c>
    </row>
    <row r="140" spans="1:24" x14ac:dyDescent="0.25">
      <c r="A140" s="40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82.106751573216471</v>
      </c>
      <c r="F140">
        <f>IF(ISBLANK(HLOOKUP(F$1, m_preprocess!$1:$1048576, $D140, FALSE)), "", HLOOKUP(F$1, m_preprocess!$1:$1048576, $D140, FALSE))</f>
        <v>91.057860858090905</v>
      </c>
      <c r="G140">
        <f>IF(ISBLANK(HLOOKUP(G$1, m_preprocess!$1:$1048576, $D140, FALSE)), "", HLOOKUP(G$1, m_preprocess!$1:$1048576, $D140, FALSE))</f>
        <v>79.060010026378393</v>
      </c>
      <c r="H140">
        <f>IF(ISBLANK(HLOOKUP(H$1, m_preprocess!$1:$1048576, $D140, FALSE)), "", HLOOKUP(H$1, m_preprocess!$1:$1048576, $D140, FALSE))</f>
        <v>85.780687383181075</v>
      </c>
      <c r="I140">
        <f>IF(ISBLANK(HLOOKUP(I$1, m_preprocess!$1:$1048576, $D140, FALSE)), "", HLOOKUP(I$1, m_preprocess!$1:$1048576, $D140, FALSE))</f>
        <v>75.484056775711466</v>
      </c>
      <c r="J140">
        <f>IF(ISBLANK(HLOOKUP(J$1, m_preprocess!$1:$1048576, $D140, FALSE)), "", HLOOKUP(J$1, m_preprocess!$1:$1048576, $D140, FALSE))</f>
        <v>61.885482640136189</v>
      </c>
      <c r="K140">
        <f>IF(ISBLANK(HLOOKUP(K$1, m_preprocess!$1:$1048576, $D140, FALSE)), "", HLOOKUP(K$1, m_preprocess!$1:$1048576, $D140, FALSE))</f>
        <v>2164.0806753548409</v>
      </c>
      <c r="L140">
        <f>IF(ISBLANK(HLOOKUP(L$1, m_preprocess!$1:$1048576, $D140, FALSE)), "", HLOOKUP(L$1, m_preprocess!$1:$1048576, $D140, FALSE))</f>
        <v>1010.4449223177504</v>
      </c>
      <c r="M140">
        <f>IF(ISBLANK(HLOOKUP(M$1, m_preprocess!$1:$1048576, $D140, FALSE)), "", HLOOKUP(M$1, m_preprocess!$1:$1048576, $D140, FALSE))</f>
        <v>205.49370983110751</v>
      </c>
      <c r="N140">
        <f>IF(ISBLANK(HLOOKUP(N$1, m_preprocess!$1:$1048576, $D140, FALSE)), "", HLOOKUP(N$1, m_preprocess!$1:$1048576, $D140, FALSE))</f>
        <v>548.36605241457107</v>
      </c>
      <c r="O140">
        <f>IF(ISBLANK(HLOOKUP(O$1, m_preprocess!$1:$1048576, $D140, FALSE)), "", HLOOKUP(O$1, m_preprocess!$1:$1048576, $D140, FALSE))</f>
        <v>250.93651694594996</v>
      </c>
      <c r="P140">
        <f>IF(ISBLANK(HLOOKUP(P$1, m_preprocess!$1:$1048576, $D140, FALSE)), "", HLOOKUP(P$1, m_preprocess!$1:$1048576, $D140, FALSE))</f>
        <v>67.557016278227621</v>
      </c>
      <c r="Q140">
        <f>IF(ISBLANK(HLOOKUP(Q$1, m_preprocess!$1:$1048576, $D140, FALSE)), "", HLOOKUP(Q$1, m_preprocess!$1:$1048576, $D140, FALSE))</f>
        <v>57.346938775510203</v>
      </c>
      <c r="R140">
        <f>IF(ISBLANK(HLOOKUP(R$1, m_preprocess!$1:$1048576, $D140, FALSE)), "", HLOOKUP(R$1, m_preprocess!$1:$1048576, $D140, FALSE))</f>
        <v>59.959349593495936</v>
      </c>
      <c r="S140" t="str">
        <f>IF(ISBLANK(HLOOKUP(S$1, m_preprocess!$1:$1048576, $D140, FALSE)), "", HLOOKUP(S$1, m_preprocess!$1:$1048576, $D140, FALSE))</f>
        <v/>
      </c>
      <c r="T140" t="str">
        <f>IF(ISBLANK(HLOOKUP(T$1, m_preprocess!$1:$1048576, $D140, FALSE)), "", HLOOKUP(T$1, m_preprocess!$1:$1048576, $D140, FALSE))</f>
        <v/>
      </c>
      <c r="U140" t="str">
        <f>IF(ISBLANK(HLOOKUP(U$1, m_preprocess!$1:$1048576, $D140, FALSE)), "", HLOOKUP(U$1, m_preprocess!$1:$1048576, $D140, FALSE))</f>
        <v/>
      </c>
      <c r="V140">
        <f>IF(ISBLANK(HLOOKUP(V$1, m_preprocess!$1:$1048576, $D140, FALSE)), "", HLOOKUP(V$1, m_preprocess!$1:$1048576, $D140, FALSE))</f>
        <v>47672.42155692519</v>
      </c>
      <c r="W140">
        <f>IF(ISBLANK(HLOOKUP(W$1, m_preprocess!$1:$1048576, $D140, FALSE)), "", HLOOKUP(W$1, m_preprocess!$1:$1048576, $D140, FALSE))</f>
        <v>1884.1139428933598</v>
      </c>
      <c r="X140">
        <f>IF(ISBLANK(HLOOKUP(X$1, m_preprocess!$1:$1048576, $D140, FALSE)), "", HLOOKUP(X$1, m_preprocess!$1:$1048576, $D140, FALSE))</f>
        <v>101.80665592259786</v>
      </c>
    </row>
    <row r="141" spans="1:24" x14ac:dyDescent="0.25">
      <c r="A141" s="40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77.514623157680745</v>
      </c>
      <c r="F141">
        <f>IF(ISBLANK(HLOOKUP(F$1, m_preprocess!$1:$1048576, $D141, FALSE)), "", HLOOKUP(F$1, m_preprocess!$1:$1048576, $D141, FALSE))</f>
        <v>80.260079904650965</v>
      </c>
      <c r="G141">
        <f>IF(ISBLANK(HLOOKUP(G$1, m_preprocess!$1:$1048576, $D141, FALSE)), "", HLOOKUP(G$1, m_preprocess!$1:$1048576, $D141, FALSE))</f>
        <v>76.580135948349522</v>
      </c>
      <c r="H141">
        <f>IF(ISBLANK(HLOOKUP(H$1, m_preprocess!$1:$1048576, $D141, FALSE)), "", HLOOKUP(H$1, m_preprocess!$1:$1048576, $D141, FALSE))</f>
        <v>73.868360032418948</v>
      </c>
      <c r="I141">
        <f>IF(ISBLANK(HLOOKUP(I$1, m_preprocess!$1:$1048576, $D141, FALSE)), "", HLOOKUP(I$1, m_preprocess!$1:$1048576, $D141, FALSE))</f>
        <v>71.169121342773266</v>
      </c>
      <c r="J141">
        <f>IF(ISBLANK(HLOOKUP(J$1, m_preprocess!$1:$1048576, $D141, FALSE)), "", HLOOKUP(J$1, m_preprocess!$1:$1048576, $D141, FALSE))</f>
        <v>67.45474745119823</v>
      </c>
      <c r="K141">
        <f>IF(ISBLANK(HLOOKUP(K$1, m_preprocess!$1:$1048576, $D141, FALSE)), "", HLOOKUP(K$1, m_preprocess!$1:$1048576, $D141, FALSE))</f>
        <v>2139.7608499152529</v>
      </c>
      <c r="L141">
        <f>IF(ISBLANK(HLOOKUP(L$1, m_preprocess!$1:$1048576, $D141, FALSE)), "", HLOOKUP(L$1, m_preprocess!$1:$1048576, $D141, FALSE))</f>
        <v>1161.9696616638823</v>
      </c>
      <c r="M141">
        <f>IF(ISBLANK(HLOOKUP(M$1, m_preprocess!$1:$1048576, $D141, FALSE)), "", HLOOKUP(M$1, m_preprocess!$1:$1048576, $D141, FALSE))</f>
        <v>213.49706587227053</v>
      </c>
      <c r="N141">
        <f>IF(ISBLANK(HLOOKUP(N$1, m_preprocess!$1:$1048576, $D141, FALSE)), "", HLOOKUP(N$1, m_preprocess!$1:$1048576, $D141, FALSE))</f>
        <v>652.38709406548446</v>
      </c>
      <c r="O141">
        <f>IF(ISBLANK(HLOOKUP(O$1, m_preprocess!$1:$1048576, $D141, FALSE)), "", HLOOKUP(O$1, m_preprocess!$1:$1048576, $D141, FALSE))</f>
        <v>288.04149247246113</v>
      </c>
      <c r="P141">
        <f>IF(ISBLANK(HLOOKUP(P$1, m_preprocess!$1:$1048576, $D141, FALSE)), "", HLOOKUP(P$1, m_preprocess!$1:$1048576, $D141, FALSE))</f>
        <v>69.875677839553816</v>
      </c>
      <c r="Q141">
        <f>IF(ISBLANK(HLOOKUP(Q$1, m_preprocess!$1:$1048576, $D141, FALSE)), "", HLOOKUP(Q$1, m_preprocess!$1:$1048576, $D141, FALSE))</f>
        <v>62.310030395136785</v>
      </c>
      <c r="R141">
        <f>IF(ISBLANK(HLOOKUP(R$1, m_preprocess!$1:$1048576, $D141, FALSE)), "", HLOOKUP(R$1, m_preprocess!$1:$1048576, $D141, FALSE))</f>
        <v>62.424242424242429</v>
      </c>
      <c r="S141" t="str">
        <f>IF(ISBLANK(HLOOKUP(S$1, m_preprocess!$1:$1048576, $D141, FALSE)), "", HLOOKUP(S$1, m_preprocess!$1:$1048576, $D141, FALSE))</f>
        <v/>
      </c>
      <c r="T141" t="str">
        <f>IF(ISBLANK(HLOOKUP(T$1, m_preprocess!$1:$1048576, $D141, FALSE)), "", HLOOKUP(T$1, m_preprocess!$1:$1048576, $D141, FALSE))</f>
        <v/>
      </c>
      <c r="U141" t="str">
        <f>IF(ISBLANK(HLOOKUP(U$1, m_preprocess!$1:$1048576, $D141, FALSE)), "", HLOOKUP(U$1, m_preprocess!$1:$1048576, $D141, FALSE))</f>
        <v/>
      </c>
      <c r="V141">
        <f>IF(ISBLANK(HLOOKUP(V$1, m_preprocess!$1:$1048576, $D141, FALSE)), "", HLOOKUP(V$1, m_preprocess!$1:$1048576, $D141, FALSE))</f>
        <v>46638.301904695167</v>
      </c>
      <c r="W141">
        <f>IF(ISBLANK(HLOOKUP(W$1, m_preprocess!$1:$1048576, $D141, FALSE)), "", HLOOKUP(W$1, m_preprocess!$1:$1048576, $D141, FALSE))</f>
        <v>2055.8615133715298</v>
      </c>
      <c r="X141">
        <f>IF(ISBLANK(HLOOKUP(X$1, m_preprocess!$1:$1048576, $D141, FALSE)), "", HLOOKUP(X$1, m_preprocess!$1:$1048576, $D141, FALSE))</f>
        <v>100.38130984277099</v>
      </c>
    </row>
    <row r="142" spans="1:24" x14ac:dyDescent="0.25">
      <c r="A142" s="40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77.402594069883733</v>
      </c>
      <c r="F142">
        <f>IF(ISBLANK(HLOOKUP(F$1, m_preprocess!$1:$1048576, $D142, FALSE)), "", HLOOKUP(F$1, m_preprocess!$1:$1048576, $D142, FALSE))</f>
        <v>78.581967657687514</v>
      </c>
      <c r="G142">
        <f>IF(ISBLANK(HLOOKUP(G$1, m_preprocess!$1:$1048576, $D142, FALSE)), "", HLOOKUP(G$1, m_preprocess!$1:$1048576, $D142, FALSE))</f>
        <v>77.001163767242105</v>
      </c>
      <c r="H142">
        <f>IF(ISBLANK(HLOOKUP(H$1, m_preprocess!$1:$1048576, $D142, FALSE)), "", HLOOKUP(H$1, m_preprocess!$1:$1048576, $D142, FALSE))</f>
        <v>74.82532140699702</v>
      </c>
      <c r="I142">
        <f>IF(ISBLANK(HLOOKUP(I$1, m_preprocess!$1:$1048576, $D142, FALSE)), "", HLOOKUP(I$1, m_preprocess!$1:$1048576, $D142, FALSE))</f>
        <v>70.590305799292878</v>
      </c>
      <c r="J142">
        <f>IF(ISBLANK(HLOOKUP(J$1, m_preprocess!$1:$1048576, $D142, FALSE)), "", HLOOKUP(J$1, m_preprocess!$1:$1048576, $D142, FALSE))</f>
        <v>75.214376157122658</v>
      </c>
      <c r="K142">
        <f>IF(ISBLANK(HLOOKUP(K$1, m_preprocess!$1:$1048576, $D142, FALSE)), "", HLOOKUP(K$1, m_preprocess!$1:$1048576, $D142, FALSE))</f>
        <v>2125.2794270454087</v>
      </c>
      <c r="L142">
        <f>IF(ISBLANK(HLOOKUP(L$1, m_preprocess!$1:$1048576, $D142, FALSE)), "", HLOOKUP(L$1, m_preprocess!$1:$1048576, $D142, FALSE))</f>
        <v>1082.72227570364</v>
      </c>
      <c r="M142">
        <f>IF(ISBLANK(HLOOKUP(M$1, m_preprocess!$1:$1048576, $D142, FALSE)), "", HLOOKUP(M$1, m_preprocess!$1:$1048576, $D142, FALSE))</f>
        <v>227.59683233564388</v>
      </c>
      <c r="N142">
        <f>IF(ISBLANK(HLOOKUP(N$1, m_preprocess!$1:$1048576, $D142, FALSE)), "", HLOOKUP(N$1, m_preprocess!$1:$1048576, $D142, FALSE))</f>
        <v>585.66269901486453</v>
      </c>
      <c r="O142">
        <f>IF(ISBLANK(HLOOKUP(O$1, m_preprocess!$1:$1048576, $D142, FALSE)), "", HLOOKUP(O$1, m_preprocess!$1:$1048576, $D142, FALSE))</f>
        <v>248.2869768104207</v>
      </c>
      <c r="P142">
        <f>IF(ISBLANK(HLOOKUP(P$1, m_preprocess!$1:$1048576, $D142, FALSE)), "", HLOOKUP(P$1, m_preprocess!$1:$1048576, $D142, FALSE))</f>
        <v>68.506670981157441</v>
      </c>
      <c r="Q142">
        <f>IF(ISBLANK(HLOOKUP(Q$1, m_preprocess!$1:$1048576, $D142, FALSE)), "", HLOOKUP(Q$1, m_preprocess!$1:$1048576, $D142, FALSE))</f>
        <v>61.724137931034484</v>
      </c>
      <c r="R142">
        <f>IF(ISBLANK(HLOOKUP(R$1, m_preprocess!$1:$1048576, $D142, FALSE)), "", HLOOKUP(R$1, m_preprocess!$1:$1048576, $D142, FALSE))</f>
        <v>65.136054421768705</v>
      </c>
      <c r="S142" t="str">
        <f>IF(ISBLANK(HLOOKUP(S$1, m_preprocess!$1:$1048576, $D142, FALSE)), "", HLOOKUP(S$1, m_preprocess!$1:$1048576, $D142, FALSE))</f>
        <v/>
      </c>
      <c r="T142" t="str">
        <f>IF(ISBLANK(HLOOKUP(T$1, m_preprocess!$1:$1048576, $D142, FALSE)), "", HLOOKUP(T$1, m_preprocess!$1:$1048576, $D142, FALSE))</f>
        <v/>
      </c>
      <c r="U142" t="str">
        <f>IF(ISBLANK(HLOOKUP(U$1, m_preprocess!$1:$1048576, $D142, FALSE)), "", HLOOKUP(U$1, m_preprocess!$1:$1048576, $D142, FALSE))</f>
        <v/>
      </c>
      <c r="V142">
        <f>IF(ISBLANK(HLOOKUP(V$1, m_preprocess!$1:$1048576, $D142, FALSE)), "", HLOOKUP(V$1, m_preprocess!$1:$1048576, $D142, FALSE))</f>
        <v>46157.277771947207</v>
      </c>
      <c r="W142">
        <f>IF(ISBLANK(HLOOKUP(W$1, m_preprocess!$1:$1048576, $D142, FALSE)), "", HLOOKUP(W$1, m_preprocess!$1:$1048576, $D142, FALSE))</f>
        <v>2033.0923665578205</v>
      </c>
      <c r="X142">
        <f>IF(ISBLANK(HLOOKUP(X$1, m_preprocess!$1:$1048576, $D142, FALSE)), "", HLOOKUP(X$1, m_preprocess!$1:$1048576, $D142, FALSE))</f>
        <v>99.722879607002341</v>
      </c>
    </row>
    <row r="143" spans="1:24" x14ac:dyDescent="0.25">
      <c r="A143" s="40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79.632455411562873</v>
      </c>
      <c r="F143">
        <f>IF(ISBLANK(HLOOKUP(F$1, m_preprocess!$1:$1048576, $D143, FALSE)), "", HLOOKUP(F$1, m_preprocess!$1:$1048576, $D143, FALSE))</f>
        <v>87.012656035926909</v>
      </c>
      <c r="G143">
        <f>IF(ISBLANK(HLOOKUP(G$1, m_preprocess!$1:$1048576, $D143, FALSE)), "", HLOOKUP(G$1, m_preprocess!$1:$1048576, $D143, FALSE))</f>
        <v>77.120413255598322</v>
      </c>
      <c r="H143">
        <f>IF(ISBLANK(HLOOKUP(H$1, m_preprocess!$1:$1048576, $D143, FALSE)), "", HLOOKUP(H$1, m_preprocess!$1:$1048576, $D143, FALSE))</f>
        <v>82.36884308328753</v>
      </c>
      <c r="I143">
        <f>IF(ISBLANK(HLOOKUP(I$1, m_preprocess!$1:$1048576, $D143, FALSE)), "", HLOOKUP(I$1, m_preprocess!$1:$1048576, $D143, FALSE))</f>
        <v>71.848746080745727</v>
      </c>
      <c r="J143">
        <f>IF(ISBLANK(HLOOKUP(J$1, m_preprocess!$1:$1048576, $D143, FALSE)), "", HLOOKUP(J$1, m_preprocess!$1:$1048576, $D143, FALSE))</f>
        <v>61.216176689754462</v>
      </c>
      <c r="K143">
        <f>IF(ISBLANK(HLOOKUP(K$1, m_preprocess!$1:$1048576, $D143, FALSE)), "", HLOOKUP(K$1, m_preprocess!$1:$1048576, $D143, FALSE))</f>
        <v>2060.674084219087</v>
      </c>
      <c r="L143">
        <f>IF(ISBLANK(HLOOKUP(L$1, m_preprocess!$1:$1048576, $D143, FALSE)), "", HLOOKUP(L$1, m_preprocess!$1:$1048576, $D143, FALSE))</f>
        <v>1053.4633067473508</v>
      </c>
      <c r="M143">
        <f>IF(ISBLANK(HLOOKUP(M$1, m_preprocess!$1:$1048576, $D143, FALSE)), "", HLOOKUP(M$1, m_preprocess!$1:$1048576, $D143, FALSE))</f>
        <v>231.21928051389696</v>
      </c>
      <c r="N143">
        <f>IF(ISBLANK(HLOOKUP(N$1, m_preprocess!$1:$1048576, $D143, FALSE)), "", HLOOKUP(N$1, m_preprocess!$1:$1048576, $D143, FALSE))</f>
        <v>577.55941835308181</v>
      </c>
      <c r="O143">
        <f>IF(ISBLANK(HLOOKUP(O$1, m_preprocess!$1:$1048576, $D143, FALSE)), "", HLOOKUP(O$1, m_preprocess!$1:$1048576, $D143, FALSE))</f>
        <v>238.78435493919397</v>
      </c>
      <c r="P143">
        <f>IF(ISBLANK(HLOOKUP(P$1, m_preprocess!$1:$1048576, $D143, FALSE)), "", HLOOKUP(P$1, m_preprocess!$1:$1048576, $D143, FALSE))</f>
        <v>71.383862470973483</v>
      </c>
      <c r="Q143">
        <f>IF(ISBLANK(HLOOKUP(Q$1, m_preprocess!$1:$1048576, $D143, FALSE)), "", HLOOKUP(Q$1, m_preprocess!$1:$1048576, $D143, FALSE))</f>
        <v>63.125</v>
      </c>
      <c r="R143">
        <f>IF(ISBLANK(HLOOKUP(R$1, m_preprocess!$1:$1048576, $D143, FALSE)), "", HLOOKUP(R$1, m_preprocess!$1:$1048576, $D143, FALSE))</f>
        <v>64.197530864197532</v>
      </c>
      <c r="S143" t="str">
        <f>IF(ISBLANK(HLOOKUP(S$1, m_preprocess!$1:$1048576, $D143, FALSE)), "", HLOOKUP(S$1, m_preprocess!$1:$1048576, $D143, FALSE))</f>
        <v/>
      </c>
      <c r="T143" t="str">
        <f>IF(ISBLANK(HLOOKUP(T$1, m_preprocess!$1:$1048576, $D143, FALSE)), "", HLOOKUP(T$1, m_preprocess!$1:$1048576, $D143, FALSE))</f>
        <v/>
      </c>
      <c r="U143" t="str">
        <f>IF(ISBLANK(HLOOKUP(U$1, m_preprocess!$1:$1048576, $D143, FALSE)), "", HLOOKUP(U$1, m_preprocess!$1:$1048576, $D143, FALSE))</f>
        <v/>
      </c>
      <c r="V143">
        <f>IF(ISBLANK(HLOOKUP(V$1, m_preprocess!$1:$1048576, $D143, FALSE)), "", HLOOKUP(V$1, m_preprocess!$1:$1048576, $D143, FALSE))</f>
        <v>46133.526650452179</v>
      </c>
      <c r="W143">
        <f>IF(ISBLANK(HLOOKUP(W$1, m_preprocess!$1:$1048576, $D143, FALSE)), "", HLOOKUP(W$1, m_preprocess!$1:$1048576, $D143, FALSE))</f>
        <v>1986.7517466206316</v>
      </c>
      <c r="X143">
        <f>IF(ISBLANK(HLOOKUP(X$1, m_preprocess!$1:$1048576, $D143, FALSE)), "", HLOOKUP(X$1, m_preprocess!$1:$1048576, $D143, FALSE))</f>
        <v>99.818861303893115</v>
      </c>
    </row>
    <row r="144" spans="1:24" x14ac:dyDescent="0.25">
      <c r="A144" s="40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82.719563775464735</v>
      </c>
      <c r="F144">
        <f>IF(ISBLANK(HLOOKUP(F$1, m_preprocess!$1:$1048576, $D144, FALSE)), "", HLOOKUP(F$1, m_preprocess!$1:$1048576, $D144, FALSE))</f>
        <v>91.120477763993051</v>
      </c>
      <c r="G144">
        <f>IF(ISBLANK(HLOOKUP(G$1, m_preprocess!$1:$1048576, $D144, FALSE)), "", HLOOKUP(G$1, m_preprocess!$1:$1048576, $D144, FALSE))</f>
        <v>79.860095427389311</v>
      </c>
      <c r="H144">
        <f>IF(ISBLANK(HLOOKUP(H$1, m_preprocess!$1:$1048576, $D144, FALSE)), "", HLOOKUP(H$1, m_preprocess!$1:$1048576, $D144, FALSE))</f>
        <v>85.000568392936046</v>
      </c>
      <c r="I144">
        <f>IF(ISBLANK(HLOOKUP(I$1, m_preprocess!$1:$1048576, $D144, FALSE)), "", HLOOKUP(I$1, m_preprocess!$1:$1048576, $D144, FALSE))</f>
        <v>77.330794420061139</v>
      </c>
      <c r="J144">
        <f>IF(ISBLANK(HLOOKUP(J$1, m_preprocess!$1:$1048576, $D144, FALSE)), "", HLOOKUP(J$1, m_preprocess!$1:$1048576, $D144, FALSE))</f>
        <v>83.263242056052476</v>
      </c>
      <c r="K144">
        <f>IF(ISBLANK(HLOOKUP(K$1, m_preprocess!$1:$1048576, $D144, FALSE)), "", HLOOKUP(K$1, m_preprocess!$1:$1048576, $D144, FALSE))</f>
        <v>1961.0612408657353</v>
      </c>
      <c r="L144">
        <f>IF(ISBLANK(HLOOKUP(L$1, m_preprocess!$1:$1048576, $D144, FALSE)), "", HLOOKUP(L$1, m_preprocess!$1:$1048576, $D144, FALSE))</f>
        <v>1131.9794488742587</v>
      </c>
      <c r="M144">
        <f>IF(ISBLANK(HLOOKUP(M$1, m_preprocess!$1:$1048576, $D144, FALSE)), "", HLOOKUP(M$1, m_preprocess!$1:$1048576, $D144, FALSE))</f>
        <v>266.41142203288371</v>
      </c>
      <c r="N144">
        <f>IF(ISBLANK(HLOOKUP(N$1, m_preprocess!$1:$1048576, $D144, FALSE)), "", HLOOKUP(N$1, m_preprocess!$1:$1048576, $D144, FALSE))</f>
        <v>594.74416724757964</v>
      </c>
      <c r="O144">
        <f>IF(ISBLANK(HLOOKUP(O$1, m_preprocess!$1:$1048576, $D144, FALSE)), "", HLOOKUP(O$1, m_preprocess!$1:$1048576, $D144, FALSE))</f>
        <v>262.53009122089981</v>
      </c>
      <c r="P144">
        <f>IF(ISBLANK(HLOOKUP(P$1, m_preprocess!$1:$1048576, $D144, FALSE)), "", HLOOKUP(P$1, m_preprocess!$1:$1048576, $D144, FALSE))</f>
        <v>70.549256921104501</v>
      </c>
      <c r="Q144">
        <f>IF(ISBLANK(HLOOKUP(Q$1, m_preprocess!$1:$1048576, $D144, FALSE)), "", HLOOKUP(Q$1, m_preprocess!$1:$1048576, $D144, FALSE))</f>
        <v>63.291139240506332</v>
      </c>
      <c r="R144">
        <f>IF(ISBLANK(HLOOKUP(R$1, m_preprocess!$1:$1048576, $D144, FALSE)), "", HLOOKUP(R$1, m_preprocess!$1:$1048576, $D144, FALSE))</f>
        <v>66.352201257861637</v>
      </c>
      <c r="S144" t="str">
        <f>IF(ISBLANK(HLOOKUP(S$1, m_preprocess!$1:$1048576, $D144, FALSE)), "", HLOOKUP(S$1, m_preprocess!$1:$1048576, $D144, FALSE))</f>
        <v/>
      </c>
      <c r="T144" t="str">
        <f>IF(ISBLANK(HLOOKUP(T$1, m_preprocess!$1:$1048576, $D144, FALSE)), "", HLOOKUP(T$1, m_preprocess!$1:$1048576, $D144, FALSE))</f>
        <v/>
      </c>
      <c r="U144" t="str">
        <f>IF(ISBLANK(HLOOKUP(U$1, m_preprocess!$1:$1048576, $D144, FALSE)), "", HLOOKUP(U$1, m_preprocess!$1:$1048576, $D144, FALSE))</f>
        <v/>
      </c>
      <c r="V144">
        <f>IF(ISBLANK(HLOOKUP(V$1, m_preprocess!$1:$1048576, $D144, FALSE)), "", HLOOKUP(V$1, m_preprocess!$1:$1048576, $D144, FALSE))</f>
        <v>46301.375344389693</v>
      </c>
      <c r="W144">
        <f>IF(ISBLANK(HLOOKUP(W$1, m_preprocess!$1:$1048576, $D144, FALSE)), "", HLOOKUP(W$1, m_preprocess!$1:$1048576, $D144, FALSE))</f>
        <v>1958.6791440974393</v>
      </c>
      <c r="X144">
        <f>IF(ISBLANK(HLOOKUP(X$1, m_preprocess!$1:$1048576, $D144, FALSE)), "", HLOOKUP(X$1, m_preprocess!$1:$1048576, $D144, FALSE))</f>
        <v>100.96554542973149</v>
      </c>
    </row>
    <row r="145" spans="1:24" x14ac:dyDescent="0.25">
      <c r="A145" s="40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85.650302342435154</v>
      </c>
      <c r="F145">
        <f>IF(ISBLANK(HLOOKUP(F$1, m_preprocess!$1:$1048576, $D145, FALSE)), "", HLOOKUP(F$1, m_preprocess!$1:$1048576, $D145, FALSE))</f>
        <v>88.320098908082485</v>
      </c>
      <c r="G145">
        <f>IF(ISBLANK(HLOOKUP(G$1, m_preprocess!$1:$1048576, $D145, FALSE)), "", HLOOKUP(G$1, m_preprocess!$1:$1048576, $D145, FALSE))</f>
        <v>84.741568032609592</v>
      </c>
      <c r="H145">
        <f>IF(ISBLANK(HLOOKUP(H$1, m_preprocess!$1:$1048576, $D145, FALSE)), "", HLOOKUP(H$1, m_preprocess!$1:$1048576, $D145, FALSE))</f>
        <v>80.54817730048498</v>
      </c>
      <c r="I145">
        <f>IF(ISBLANK(HLOOKUP(I$1, m_preprocess!$1:$1048576, $D145, FALSE)), "", HLOOKUP(I$1, m_preprocess!$1:$1048576, $D145, FALSE))</f>
        <v>78.112171817144201</v>
      </c>
      <c r="J145">
        <f>IF(ISBLANK(HLOOKUP(J$1, m_preprocess!$1:$1048576, $D145, FALSE)), "", HLOOKUP(J$1, m_preprocess!$1:$1048576, $D145, FALSE))</f>
        <v>87.667356214835536</v>
      </c>
      <c r="K145">
        <f>IF(ISBLANK(HLOOKUP(K$1, m_preprocess!$1:$1048576, $D145, FALSE)), "", HLOOKUP(K$1, m_preprocess!$1:$1048576, $D145, FALSE))</f>
        <v>2413.7218751542164</v>
      </c>
      <c r="L145">
        <f>IF(ISBLANK(HLOOKUP(L$1, m_preprocess!$1:$1048576, $D145, FALSE)), "", HLOOKUP(L$1, m_preprocess!$1:$1048576, $D145, FALSE))</f>
        <v>1188.3074378114295</v>
      </c>
      <c r="M145">
        <f>IF(ISBLANK(HLOOKUP(M$1, m_preprocess!$1:$1048576, $D145, FALSE)), "", HLOOKUP(M$1, m_preprocess!$1:$1048576, $D145, FALSE))</f>
        <v>258.03831938611899</v>
      </c>
      <c r="N145">
        <f>IF(ISBLANK(HLOOKUP(N$1, m_preprocess!$1:$1048576, $D145, FALSE)), "", HLOOKUP(N$1, m_preprocess!$1:$1048576, $D145, FALSE))</f>
        <v>634.10927960909453</v>
      </c>
      <c r="O145">
        <f>IF(ISBLANK(HLOOKUP(O$1, m_preprocess!$1:$1048576, $D145, FALSE)), "", HLOOKUP(O$1, m_preprocess!$1:$1048576, $D145, FALSE))</f>
        <v>282.89537446496416</v>
      </c>
      <c r="P145">
        <f>IF(ISBLANK(HLOOKUP(P$1, m_preprocess!$1:$1048576, $D145, FALSE)), "", HLOOKUP(P$1, m_preprocess!$1:$1048576, $D145, FALSE))</f>
        <v>70.952899310868744</v>
      </c>
      <c r="Q145">
        <f>IF(ISBLANK(HLOOKUP(Q$1, m_preprocess!$1:$1048576, $D145, FALSE)), "", HLOOKUP(Q$1, m_preprocess!$1:$1048576, $D145, FALSE))</f>
        <v>62.91793313069909</v>
      </c>
      <c r="R145">
        <f>IF(ISBLANK(HLOOKUP(R$1, m_preprocess!$1:$1048576, $D145, FALSE)), "", HLOOKUP(R$1, m_preprocess!$1:$1048576, $D145, FALSE))</f>
        <v>65.303030303030312</v>
      </c>
      <c r="S145" t="str">
        <f>IF(ISBLANK(HLOOKUP(S$1, m_preprocess!$1:$1048576, $D145, FALSE)), "", HLOOKUP(S$1, m_preprocess!$1:$1048576, $D145, FALSE))</f>
        <v/>
      </c>
      <c r="T145" t="str">
        <f>IF(ISBLANK(HLOOKUP(T$1, m_preprocess!$1:$1048576, $D145, FALSE)), "", HLOOKUP(T$1, m_preprocess!$1:$1048576, $D145, FALSE))</f>
        <v/>
      </c>
      <c r="U145" t="str">
        <f>IF(ISBLANK(HLOOKUP(U$1, m_preprocess!$1:$1048576, $D145, FALSE)), "", HLOOKUP(U$1, m_preprocess!$1:$1048576, $D145, FALSE))</f>
        <v/>
      </c>
      <c r="V145">
        <f>IF(ISBLANK(HLOOKUP(V$1, m_preprocess!$1:$1048576, $D145, FALSE)), "", HLOOKUP(V$1, m_preprocess!$1:$1048576, $D145, FALSE))</f>
        <v>46512.25668578958</v>
      </c>
      <c r="W145">
        <f>IF(ISBLANK(HLOOKUP(W$1, m_preprocess!$1:$1048576, $D145, FALSE)), "", HLOOKUP(W$1, m_preprocess!$1:$1048576, $D145, FALSE))</f>
        <v>2155.8938294455675</v>
      </c>
      <c r="X145">
        <f>IF(ISBLANK(HLOOKUP(X$1, m_preprocess!$1:$1048576, $D145, FALSE)), "", HLOOKUP(X$1, m_preprocess!$1:$1048576, $D145, FALSE))</f>
        <v>100.83439847610911</v>
      </c>
    </row>
    <row r="146" spans="1:24" x14ac:dyDescent="0.25">
      <c r="A146" s="40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79.979161343658788</v>
      </c>
      <c r="F146">
        <f>IF(ISBLANK(HLOOKUP(F$1, m_preprocess!$1:$1048576, $D146, FALSE)), "", HLOOKUP(F$1, m_preprocess!$1:$1048576, $D146, FALSE))</f>
        <v>86.818418015748961</v>
      </c>
      <c r="G146">
        <f>IF(ISBLANK(HLOOKUP(G$1, m_preprocess!$1:$1048576, $D146, FALSE)), "", HLOOKUP(G$1, m_preprocess!$1:$1048576, $D146, FALSE))</f>
        <v>77.651243452235235</v>
      </c>
      <c r="H146">
        <f>IF(ISBLANK(HLOOKUP(H$1, m_preprocess!$1:$1048576, $D146, FALSE)), "", HLOOKUP(H$1, m_preprocess!$1:$1048576, $D146, FALSE))</f>
        <v>77.842082963264957</v>
      </c>
      <c r="I146">
        <f>IF(ISBLANK(HLOOKUP(I$1, m_preprocess!$1:$1048576, $D146, FALSE)), "", HLOOKUP(I$1, m_preprocess!$1:$1048576, $D146, FALSE))</f>
        <v>76.581726646546599</v>
      </c>
      <c r="J146">
        <f>IF(ISBLANK(HLOOKUP(J$1, m_preprocess!$1:$1048576, $D146, FALSE)), "", HLOOKUP(J$1, m_preprocess!$1:$1048576, $D146, FALSE))</f>
        <v>69.607673590060287</v>
      </c>
      <c r="K146">
        <f>IF(ISBLANK(HLOOKUP(K$1, m_preprocess!$1:$1048576, $D146, FALSE)), "", HLOOKUP(K$1, m_preprocess!$1:$1048576, $D146, FALSE))</f>
        <v>2177.3359101914261</v>
      </c>
      <c r="L146">
        <f>IF(ISBLANK(HLOOKUP(L$1, m_preprocess!$1:$1048576, $D146, FALSE)), "", HLOOKUP(L$1, m_preprocess!$1:$1048576, $D146, FALSE))</f>
        <v>1121.5211671518314</v>
      </c>
      <c r="M146">
        <f>IF(ISBLANK(HLOOKUP(M$1, m_preprocess!$1:$1048576, $D146, FALSE)), "", HLOOKUP(M$1, m_preprocess!$1:$1048576, $D146, FALSE))</f>
        <v>193.36422350038359</v>
      </c>
      <c r="N146">
        <f>IF(ISBLANK(HLOOKUP(N$1, m_preprocess!$1:$1048576, $D146, FALSE)), "", HLOOKUP(N$1, m_preprocess!$1:$1048576, $D146, FALSE))</f>
        <v>630.43135191151998</v>
      </c>
      <c r="O146">
        <f>IF(ISBLANK(HLOOKUP(O$1, m_preprocess!$1:$1048576, $D146, FALSE)), "", HLOOKUP(O$1, m_preprocess!$1:$1048576, $D146, FALSE))</f>
        <v>289.22699481833797</v>
      </c>
      <c r="P146">
        <f>IF(ISBLANK(HLOOKUP(P$1, m_preprocess!$1:$1048576, $D146, FALSE)), "", HLOOKUP(P$1, m_preprocess!$1:$1048576, $D146, FALSE))</f>
        <v>70.927525264386844</v>
      </c>
      <c r="Q146">
        <f>IF(ISBLANK(HLOOKUP(Q$1, m_preprocess!$1:$1048576, $D146, FALSE)), "", HLOOKUP(Q$1, m_preprocess!$1:$1048576, $D146, FALSE))</f>
        <v>62.985074626865668</v>
      </c>
      <c r="R146">
        <f>IF(ISBLANK(HLOOKUP(R$1, m_preprocess!$1:$1048576, $D146, FALSE)), "", HLOOKUP(R$1, m_preprocess!$1:$1048576, $D146, FALSE))</f>
        <v>64.39169139465875</v>
      </c>
      <c r="S146" t="str">
        <f>IF(ISBLANK(HLOOKUP(S$1, m_preprocess!$1:$1048576, $D146, FALSE)), "", HLOOKUP(S$1, m_preprocess!$1:$1048576, $D146, FALSE))</f>
        <v/>
      </c>
      <c r="T146" t="str">
        <f>IF(ISBLANK(HLOOKUP(T$1, m_preprocess!$1:$1048576, $D146, FALSE)), "", HLOOKUP(T$1, m_preprocess!$1:$1048576, $D146, FALSE))</f>
        <v/>
      </c>
      <c r="U146" t="str">
        <f>IF(ISBLANK(HLOOKUP(U$1, m_preprocess!$1:$1048576, $D146, FALSE)), "", HLOOKUP(U$1, m_preprocess!$1:$1048576, $D146, FALSE))</f>
        <v/>
      </c>
      <c r="V146">
        <f>IF(ISBLANK(HLOOKUP(V$1, m_preprocess!$1:$1048576, $D146, FALSE)), "", HLOOKUP(V$1, m_preprocess!$1:$1048576, $D146, FALSE))</f>
        <v>46337.279865325043</v>
      </c>
      <c r="W146">
        <f>IF(ISBLANK(HLOOKUP(W$1, m_preprocess!$1:$1048576, $D146, FALSE)), "", HLOOKUP(W$1, m_preprocess!$1:$1048576, $D146, FALSE))</f>
        <v>2179.6804660646785</v>
      </c>
      <c r="X146">
        <f>IF(ISBLANK(HLOOKUP(X$1, m_preprocess!$1:$1048576, $D146, FALSE)), "", HLOOKUP(X$1, m_preprocess!$1:$1048576, $D146, FALSE))</f>
        <v>99.57209886100938</v>
      </c>
    </row>
    <row r="147" spans="1:24" x14ac:dyDescent="0.25">
      <c r="A147" s="40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80.134460157334047</v>
      </c>
      <c r="F147">
        <f>IF(ISBLANK(HLOOKUP(F$1, m_preprocess!$1:$1048576, $D147, FALSE)), "", HLOOKUP(F$1, m_preprocess!$1:$1048576, $D147, FALSE))</f>
        <v>83.248575710482015</v>
      </c>
      <c r="G147">
        <f>IF(ISBLANK(HLOOKUP(G$1, m_preprocess!$1:$1048576, $D147, FALSE)), "", HLOOKUP(G$1, m_preprocess!$1:$1048576, $D147, FALSE))</f>
        <v>79.074490388730794</v>
      </c>
      <c r="H147">
        <f>IF(ISBLANK(HLOOKUP(H$1, m_preprocess!$1:$1048576, $D147, FALSE)), "", HLOOKUP(H$1, m_preprocess!$1:$1048576, $D147, FALSE))</f>
        <v>75.993809803405782</v>
      </c>
      <c r="I147">
        <f>IF(ISBLANK(HLOOKUP(I$1, m_preprocess!$1:$1048576, $D147, FALSE)), "", HLOOKUP(I$1, m_preprocess!$1:$1048576, $D147, FALSE))</f>
        <v>75.292173196421658</v>
      </c>
      <c r="J147">
        <f>IF(ISBLANK(HLOOKUP(J$1, m_preprocess!$1:$1048576, $D147, FALSE)), "", HLOOKUP(J$1, m_preprocess!$1:$1048576, $D147, FALSE))</f>
        <v>73.465116322383977</v>
      </c>
      <c r="K147">
        <f>IF(ISBLANK(HLOOKUP(K$1, m_preprocess!$1:$1048576, $D147, FALSE)), "", HLOOKUP(K$1, m_preprocess!$1:$1048576, $D147, FALSE))</f>
        <v>1887.6799397591312</v>
      </c>
      <c r="L147">
        <f>IF(ISBLANK(HLOOKUP(L$1, m_preprocess!$1:$1048576, $D147, FALSE)), "", HLOOKUP(L$1, m_preprocess!$1:$1048576, $D147, FALSE))</f>
        <v>974.40824823451374</v>
      </c>
      <c r="M147">
        <f>IF(ISBLANK(HLOOKUP(M$1, m_preprocess!$1:$1048576, $D147, FALSE)), "", HLOOKUP(M$1, m_preprocess!$1:$1048576, $D147, FALSE))</f>
        <v>192.36756217612606</v>
      </c>
      <c r="N147">
        <f>IF(ISBLANK(HLOOKUP(N$1, m_preprocess!$1:$1048576, $D147, FALSE)), "", HLOOKUP(N$1, m_preprocess!$1:$1048576, $D147, FALSE))</f>
        <v>529.38615411419505</v>
      </c>
      <c r="O147">
        <f>IF(ISBLANK(HLOOKUP(O$1, m_preprocess!$1:$1048576, $D147, FALSE)), "", HLOOKUP(O$1, m_preprocess!$1:$1048576, $D147, FALSE))</f>
        <v>244.44408799604491</v>
      </c>
      <c r="P147">
        <f>IF(ISBLANK(HLOOKUP(P$1, m_preprocess!$1:$1048576, $D147, FALSE)), "", HLOOKUP(P$1, m_preprocess!$1:$1048576, $D147, FALSE))</f>
        <v>72.74567579019822</v>
      </c>
      <c r="Q147">
        <f>IF(ISBLANK(HLOOKUP(Q$1, m_preprocess!$1:$1048576, $D147, FALSE)), "", HLOOKUP(Q$1, m_preprocess!$1:$1048576, $D147, FALSE))</f>
        <v>62.580645161290327</v>
      </c>
      <c r="R147">
        <f>IF(ISBLANK(HLOOKUP(R$1, m_preprocess!$1:$1048576, $D147, FALSE)), "", HLOOKUP(R$1, m_preprocess!$1:$1048576, $D147, FALSE))</f>
        <v>64.495115770322073</v>
      </c>
      <c r="S147" t="str">
        <f>IF(ISBLANK(HLOOKUP(S$1, m_preprocess!$1:$1048576, $D147, FALSE)), "", HLOOKUP(S$1, m_preprocess!$1:$1048576, $D147, FALSE))</f>
        <v/>
      </c>
      <c r="T147" t="str">
        <f>IF(ISBLANK(HLOOKUP(T$1, m_preprocess!$1:$1048576, $D147, FALSE)), "", HLOOKUP(T$1, m_preprocess!$1:$1048576, $D147, FALSE))</f>
        <v/>
      </c>
      <c r="U147" t="str">
        <f>IF(ISBLANK(HLOOKUP(U$1, m_preprocess!$1:$1048576, $D147, FALSE)), "", HLOOKUP(U$1, m_preprocess!$1:$1048576, $D147, FALSE))</f>
        <v/>
      </c>
      <c r="V147">
        <f>IF(ISBLANK(HLOOKUP(V$1, m_preprocess!$1:$1048576, $D147, FALSE)), "", HLOOKUP(V$1, m_preprocess!$1:$1048576, $D147, FALSE))</f>
        <v>46454.622361090915</v>
      </c>
      <c r="W147">
        <f>IF(ISBLANK(HLOOKUP(W$1, m_preprocess!$1:$1048576, $D147, FALSE)), "", HLOOKUP(W$1, m_preprocess!$1:$1048576, $D147, FALSE))</f>
        <v>1938.8716270445518</v>
      </c>
      <c r="X147">
        <f>IF(ISBLANK(HLOOKUP(X$1, m_preprocess!$1:$1048576, $D147, FALSE)), "", HLOOKUP(X$1, m_preprocess!$1:$1048576, $D147, FALSE))</f>
        <v>99.783956763876745</v>
      </c>
    </row>
    <row r="148" spans="1:24" x14ac:dyDescent="0.25">
      <c r="A148" s="40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81.396413241178735</v>
      </c>
      <c r="F148">
        <f>IF(ISBLANK(HLOOKUP(F$1, m_preprocess!$1:$1048576, $D148, FALSE)), "", HLOOKUP(F$1, m_preprocess!$1:$1048576, $D148, FALSE))</f>
        <v>87.949210558007366</v>
      </c>
      <c r="G148">
        <f>IF(ISBLANK(HLOOKUP(G$1, m_preprocess!$1:$1048576, $D148, FALSE)), "", HLOOKUP(G$1, m_preprocess!$1:$1048576, $D148, FALSE))</f>
        <v>79.165999199990864</v>
      </c>
      <c r="H148">
        <f>IF(ISBLANK(HLOOKUP(H$1, m_preprocess!$1:$1048576, $D148, FALSE)), "", HLOOKUP(H$1, m_preprocess!$1:$1048576, $D148, FALSE))</f>
        <v>78.211036481549755</v>
      </c>
      <c r="I148">
        <f>IF(ISBLANK(HLOOKUP(I$1, m_preprocess!$1:$1048576, $D148, FALSE)), "", HLOOKUP(I$1, m_preprocess!$1:$1048576, $D148, FALSE))</f>
        <v>79.242802627019913</v>
      </c>
      <c r="J148">
        <f>IF(ISBLANK(HLOOKUP(J$1, m_preprocess!$1:$1048576, $D148, FALSE)), "", HLOOKUP(J$1, m_preprocess!$1:$1048576, $D148, FALSE))</f>
        <v>62.350332750762405</v>
      </c>
      <c r="K148">
        <f>IF(ISBLANK(HLOOKUP(K$1, m_preprocess!$1:$1048576, $D148, FALSE)), "", HLOOKUP(K$1, m_preprocess!$1:$1048576, $D148, FALSE))</f>
        <v>2190.9789512572738</v>
      </c>
      <c r="L148">
        <f>IF(ISBLANK(HLOOKUP(L$1, m_preprocess!$1:$1048576, $D148, FALSE)), "", HLOOKUP(L$1, m_preprocess!$1:$1048576, $D148, FALSE))</f>
        <v>1103.5843372529262</v>
      </c>
      <c r="M148">
        <f>IF(ISBLANK(HLOOKUP(M$1, m_preprocess!$1:$1048576, $D148, FALSE)), "", HLOOKUP(M$1, m_preprocess!$1:$1048576, $D148, FALSE))</f>
        <v>219.62754841937064</v>
      </c>
      <c r="N148">
        <f>IF(ISBLANK(HLOOKUP(N$1, m_preprocess!$1:$1048576, $D148, FALSE)), "", HLOOKUP(N$1, m_preprocess!$1:$1048576, $D148, FALSE))</f>
        <v>605.5386232872014</v>
      </c>
      <c r="O148">
        <f>IF(ISBLANK(HLOOKUP(O$1, m_preprocess!$1:$1048576, $D148, FALSE)), "", HLOOKUP(O$1, m_preprocess!$1:$1048576, $D148, FALSE))</f>
        <v>257.90582347531904</v>
      </c>
      <c r="P148">
        <f>IF(ISBLANK(HLOOKUP(P$1, m_preprocess!$1:$1048576, $D148, FALSE)), "", HLOOKUP(P$1, m_preprocess!$1:$1048576, $D148, FALSE))</f>
        <v>72.583460886577626</v>
      </c>
      <c r="Q148">
        <f>IF(ISBLANK(HLOOKUP(Q$1, m_preprocess!$1:$1048576, $D148, FALSE)), "", HLOOKUP(Q$1, m_preprocess!$1:$1048576, $D148, FALSE))</f>
        <v>62.678571428571431</v>
      </c>
      <c r="R148">
        <f>IF(ISBLANK(HLOOKUP(R$1, m_preprocess!$1:$1048576, $D148, FALSE)), "", HLOOKUP(R$1, m_preprocess!$1:$1048576, $D148, FALSE))</f>
        <v>64.59854014598541</v>
      </c>
      <c r="S148" t="str">
        <f>IF(ISBLANK(HLOOKUP(S$1, m_preprocess!$1:$1048576, $D148, FALSE)), "", HLOOKUP(S$1, m_preprocess!$1:$1048576, $D148, FALSE))</f>
        <v/>
      </c>
      <c r="T148" t="str">
        <f>IF(ISBLANK(HLOOKUP(T$1, m_preprocess!$1:$1048576, $D148, FALSE)), "", HLOOKUP(T$1, m_preprocess!$1:$1048576, $D148, FALSE))</f>
        <v/>
      </c>
      <c r="U148" t="str">
        <f>IF(ISBLANK(HLOOKUP(U$1, m_preprocess!$1:$1048576, $D148, FALSE)), "", HLOOKUP(U$1, m_preprocess!$1:$1048576, $D148, FALSE))</f>
        <v/>
      </c>
      <c r="V148">
        <f>IF(ISBLANK(HLOOKUP(V$1, m_preprocess!$1:$1048576, $D148, FALSE)), "", HLOOKUP(V$1, m_preprocess!$1:$1048576, $D148, FALSE))</f>
        <v>46658.863302208709</v>
      </c>
      <c r="W148">
        <f>IF(ISBLANK(HLOOKUP(W$1, m_preprocess!$1:$1048576, $D148, FALSE)), "", HLOOKUP(W$1, m_preprocess!$1:$1048576, $D148, FALSE))</f>
        <v>1958.0499395947727</v>
      </c>
      <c r="X148">
        <f>IF(ISBLANK(HLOOKUP(X$1, m_preprocess!$1:$1048576, $D148, FALSE)), "", HLOOKUP(X$1, m_preprocess!$1:$1048576, $D148, FALSE))</f>
        <v>99.883812075202385</v>
      </c>
    </row>
    <row r="149" spans="1:24" x14ac:dyDescent="0.25">
      <c r="A149" s="40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87.07344729794066</v>
      </c>
      <c r="F149">
        <f>IF(ISBLANK(HLOOKUP(F$1, m_preprocess!$1:$1048576, $D149, FALSE)), "", HLOOKUP(F$1, m_preprocess!$1:$1048576, $D149, FALSE))</f>
        <v>99.560042655757101</v>
      </c>
      <c r="G149">
        <f>IF(ISBLANK(HLOOKUP(G$1, m_preprocess!$1:$1048576, $D149, FALSE)), "", HLOOKUP(G$1, m_preprocess!$1:$1048576, $D149, FALSE))</f>
        <v>82.823311628219741</v>
      </c>
      <c r="H149">
        <f>IF(ISBLANK(HLOOKUP(H$1, m_preprocess!$1:$1048576, $D149, FALSE)), "", HLOOKUP(H$1, m_preprocess!$1:$1048576, $D149, FALSE))</f>
        <v>85.777222148792845</v>
      </c>
      <c r="I149">
        <f>IF(ISBLANK(HLOOKUP(I$1, m_preprocess!$1:$1048576, $D149, FALSE)), "", HLOOKUP(I$1, m_preprocess!$1:$1048576, $D149, FALSE))</f>
        <v>92.785309036676736</v>
      </c>
      <c r="J149">
        <f>IF(ISBLANK(HLOOKUP(J$1, m_preprocess!$1:$1048576, $D149, FALSE)), "", HLOOKUP(J$1, m_preprocess!$1:$1048576, $D149, FALSE))</f>
        <v>60.256524500633148</v>
      </c>
      <c r="K149">
        <f>IF(ISBLANK(HLOOKUP(K$1, m_preprocess!$1:$1048576, $D149, FALSE)), "", HLOOKUP(K$1, m_preprocess!$1:$1048576, $D149, FALSE))</f>
        <v>1996.4357642270948</v>
      </c>
      <c r="L149">
        <f>IF(ISBLANK(HLOOKUP(L$1, m_preprocess!$1:$1048576, $D149, FALSE)), "", HLOOKUP(L$1, m_preprocess!$1:$1048576, $D149, FALSE))</f>
        <v>1230.4783852384239</v>
      </c>
      <c r="M149">
        <f>IF(ISBLANK(HLOOKUP(M$1, m_preprocess!$1:$1048576, $D149, FALSE)), "", HLOOKUP(M$1, m_preprocess!$1:$1048576, $D149, FALSE))</f>
        <v>228.73215466234731</v>
      </c>
      <c r="N149">
        <f>IF(ISBLANK(HLOOKUP(N$1, m_preprocess!$1:$1048576, $D149, FALSE)), "", HLOOKUP(N$1, m_preprocess!$1:$1048576, $D149, FALSE))</f>
        <v>677.33476384465575</v>
      </c>
      <c r="O149">
        <f>IF(ISBLANK(HLOOKUP(O$1, m_preprocess!$1:$1048576, $D149, FALSE)), "", HLOOKUP(O$1, m_preprocess!$1:$1048576, $D149, FALSE))</f>
        <v>313.81602171312204</v>
      </c>
      <c r="P149">
        <f>IF(ISBLANK(HLOOKUP(P$1, m_preprocess!$1:$1048576, $D149, FALSE)), "", HLOOKUP(P$1, m_preprocess!$1:$1048576, $D149, FALSE))</f>
        <v>73.365202892092668</v>
      </c>
      <c r="Q149">
        <f>IF(ISBLANK(HLOOKUP(Q$1, m_preprocess!$1:$1048576, $D149, FALSE)), "", HLOOKUP(Q$1, m_preprocess!$1:$1048576, $D149, FALSE))</f>
        <v>63.746223564954683</v>
      </c>
      <c r="R149">
        <f>IF(ISBLANK(HLOOKUP(R$1, m_preprocess!$1:$1048576, $D149, FALSE)), "", HLOOKUP(R$1, m_preprocess!$1:$1048576, $D149, FALSE))</f>
        <v>65.538461538461547</v>
      </c>
      <c r="S149" t="str">
        <f>IF(ISBLANK(HLOOKUP(S$1, m_preprocess!$1:$1048576, $D149, FALSE)), "", HLOOKUP(S$1, m_preprocess!$1:$1048576, $D149, FALSE))</f>
        <v/>
      </c>
      <c r="T149" t="str">
        <f>IF(ISBLANK(HLOOKUP(T$1, m_preprocess!$1:$1048576, $D149, FALSE)), "", HLOOKUP(T$1, m_preprocess!$1:$1048576, $D149, FALSE))</f>
        <v/>
      </c>
      <c r="U149" t="str">
        <f>IF(ISBLANK(HLOOKUP(U$1, m_preprocess!$1:$1048576, $D149, FALSE)), "", HLOOKUP(U$1, m_preprocess!$1:$1048576, $D149, FALSE))</f>
        <v/>
      </c>
      <c r="V149">
        <f>IF(ISBLANK(HLOOKUP(V$1, m_preprocess!$1:$1048576, $D149, FALSE)), "", HLOOKUP(V$1, m_preprocess!$1:$1048576, $D149, FALSE))</f>
        <v>47618.288812551626</v>
      </c>
      <c r="W149">
        <f>IF(ISBLANK(HLOOKUP(W$1, m_preprocess!$1:$1048576, $D149, FALSE)), "", HLOOKUP(W$1, m_preprocess!$1:$1048576, $D149, FALSE))</f>
        <v>2088.1511845902837</v>
      </c>
      <c r="X149">
        <f>IF(ISBLANK(HLOOKUP(X$1, m_preprocess!$1:$1048576, $D149, FALSE)), "", HLOOKUP(X$1, m_preprocess!$1:$1048576, $D149, FALSE))</f>
        <v>99.874051396912975</v>
      </c>
    </row>
    <row r="150" spans="1:24" x14ac:dyDescent="0.25">
      <c r="A150" s="40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92.141455391869272</v>
      </c>
      <c r="F150">
        <f>IF(ISBLANK(HLOOKUP(F$1, m_preprocess!$1:$1048576, $D150, FALSE)), "", HLOOKUP(F$1, m_preprocess!$1:$1048576, $D150, FALSE))</f>
        <v>108.36327243438768</v>
      </c>
      <c r="G150">
        <f>IF(ISBLANK(HLOOKUP(G$1, m_preprocess!$1:$1048576, $D150, FALSE)), "", HLOOKUP(G$1, m_preprocess!$1:$1048576, $D150, FALSE))</f>
        <v>86.619940418058945</v>
      </c>
      <c r="H150">
        <f>IF(ISBLANK(HLOOKUP(H$1, m_preprocess!$1:$1048576, $D150, FALSE)), "", HLOOKUP(H$1, m_preprocess!$1:$1048576, $D150, FALSE))</f>
        <v>92.657450160858374</v>
      </c>
      <c r="I150">
        <f>IF(ISBLANK(HLOOKUP(I$1, m_preprocess!$1:$1048576, $D150, FALSE)), "", HLOOKUP(I$1, m_preprocess!$1:$1048576, $D150, FALSE))</f>
        <v>97.575759567843505</v>
      </c>
      <c r="J150">
        <f>IF(ISBLANK(HLOOKUP(J$1, m_preprocess!$1:$1048576, $D150, FALSE)), "", HLOOKUP(J$1, m_preprocess!$1:$1048576, $D150, FALSE))</f>
        <v>64.018593900230499</v>
      </c>
      <c r="K150">
        <f>IF(ISBLANK(HLOOKUP(K$1, m_preprocess!$1:$1048576, $D150, FALSE)), "", HLOOKUP(K$1, m_preprocess!$1:$1048576, $D150, FALSE))</f>
        <v>2200.6437014326943</v>
      </c>
      <c r="L150">
        <f>IF(ISBLANK(HLOOKUP(L$1, m_preprocess!$1:$1048576, $D150, FALSE)), "", HLOOKUP(L$1, m_preprocess!$1:$1048576, $D150, FALSE))</f>
        <v>1201.9846424807279</v>
      </c>
      <c r="M150">
        <f>IF(ISBLANK(HLOOKUP(M$1, m_preprocess!$1:$1048576, $D150, FALSE)), "", HLOOKUP(M$1, m_preprocess!$1:$1048576, $D150, FALSE))</f>
        <v>231.0714651147558</v>
      </c>
      <c r="N150">
        <f>IF(ISBLANK(HLOOKUP(N$1, m_preprocess!$1:$1048576, $D150, FALSE)), "", HLOOKUP(N$1, m_preprocess!$1:$1048576, $D150, FALSE))</f>
        <v>659.40982901224743</v>
      </c>
      <c r="O150">
        <f>IF(ISBLANK(HLOOKUP(O$1, m_preprocess!$1:$1048576, $D150, FALSE)), "", HLOOKUP(O$1, m_preprocess!$1:$1048576, $D150, FALSE))</f>
        <v>301.65587727994642</v>
      </c>
      <c r="P150">
        <f>IF(ISBLANK(HLOOKUP(P$1, m_preprocess!$1:$1048576, $D150, FALSE)), "", HLOOKUP(P$1, m_preprocess!$1:$1048576, $D150, FALSE))</f>
        <v>74.470579243679012</v>
      </c>
      <c r="Q150">
        <f>IF(ISBLANK(HLOOKUP(Q$1, m_preprocess!$1:$1048576, $D150, FALSE)), "", HLOOKUP(Q$1, m_preprocess!$1:$1048576, $D150, FALSE))</f>
        <v>64.201183431952671</v>
      </c>
      <c r="R150">
        <f>IF(ISBLANK(HLOOKUP(R$1, m_preprocess!$1:$1048576, $D150, FALSE)), "", HLOOKUP(R$1, m_preprocess!$1:$1048576, $D150, FALSE))</f>
        <v>63.28358208955224</v>
      </c>
      <c r="S150" t="str">
        <f>IF(ISBLANK(HLOOKUP(S$1, m_preprocess!$1:$1048576, $D150, FALSE)), "", HLOOKUP(S$1, m_preprocess!$1:$1048576, $D150, FALSE))</f>
        <v/>
      </c>
      <c r="T150" t="str">
        <f>IF(ISBLANK(HLOOKUP(T$1, m_preprocess!$1:$1048576, $D150, FALSE)), "", HLOOKUP(T$1, m_preprocess!$1:$1048576, $D150, FALSE))</f>
        <v/>
      </c>
      <c r="U150" t="str">
        <f>IF(ISBLANK(HLOOKUP(U$1, m_preprocess!$1:$1048576, $D150, FALSE)), "", HLOOKUP(U$1, m_preprocess!$1:$1048576, $D150, FALSE))</f>
        <v/>
      </c>
      <c r="V150">
        <f>IF(ISBLANK(HLOOKUP(V$1, m_preprocess!$1:$1048576, $D150, FALSE)), "", HLOOKUP(V$1, m_preprocess!$1:$1048576, $D150, FALSE))</f>
        <v>48380.953770925349</v>
      </c>
      <c r="W150">
        <f>IF(ISBLANK(HLOOKUP(W$1, m_preprocess!$1:$1048576, $D150, FALSE)), "", HLOOKUP(W$1, m_preprocess!$1:$1048576, $D150, FALSE))</f>
        <v>2115.2597081109652</v>
      </c>
      <c r="X150">
        <f>IF(ISBLANK(HLOOKUP(X$1, m_preprocess!$1:$1048576, $D150, FALSE)), "", HLOOKUP(X$1, m_preprocess!$1:$1048576, $D150, FALSE))</f>
        <v>98.892288649570588</v>
      </c>
    </row>
    <row r="151" spans="1:24" x14ac:dyDescent="0.25">
      <c r="A151" s="40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88.455773275990822</v>
      </c>
      <c r="F151">
        <f>IF(ISBLANK(HLOOKUP(F$1, m_preprocess!$1:$1048576, $D151, FALSE)), "", HLOOKUP(F$1, m_preprocess!$1:$1048576, $D151, FALSE))</f>
        <v>103.53821556163906</v>
      </c>
      <c r="G151">
        <f>IF(ISBLANK(HLOOKUP(G$1, m_preprocess!$1:$1048576, $D151, FALSE)), "", HLOOKUP(G$1, m_preprocess!$1:$1048576, $D151, FALSE))</f>
        <v>83.322073968227684</v>
      </c>
      <c r="H151">
        <f>IF(ISBLANK(HLOOKUP(H$1, m_preprocess!$1:$1048576, $D151, FALSE)), "", HLOOKUP(H$1, m_preprocess!$1:$1048576, $D151, FALSE))</f>
        <v>87.705759937880629</v>
      </c>
      <c r="I151">
        <f>IF(ISBLANK(HLOOKUP(I$1, m_preprocess!$1:$1048576, $D151, FALSE)), "", HLOOKUP(I$1, m_preprocess!$1:$1048576, $D151, FALSE))</f>
        <v>86.581253843377382</v>
      </c>
      <c r="J151">
        <f>IF(ISBLANK(HLOOKUP(J$1, m_preprocess!$1:$1048576, $D151, FALSE)), "", HLOOKUP(J$1, m_preprocess!$1:$1048576, $D151, FALSE))</f>
        <v>65.986034599345118</v>
      </c>
      <c r="K151">
        <f>IF(ISBLANK(HLOOKUP(K$1, m_preprocess!$1:$1048576, $D151, FALSE)), "", HLOOKUP(K$1, m_preprocess!$1:$1048576, $D151, FALSE))</f>
        <v>2258.9610777911166</v>
      </c>
      <c r="L151">
        <f>IF(ISBLANK(HLOOKUP(L$1, m_preprocess!$1:$1048576, $D151, FALSE)), "", HLOOKUP(L$1, m_preprocess!$1:$1048576, $D151, FALSE))</f>
        <v>1145.8498135386262</v>
      </c>
      <c r="M151">
        <f>IF(ISBLANK(HLOOKUP(M$1, m_preprocess!$1:$1048576, $D151, FALSE)), "", HLOOKUP(M$1, m_preprocess!$1:$1048576, $D151, FALSE))</f>
        <v>215.94486829026033</v>
      </c>
      <c r="N151">
        <f>IF(ISBLANK(HLOOKUP(N$1, m_preprocess!$1:$1048576, $D151, FALSE)), "", HLOOKUP(N$1, m_preprocess!$1:$1048576, $D151, FALSE))</f>
        <v>645.24777488255825</v>
      </c>
      <c r="O151">
        <f>IF(ISBLANK(HLOOKUP(O$1, m_preprocess!$1:$1048576, $D151, FALSE)), "", HLOOKUP(O$1, m_preprocess!$1:$1048576, $D151, FALSE))</f>
        <v>274.93709054148752</v>
      </c>
      <c r="P151">
        <f>IF(ISBLANK(HLOOKUP(P$1, m_preprocess!$1:$1048576, $D151, FALSE)), "", HLOOKUP(P$1, m_preprocess!$1:$1048576, $D151, FALSE))</f>
        <v>75.436302785322013</v>
      </c>
      <c r="Q151">
        <f>IF(ISBLANK(HLOOKUP(Q$1, m_preprocess!$1:$1048576, $D151, FALSE)), "", HLOOKUP(Q$1, m_preprocess!$1:$1048576, $D151, FALSE))</f>
        <v>63.609467455621306</v>
      </c>
      <c r="R151">
        <f>IF(ISBLANK(HLOOKUP(R$1, m_preprocess!$1:$1048576, $D151, FALSE)), "", HLOOKUP(R$1, m_preprocess!$1:$1048576, $D151, FALSE))</f>
        <v>63.28358208955224</v>
      </c>
      <c r="S151" t="str">
        <f>IF(ISBLANK(HLOOKUP(S$1, m_preprocess!$1:$1048576, $D151, FALSE)), "", HLOOKUP(S$1, m_preprocess!$1:$1048576, $D151, FALSE))</f>
        <v/>
      </c>
      <c r="T151" t="str">
        <f>IF(ISBLANK(HLOOKUP(T$1, m_preprocess!$1:$1048576, $D151, FALSE)), "", HLOOKUP(T$1, m_preprocess!$1:$1048576, $D151, FALSE))</f>
        <v/>
      </c>
      <c r="U151" t="str">
        <f>IF(ISBLANK(HLOOKUP(U$1, m_preprocess!$1:$1048576, $D151, FALSE)), "", HLOOKUP(U$1, m_preprocess!$1:$1048576, $D151, FALSE))</f>
        <v/>
      </c>
      <c r="V151">
        <f>IF(ISBLANK(HLOOKUP(V$1, m_preprocess!$1:$1048576, $D151, FALSE)), "", HLOOKUP(V$1, m_preprocess!$1:$1048576, $D151, FALSE))</f>
        <v>48943.576707212589</v>
      </c>
      <c r="W151">
        <f>IF(ISBLANK(HLOOKUP(W$1, m_preprocess!$1:$1048576, $D151, FALSE)), "", HLOOKUP(W$1, m_preprocess!$1:$1048576, $D151, FALSE))</f>
        <v>2036.6367231955082</v>
      </c>
      <c r="X151">
        <f>IF(ISBLANK(HLOOKUP(X$1, m_preprocess!$1:$1048576, $D151, FALSE)), "", HLOOKUP(X$1, m_preprocess!$1:$1048576, $D151, FALSE))</f>
        <v>97.438007047062612</v>
      </c>
    </row>
    <row r="152" spans="1:24" x14ac:dyDescent="0.25">
      <c r="A152" s="40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87.276600902296977</v>
      </c>
      <c r="F152">
        <f>IF(ISBLANK(HLOOKUP(F$1, m_preprocess!$1:$1048576, $D152, FALSE)), "", HLOOKUP(F$1, m_preprocess!$1:$1048576, $D152, FALSE))</f>
        <v>99.944641389592235</v>
      </c>
      <c r="G152">
        <f>IF(ISBLANK(HLOOKUP(G$1, m_preprocess!$1:$1048576, $D152, FALSE)), "", HLOOKUP(G$1, m_preprocess!$1:$1048576, $D152, FALSE))</f>
        <v>82.964705690058949</v>
      </c>
      <c r="H152">
        <f>IF(ISBLANK(HLOOKUP(H$1, m_preprocess!$1:$1048576, $D152, FALSE)), "", HLOOKUP(H$1, m_preprocess!$1:$1048576, $D152, FALSE))</f>
        <v>87.865644325156055</v>
      </c>
      <c r="I152">
        <f>IF(ISBLANK(HLOOKUP(I$1, m_preprocess!$1:$1048576, $D152, FALSE)), "", HLOOKUP(I$1, m_preprocess!$1:$1048576, $D152, FALSE))</f>
        <v>77.713086777744564</v>
      </c>
      <c r="J152">
        <f>IF(ISBLANK(HLOOKUP(J$1, m_preprocess!$1:$1048576, $D152, FALSE)), "", HLOOKUP(J$1, m_preprocess!$1:$1048576, $D152, FALSE))</f>
        <v>63.786745847755611</v>
      </c>
      <c r="K152">
        <f>IF(ISBLANK(HLOOKUP(K$1, m_preprocess!$1:$1048576, $D152, FALSE)), "", HLOOKUP(K$1, m_preprocess!$1:$1048576, $D152, FALSE))</f>
        <v>2478.8446374894593</v>
      </c>
      <c r="L152">
        <f>IF(ISBLANK(HLOOKUP(L$1, m_preprocess!$1:$1048576, $D152, FALSE)), "", HLOOKUP(L$1, m_preprocess!$1:$1048576, $D152, FALSE))</f>
        <v>1238.6424606909789</v>
      </c>
      <c r="M152">
        <f>IF(ISBLANK(HLOOKUP(M$1, m_preprocess!$1:$1048576, $D152, FALSE)), "", HLOOKUP(M$1, m_preprocess!$1:$1048576, $D152, FALSE))</f>
        <v>210.95245840514488</v>
      </c>
      <c r="N152">
        <f>IF(ISBLANK(HLOOKUP(N$1, m_preprocess!$1:$1048576, $D152, FALSE)), "", HLOOKUP(N$1, m_preprocess!$1:$1048576, $D152, FALSE))</f>
        <v>708.88399640363912</v>
      </c>
      <c r="O152">
        <f>IF(ISBLANK(HLOOKUP(O$1, m_preprocess!$1:$1048576, $D152, FALSE)), "", HLOOKUP(O$1, m_preprocess!$1:$1048576, $D152, FALSE))</f>
        <v>309.48296850585655</v>
      </c>
      <c r="P152">
        <f>IF(ISBLANK(HLOOKUP(P$1, m_preprocess!$1:$1048576, $D152, FALSE)), "", HLOOKUP(P$1, m_preprocess!$1:$1048576, $D152, FALSE))</f>
        <v>74.395332302160639</v>
      </c>
      <c r="Q152">
        <f>IF(ISBLANK(HLOOKUP(Q$1, m_preprocess!$1:$1048576, $D152, FALSE)), "", HLOOKUP(Q$1, m_preprocess!$1:$1048576, $D152, FALSE))</f>
        <v>65.074626865671647</v>
      </c>
      <c r="R152">
        <f>IF(ISBLANK(HLOOKUP(R$1, m_preprocess!$1:$1048576, $D152, FALSE)), "", HLOOKUP(R$1, m_preprocess!$1:$1048576, $D152, FALSE))</f>
        <v>64.564564564564563</v>
      </c>
      <c r="S152" t="str">
        <f>IF(ISBLANK(HLOOKUP(S$1, m_preprocess!$1:$1048576, $D152, FALSE)), "", HLOOKUP(S$1, m_preprocess!$1:$1048576, $D152, FALSE))</f>
        <v/>
      </c>
      <c r="T152" t="str">
        <f>IF(ISBLANK(HLOOKUP(T$1, m_preprocess!$1:$1048576, $D152, FALSE)), "", HLOOKUP(T$1, m_preprocess!$1:$1048576, $D152, FALSE))</f>
        <v/>
      </c>
      <c r="U152" t="str">
        <f>IF(ISBLANK(HLOOKUP(U$1, m_preprocess!$1:$1048576, $D152, FALSE)), "", HLOOKUP(U$1, m_preprocess!$1:$1048576, $D152, FALSE))</f>
        <v/>
      </c>
      <c r="V152">
        <f>IF(ISBLANK(HLOOKUP(V$1, m_preprocess!$1:$1048576, $D152, FALSE)), "", HLOOKUP(V$1, m_preprocess!$1:$1048576, $D152, FALSE))</f>
        <v>49386.825887899715</v>
      </c>
      <c r="W152">
        <f>IF(ISBLANK(HLOOKUP(W$1, m_preprocess!$1:$1048576, $D152, FALSE)), "", HLOOKUP(W$1, m_preprocess!$1:$1048576, $D152, FALSE))</f>
        <v>1945.9454639743694</v>
      </c>
      <c r="X152">
        <f>IF(ISBLANK(HLOOKUP(X$1, m_preprocess!$1:$1048576, $D152, FALSE)), "", HLOOKUP(X$1, m_preprocess!$1:$1048576, $D152, FALSE))</f>
        <v>97.213845334367164</v>
      </c>
    </row>
    <row r="153" spans="1:24" x14ac:dyDescent="0.25">
      <c r="A153" s="40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82.989483372565715</v>
      </c>
      <c r="F153">
        <f>IF(ISBLANK(HLOOKUP(F$1, m_preprocess!$1:$1048576, $D153, FALSE)), "", HLOOKUP(F$1, m_preprocess!$1:$1048576, $D153, FALSE))</f>
        <v>86.850573930787576</v>
      </c>
      <c r="G153">
        <f>IF(ISBLANK(HLOOKUP(G$1, m_preprocess!$1:$1048576, $D153, FALSE)), "", HLOOKUP(G$1, m_preprocess!$1:$1048576, $D153, FALSE))</f>
        <v>81.675261342038468</v>
      </c>
      <c r="H153">
        <f>IF(ISBLANK(HLOOKUP(H$1, m_preprocess!$1:$1048576, $D153, FALSE)), "", HLOOKUP(H$1, m_preprocess!$1:$1048576, $D153, FALSE))</f>
        <v>83.112727035840052</v>
      </c>
      <c r="I153">
        <f>IF(ISBLANK(HLOOKUP(I$1, m_preprocess!$1:$1048576, $D153, FALSE)), "", HLOOKUP(I$1, m_preprocess!$1:$1048576, $D153, FALSE))</f>
        <v>75.137389417583776</v>
      </c>
      <c r="J153">
        <f>IF(ISBLANK(HLOOKUP(J$1, m_preprocess!$1:$1048576, $D153, FALSE)), "", HLOOKUP(J$1, m_preprocess!$1:$1048576, $D153, FALSE))</f>
        <v>72.265316465251175</v>
      </c>
      <c r="K153">
        <f>IF(ISBLANK(HLOOKUP(K$1, m_preprocess!$1:$1048576, $D153, FALSE)), "", HLOOKUP(K$1, m_preprocess!$1:$1048576, $D153, FALSE))</f>
        <v>2270.7120199142041</v>
      </c>
      <c r="L153">
        <f>IF(ISBLANK(HLOOKUP(L$1, m_preprocess!$1:$1048576, $D153, FALSE)), "", HLOOKUP(L$1, m_preprocess!$1:$1048576, $D153, FALSE))</f>
        <v>1232.8123381352168</v>
      </c>
      <c r="M153">
        <f>IF(ISBLANK(HLOOKUP(M$1, m_preprocess!$1:$1048576, $D153, FALSE)), "", HLOOKUP(M$1, m_preprocess!$1:$1048576, $D153, FALSE))</f>
        <v>238.09815603106043</v>
      </c>
      <c r="N153">
        <f>IF(ISBLANK(HLOOKUP(N$1, m_preprocess!$1:$1048576, $D153, FALSE)), "", HLOOKUP(N$1, m_preprocess!$1:$1048576, $D153, FALSE))</f>
        <v>682.76879347485067</v>
      </c>
      <c r="O153">
        <f>IF(ISBLANK(HLOOKUP(O$1, m_preprocess!$1:$1048576, $D153, FALSE)), "", HLOOKUP(O$1, m_preprocess!$1:$1048576, $D153, FALSE))</f>
        <v>301.68893158818798</v>
      </c>
      <c r="P153">
        <f>IF(ISBLANK(HLOOKUP(P$1, m_preprocess!$1:$1048576, $D153, FALSE)), "", HLOOKUP(P$1, m_preprocess!$1:$1048576, $D153, FALSE))</f>
        <v>74.141480728936614</v>
      </c>
      <c r="Q153">
        <f>IF(ISBLANK(HLOOKUP(Q$1, m_preprocess!$1:$1048576, $D153, FALSE)), "", HLOOKUP(Q$1, m_preprocess!$1:$1048576, $D153, FALSE))</f>
        <v>63.731343283582085</v>
      </c>
      <c r="R153">
        <f>IF(ISBLANK(HLOOKUP(R$1, m_preprocess!$1:$1048576, $D153, FALSE)), "", HLOOKUP(R$1, m_preprocess!$1:$1048576, $D153, FALSE))</f>
        <v>65.522388059701498</v>
      </c>
      <c r="S153" t="str">
        <f>IF(ISBLANK(HLOOKUP(S$1, m_preprocess!$1:$1048576, $D153, FALSE)), "", HLOOKUP(S$1, m_preprocess!$1:$1048576, $D153, FALSE))</f>
        <v/>
      </c>
      <c r="T153" t="str">
        <f>IF(ISBLANK(HLOOKUP(T$1, m_preprocess!$1:$1048576, $D153, FALSE)), "", HLOOKUP(T$1, m_preprocess!$1:$1048576, $D153, FALSE))</f>
        <v/>
      </c>
      <c r="U153" t="str">
        <f>IF(ISBLANK(HLOOKUP(U$1, m_preprocess!$1:$1048576, $D153, FALSE)), "", HLOOKUP(U$1, m_preprocess!$1:$1048576, $D153, FALSE))</f>
        <v/>
      </c>
      <c r="V153">
        <f>IF(ISBLANK(HLOOKUP(V$1, m_preprocess!$1:$1048576, $D153, FALSE)), "", HLOOKUP(V$1, m_preprocess!$1:$1048576, $D153, FALSE))</f>
        <v>49431.173650734607</v>
      </c>
      <c r="W153">
        <f>IF(ISBLANK(HLOOKUP(W$1, m_preprocess!$1:$1048576, $D153, FALSE)), "", HLOOKUP(W$1, m_preprocess!$1:$1048576, $D153, FALSE))</f>
        <v>2197.4027911051894</v>
      </c>
      <c r="X153">
        <f>IF(ISBLANK(HLOOKUP(X$1, m_preprocess!$1:$1048576, $D153, FALSE)), "", HLOOKUP(X$1, m_preprocess!$1:$1048576, $D153, FALSE))</f>
        <v>98.796564372153313</v>
      </c>
    </row>
    <row r="154" spans="1:24" x14ac:dyDescent="0.25">
      <c r="A154" s="40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82.087866786238067</v>
      </c>
      <c r="F154">
        <f>IF(ISBLANK(HLOOKUP(F$1, m_preprocess!$1:$1048576, $D154, FALSE)), "", HLOOKUP(F$1, m_preprocess!$1:$1048576, $D154, FALSE))</f>
        <v>84.312084953608917</v>
      </c>
      <c r="G154">
        <f>IF(ISBLANK(HLOOKUP(G$1, m_preprocess!$1:$1048576, $D154, FALSE)), "", HLOOKUP(G$1, m_preprocess!$1:$1048576, $D154, FALSE))</f>
        <v>81.330796608219785</v>
      </c>
      <c r="H154">
        <f>IF(ISBLANK(HLOOKUP(H$1, m_preprocess!$1:$1048576, $D154, FALSE)), "", HLOOKUP(H$1, m_preprocess!$1:$1048576, $D154, FALSE))</f>
        <v>79.953881732331084</v>
      </c>
      <c r="I154">
        <f>IF(ISBLANK(HLOOKUP(I$1, m_preprocess!$1:$1048576, $D154, FALSE)), "", HLOOKUP(I$1, m_preprocess!$1:$1048576, $D154, FALSE))</f>
        <v>73.121744046573568</v>
      </c>
      <c r="J154">
        <f>IF(ISBLANK(HLOOKUP(J$1, m_preprocess!$1:$1048576, $D154, FALSE)), "", HLOOKUP(J$1, m_preprocess!$1:$1048576, $D154, FALSE))</f>
        <v>81.594706691398784</v>
      </c>
      <c r="K154">
        <f>IF(ISBLANK(HLOOKUP(K$1, m_preprocess!$1:$1048576, $D154, FALSE)), "", HLOOKUP(K$1, m_preprocess!$1:$1048576, $D154, FALSE))</f>
        <v>2236.0390737132993</v>
      </c>
      <c r="L154">
        <f>IF(ISBLANK(HLOOKUP(L$1, m_preprocess!$1:$1048576, $D154, FALSE)), "", HLOOKUP(L$1, m_preprocess!$1:$1048576, $D154, FALSE))</f>
        <v>1141.329775056415</v>
      </c>
      <c r="M154">
        <f>IF(ISBLANK(HLOOKUP(M$1, m_preprocess!$1:$1048576, $D154, FALSE)), "", HLOOKUP(M$1, m_preprocess!$1:$1048576, $D154, FALSE))</f>
        <v>231.29931860331845</v>
      </c>
      <c r="N154">
        <f>IF(ISBLANK(HLOOKUP(N$1, m_preprocess!$1:$1048576, $D154, FALSE)), "", HLOOKUP(N$1, m_preprocess!$1:$1048576, $D154, FALSE))</f>
        <v>590.03728303538287</v>
      </c>
      <c r="O154">
        <f>IF(ISBLANK(HLOOKUP(O$1, m_preprocess!$1:$1048576, $D154, FALSE)), "", HLOOKUP(O$1, m_preprocess!$1:$1048576, $D154, FALSE))</f>
        <v>308.50551794097652</v>
      </c>
      <c r="P154">
        <f>IF(ISBLANK(HLOOKUP(P$1, m_preprocess!$1:$1048576, $D154, FALSE)), "", HLOOKUP(P$1, m_preprocess!$1:$1048576, $D154, FALSE))</f>
        <v>75.143593401238775</v>
      </c>
      <c r="Q154">
        <f>IF(ISBLANK(HLOOKUP(Q$1, m_preprocess!$1:$1048576, $D154, FALSE)), "", HLOOKUP(Q$1, m_preprocess!$1:$1048576, $D154, FALSE))</f>
        <v>67.438271604938265</v>
      </c>
      <c r="R154">
        <f>IF(ISBLANK(HLOOKUP(R$1, m_preprocess!$1:$1048576, $D154, FALSE)), "", HLOOKUP(R$1, m_preprocess!$1:$1048576, $D154, FALSE))</f>
        <v>69.230769230769226</v>
      </c>
      <c r="S154" t="str">
        <f>IF(ISBLANK(HLOOKUP(S$1, m_preprocess!$1:$1048576, $D154, FALSE)), "", HLOOKUP(S$1, m_preprocess!$1:$1048576, $D154, FALSE))</f>
        <v/>
      </c>
      <c r="T154" t="str">
        <f>IF(ISBLANK(HLOOKUP(T$1, m_preprocess!$1:$1048576, $D154, FALSE)), "", HLOOKUP(T$1, m_preprocess!$1:$1048576, $D154, FALSE))</f>
        <v/>
      </c>
      <c r="U154" t="str">
        <f>IF(ISBLANK(HLOOKUP(U$1, m_preprocess!$1:$1048576, $D154, FALSE)), "", HLOOKUP(U$1, m_preprocess!$1:$1048576, $D154, FALSE))</f>
        <v/>
      </c>
      <c r="V154">
        <f>IF(ISBLANK(HLOOKUP(V$1, m_preprocess!$1:$1048576, $D154, FALSE)), "", HLOOKUP(V$1, m_preprocess!$1:$1048576, $D154, FALSE))</f>
        <v>49889.39575406973</v>
      </c>
      <c r="W154">
        <f>IF(ISBLANK(HLOOKUP(W$1, m_preprocess!$1:$1048576, $D154, FALSE)), "", HLOOKUP(W$1, m_preprocess!$1:$1048576, $D154, FALSE))</f>
        <v>2277.0063734536907</v>
      </c>
      <c r="X154">
        <f>IF(ISBLANK(HLOOKUP(X$1, m_preprocess!$1:$1048576, $D154, FALSE)), "", HLOOKUP(X$1, m_preprocess!$1:$1048576, $D154, FALSE))</f>
        <v>101.35048997915933</v>
      </c>
    </row>
    <row r="155" spans="1:24" x14ac:dyDescent="0.25">
      <c r="A155" s="40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84.802724197927432</v>
      </c>
      <c r="F155">
        <f>IF(ISBLANK(HLOOKUP(F$1, m_preprocess!$1:$1048576, $D155, FALSE)), "", HLOOKUP(F$1, m_preprocess!$1:$1048576, $D155, FALSE))</f>
        <v>91.477282520468265</v>
      </c>
      <c r="G155">
        <f>IF(ISBLANK(HLOOKUP(G$1, m_preprocess!$1:$1048576, $D155, FALSE)), "", HLOOKUP(G$1, m_preprocess!$1:$1048576, $D155, FALSE))</f>
        <v>82.530865649351512</v>
      </c>
      <c r="H155">
        <f>IF(ISBLANK(HLOOKUP(H$1, m_preprocess!$1:$1048576, $D155, FALSE)), "", HLOOKUP(H$1, m_preprocess!$1:$1048576, $D155, FALSE))</f>
        <v>82.344984413029721</v>
      </c>
      <c r="I155">
        <f>IF(ISBLANK(HLOOKUP(I$1, m_preprocess!$1:$1048576, $D155, FALSE)), "", HLOOKUP(I$1, m_preprocess!$1:$1048576, $D155, FALSE))</f>
        <v>76.118262724576681</v>
      </c>
      <c r="J155">
        <f>IF(ISBLANK(HLOOKUP(J$1, m_preprocess!$1:$1048576, $D155, FALSE)), "", HLOOKUP(J$1, m_preprocess!$1:$1048576, $D155, FALSE))</f>
        <v>74.478505703356291</v>
      </c>
      <c r="K155">
        <f>IF(ISBLANK(HLOOKUP(K$1, m_preprocess!$1:$1048576, $D155, FALSE)), "", HLOOKUP(K$1, m_preprocess!$1:$1048576, $D155, FALSE))</f>
        <v>2164.7990732980902</v>
      </c>
      <c r="L155">
        <f>IF(ISBLANK(HLOOKUP(L$1, m_preprocess!$1:$1048576, $D155, FALSE)), "", HLOOKUP(L$1, m_preprocess!$1:$1048576, $D155, FALSE))</f>
        <v>1177.5578610359833</v>
      </c>
      <c r="M155">
        <f>IF(ISBLANK(HLOOKUP(M$1, m_preprocess!$1:$1048576, $D155, FALSE)), "", HLOOKUP(M$1, m_preprocess!$1:$1048576, $D155, FALSE))</f>
        <v>218.24009451912448</v>
      </c>
      <c r="N155">
        <f>IF(ISBLANK(HLOOKUP(N$1, m_preprocess!$1:$1048576, $D155, FALSE)), "", HLOOKUP(N$1, m_preprocess!$1:$1048576, $D155, FALSE))</f>
        <v>677.92556946228285</v>
      </c>
      <c r="O155">
        <f>IF(ISBLANK(HLOOKUP(O$1, m_preprocess!$1:$1048576, $D155, FALSE)), "", HLOOKUP(O$1, m_preprocess!$1:$1048576, $D155, FALSE))</f>
        <v>272.06704481353</v>
      </c>
      <c r="P155">
        <f>IF(ISBLANK(HLOOKUP(P$1, m_preprocess!$1:$1048576, $D155, FALSE)), "", HLOOKUP(P$1, m_preprocess!$1:$1048576, $D155, FALSE))</f>
        <v>73.322886577943407</v>
      </c>
      <c r="Q155">
        <f>IF(ISBLANK(HLOOKUP(Q$1, m_preprocess!$1:$1048576, $D155, FALSE)), "", HLOOKUP(Q$1, m_preprocess!$1:$1048576, $D155, FALSE))</f>
        <v>64.473684210526315</v>
      </c>
      <c r="R155">
        <f>IF(ISBLANK(HLOOKUP(R$1, m_preprocess!$1:$1048576, $D155, FALSE)), "", HLOOKUP(R$1, m_preprocess!$1:$1048576, $D155, FALSE))</f>
        <v>65.160349854227405</v>
      </c>
      <c r="S155" t="str">
        <f>IF(ISBLANK(HLOOKUP(S$1, m_preprocess!$1:$1048576, $D155, FALSE)), "", HLOOKUP(S$1, m_preprocess!$1:$1048576, $D155, FALSE))</f>
        <v/>
      </c>
      <c r="T155" t="str">
        <f>IF(ISBLANK(HLOOKUP(T$1, m_preprocess!$1:$1048576, $D155, FALSE)), "", HLOOKUP(T$1, m_preprocess!$1:$1048576, $D155, FALSE))</f>
        <v/>
      </c>
      <c r="U155" t="str">
        <f>IF(ISBLANK(HLOOKUP(U$1, m_preprocess!$1:$1048576, $D155, FALSE)), "", HLOOKUP(U$1, m_preprocess!$1:$1048576, $D155, FALSE))</f>
        <v/>
      </c>
      <c r="V155">
        <f>IF(ISBLANK(HLOOKUP(V$1, m_preprocess!$1:$1048576, $D155, FALSE)), "", HLOOKUP(V$1, m_preprocess!$1:$1048576, $D155, FALSE))</f>
        <v>50799.856256280691</v>
      </c>
      <c r="W155">
        <f>IF(ISBLANK(HLOOKUP(W$1, m_preprocess!$1:$1048576, $D155, FALSE)), "", HLOOKUP(W$1, m_preprocess!$1:$1048576, $D155, FALSE))</f>
        <v>2148.0494822509158</v>
      </c>
      <c r="X155">
        <f>IF(ISBLANK(HLOOKUP(X$1, m_preprocess!$1:$1048576, $D155, FALSE)), "", HLOOKUP(X$1, m_preprocess!$1:$1048576, $D155, FALSE))</f>
        <v>102.90026340414072</v>
      </c>
    </row>
    <row r="156" spans="1:24" x14ac:dyDescent="0.25">
      <c r="A156" s="40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90.495117901056872</v>
      </c>
      <c r="F156">
        <f>IF(ISBLANK(HLOOKUP(F$1, m_preprocess!$1:$1048576, $D156, FALSE)), "", HLOOKUP(F$1, m_preprocess!$1:$1048576, $D156, FALSE))</f>
        <v>104.18194225589774</v>
      </c>
      <c r="G156">
        <f>IF(ISBLANK(HLOOKUP(G$1, m_preprocess!$1:$1048576, $D156, FALSE)), "", HLOOKUP(G$1, m_preprocess!$1:$1048576, $D156, FALSE))</f>
        <v>85.83645325078453</v>
      </c>
      <c r="H156">
        <f>IF(ISBLANK(HLOOKUP(H$1, m_preprocess!$1:$1048576, $D156, FALSE)), "", HLOOKUP(H$1, m_preprocess!$1:$1048576, $D156, FALSE))</f>
        <v>97.216982837392578</v>
      </c>
      <c r="I156">
        <f>IF(ISBLANK(HLOOKUP(I$1, m_preprocess!$1:$1048576, $D156, FALSE)), "", HLOOKUP(I$1, m_preprocess!$1:$1048576, $D156, FALSE))</f>
        <v>80.634875809959922</v>
      </c>
      <c r="J156">
        <f>IF(ISBLANK(HLOOKUP(J$1, m_preprocess!$1:$1048576, $D156, FALSE)), "", HLOOKUP(J$1, m_preprocess!$1:$1048576, $D156, FALSE))</f>
        <v>98.557912377833929</v>
      </c>
      <c r="K156">
        <f>IF(ISBLANK(HLOOKUP(K$1, m_preprocess!$1:$1048576, $D156, FALSE)), "", HLOOKUP(K$1, m_preprocess!$1:$1048576, $D156, FALSE))</f>
        <v>2229.7042908719982</v>
      </c>
      <c r="L156">
        <f>IF(ISBLANK(HLOOKUP(L$1, m_preprocess!$1:$1048576, $D156, FALSE)), "", HLOOKUP(L$1, m_preprocess!$1:$1048576, $D156, FALSE))</f>
        <v>1278.07173073526</v>
      </c>
      <c r="M156">
        <f>IF(ISBLANK(HLOOKUP(M$1, m_preprocess!$1:$1048576, $D156, FALSE)), "", HLOOKUP(M$1, m_preprocess!$1:$1048576, $D156, FALSE))</f>
        <v>270.58498311413689</v>
      </c>
      <c r="N156">
        <f>IF(ISBLANK(HLOOKUP(N$1, m_preprocess!$1:$1048576, $D156, FALSE)), "", HLOOKUP(N$1, m_preprocess!$1:$1048576, $D156, FALSE))</f>
        <v>636.53862265645864</v>
      </c>
      <c r="O156">
        <f>IF(ISBLANK(HLOOKUP(O$1, m_preprocess!$1:$1048576, $D156, FALSE)), "", HLOOKUP(O$1, m_preprocess!$1:$1048576, $D156, FALSE))</f>
        <v>358.50805030741986</v>
      </c>
      <c r="P156">
        <f>IF(ISBLANK(HLOOKUP(P$1, m_preprocess!$1:$1048576, $D156, FALSE)), "", HLOOKUP(P$1, m_preprocess!$1:$1048576, $D156, FALSE))</f>
        <v>79.589057982516536</v>
      </c>
      <c r="Q156">
        <f>IF(ISBLANK(HLOOKUP(Q$1, m_preprocess!$1:$1048576, $D156, FALSE)), "", HLOOKUP(Q$1, m_preprocess!$1:$1048576, $D156, FALSE))</f>
        <v>63.46153846153846</v>
      </c>
      <c r="R156">
        <f>IF(ISBLANK(HLOOKUP(R$1, m_preprocess!$1:$1048576, $D156, FALSE)), "", HLOOKUP(R$1, m_preprocess!$1:$1048576, $D156, FALSE))</f>
        <v>62.946428571428569</v>
      </c>
      <c r="S156" t="str">
        <f>IF(ISBLANK(HLOOKUP(S$1, m_preprocess!$1:$1048576, $D156, FALSE)), "", HLOOKUP(S$1, m_preprocess!$1:$1048576, $D156, FALSE))</f>
        <v/>
      </c>
      <c r="T156" t="str">
        <f>IF(ISBLANK(HLOOKUP(T$1, m_preprocess!$1:$1048576, $D156, FALSE)), "", HLOOKUP(T$1, m_preprocess!$1:$1048576, $D156, FALSE))</f>
        <v/>
      </c>
      <c r="U156" t="str">
        <f>IF(ISBLANK(HLOOKUP(U$1, m_preprocess!$1:$1048576, $D156, FALSE)), "", HLOOKUP(U$1, m_preprocess!$1:$1048576, $D156, FALSE))</f>
        <v/>
      </c>
      <c r="V156">
        <f>IF(ISBLANK(HLOOKUP(V$1, m_preprocess!$1:$1048576, $D156, FALSE)), "", HLOOKUP(V$1, m_preprocess!$1:$1048576, $D156, FALSE))</f>
        <v>52631.287066464902</v>
      </c>
      <c r="W156">
        <f>IF(ISBLANK(HLOOKUP(W$1, m_preprocess!$1:$1048576, $D156, FALSE)), "", HLOOKUP(W$1, m_preprocess!$1:$1048576, $D156, FALSE))</f>
        <v>2202.4754289117732</v>
      </c>
      <c r="X156">
        <f>IF(ISBLANK(HLOOKUP(X$1, m_preprocess!$1:$1048576, $D156, FALSE)), "", HLOOKUP(X$1, m_preprocess!$1:$1048576, $D156, FALSE))</f>
        <v>101.69176356691332</v>
      </c>
    </row>
    <row r="157" spans="1:24" x14ac:dyDescent="0.25">
      <c r="A157" s="40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91.545926978185065</v>
      </c>
      <c r="F157">
        <f>IF(ISBLANK(HLOOKUP(F$1, m_preprocess!$1:$1048576, $D157, FALSE)), "", HLOOKUP(F$1, m_preprocess!$1:$1048576, $D157, FALSE))</f>
        <v>94.069452044362606</v>
      </c>
      <c r="G157">
        <f>IF(ISBLANK(HLOOKUP(G$1, m_preprocess!$1:$1048576, $D157, FALSE)), "", HLOOKUP(G$1, m_preprocess!$1:$1048576, $D157, FALSE))</f>
        <v>90.686979956210649</v>
      </c>
      <c r="H157">
        <f>IF(ISBLANK(HLOOKUP(H$1, m_preprocess!$1:$1048576, $D157, FALSE)), "", HLOOKUP(H$1, m_preprocess!$1:$1048576, $D157, FALSE))</f>
        <v>83.210011026214488</v>
      </c>
      <c r="I157">
        <f>IF(ISBLANK(HLOOKUP(I$1, m_preprocess!$1:$1048576, $D157, FALSE)), "", HLOOKUP(I$1, m_preprocess!$1:$1048576, $D157, FALSE))</f>
        <v>81.696176898231883</v>
      </c>
      <c r="J157">
        <f>IF(ISBLANK(HLOOKUP(J$1, m_preprocess!$1:$1048576, $D157, FALSE)), "", HLOOKUP(J$1, m_preprocess!$1:$1048576, $D157, FALSE))</f>
        <v>108.50456870351093</v>
      </c>
      <c r="K157">
        <f>IF(ISBLANK(HLOOKUP(K$1, m_preprocess!$1:$1048576, $D157, FALSE)), "", HLOOKUP(K$1, m_preprocess!$1:$1048576, $D157, FALSE))</f>
        <v>2809.0412194355786</v>
      </c>
      <c r="L157">
        <f>IF(ISBLANK(HLOOKUP(L$1, m_preprocess!$1:$1048576, $D157, FALSE)), "", HLOOKUP(L$1, m_preprocess!$1:$1048576, $D157, FALSE))</f>
        <v>1203.6672808714563</v>
      </c>
      <c r="M157">
        <f>IF(ISBLANK(HLOOKUP(M$1, m_preprocess!$1:$1048576, $D157, FALSE)), "", HLOOKUP(M$1, m_preprocess!$1:$1048576, $D157, FALSE))</f>
        <v>231.8210605419344</v>
      </c>
      <c r="N157">
        <f>IF(ISBLANK(HLOOKUP(N$1, m_preprocess!$1:$1048576, $D157, FALSE)), "", HLOOKUP(N$1, m_preprocess!$1:$1048576, $D157, FALSE))</f>
        <v>633.31577139175749</v>
      </c>
      <c r="O157">
        <f>IF(ISBLANK(HLOOKUP(O$1, m_preprocess!$1:$1048576, $D157, FALSE)), "", HLOOKUP(O$1, m_preprocess!$1:$1048576, $D157, FALSE))</f>
        <v>330.28974450832783</v>
      </c>
      <c r="P157">
        <f>IF(ISBLANK(HLOOKUP(P$1, m_preprocess!$1:$1048576, $D157, FALSE)), "", HLOOKUP(P$1, m_preprocess!$1:$1048576, $D157, FALSE))</f>
        <v>82.162359980918481</v>
      </c>
      <c r="Q157">
        <f>IF(ISBLANK(HLOOKUP(Q$1, m_preprocess!$1:$1048576, $D157, FALSE)), "", HLOOKUP(Q$1, m_preprocess!$1:$1048576, $D157, FALSE))</f>
        <v>56.432748538011701</v>
      </c>
      <c r="R157">
        <f>IF(ISBLANK(HLOOKUP(R$1, m_preprocess!$1:$1048576, $D157, FALSE)), "", HLOOKUP(R$1, m_preprocess!$1:$1048576, $D157, FALSE))</f>
        <v>63.304093567251464</v>
      </c>
      <c r="S157" t="str">
        <f>IF(ISBLANK(HLOOKUP(S$1, m_preprocess!$1:$1048576, $D157, FALSE)), "", HLOOKUP(S$1, m_preprocess!$1:$1048576, $D157, FALSE))</f>
        <v/>
      </c>
      <c r="T157" t="str">
        <f>IF(ISBLANK(HLOOKUP(T$1, m_preprocess!$1:$1048576, $D157, FALSE)), "", HLOOKUP(T$1, m_preprocess!$1:$1048576, $D157, FALSE))</f>
        <v/>
      </c>
      <c r="U157" t="str">
        <f>IF(ISBLANK(HLOOKUP(U$1, m_preprocess!$1:$1048576, $D157, FALSE)), "", HLOOKUP(U$1, m_preprocess!$1:$1048576, $D157, FALSE))</f>
        <v/>
      </c>
      <c r="V157">
        <f>IF(ISBLANK(HLOOKUP(V$1, m_preprocess!$1:$1048576, $D157, FALSE)), "", HLOOKUP(V$1, m_preprocess!$1:$1048576, $D157, FALSE))</f>
        <v>53668.803018788843</v>
      </c>
      <c r="W157">
        <f>IF(ISBLANK(HLOOKUP(W$1, m_preprocess!$1:$1048576, $D157, FALSE)), "", HLOOKUP(W$1, m_preprocess!$1:$1048576, $D157, FALSE))</f>
        <v>2332.3795162827037</v>
      </c>
      <c r="X157">
        <f>IF(ISBLANK(HLOOKUP(X$1, m_preprocess!$1:$1048576, $D157, FALSE)), "", HLOOKUP(X$1, m_preprocess!$1:$1048576, $D157, FALSE))</f>
        <v>102.60285854963165</v>
      </c>
    </row>
    <row r="158" spans="1:24" x14ac:dyDescent="0.25">
      <c r="A158" s="40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85.659042759899407</v>
      </c>
      <c r="F158">
        <f>IF(ISBLANK(HLOOKUP(F$1, m_preprocess!$1:$1048576, $D158, FALSE)), "", HLOOKUP(F$1, m_preprocess!$1:$1048576, $D158, FALSE))</f>
        <v>90.757724906125631</v>
      </c>
      <c r="G158">
        <f>IF(ISBLANK(HLOOKUP(G$1, m_preprocess!$1:$1048576, $D158, FALSE)), "", HLOOKUP(G$1, m_preprocess!$1:$1048576, $D158, FALSE))</f>
        <v>83.923574424675394</v>
      </c>
      <c r="H158">
        <f>IF(ISBLANK(HLOOKUP(H$1, m_preprocess!$1:$1048576, $D158, FALSE)), "", HLOOKUP(H$1, m_preprocess!$1:$1048576, $D158, FALSE))</f>
        <v>85.620826500616687</v>
      </c>
      <c r="I158">
        <f>IF(ISBLANK(HLOOKUP(I$1, m_preprocess!$1:$1048576, $D158, FALSE)), "", HLOOKUP(I$1, m_preprocess!$1:$1048576, $D158, FALSE))</f>
        <v>81.566610154840788</v>
      </c>
      <c r="J158">
        <f>IF(ISBLANK(HLOOKUP(J$1, m_preprocess!$1:$1048576, $D158, FALSE)), "", HLOOKUP(J$1, m_preprocess!$1:$1048576, $D158, FALSE))</f>
        <v>74.709008088413867</v>
      </c>
      <c r="K158">
        <f>IF(ISBLANK(HLOOKUP(K$1, m_preprocess!$1:$1048576, $D158, FALSE)), "", HLOOKUP(K$1, m_preprocess!$1:$1048576, $D158, FALSE))</f>
        <v>1936.9814321617646</v>
      </c>
      <c r="L158">
        <f>IF(ISBLANK(HLOOKUP(L$1, m_preprocess!$1:$1048576, $D158, FALSE)), "", HLOOKUP(L$1, m_preprocess!$1:$1048576, $D158, FALSE))</f>
        <v>1223.7232183314131</v>
      </c>
      <c r="M158">
        <f>IF(ISBLANK(HLOOKUP(M$1, m_preprocess!$1:$1048576, $D158, FALSE)), "", HLOOKUP(M$1, m_preprocess!$1:$1048576, $D158, FALSE))</f>
        <v>210.78035000256651</v>
      </c>
      <c r="N158">
        <f>IF(ISBLANK(HLOOKUP(N$1, m_preprocess!$1:$1048576, $D158, FALSE)), "", HLOOKUP(N$1, m_preprocess!$1:$1048576, $D158, FALSE))</f>
        <v>654.76296583320436</v>
      </c>
      <c r="O158">
        <f>IF(ISBLANK(HLOOKUP(O$1, m_preprocess!$1:$1048576, $D158, FALSE)), "", HLOOKUP(O$1, m_preprocess!$1:$1048576, $D158, FALSE))</f>
        <v>350.20976103100128</v>
      </c>
      <c r="P158">
        <f>IF(ISBLANK(HLOOKUP(P$1, m_preprocess!$1:$1048576, $D158, FALSE)), "", HLOOKUP(P$1, m_preprocess!$1:$1048576, $D158, FALSE))</f>
        <v>84.49324568873979</v>
      </c>
      <c r="Q158">
        <f>IF(ISBLANK(HLOOKUP(Q$1, m_preprocess!$1:$1048576, $D158, FALSE)), "", HLOOKUP(Q$1, m_preprocess!$1:$1048576, $D158, FALSE))</f>
        <v>52.028985507246375</v>
      </c>
      <c r="R158">
        <f>IF(ISBLANK(HLOOKUP(R$1, m_preprocess!$1:$1048576, $D158, FALSE)), "", HLOOKUP(R$1, m_preprocess!$1:$1048576, $D158, FALSE))</f>
        <v>62.608695652173921</v>
      </c>
      <c r="S158" t="str">
        <f>IF(ISBLANK(HLOOKUP(S$1, m_preprocess!$1:$1048576, $D158, FALSE)), "", HLOOKUP(S$1, m_preprocess!$1:$1048576, $D158, FALSE))</f>
        <v/>
      </c>
      <c r="T158">
        <f>IF(ISBLANK(HLOOKUP(T$1, m_preprocess!$1:$1048576, $D158, FALSE)), "", HLOOKUP(T$1, m_preprocess!$1:$1048576, $D158, FALSE))</f>
        <v>223.82274851803103</v>
      </c>
      <c r="U158">
        <f>IF(ISBLANK(HLOOKUP(U$1, m_preprocess!$1:$1048576, $D158, FALSE)), "", HLOOKUP(U$1, m_preprocess!$1:$1048576, $D158, FALSE))</f>
        <v>2806.8707455198351</v>
      </c>
      <c r="V158">
        <f>IF(ISBLANK(HLOOKUP(V$1, m_preprocess!$1:$1048576, $D158, FALSE)), "", HLOOKUP(V$1, m_preprocess!$1:$1048576, $D158, FALSE))</f>
        <v>50674.594650230683</v>
      </c>
      <c r="W158">
        <f>IF(ISBLANK(HLOOKUP(W$1, m_preprocess!$1:$1048576, $D158, FALSE)), "", HLOOKUP(W$1, m_preprocess!$1:$1048576, $D158, FALSE))</f>
        <v>2555.8779920906863</v>
      </c>
      <c r="X158">
        <f>IF(ISBLANK(HLOOKUP(X$1, m_preprocess!$1:$1048576, $D158, FALSE)), "", HLOOKUP(X$1, m_preprocess!$1:$1048576, $D158, FALSE))</f>
        <v>102.3852958991213</v>
      </c>
    </row>
    <row r="159" spans="1:24" x14ac:dyDescent="0.25">
      <c r="A159" s="40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84.62852235021316</v>
      </c>
      <c r="F159">
        <f>IF(ISBLANK(HLOOKUP(F$1, m_preprocess!$1:$1048576, $D159, FALSE)), "", HLOOKUP(F$1, m_preprocess!$1:$1048576, $D159, FALSE))</f>
        <v>84.251456674570164</v>
      </c>
      <c r="G159">
        <f>IF(ISBLANK(HLOOKUP(G$1, m_preprocess!$1:$1048576, $D159, FALSE)), "", HLOOKUP(G$1, m_preprocess!$1:$1048576, $D159, FALSE))</f>
        <v>84.756866404933774</v>
      </c>
      <c r="H159">
        <f>IF(ISBLANK(HLOOKUP(H$1, m_preprocess!$1:$1048576, $D159, FALSE)), "", HLOOKUP(H$1, m_preprocess!$1:$1048576, $D159, FALSE))</f>
        <v>79.521505078708316</v>
      </c>
      <c r="I159">
        <f>IF(ISBLANK(HLOOKUP(I$1, m_preprocess!$1:$1048576, $D159, FALSE)), "", HLOOKUP(I$1, m_preprocess!$1:$1048576, $D159, FALSE))</f>
        <v>81.791156333932463</v>
      </c>
      <c r="J159">
        <f>IF(ISBLANK(HLOOKUP(J$1, m_preprocess!$1:$1048576, $D159, FALSE)), "", HLOOKUP(J$1, m_preprocess!$1:$1048576, $D159, FALSE))</f>
        <v>79.437501543583707</v>
      </c>
      <c r="K159">
        <f>IF(ISBLANK(HLOOKUP(K$1, m_preprocess!$1:$1048576, $D159, FALSE)), "", HLOOKUP(K$1, m_preprocess!$1:$1048576, $D159, FALSE))</f>
        <v>1933.4468198296115</v>
      </c>
      <c r="L159">
        <f>IF(ISBLANK(HLOOKUP(L$1, m_preprocess!$1:$1048576, $D159, FALSE)), "", HLOOKUP(L$1, m_preprocess!$1:$1048576, $D159, FALSE))</f>
        <v>1169.2885101091019</v>
      </c>
      <c r="M159">
        <f>IF(ISBLANK(HLOOKUP(M$1, m_preprocess!$1:$1048576, $D159, FALSE)), "", HLOOKUP(M$1, m_preprocess!$1:$1048576, $D159, FALSE))</f>
        <v>197.806267900384</v>
      </c>
      <c r="N159">
        <f>IF(ISBLANK(HLOOKUP(N$1, m_preprocess!$1:$1048576, $D159, FALSE)), "", HLOOKUP(N$1, m_preprocess!$1:$1048576, $D159, FALSE))</f>
        <v>649.99304985550918</v>
      </c>
      <c r="O159">
        <f>IF(ISBLANK(HLOOKUP(O$1, m_preprocess!$1:$1048576, $D159, FALSE)), "", HLOOKUP(O$1, m_preprocess!$1:$1048576, $D159, FALSE))</f>
        <v>310.62638972431847</v>
      </c>
      <c r="P159">
        <f>IF(ISBLANK(HLOOKUP(P$1, m_preprocess!$1:$1048576, $D159, FALSE)), "", HLOOKUP(P$1, m_preprocess!$1:$1048576, $D159, FALSE))</f>
        <v>85.275552245559396</v>
      </c>
      <c r="Q159">
        <f>IF(ISBLANK(HLOOKUP(Q$1, m_preprocess!$1:$1048576, $D159, FALSE)), "", HLOOKUP(Q$1, m_preprocess!$1:$1048576, $D159, FALSE))</f>
        <v>57.227138643067853</v>
      </c>
      <c r="R159">
        <f>IF(ISBLANK(HLOOKUP(R$1, m_preprocess!$1:$1048576, $D159, FALSE)), "", HLOOKUP(R$1, m_preprocess!$1:$1048576, $D159, FALSE))</f>
        <v>65.044247787610615</v>
      </c>
      <c r="S159" t="str">
        <f>IF(ISBLANK(HLOOKUP(S$1, m_preprocess!$1:$1048576, $D159, FALSE)), "", HLOOKUP(S$1, m_preprocess!$1:$1048576, $D159, FALSE))</f>
        <v/>
      </c>
      <c r="T159">
        <f>IF(ISBLANK(HLOOKUP(T$1, m_preprocess!$1:$1048576, $D159, FALSE)), "", HLOOKUP(T$1, m_preprocess!$1:$1048576, $D159, FALSE))</f>
        <v>365.1575653038833</v>
      </c>
      <c r="U159">
        <f>IF(ISBLANK(HLOOKUP(U$1, m_preprocess!$1:$1048576, $D159, FALSE)), "", HLOOKUP(U$1, m_preprocess!$1:$1048576, $D159, FALSE))</f>
        <v>3512.2731893434971</v>
      </c>
      <c r="V159">
        <f>IF(ISBLANK(HLOOKUP(V$1, m_preprocess!$1:$1048576, $D159, FALSE)), "", HLOOKUP(V$1, m_preprocess!$1:$1048576, $D159, FALSE))</f>
        <v>50945.554103763759</v>
      </c>
      <c r="W159">
        <f>IF(ISBLANK(HLOOKUP(W$1, m_preprocess!$1:$1048576, $D159, FALSE)), "", HLOOKUP(W$1, m_preprocess!$1:$1048576, $D159, FALSE))</f>
        <v>2080.5868050603822</v>
      </c>
      <c r="X159">
        <f>IF(ISBLANK(HLOOKUP(X$1, m_preprocess!$1:$1048576, $D159, FALSE)), "", HLOOKUP(X$1, m_preprocess!$1:$1048576, $D159, FALSE))</f>
        <v>98.434471829261767</v>
      </c>
    </row>
    <row r="160" spans="1:24" x14ac:dyDescent="0.25">
      <c r="A160" s="40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91.228693125431349</v>
      </c>
      <c r="F160">
        <f>IF(ISBLANK(HLOOKUP(F$1, m_preprocess!$1:$1048576, $D160, FALSE)), "", HLOOKUP(F$1, m_preprocess!$1:$1048576, $D160, FALSE))</f>
        <v>97.734839574284635</v>
      </c>
      <c r="G160">
        <f>IF(ISBLANK(HLOOKUP(G$1, m_preprocess!$1:$1048576, $D160, FALSE)), "", HLOOKUP(G$1, m_preprocess!$1:$1048576, $D160, FALSE))</f>
        <v>89.014157913686077</v>
      </c>
      <c r="H160">
        <f>IF(ISBLANK(HLOOKUP(H$1, m_preprocess!$1:$1048576, $D160, FALSE)), "", HLOOKUP(H$1, m_preprocess!$1:$1048576, $D160, FALSE))</f>
        <v>90.742747954575606</v>
      </c>
      <c r="I160">
        <f>IF(ISBLANK(HLOOKUP(I$1, m_preprocess!$1:$1048576, $D160, FALSE)), "", HLOOKUP(I$1, m_preprocess!$1:$1048576, $D160, FALSE))</f>
        <v>93.806810512942462</v>
      </c>
      <c r="J160">
        <f>IF(ISBLANK(HLOOKUP(J$1, m_preprocess!$1:$1048576, $D160, FALSE)), "", HLOOKUP(J$1, m_preprocess!$1:$1048576, $D160, FALSE))</f>
        <v>77.371207162894024</v>
      </c>
      <c r="K160">
        <f>IF(ISBLANK(HLOOKUP(K$1, m_preprocess!$1:$1048576, $D160, FALSE)), "", HLOOKUP(K$1, m_preprocess!$1:$1048576, $D160, FALSE))</f>
        <v>2238.0614923148678</v>
      </c>
      <c r="L160">
        <f>IF(ISBLANK(HLOOKUP(L$1, m_preprocess!$1:$1048576, $D160, FALSE)), "", HLOOKUP(L$1, m_preprocess!$1:$1048576, $D160, FALSE))</f>
        <v>1437.1079659836175</v>
      </c>
      <c r="M160">
        <f>IF(ISBLANK(HLOOKUP(M$1, m_preprocess!$1:$1048576, $D160, FALSE)), "", HLOOKUP(M$1, m_preprocess!$1:$1048576, $D160, FALSE))</f>
        <v>231.84602252168213</v>
      </c>
      <c r="N160">
        <f>IF(ISBLANK(HLOOKUP(N$1, m_preprocess!$1:$1048576, $D160, FALSE)), "", HLOOKUP(N$1, m_preprocess!$1:$1048576, $D160, FALSE))</f>
        <v>780.23860867703604</v>
      </c>
      <c r="O160">
        <f>IF(ISBLANK(HLOOKUP(O$1, m_preprocess!$1:$1048576, $D160, FALSE)), "", HLOOKUP(O$1, m_preprocess!$1:$1048576, $D160, FALSE))</f>
        <v>394.42530791589627</v>
      </c>
      <c r="P160">
        <f>IF(ISBLANK(HLOOKUP(P$1, m_preprocess!$1:$1048576, $D160, FALSE)), "", HLOOKUP(P$1, m_preprocess!$1:$1048576, $D160, FALSE))</f>
        <v>87.324246704585306</v>
      </c>
      <c r="Q160">
        <f>IF(ISBLANK(HLOOKUP(Q$1, m_preprocess!$1:$1048576, $D160, FALSE)), "", HLOOKUP(Q$1, m_preprocess!$1:$1048576, $D160, FALSE))</f>
        <v>53.362573099415201</v>
      </c>
      <c r="R160">
        <f>IF(ISBLANK(HLOOKUP(R$1, m_preprocess!$1:$1048576, $D160, FALSE)), "", HLOOKUP(R$1, m_preprocess!$1:$1048576, $D160, FALSE))</f>
        <v>58.040935672514614</v>
      </c>
      <c r="S160" t="str">
        <f>IF(ISBLANK(HLOOKUP(S$1, m_preprocess!$1:$1048576, $D160, FALSE)), "", HLOOKUP(S$1, m_preprocess!$1:$1048576, $D160, FALSE))</f>
        <v/>
      </c>
      <c r="T160">
        <f>IF(ISBLANK(HLOOKUP(T$1, m_preprocess!$1:$1048576, $D160, FALSE)), "", HLOOKUP(T$1, m_preprocess!$1:$1048576, $D160, FALSE))</f>
        <v>585.05654333835014</v>
      </c>
      <c r="U160">
        <f>IF(ISBLANK(HLOOKUP(U$1, m_preprocess!$1:$1048576, $D160, FALSE)), "", HLOOKUP(U$1, m_preprocess!$1:$1048576, $D160, FALSE))</f>
        <v>3686.4705533117863</v>
      </c>
      <c r="V160">
        <f>IF(ISBLANK(HLOOKUP(V$1, m_preprocess!$1:$1048576, $D160, FALSE)), "", HLOOKUP(V$1, m_preprocess!$1:$1048576, $D160, FALSE))</f>
        <v>52196.960273120079</v>
      </c>
      <c r="W160">
        <f>IF(ISBLANK(HLOOKUP(W$1, m_preprocess!$1:$1048576, $D160, FALSE)), "", HLOOKUP(W$1, m_preprocess!$1:$1048576, $D160, FALSE))</f>
        <v>2296.9534927579202</v>
      </c>
      <c r="X160">
        <f>IF(ISBLANK(HLOOKUP(X$1, m_preprocess!$1:$1048576, $D160, FALSE)), "", HLOOKUP(X$1, m_preprocess!$1:$1048576, $D160, FALSE))</f>
        <v>99.761875166679999</v>
      </c>
    </row>
    <row r="161" spans="1:24" x14ac:dyDescent="0.25">
      <c r="A161" s="40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91.778002650883593</v>
      </c>
      <c r="F161">
        <f>IF(ISBLANK(HLOOKUP(F$1, m_preprocess!$1:$1048576, $D161, FALSE)), "", HLOOKUP(F$1, m_preprocess!$1:$1048576, $D161, FALSE))</f>
        <v>103.39181771627022</v>
      </c>
      <c r="G161">
        <f>IF(ISBLANK(HLOOKUP(G$1, m_preprocess!$1:$1048576, $D161, FALSE)), "", HLOOKUP(G$1, m_preprocess!$1:$1048576, $D161, FALSE))</f>
        <v>87.824940326329042</v>
      </c>
      <c r="H161">
        <f>IF(ISBLANK(HLOOKUP(H$1, m_preprocess!$1:$1048576, $D161, FALSE)), "", HLOOKUP(H$1, m_preprocess!$1:$1048576, $D161, FALSE))</f>
        <v>84.293904827190502</v>
      </c>
      <c r="I161">
        <f>IF(ISBLANK(HLOOKUP(I$1, m_preprocess!$1:$1048576, $D161, FALSE)), "", HLOOKUP(I$1, m_preprocess!$1:$1048576, $D161, FALSE))</f>
        <v>101.00047823581852</v>
      </c>
      <c r="J161">
        <f>IF(ISBLANK(HLOOKUP(J$1, m_preprocess!$1:$1048576, $D161, FALSE)), "", HLOOKUP(J$1, m_preprocess!$1:$1048576, $D161, FALSE))</f>
        <v>73.104438859215833</v>
      </c>
      <c r="K161">
        <f>IF(ISBLANK(HLOOKUP(K$1, m_preprocess!$1:$1048576, $D161, FALSE)), "", HLOOKUP(K$1, m_preprocess!$1:$1048576, $D161, FALSE))</f>
        <v>2144.3906724616468</v>
      </c>
      <c r="L161">
        <f>IF(ISBLANK(HLOOKUP(L$1, m_preprocess!$1:$1048576, $D161, FALSE)), "", HLOOKUP(L$1, m_preprocess!$1:$1048576, $D161, FALSE))</f>
        <v>1225.9715758503835</v>
      </c>
      <c r="M161">
        <f>IF(ISBLANK(HLOOKUP(M$1, m_preprocess!$1:$1048576, $D161, FALSE)), "", HLOOKUP(M$1, m_preprocess!$1:$1048576, $D161, FALSE))</f>
        <v>214.94316178761164</v>
      </c>
      <c r="N161">
        <f>IF(ISBLANK(HLOOKUP(N$1, m_preprocess!$1:$1048576, $D161, FALSE)), "", HLOOKUP(N$1, m_preprocess!$1:$1048576, $D161, FALSE))</f>
        <v>667.52907881536612</v>
      </c>
      <c r="O161">
        <f>IF(ISBLANK(HLOOKUP(O$1, m_preprocess!$1:$1048576, $D161, FALSE)), "", HLOOKUP(O$1, m_preprocess!$1:$1048576, $D161, FALSE))</f>
        <v>337.0303956261688</v>
      </c>
      <c r="P161">
        <f>IF(ISBLANK(HLOOKUP(P$1, m_preprocess!$1:$1048576, $D161, FALSE)), "", HLOOKUP(P$1, m_preprocess!$1:$1048576, $D161, FALSE))</f>
        <v>93.577548076876056</v>
      </c>
      <c r="Q161">
        <f>IF(ISBLANK(HLOOKUP(Q$1, m_preprocess!$1:$1048576, $D161, FALSE)), "", HLOOKUP(Q$1, m_preprocess!$1:$1048576, $D161, FALSE))</f>
        <v>52.529761904761905</v>
      </c>
      <c r="R161">
        <f>IF(ISBLANK(HLOOKUP(R$1, m_preprocess!$1:$1048576, $D161, FALSE)), "", HLOOKUP(R$1, m_preprocess!$1:$1048576, $D161, FALSE))</f>
        <v>59.064327485380119</v>
      </c>
      <c r="S161" t="str">
        <f>IF(ISBLANK(HLOOKUP(S$1, m_preprocess!$1:$1048576, $D161, FALSE)), "", HLOOKUP(S$1, m_preprocess!$1:$1048576, $D161, FALSE))</f>
        <v/>
      </c>
      <c r="T161">
        <f>IF(ISBLANK(HLOOKUP(T$1, m_preprocess!$1:$1048576, $D161, FALSE)), "", HLOOKUP(T$1, m_preprocess!$1:$1048576, $D161, FALSE))</f>
        <v>541.27899341733212</v>
      </c>
      <c r="U161">
        <f>IF(ISBLANK(HLOOKUP(U$1, m_preprocess!$1:$1048576, $D161, FALSE)), "", HLOOKUP(U$1, m_preprocess!$1:$1048576, $D161, FALSE))</f>
        <v>3467.8762926508316</v>
      </c>
      <c r="V161">
        <f>IF(ISBLANK(HLOOKUP(V$1, m_preprocess!$1:$1048576, $D161, FALSE)), "", HLOOKUP(V$1, m_preprocess!$1:$1048576, $D161, FALSE))</f>
        <v>51532.543697781111</v>
      </c>
      <c r="W161">
        <f>IF(ISBLANK(HLOOKUP(W$1, m_preprocess!$1:$1048576, $D161, FALSE)), "", HLOOKUP(W$1, m_preprocess!$1:$1048576, $D161, FALSE))</f>
        <v>2236.9268649469836</v>
      </c>
      <c r="X161">
        <f>IF(ISBLANK(HLOOKUP(X$1, m_preprocess!$1:$1048576, $D161, FALSE)), "", HLOOKUP(X$1, m_preprocess!$1:$1048576, $D161, FALSE))</f>
        <v>100.74300566224974</v>
      </c>
    </row>
    <row r="162" spans="1:24" x14ac:dyDescent="0.25">
      <c r="A162" s="40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97.761906647279204</v>
      </c>
      <c r="F162">
        <f>IF(ISBLANK(HLOOKUP(F$1, m_preprocess!$1:$1048576, $D162, FALSE)), "", HLOOKUP(F$1, m_preprocess!$1:$1048576, $D162, FALSE))</f>
        <v>111.89153469881386</v>
      </c>
      <c r="G162">
        <f>IF(ISBLANK(HLOOKUP(G$1, m_preprocess!$1:$1048576, $D162, FALSE)), "", HLOOKUP(G$1, m_preprocess!$1:$1048576, $D162, FALSE))</f>
        <v>92.952522306645108</v>
      </c>
      <c r="H162">
        <f>IF(ISBLANK(HLOOKUP(H$1, m_preprocess!$1:$1048576, $D162, FALSE)), "", HLOOKUP(H$1, m_preprocess!$1:$1048576, $D162, FALSE))</f>
        <v>95.475378116197206</v>
      </c>
      <c r="I162">
        <f>IF(ISBLANK(HLOOKUP(I$1, m_preprocess!$1:$1048576, $D162, FALSE)), "", HLOOKUP(I$1, m_preprocess!$1:$1048576, $D162, FALSE))</f>
        <v>105.1529445506258</v>
      </c>
      <c r="J162">
        <f>IF(ISBLANK(HLOOKUP(J$1, m_preprocess!$1:$1048576, $D162, FALSE)), "", HLOOKUP(J$1, m_preprocess!$1:$1048576, $D162, FALSE))</f>
        <v>77.157532847951188</v>
      </c>
      <c r="K162">
        <f>IF(ISBLANK(HLOOKUP(K$1, m_preprocess!$1:$1048576, $D162, FALSE)), "", HLOOKUP(K$1, m_preprocess!$1:$1048576, $D162, FALSE))</f>
        <v>2083.9299130715722</v>
      </c>
      <c r="L162">
        <f>IF(ISBLANK(HLOOKUP(L$1, m_preprocess!$1:$1048576, $D162, FALSE)), "", HLOOKUP(L$1, m_preprocess!$1:$1048576, $D162, FALSE))</f>
        <v>1355.7746451518544</v>
      </c>
      <c r="M162">
        <f>IF(ISBLANK(HLOOKUP(M$1, m_preprocess!$1:$1048576, $D162, FALSE)), "", HLOOKUP(M$1, m_preprocess!$1:$1048576, $D162, FALSE))</f>
        <v>243.70141540224154</v>
      </c>
      <c r="N162">
        <f>IF(ISBLANK(HLOOKUP(N$1, m_preprocess!$1:$1048576, $D162, FALSE)), "", HLOOKUP(N$1, m_preprocess!$1:$1048576, $D162, FALSE))</f>
        <v>740.75293443930332</v>
      </c>
      <c r="O162">
        <f>IF(ISBLANK(HLOOKUP(O$1, m_preprocess!$1:$1048576, $D162, FALSE)), "", HLOOKUP(O$1, m_preprocess!$1:$1048576, $D162, FALSE))</f>
        <v>353.02316732912391</v>
      </c>
      <c r="P162">
        <f>IF(ISBLANK(HLOOKUP(P$1, m_preprocess!$1:$1048576, $D162, FALSE)), "", HLOOKUP(P$1, m_preprocess!$1:$1048576, $D162, FALSE))</f>
        <v>100.92569984772406</v>
      </c>
      <c r="Q162">
        <f>IF(ISBLANK(HLOOKUP(Q$1, m_preprocess!$1:$1048576, $D162, FALSE)), "", HLOOKUP(Q$1, m_preprocess!$1:$1048576, $D162, FALSE))</f>
        <v>62.24188790560472</v>
      </c>
      <c r="R162">
        <f>IF(ISBLANK(HLOOKUP(R$1, m_preprocess!$1:$1048576, $D162, FALSE)), "", HLOOKUP(R$1, m_preprocess!$1:$1048576, $D162, FALSE))</f>
        <v>65.044247787610615</v>
      </c>
      <c r="S162" t="str">
        <f>IF(ISBLANK(HLOOKUP(S$1, m_preprocess!$1:$1048576, $D162, FALSE)), "", HLOOKUP(S$1, m_preprocess!$1:$1048576, $D162, FALSE))</f>
        <v/>
      </c>
      <c r="T162">
        <f>IF(ISBLANK(HLOOKUP(T$1, m_preprocess!$1:$1048576, $D162, FALSE)), "", HLOOKUP(T$1, m_preprocess!$1:$1048576, $D162, FALSE))</f>
        <v>624.49055719763953</v>
      </c>
      <c r="U162">
        <f>IF(ISBLANK(HLOOKUP(U$1, m_preprocess!$1:$1048576, $D162, FALSE)), "", HLOOKUP(U$1, m_preprocess!$1:$1048576, $D162, FALSE))</f>
        <v>3952.3204314753903</v>
      </c>
      <c r="V162">
        <f>IF(ISBLANK(HLOOKUP(V$1, m_preprocess!$1:$1048576, $D162, FALSE)), "", HLOOKUP(V$1, m_preprocess!$1:$1048576, $D162, FALSE))</f>
        <v>52707.206023283507</v>
      </c>
      <c r="W162">
        <f>IF(ISBLANK(HLOOKUP(W$1, m_preprocess!$1:$1048576, $D162, FALSE)), "", HLOOKUP(W$1, m_preprocess!$1:$1048576, $D162, FALSE))</f>
        <v>2371.02566163858</v>
      </c>
      <c r="X162">
        <f>IF(ISBLANK(HLOOKUP(X$1, m_preprocess!$1:$1048576, $D162, FALSE)), "", HLOOKUP(X$1, m_preprocess!$1:$1048576, $D162, FALSE))</f>
        <v>101.70268617720201</v>
      </c>
    </row>
    <row r="163" spans="1:24" x14ac:dyDescent="0.25">
      <c r="A163" s="40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95.072900107020146</v>
      </c>
      <c r="F163">
        <f>IF(ISBLANK(HLOOKUP(F$1, m_preprocess!$1:$1048576, $D163, FALSE)), "", HLOOKUP(F$1, m_preprocess!$1:$1048576, $D163, FALSE))</f>
        <v>109.1798895713558</v>
      </c>
      <c r="G163">
        <f>IF(ISBLANK(HLOOKUP(G$1, m_preprocess!$1:$1048576, $D163, FALSE)), "", HLOOKUP(G$1, m_preprocess!$1:$1048576, $D163, FALSE))</f>
        <v>90.271221395038964</v>
      </c>
      <c r="H163">
        <f>IF(ISBLANK(HLOOKUP(H$1, m_preprocess!$1:$1048576, $D163, FALSE)), "", HLOOKUP(H$1, m_preprocess!$1:$1048576, $D163, FALSE))</f>
        <v>95.376744934773029</v>
      </c>
      <c r="I163">
        <f>IF(ISBLANK(HLOOKUP(I$1, m_preprocess!$1:$1048576, $D163, FALSE)), "", HLOOKUP(I$1, m_preprocess!$1:$1048576, $D163, FALSE))</f>
        <v>95.841298111415369</v>
      </c>
      <c r="J163">
        <f>IF(ISBLANK(HLOOKUP(J$1, m_preprocess!$1:$1048576, $D163, FALSE)), "", HLOOKUP(J$1, m_preprocess!$1:$1048576, $D163, FALSE))</f>
        <v>80.306860166912116</v>
      </c>
      <c r="K163">
        <f>IF(ISBLANK(HLOOKUP(K$1, m_preprocess!$1:$1048576, $D163, FALSE)), "", HLOOKUP(K$1, m_preprocess!$1:$1048576, $D163, FALSE))</f>
        <v>2234.9994272478602</v>
      </c>
      <c r="L163">
        <f>IF(ISBLANK(HLOOKUP(L$1, m_preprocess!$1:$1048576, $D163, FALSE)), "", HLOOKUP(L$1, m_preprocess!$1:$1048576, $D163, FALSE))</f>
        <v>1361.7010186478976</v>
      </c>
      <c r="M163">
        <f>IF(ISBLANK(HLOOKUP(M$1, m_preprocess!$1:$1048576, $D163, FALSE)), "", HLOOKUP(M$1, m_preprocess!$1:$1048576, $D163, FALSE))</f>
        <v>213.22599853953835</v>
      </c>
      <c r="N163">
        <f>IF(ISBLANK(HLOOKUP(N$1, m_preprocess!$1:$1048576, $D163, FALSE)), "", HLOOKUP(N$1, m_preprocess!$1:$1048576, $D163, FALSE))</f>
        <v>773.96610781809886</v>
      </c>
      <c r="O163">
        <f>IF(ISBLANK(HLOOKUP(O$1, m_preprocess!$1:$1048576, $D163, FALSE)), "", HLOOKUP(O$1, m_preprocess!$1:$1048576, $D163, FALSE))</f>
        <v>366.7949317158363</v>
      </c>
      <c r="P163">
        <f>IF(ISBLANK(HLOOKUP(P$1, m_preprocess!$1:$1048576, $D163, FALSE)), "", HLOOKUP(P$1, m_preprocess!$1:$1048576, $D163, FALSE))</f>
        <v>98.541947721734573</v>
      </c>
      <c r="Q163">
        <f>IF(ISBLANK(HLOOKUP(Q$1, m_preprocess!$1:$1048576, $D163, FALSE)), "", HLOOKUP(Q$1, m_preprocess!$1:$1048576, $D163, FALSE))</f>
        <v>65.327380952380949</v>
      </c>
      <c r="R163">
        <f>IF(ISBLANK(HLOOKUP(R$1, m_preprocess!$1:$1048576, $D163, FALSE)), "", HLOOKUP(R$1, m_preprocess!$1:$1048576, $D163, FALSE))</f>
        <v>66.076696165191734</v>
      </c>
      <c r="S163" t="str">
        <f>IF(ISBLANK(HLOOKUP(S$1, m_preprocess!$1:$1048576, $D163, FALSE)), "", HLOOKUP(S$1, m_preprocess!$1:$1048576, $D163, FALSE))</f>
        <v/>
      </c>
      <c r="T163">
        <f>IF(ISBLANK(HLOOKUP(T$1, m_preprocess!$1:$1048576, $D163, FALSE)), "", HLOOKUP(T$1, m_preprocess!$1:$1048576, $D163, FALSE))</f>
        <v>626.07200587052296</v>
      </c>
      <c r="U163">
        <f>IF(ISBLANK(HLOOKUP(U$1, m_preprocess!$1:$1048576, $D163, FALSE)), "", HLOOKUP(U$1, m_preprocess!$1:$1048576, $D163, FALSE))</f>
        <v>3656.7940641688388</v>
      </c>
      <c r="V163">
        <f>IF(ISBLANK(HLOOKUP(V$1, m_preprocess!$1:$1048576, $D163, FALSE)), "", HLOOKUP(V$1, m_preprocess!$1:$1048576, $D163, FALSE))</f>
        <v>53439.851096891951</v>
      </c>
      <c r="W163">
        <f>IF(ISBLANK(HLOOKUP(W$1, m_preprocess!$1:$1048576, $D163, FALSE)), "", HLOOKUP(W$1, m_preprocess!$1:$1048576, $D163, FALSE))</f>
        <v>2331.8466670209014</v>
      </c>
      <c r="X163">
        <f>IF(ISBLANK(HLOOKUP(X$1, m_preprocess!$1:$1048576, $D163, FALSE)), "", HLOOKUP(X$1, m_preprocess!$1:$1048576, $D163, FALSE))</f>
        <v>100.87656997387865</v>
      </c>
    </row>
    <row r="164" spans="1:24" x14ac:dyDescent="0.25">
      <c r="A164" s="40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92.961600413874109</v>
      </c>
      <c r="F164">
        <f>IF(ISBLANK(HLOOKUP(F$1, m_preprocess!$1:$1048576, $D164, FALSE)), "", HLOOKUP(F$1, m_preprocess!$1:$1048576, $D164, FALSE))</f>
        <v>98.829881762288977</v>
      </c>
      <c r="G164">
        <f>IF(ISBLANK(HLOOKUP(G$1, m_preprocess!$1:$1048576, $D164, FALSE)), "", HLOOKUP(G$1, m_preprocess!$1:$1048576, $D164, FALSE))</f>
        <v>90.964179086110562</v>
      </c>
      <c r="H164">
        <f>IF(ISBLANK(HLOOKUP(H$1, m_preprocess!$1:$1048576, $D164, FALSE)), "", HLOOKUP(H$1, m_preprocess!$1:$1048576, $D164, FALSE))</f>
        <v>88.709437000279891</v>
      </c>
      <c r="I164">
        <f>IF(ISBLANK(HLOOKUP(I$1, m_preprocess!$1:$1048576, $D164, FALSE)), "", HLOOKUP(I$1, m_preprocess!$1:$1048576, $D164, FALSE))</f>
        <v>89.18269426214394</v>
      </c>
      <c r="J164">
        <f>IF(ISBLANK(HLOOKUP(J$1, m_preprocess!$1:$1048576, $D164, FALSE)), "", HLOOKUP(J$1, m_preprocess!$1:$1048576, $D164, FALSE))</f>
        <v>75.750348365690485</v>
      </c>
      <c r="K164">
        <f>IF(ISBLANK(HLOOKUP(K$1, m_preprocess!$1:$1048576, $D164, FALSE)), "", HLOOKUP(K$1, m_preprocess!$1:$1048576, $D164, FALSE))</f>
        <v>2538.6398511175335</v>
      </c>
      <c r="L164">
        <f>IF(ISBLANK(HLOOKUP(L$1, m_preprocess!$1:$1048576, $D164, FALSE)), "", HLOOKUP(L$1, m_preprocess!$1:$1048576, $D164, FALSE))</f>
        <v>1271.2931861929746</v>
      </c>
      <c r="M164">
        <f>IF(ISBLANK(HLOOKUP(M$1, m_preprocess!$1:$1048576, $D164, FALSE)), "", HLOOKUP(M$1, m_preprocess!$1:$1048576, $D164, FALSE))</f>
        <v>213.28773984567189</v>
      </c>
      <c r="N164">
        <f>IF(ISBLANK(HLOOKUP(N$1, m_preprocess!$1:$1048576, $D164, FALSE)), "", HLOOKUP(N$1, m_preprocess!$1:$1048576, $D164, FALSE))</f>
        <v>717.48676631590058</v>
      </c>
      <c r="O164">
        <f>IF(ISBLANK(HLOOKUP(O$1, m_preprocess!$1:$1048576, $D164, FALSE)), "", HLOOKUP(O$1, m_preprocess!$1:$1048576, $D164, FALSE))</f>
        <v>331.99626617360127</v>
      </c>
      <c r="P164">
        <f>IF(ISBLANK(HLOOKUP(P$1, m_preprocess!$1:$1048576, $D164, FALSE)), "", HLOOKUP(P$1, m_preprocess!$1:$1048576, $D164, FALSE))</f>
        <v>98.98887589115283</v>
      </c>
      <c r="Q164">
        <f>IF(ISBLANK(HLOOKUP(Q$1, m_preprocess!$1:$1048576, $D164, FALSE)), "", HLOOKUP(Q$1, m_preprocess!$1:$1048576, $D164, FALSE))</f>
        <v>67.34375</v>
      </c>
      <c r="R164">
        <f>IF(ISBLANK(HLOOKUP(R$1, m_preprocess!$1:$1048576, $D164, FALSE)), "", HLOOKUP(R$1, m_preprocess!$1:$1048576, $D164, FALSE))</f>
        <v>68.025078369905955</v>
      </c>
      <c r="S164" t="str">
        <f>IF(ISBLANK(HLOOKUP(S$1, m_preprocess!$1:$1048576, $D164, FALSE)), "", HLOOKUP(S$1, m_preprocess!$1:$1048576, $D164, FALSE))</f>
        <v/>
      </c>
      <c r="T164">
        <f>IF(ISBLANK(HLOOKUP(T$1, m_preprocess!$1:$1048576, $D164, FALSE)), "", HLOOKUP(T$1, m_preprocess!$1:$1048576, $D164, FALSE))</f>
        <v>692.09181931354817</v>
      </c>
      <c r="U164">
        <f>IF(ISBLANK(HLOOKUP(U$1, m_preprocess!$1:$1048576, $D164, FALSE)), "", HLOOKUP(U$1, m_preprocess!$1:$1048576, $D164, FALSE))</f>
        <v>4505.0668042565439</v>
      </c>
      <c r="V164">
        <f>IF(ISBLANK(HLOOKUP(V$1, m_preprocess!$1:$1048576, $D164, FALSE)), "", HLOOKUP(V$1, m_preprocess!$1:$1048576, $D164, FALSE))</f>
        <v>53641.559818666006</v>
      </c>
      <c r="W164">
        <f>IF(ISBLANK(HLOOKUP(W$1, m_preprocess!$1:$1048576, $D164, FALSE)), "", HLOOKUP(W$1, m_preprocess!$1:$1048576, $D164, FALSE))</f>
        <v>2359.0217687033992</v>
      </c>
      <c r="X164">
        <f>IF(ISBLANK(HLOOKUP(X$1, m_preprocess!$1:$1048576, $D164, FALSE)), "", HLOOKUP(X$1, m_preprocess!$1:$1048576, $D164, FALSE))</f>
        <v>100.40227112161035</v>
      </c>
    </row>
    <row r="165" spans="1:24" x14ac:dyDescent="0.25">
      <c r="A165" s="40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91.554763016011478</v>
      </c>
      <c r="F165">
        <f>IF(ISBLANK(HLOOKUP(F$1, m_preprocess!$1:$1048576, $D165, FALSE)), "", HLOOKUP(F$1, m_preprocess!$1:$1048576, $D165, FALSE))</f>
        <v>92.894292102374393</v>
      </c>
      <c r="G165">
        <f>IF(ISBLANK(HLOOKUP(G$1, m_preprocess!$1:$1048576, $D165, FALSE)), "", HLOOKUP(G$1, m_preprocess!$1:$1048576, $D165, FALSE))</f>
        <v>91.098819647348051</v>
      </c>
      <c r="H165">
        <f>IF(ISBLANK(HLOOKUP(H$1, m_preprocess!$1:$1048576, $D165, FALSE)), "", HLOOKUP(H$1, m_preprocess!$1:$1048576, $D165, FALSE))</f>
        <v>92.81728702970905</v>
      </c>
      <c r="I165">
        <f>IF(ISBLANK(HLOOKUP(I$1, m_preprocess!$1:$1048576, $D165, FALSE)), "", HLOOKUP(I$1, m_preprocess!$1:$1048576, $D165, FALSE))</f>
        <v>86.26963112801289</v>
      </c>
      <c r="J165">
        <f>IF(ISBLANK(HLOOKUP(J$1, m_preprocess!$1:$1048576, $D165, FALSE)), "", HLOOKUP(J$1, m_preprocess!$1:$1048576, $D165, FALSE))</f>
        <v>90.703592215173785</v>
      </c>
      <c r="K165">
        <f>IF(ISBLANK(HLOOKUP(K$1, m_preprocess!$1:$1048576, $D165, FALSE)), "", HLOOKUP(K$1, m_preprocess!$1:$1048576, $D165, FALSE))</f>
        <v>2137.9441526160758</v>
      </c>
      <c r="L165">
        <f>IF(ISBLANK(HLOOKUP(L$1, m_preprocess!$1:$1048576, $D165, FALSE)), "", HLOOKUP(L$1, m_preprocess!$1:$1048576, $D165, FALSE))</f>
        <v>1331.0444248836302</v>
      </c>
      <c r="M165">
        <f>IF(ISBLANK(HLOOKUP(M$1, m_preprocess!$1:$1048576, $D165, FALSE)), "", HLOOKUP(M$1, m_preprocess!$1:$1048576, $D165, FALSE))</f>
        <v>248.18836766807735</v>
      </c>
      <c r="N165">
        <f>IF(ISBLANK(HLOOKUP(N$1, m_preprocess!$1:$1048576, $D165, FALSE)), "", HLOOKUP(N$1, m_preprocess!$1:$1048576, $D165, FALSE))</f>
        <v>688.054526427469</v>
      </c>
      <c r="O165">
        <f>IF(ISBLANK(HLOOKUP(O$1, m_preprocess!$1:$1048576, $D165, FALSE)), "", HLOOKUP(O$1, m_preprocess!$1:$1048576, $D165, FALSE))</f>
        <v>386.62511231581618</v>
      </c>
      <c r="P165">
        <f>IF(ISBLANK(HLOOKUP(P$1, m_preprocess!$1:$1048576, $D165, FALSE)), "", HLOOKUP(P$1, m_preprocess!$1:$1048576, $D165, FALSE))</f>
        <v>100.55166467775085</v>
      </c>
      <c r="Q165">
        <f>IF(ISBLANK(HLOOKUP(Q$1, m_preprocess!$1:$1048576, $D165, FALSE)), "", HLOOKUP(Q$1, m_preprocess!$1:$1048576, $D165, FALSE))</f>
        <v>70.058139534883722</v>
      </c>
      <c r="R165">
        <f>IF(ISBLANK(HLOOKUP(R$1, m_preprocess!$1:$1048576, $D165, FALSE)), "", HLOOKUP(R$1, m_preprocess!$1:$1048576, $D165, FALSE))</f>
        <v>70.20348837209302</v>
      </c>
      <c r="S165" t="str">
        <f>IF(ISBLANK(HLOOKUP(S$1, m_preprocess!$1:$1048576, $D165, FALSE)), "", HLOOKUP(S$1, m_preprocess!$1:$1048576, $D165, FALSE))</f>
        <v/>
      </c>
      <c r="T165">
        <f>IF(ISBLANK(HLOOKUP(T$1, m_preprocess!$1:$1048576, $D165, FALSE)), "", HLOOKUP(T$1, m_preprocess!$1:$1048576, $D165, FALSE))</f>
        <v>686.60053451254851</v>
      </c>
      <c r="U165">
        <f>IF(ISBLANK(HLOOKUP(U$1, m_preprocess!$1:$1048576, $D165, FALSE)), "", HLOOKUP(U$1, m_preprocess!$1:$1048576, $D165, FALSE))</f>
        <v>3866.7336696020998</v>
      </c>
      <c r="V165">
        <f>IF(ISBLANK(HLOOKUP(V$1, m_preprocess!$1:$1048576, $D165, FALSE)), "", HLOOKUP(V$1, m_preprocess!$1:$1048576, $D165, FALSE))</f>
        <v>53600.1637490465</v>
      </c>
      <c r="W165">
        <f>IF(ISBLANK(HLOOKUP(W$1, m_preprocess!$1:$1048576, $D165, FALSE)), "", HLOOKUP(W$1, m_preprocess!$1:$1048576, $D165, FALSE))</f>
        <v>2335.0488143990119</v>
      </c>
      <c r="X165">
        <f>IF(ISBLANK(HLOOKUP(X$1, m_preprocess!$1:$1048576, $D165, FALSE)), "", HLOOKUP(X$1, m_preprocess!$1:$1048576, $D165, FALSE))</f>
        <v>100.5001490662512</v>
      </c>
    </row>
    <row r="166" spans="1:24" x14ac:dyDescent="0.25">
      <c r="A166" s="40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88.769329877721532</v>
      </c>
      <c r="F166">
        <f>IF(ISBLANK(HLOOKUP(F$1, m_preprocess!$1:$1048576, $D166, FALSE)), "", HLOOKUP(F$1, m_preprocess!$1:$1048576, $D166, FALSE))</f>
        <v>88.110035377055496</v>
      </c>
      <c r="G166">
        <f>IF(ISBLANK(HLOOKUP(G$1, m_preprocess!$1:$1048576, $D166, FALSE)), "", HLOOKUP(G$1, m_preprocess!$1:$1048576, $D166, FALSE))</f>
        <v>88.993737812297326</v>
      </c>
      <c r="H166">
        <f>IF(ISBLANK(HLOOKUP(H$1, m_preprocess!$1:$1048576, $D166, FALSE)), "", HLOOKUP(H$1, m_preprocess!$1:$1048576, $D166, FALSE))</f>
        <v>88.590600349469213</v>
      </c>
      <c r="I166">
        <f>IF(ISBLANK(HLOOKUP(I$1, m_preprocess!$1:$1048576, $D166, FALSE)), "", HLOOKUP(I$1, m_preprocess!$1:$1048576, $D166, FALSE))</f>
        <v>81.783621541345198</v>
      </c>
      <c r="J166">
        <f>IF(ISBLANK(HLOOKUP(J$1, m_preprocess!$1:$1048576, $D166, FALSE)), "", HLOOKUP(J$1, m_preprocess!$1:$1048576, $D166, FALSE))</f>
        <v>89.053326334279959</v>
      </c>
      <c r="K166">
        <f>IF(ISBLANK(HLOOKUP(K$1, m_preprocess!$1:$1048576, $D166, FALSE)), "", HLOOKUP(K$1, m_preprocess!$1:$1048576, $D166, FALSE))</f>
        <v>2383.4715291135508</v>
      </c>
      <c r="L166">
        <f>IF(ISBLANK(HLOOKUP(L$1, m_preprocess!$1:$1048576, $D166, FALSE)), "", HLOOKUP(L$1, m_preprocess!$1:$1048576, $D166, FALSE))</f>
        <v>1306.6507688317186</v>
      </c>
      <c r="M166">
        <f>IF(ISBLANK(HLOOKUP(M$1, m_preprocess!$1:$1048576, $D166, FALSE)), "", HLOOKUP(M$1, m_preprocess!$1:$1048576, $D166, FALSE))</f>
        <v>222.11048130044352</v>
      </c>
      <c r="N166">
        <f>IF(ISBLANK(HLOOKUP(N$1, m_preprocess!$1:$1048576, $D166, FALSE)), "", HLOOKUP(N$1, m_preprocess!$1:$1048576, $D166, FALSE))</f>
        <v>733.73105878262913</v>
      </c>
      <c r="O166">
        <f>IF(ISBLANK(HLOOKUP(O$1, m_preprocess!$1:$1048576, $D166, FALSE)), "", HLOOKUP(O$1, m_preprocess!$1:$1048576, $D166, FALSE))</f>
        <v>343.93431054226664</v>
      </c>
      <c r="P166">
        <f>IF(ISBLANK(HLOOKUP(P$1, m_preprocess!$1:$1048576, $D166, FALSE)), "", HLOOKUP(P$1, m_preprocess!$1:$1048576, $D166, FALSE))</f>
        <v>97.01752171805758</v>
      </c>
      <c r="Q166">
        <f>IF(ISBLANK(HLOOKUP(Q$1, m_preprocess!$1:$1048576, $D166, FALSE)), "", HLOOKUP(Q$1, m_preprocess!$1:$1048576, $D166, FALSE))</f>
        <v>68.896321070234109</v>
      </c>
      <c r="R166">
        <f>IF(ISBLANK(HLOOKUP(R$1, m_preprocess!$1:$1048576, $D166, FALSE)), "", HLOOKUP(R$1, m_preprocess!$1:$1048576, $D166, FALSE))</f>
        <v>68.060200668896314</v>
      </c>
      <c r="S166" t="str">
        <f>IF(ISBLANK(HLOOKUP(S$1, m_preprocess!$1:$1048576, $D166, FALSE)), "", HLOOKUP(S$1, m_preprocess!$1:$1048576, $D166, FALSE))</f>
        <v/>
      </c>
      <c r="T166">
        <f>IF(ISBLANK(HLOOKUP(T$1, m_preprocess!$1:$1048576, $D166, FALSE)), "", HLOOKUP(T$1, m_preprocess!$1:$1048576, $D166, FALSE))</f>
        <v>1064.8716039353949</v>
      </c>
      <c r="U166">
        <f>IF(ISBLANK(HLOOKUP(U$1, m_preprocess!$1:$1048576, $D166, FALSE)), "", HLOOKUP(U$1, m_preprocess!$1:$1048576, $D166, FALSE))</f>
        <v>4102.5357383028713</v>
      </c>
      <c r="V166">
        <f>IF(ISBLANK(HLOOKUP(V$1, m_preprocess!$1:$1048576, $D166, FALSE)), "", HLOOKUP(V$1, m_preprocess!$1:$1048576, $D166, FALSE))</f>
        <v>55045.07086934855</v>
      </c>
      <c r="W166">
        <f>IF(ISBLANK(HLOOKUP(W$1, m_preprocess!$1:$1048576, $D166, FALSE)), "", HLOOKUP(W$1, m_preprocess!$1:$1048576, $D166, FALSE))</f>
        <v>2229.3726199721841</v>
      </c>
      <c r="X166">
        <f>IF(ISBLANK(HLOOKUP(X$1, m_preprocess!$1:$1048576, $D166, FALSE)), "", HLOOKUP(X$1, m_preprocess!$1:$1048576, $D166, FALSE))</f>
        <v>100.70084423159966</v>
      </c>
    </row>
    <row r="167" spans="1:24" x14ac:dyDescent="0.25">
      <c r="A167" s="40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92.182206958163775</v>
      </c>
      <c r="F167">
        <f>IF(ISBLANK(HLOOKUP(F$1, m_preprocess!$1:$1048576, $D167, FALSE)), "", HLOOKUP(F$1, m_preprocess!$1:$1048576, $D167, FALSE))</f>
        <v>91.114635819859799</v>
      </c>
      <c r="G167">
        <f>IF(ISBLANK(HLOOKUP(G$1, m_preprocess!$1:$1048576, $D167, FALSE)), "", HLOOKUP(G$1, m_preprocess!$1:$1048576, $D167, FALSE))</f>
        <v>92.545582405581456</v>
      </c>
      <c r="H167">
        <f>IF(ISBLANK(HLOOKUP(H$1, m_preprocess!$1:$1048576, $D167, FALSE)), "", HLOOKUP(H$1, m_preprocess!$1:$1048576, $D167, FALSE))</f>
        <v>92.129523155521227</v>
      </c>
      <c r="I167">
        <f>IF(ISBLANK(HLOOKUP(I$1, m_preprocess!$1:$1048576, $D167, FALSE)), "", HLOOKUP(I$1, m_preprocess!$1:$1048576, $D167, FALSE))</f>
        <v>88.094642132568694</v>
      </c>
      <c r="J167">
        <f>IF(ISBLANK(HLOOKUP(J$1, m_preprocess!$1:$1048576, $D167, FALSE)), "", HLOOKUP(J$1, m_preprocess!$1:$1048576, $D167, FALSE))</f>
        <v>91.444893818163564</v>
      </c>
      <c r="K167">
        <f>IF(ISBLANK(HLOOKUP(K$1, m_preprocess!$1:$1048576, $D167, FALSE)), "", HLOOKUP(K$1, m_preprocess!$1:$1048576, $D167, FALSE))</f>
        <v>2255.9000340641296</v>
      </c>
      <c r="L167">
        <f>IF(ISBLANK(HLOOKUP(L$1, m_preprocess!$1:$1048576, $D167, FALSE)), "", HLOOKUP(L$1, m_preprocess!$1:$1048576, $D167, FALSE))</f>
        <v>1522.315226855731</v>
      </c>
      <c r="M167">
        <f>IF(ISBLANK(HLOOKUP(M$1, m_preprocess!$1:$1048576, $D167, FALSE)), "", HLOOKUP(M$1, m_preprocess!$1:$1048576, $D167, FALSE))</f>
        <v>282.78384591069369</v>
      </c>
      <c r="N167">
        <f>IF(ISBLANK(HLOOKUP(N$1, m_preprocess!$1:$1048576, $D167, FALSE)), "", HLOOKUP(N$1, m_preprocess!$1:$1048576, $D167, FALSE))</f>
        <v>838.31385540080191</v>
      </c>
      <c r="O167">
        <f>IF(ISBLANK(HLOOKUP(O$1, m_preprocess!$1:$1048576, $D167, FALSE)), "", HLOOKUP(O$1, m_preprocess!$1:$1048576, $D167, FALSE))</f>
        <v>391.22184427907149</v>
      </c>
      <c r="P167">
        <f>IF(ISBLANK(HLOOKUP(P$1, m_preprocess!$1:$1048576, $D167, FALSE)), "", HLOOKUP(P$1, m_preprocess!$1:$1048576, $D167, FALSE))</f>
        <v>99.702496369923566</v>
      </c>
      <c r="Q167">
        <f>IF(ISBLANK(HLOOKUP(Q$1, m_preprocess!$1:$1048576, $D167, FALSE)), "", HLOOKUP(Q$1, m_preprocess!$1:$1048576, $D167, FALSE))</f>
        <v>70.229007633587798</v>
      </c>
      <c r="R167">
        <f>IF(ISBLANK(HLOOKUP(R$1, m_preprocess!$1:$1048576, $D167, FALSE)), "", HLOOKUP(R$1, m_preprocess!$1:$1048576, $D167, FALSE))</f>
        <v>67.938931297709914</v>
      </c>
      <c r="S167" t="str">
        <f>IF(ISBLANK(HLOOKUP(S$1, m_preprocess!$1:$1048576, $D167, FALSE)), "", HLOOKUP(S$1, m_preprocess!$1:$1048576, $D167, FALSE))</f>
        <v/>
      </c>
      <c r="T167">
        <f>IF(ISBLANK(HLOOKUP(T$1, m_preprocess!$1:$1048576, $D167, FALSE)), "", HLOOKUP(T$1, m_preprocess!$1:$1048576, $D167, FALSE))</f>
        <v>867.92779308821605</v>
      </c>
      <c r="U167">
        <f>IF(ISBLANK(HLOOKUP(U$1, m_preprocess!$1:$1048576, $D167, FALSE)), "", HLOOKUP(U$1, m_preprocess!$1:$1048576, $D167, FALSE))</f>
        <v>4170.9413027033233</v>
      </c>
      <c r="V167">
        <f>IF(ISBLANK(HLOOKUP(V$1, m_preprocess!$1:$1048576, $D167, FALSE)), "", HLOOKUP(V$1, m_preprocess!$1:$1048576, $D167, FALSE))</f>
        <v>55223.777162229897</v>
      </c>
      <c r="W167">
        <f>IF(ISBLANK(HLOOKUP(W$1, m_preprocess!$1:$1048576, $D167, FALSE)), "", HLOOKUP(W$1, m_preprocess!$1:$1048576, $D167, FALSE))</f>
        <v>2455.692619842634</v>
      </c>
      <c r="X167">
        <f>IF(ISBLANK(HLOOKUP(X$1, m_preprocess!$1:$1048576, $D167, FALSE)), "", HLOOKUP(X$1, m_preprocess!$1:$1048576, $D167, FALSE))</f>
        <v>99.790688041696257</v>
      </c>
    </row>
    <row r="168" spans="1:24" x14ac:dyDescent="0.25">
      <c r="A168" s="40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94.787421528444412</v>
      </c>
      <c r="F168">
        <f>IF(ISBLANK(HLOOKUP(F$1, m_preprocess!$1:$1048576, $D168, FALSE)), "", HLOOKUP(F$1, m_preprocess!$1:$1048576, $D168, FALSE))</f>
        <v>98.713889695209332</v>
      </c>
      <c r="G168">
        <f>IF(ISBLANK(HLOOKUP(G$1, m_preprocess!$1:$1048576, $D168, FALSE)), "", HLOOKUP(G$1, m_preprocess!$1:$1048576, $D168, FALSE))</f>
        <v>93.450946537994355</v>
      </c>
      <c r="H168">
        <f>IF(ISBLANK(HLOOKUP(H$1, m_preprocess!$1:$1048576, $D168, FALSE)), "", HLOOKUP(H$1, m_preprocess!$1:$1048576, $D168, FALSE))</f>
        <v>95.740403342024166</v>
      </c>
      <c r="I168">
        <f>IF(ISBLANK(HLOOKUP(I$1, m_preprocess!$1:$1048576, $D168, FALSE)), "", HLOOKUP(I$1, m_preprocess!$1:$1048576, $D168, FALSE))</f>
        <v>91.388188892380285</v>
      </c>
      <c r="J168">
        <f>IF(ISBLANK(HLOOKUP(J$1, m_preprocess!$1:$1048576, $D168, FALSE)), "", HLOOKUP(J$1, m_preprocess!$1:$1048576, $D168, FALSE))</f>
        <v>103.13883472874738</v>
      </c>
      <c r="K168">
        <f>IF(ISBLANK(HLOOKUP(K$1, m_preprocess!$1:$1048576, $D168, FALSE)), "", HLOOKUP(K$1, m_preprocess!$1:$1048576, $D168, FALSE))</f>
        <v>2364.4384712157353</v>
      </c>
      <c r="L168">
        <f>IF(ISBLANK(HLOOKUP(L$1, m_preprocess!$1:$1048576, $D168, FALSE)), "", HLOOKUP(L$1, m_preprocess!$1:$1048576, $D168, FALSE))</f>
        <v>1483.061765261049</v>
      </c>
      <c r="M168">
        <f>IF(ISBLANK(HLOOKUP(M$1, m_preprocess!$1:$1048576, $D168, FALSE)), "", HLOOKUP(M$1, m_preprocess!$1:$1048576, $D168, FALSE))</f>
        <v>309.38778225373386</v>
      </c>
      <c r="N168">
        <f>IF(ISBLANK(HLOOKUP(N$1, m_preprocess!$1:$1048576, $D168, FALSE)), "", HLOOKUP(N$1, m_preprocess!$1:$1048576, $D168, FALSE))</f>
        <v>709.38898887850723</v>
      </c>
      <c r="O168">
        <f>IF(ISBLANK(HLOOKUP(O$1, m_preprocess!$1:$1048576, $D168, FALSE)), "", HLOOKUP(O$1, m_preprocess!$1:$1048576, $D168, FALSE))</f>
        <v>454.08333833129905</v>
      </c>
      <c r="P168">
        <f>IF(ISBLANK(HLOOKUP(P$1, m_preprocess!$1:$1048576, $D168, FALSE)), "", HLOOKUP(P$1, m_preprocess!$1:$1048576, $D168, FALSE))</f>
        <v>102.84126447743098</v>
      </c>
      <c r="Q168">
        <f>IF(ISBLANK(HLOOKUP(Q$1, m_preprocess!$1:$1048576, $D168, FALSE)), "", HLOOKUP(Q$1, m_preprocess!$1:$1048576, $D168, FALSE))</f>
        <v>72.668393782383419</v>
      </c>
      <c r="R168">
        <f>IF(ISBLANK(HLOOKUP(R$1, m_preprocess!$1:$1048576, $D168, FALSE)), "", HLOOKUP(R$1, m_preprocess!$1:$1048576, $D168, FALSE))</f>
        <v>70</v>
      </c>
      <c r="S168" t="str">
        <f>IF(ISBLANK(HLOOKUP(S$1, m_preprocess!$1:$1048576, $D168, FALSE)), "", HLOOKUP(S$1, m_preprocess!$1:$1048576, $D168, FALSE))</f>
        <v/>
      </c>
      <c r="T168">
        <f>IF(ISBLANK(HLOOKUP(T$1, m_preprocess!$1:$1048576, $D168, FALSE)), "", HLOOKUP(T$1, m_preprocess!$1:$1048576, $D168, FALSE))</f>
        <v>946.06042295989471</v>
      </c>
      <c r="U168">
        <f>IF(ISBLANK(HLOOKUP(U$1, m_preprocess!$1:$1048576, $D168, FALSE)), "", HLOOKUP(U$1, m_preprocess!$1:$1048576, $D168, FALSE))</f>
        <v>4252.6018078226116</v>
      </c>
      <c r="V168">
        <f>IF(ISBLANK(HLOOKUP(V$1, m_preprocess!$1:$1048576, $D168, FALSE)), "", HLOOKUP(V$1, m_preprocess!$1:$1048576, $D168, FALSE))</f>
        <v>56904.718595805112</v>
      </c>
      <c r="W168">
        <f>IF(ISBLANK(HLOOKUP(W$1, m_preprocess!$1:$1048576, $D168, FALSE)), "", HLOOKUP(W$1, m_preprocess!$1:$1048576, $D168, FALSE))</f>
        <v>2548.6053782330064</v>
      </c>
      <c r="X168">
        <f>IF(ISBLANK(HLOOKUP(X$1, m_preprocess!$1:$1048576, $D168, FALSE)), "", HLOOKUP(X$1, m_preprocess!$1:$1048576, $D168, FALSE))</f>
        <v>100.52852585245216</v>
      </c>
    </row>
    <row r="169" spans="1:24" x14ac:dyDescent="0.25">
      <c r="A169" s="40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99.418359071647274</v>
      </c>
      <c r="F169">
        <f>IF(ISBLANK(HLOOKUP(F$1, m_preprocess!$1:$1048576, $D169, FALSE)), "", HLOOKUP(F$1, m_preprocess!$1:$1048576, $D169, FALSE))</f>
        <v>99.39167657298681</v>
      </c>
      <c r="G169">
        <f>IF(ISBLANK(HLOOKUP(G$1, m_preprocess!$1:$1048576, $D169, FALSE)), "", HLOOKUP(G$1, m_preprocess!$1:$1048576, $D169, FALSE))</f>
        <v>99.427441150153413</v>
      </c>
      <c r="H169">
        <f>IF(ISBLANK(HLOOKUP(H$1, m_preprocess!$1:$1048576, $D169, FALSE)), "", HLOOKUP(H$1, m_preprocess!$1:$1048576, $D169, FALSE))</f>
        <v>96.428035447327659</v>
      </c>
      <c r="I169">
        <f>IF(ISBLANK(HLOOKUP(I$1, m_preprocess!$1:$1048576, $D169, FALSE)), "", HLOOKUP(I$1, m_preprocess!$1:$1048576, $D169, FALSE))</f>
        <v>92.114056178272691</v>
      </c>
      <c r="J169">
        <f>IF(ISBLANK(HLOOKUP(J$1, m_preprocess!$1:$1048576, $D169, FALSE)), "", HLOOKUP(J$1, m_preprocess!$1:$1048576, $D169, FALSE))</f>
        <v>116.97182007820315</v>
      </c>
      <c r="K169">
        <f>IF(ISBLANK(HLOOKUP(K$1, m_preprocess!$1:$1048576, $D169, FALSE)), "", HLOOKUP(K$1, m_preprocess!$1:$1048576, $D169, FALSE))</f>
        <v>2785.2544898346014</v>
      </c>
      <c r="L169">
        <f>IF(ISBLANK(HLOOKUP(L$1, m_preprocess!$1:$1048576, $D169, FALSE)), "", HLOOKUP(L$1, m_preprocess!$1:$1048576, $D169, FALSE))</f>
        <v>1536.5930672015247</v>
      </c>
      <c r="M169">
        <f>IF(ISBLANK(HLOOKUP(M$1, m_preprocess!$1:$1048576, $D169, FALSE)), "", HLOOKUP(M$1, m_preprocess!$1:$1048576, $D169, FALSE))</f>
        <v>271.35537894263439</v>
      </c>
      <c r="N169">
        <f>IF(ISBLANK(HLOOKUP(N$1, m_preprocess!$1:$1048576, $D169, FALSE)), "", HLOOKUP(N$1, m_preprocess!$1:$1048576, $D169, FALSE))</f>
        <v>768.06885637894277</v>
      </c>
      <c r="O169">
        <f>IF(ISBLANK(HLOOKUP(O$1, m_preprocess!$1:$1048576, $D169, FALSE)), "", HLOOKUP(O$1, m_preprocess!$1:$1048576, $D169, FALSE))</f>
        <v>487.62197015787939</v>
      </c>
      <c r="P169">
        <f>IF(ISBLANK(HLOOKUP(P$1, m_preprocess!$1:$1048576, $D169, FALSE)), "", HLOOKUP(P$1, m_preprocess!$1:$1048576, $D169, FALSE))</f>
        <v>100.01725886792883</v>
      </c>
      <c r="Q169">
        <f>IF(ISBLANK(HLOOKUP(Q$1, m_preprocess!$1:$1048576, $D169, FALSE)), "", HLOOKUP(Q$1, m_preprocess!$1:$1048576, $D169, FALSE))</f>
        <v>72.18844984802432</v>
      </c>
      <c r="R169">
        <f>IF(ISBLANK(HLOOKUP(R$1, m_preprocess!$1:$1048576, $D169, FALSE)), "", HLOOKUP(R$1, m_preprocess!$1:$1048576, $D169, FALSE))</f>
        <v>70.364741641337389</v>
      </c>
      <c r="S169" t="str">
        <f>IF(ISBLANK(HLOOKUP(S$1, m_preprocess!$1:$1048576, $D169, FALSE)), "", HLOOKUP(S$1, m_preprocess!$1:$1048576, $D169, FALSE))</f>
        <v/>
      </c>
      <c r="T169">
        <f>IF(ISBLANK(HLOOKUP(T$1, m_preprocess!$1:$1048576, $D169, FALSE)), "", HLOOKUP(T$1, m_preprocess!$1:$1048576, $D169, FALSE))</f>
        <v>2209.807009139638</v>
      </c>
      <c r="U169">
        <f>IF(ISBLANK(HLOOKUP(U$1, m_preprocess!$1:$1048576, $D169, FALSE)), "", HLOOKUP(U$1, m_preprocess!$1:$1048576, $D169, FALSE))</f>
        <v>7736.1076096937968</v>
      </c>
      <c r="V169">
        <f>IF(ISBLANK(HLOOKUP(V$1, m_preprocess!$1:$1048576, $D169, FALSE)), "", HLOOKUP(V$1, m_preprocess!$1:$1048576, $D169, FALSE))</f>
        <v>56360.077233221535</v>
      </c>
      <c r="W169">
        <f>IF(ISBLANK(HLOOKUP(W$1, m_preprocess!$1:$1048576, $D169, FALSE)), "", HLOOKUP(W$1, m_preprocess!$1:$1048576, $D169, FALSE))</f>
        <v>2656.7454120903162</v>
      </c>
      <c r="X169">
        <f>IF(ISBLANK(HLOOKUP(X$1, m_preprocess!$1:$1048576, $D169, FALSE)), "", HLOOKUP(X$1, m_preprocess!$1:$1048576, $D169, FALSE))</f>
        <v>100.68052900292888</v>
      </c>
    </row>
    <row r="170" spans="1:24" x14ac:dyDescent="0.25">
      <c r="A170" s="40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89.948891875023989</v>
      </c>
      <c r="F170">
        <f>IF(ISBLANK(HLOOKUP(F$1, m_preprocess!$1:$1048576, $D170, FALSE)), "", HLOOKUP(F$1, m_preprocess!$1:$1048576, $D170, FALSE))</f>
        <v>89.592509060692819</v>
      </c>
      <c r="G170">
        <f>IF(ISBLANK(HLOOKUP(G$1, m_preprocess!$1:$1048576, $D170, FALSE)), "", HLOOKUP(G$1, m_preprocess!$1:$1048576, $D170, FALSE))</f>
        <v>90.070195982978134</v>
      </c>
      <c r="H170">
        <f>IF(ISBLANK(HLOOKUP(H$1, m_preprocess!$1:$1048576, $D170, FALSE)), "", HLOOKUP(H$1, m_preprocess!$1:$1048576, $D170, FALSE))</f>
        <v>94.899876915051991</v>
      </c>
      <c r="I170">
        <f>IF(ISBLANK(HLOOKUP(I$1, m_preprocess!$1:$1048576, $D170, FALSE)), "", HLOOKUP(I$1, m_preprocess!$1:$1048576, $D170, FALSE))</f>
        <v>87.844998375849087</v>
      </c>
      <c r="J170">
        <f>IF(ISBLANK(HLOOKUP(J$1, m_preprocess!$1:$1048576, $D170, FALSE)), "", HLOOKUP(J$1, m_preprocess!$1:$1048576, $D170, FALSE))</f>
        <v>78.560024602560247</v>
      </c>
      <c r="K170">
        <f>IF(ISBLANK(HLOOKUP(K$1, m_preprocess!$1:$1048576, $D170, FALSE)), "", HLOOKUP(K$1, m_preprocess!$1:$1048576, $D170, FALSE))</f>
        <v>1955.7633736450966</v>
      </c>
      <c r="L170">
        <f>IF(ISBLANK(HLOOKUP(L$1, m_preprocess!$1:$1048576, $D170, FALSE)), "", HLOOKUP(L$1, m_preprocess!$1:$1048576, $D170, FALSE))</f>
        <v>1566.2602403758901</v>
      </c>
      <c r="M170">
        <f>IF(ISBLANK(HLOOKUP(M$1, m_preprocess!$1:$1048576, $D170, FALSE)), "", HLOOKUP(M$1, m_preprocess!$1:$1048576, $D170, FALSE))</f>
        <v>237.45003424315283</v>
      </c>
      <c r="N170">
        <f>IF(ISBLANK(HLOOKUP(N$1, m_preprocess!$1:$1048576, $D170, FALSE)), "", HLOOKUP(N$1, m_preprocess!$1:$1048576, $D170, FALSE))</f>
        <v>831.88416100546033</v>
      </c>
      <c r="O170">
        <f>IF(ISBLANK(HLOOKUP(O$1, m_preprocess!$1:$1048576, $D170, FALSE)), "", HLOOKUP(O$1, m_preprocess!$1:$1048576, $D170, FALSE))</f>
        <v>489.53016555717153</v>
      </c>
      <c r="P170">
        <f>IF(ISBLANK(HLOOKUP(P$1, m_preprocess!$1:$1048576, $D170, FALSE)), "", HLOOKUP(P$1, m_preprocess!$1:$1048576, $D170, FALSE))</f>
        <v>97.314419836030496</v>
      </c>
      <c r="Q170">
        <f>IF(ISBLANK(HLOOKUP(Q$1, m_preprocess!$1:$1048576, $D170, FALSE)), "", HLOOKUP(Q$1, m_preprocess!$1:$1048576, $D170, FALSE))</f>
        <v>72.115384615384613</v>
      </c>
      <c r="R170">
        <f>IF(ISBLANK(HLOOKUP(R$1, m_preprocess!$1:$1048576, $D170, FALSE)), "", HLOOKUP(R$1, m_preprocess!$1:$1048576, $D170, FALSE))</f>
        <v>71.448087431693992</v>
      </c>
      <c r="S170" t="str">
        <f>IF(ISBLANK(HLOOKUP(S$1, m_preprocess!$1:$1048576, $D170, FALSE)), "", HLOOKUP(S$1, m_preprocess!$1:$1048576, $D170, FALSE))</f>
        <v/>
      </c>
      <c r="T170">
        <f>IF(ISBLANK(HLOOKUP(T$1, m_preprocess!$1:$1048576, $D170, FALSE)), "", HLOOKUP(T$1, m_preprocess!$1:$1048576, $D170, FALSE))</f>
        <v>217.34240216273233</v>
      </c>
      <c r="U170">
        <f>IF(ISBLANK(HLOOKUP(U$1, m_preprocess!$1:$1048576, $D170, FALSE)), "", HLOOKUP(U$1, m_preprocess!$1:$1048576, $D170, FALSE))</f>
        <v>2927.9971009215769</v>
      </c>
      <c r="V170">
        <f>IF(ISBLANK(HLOOKUP(V$1, m_preprocess!$1:$1048576, $D170, FALSE)), "", HLOOKUP(V$1, m_preprocess!$1:$1048576, $D170, FALSE))</f>
        <v>56463.180803454656</v>
      </c>
      <c r="W170">
        <f>IF(ISBLANK(HLOOKUP(W$1, m_preprocess!$1:$1048576, $D170, FALSE)), "", HLOOKUP(W$1, m_preprocess!$1:$1048576, $D170, FALSE))</f>
        <v>2810.6327942927769</v>
      </c>
      <c r="X170">
        <f>IF(ISBLANK(HLOOKUP(X$1, m_preprocess!$1:$1048576, $D170, FALSE)), "", HLOOKUP(X$1, m_preprocess!$1:$1048576, $D170, FALSE))</f>
        <v>99.445649375349049</v>
      </c>
    </row>
    <row r="171" spans="1:24" x14ac:dyDescent="0.25">
      <c r="A171" s="40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88.675417265618904</v>
      </c>
      <c r="F171">
        <f>IF(ISBLANK(HLOOKUP(F$1, m_preprocess!$1:$1048576, $D171, FALSE)), "", HLOOKUP(F$1, m_preprocess!$1:$1048576, $D171, FALSE))</f>
        <v>83.231984380475481</v>
      </c>
      <c r="G171">
        <f>IF(ISBLANK(HLOOKUP(G$1, m_preprocess!$1:$1048576, $D171, FALSE)), "", HLOOKUP(G$1, m_preprocess!$1:$1048576, $D171, FALSE))</f>
        <v>90.528230431090577</v>
      </c>
      <c r="H171">
        <f>IF(ISBLANK(HLOOKUP(H$1, m_preprocess!$1:$1048576, $D171, FALSE)), "", HLOOKUP(H$1, m_preprocess!$1:$1048576, $D171, FALSE))</f>
        <v>85.520746931696237</v>
      </c>
      <c r="I171">
        <f>IF(ISBLANK(HLOOKUP(I$1, m_preprocess!$1:$1048576, $D171, FALSE)), "", HLOOKUP(I$1, m_preprocess!$1:$1048576, $D171, FALSE))</f>
        <v>92.604465912516034</v>
      </c>
      <c r="J171">
        <f>IF(ISBLANK(HLOOKUP(J$1, m_preprocess!$1:$1048576, $D171, FALSE)), "", HLOOKUP(J$1, m_preprocess!$1:$1048576, $D171, FALSE))</f>
        <v>79.323253090442293</v>
      </c>
      <c r="K171">
        <f>IF(ISBLANK(HLOOKUP(K$1, m_preprocess!$1:$1048576, $D171, FALSE)), "", HLOOKUP(K$1, m_preprocess!$1:$1048576, $D171, FALSE))</f>
        <v>2087.0051614866115</v>
      </c>
      <c r="L171">
        <f>IF(ISBLANK(HLOOKUP(L$1, m_preprocess!$1:$1048576, $D171, FALSE)), "", HLOOKUP(L$1, m_preprocess!$1:$1048576, $D171, FALSE))</f>
        <v>1464.7961531625815</v>
      </c>
      <c r="M171">
        <f>IF(ISBLANK(HLOOKUP(M$1, m_preprocess!$1:$1048576, $D171, FALSE)), "", HLOOKUP(M$1, m_preprocess!$1:$1048576, $D171, FALSE))</f>
        <v>230.56941531085408</v>
      </c>
      <c r="N171">
        <f>IF(ISBLANK(HLOOKUP(N$1, m_preprocess!$1:$1048576, $D171, FALSE)), "", HLOOKUP(N$1, m_preprocess!$1:$1048576, $D171, FALSE))</f>
        <v>770.89150435534975</v>
      </c>
      <c r="O171">
        <f>IF(ISBLANK(HLOOKUP(O$1, m_preprocess!$1:$1048576, $D171, FALSE)), "", HLOOKUP(O$1, m_preprocess!$1:$1048576, $D171, FALSE))</f>
        <v>455.03795958392459</v>
      </c>
      <c r="P171">
        <f>IF(ISBLANK(HLOOKUP(P$1, m_preprocess!$1:$1048576, $D171, FALSE)), "", HLOOKUP(P$1, m_preprocess!$1:$1048576, $D171, FALSE))</f>
        <v>98.067264402039257</v>
      </c>
      <c r="Q171">
        <f>IF(ISBLANK(HLOOKUP(Q$1, m_preprocess!$1:$1048576, $D171, FALSE)), "", HLOOKUP(Q$1, m_preprocess!$1:$1048576, $D171, FALSE))</f>
        <v>72.506738544474402</v>
      </c>
      <c r="R171">
        <f>IF(ISBLANK(HLOOKUP(R$1, m_preprocess!$1:$1048576, $D171, FALSE)), "", HLOOKUP(R$1, m_preprocess!$1:$1048576, $D171, FALSE))</f>
        <v>73.180592991913755</v>
      </c>
      <c r="S171" t="str">
        <f>IF(ISBLANK(HLOOKUP(S$1, m_preprocess!$1:$1048576, $D171, FALSE)), "", HLOOKUP(S$1, m_preprocess!$1:$1048576, $D171, FALSE))</f>
        <v/>
      </c>
      <c r="T171">
        <f>IF(ISBLANK(HLOOKUP(T$1, m_preprocess!$1:$1048576, $D171, FALSE)), "", HLOOKUP(T$1, m_preprocess!$1:$1048576, $D171, FALSE))</f>
        <v>444.26017312017387</v>
      </c>
      <c r="U171">
        <f>IF(ISBLANK(HLOOKUP(U$1, m_preprocess!$1:$1048576, $D171, FALSE)), "", HLOOKUP(U$1, m_preprocess!$1:$1048576, $D171, FALSE))</f>
        <v>3802.7442971279424</v>
      </c>
      <c r="V171">
        <f>IF(ISBLANK(HLOOKUP(V$1, m_preprocess!$1:$1048576, $D171, FALSE)), "", HLOOKUP(V$1, m_preprocess!$1:$1048576, $D171, FALSE))</f>
        <v>56973.78866129012</v>
      </c>
      <c r="W171">
        <f>IF(ISBLANK(HLOOKUP(W$1, m_preprocess!$1:$1048576, $D171, FALSE)), "", HLOOKUP(W$1, m_preprocess!$1:$1048576, $D171, FALSE))</f>
        <v>2405.2085318463487</v>
      </c>
      <c r="X171">
        <f>IF(ISBLANK(HLOOKUP(X$1, m_preprocess!$1:$1048576, $D171, FALSE)), "", HLOOKUP(X$1, m_preprocess!$1:$1048576, $D171, FALSE))</f>
        <v>99.794052876567775</v>
      </c>
    </row>
    <row r="172" spans="1:24" x14ac:dyDescent="0.25">
      <c r="A172" s="40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96.716680785965551</v>
      </c>
      <c r="F172">
        <f>IF(ISBLANK(HLOOKUP(F$1, m_preprocess!$1:$1048576, $D172, FALSE)), "", HLOOKUP(F$1, m_preprocess!$1:$1048576, $D172, FALSE))</f>
        <v>96.090960153297715</v>
      </c>
      <c r="G172">
        <f>IF(ISBLANK(HLOOKUP(G$1, m_preprocess!$1:$1048576, $D172, FALSE)), "", HLOOKUP(G$1, m_preprocess!$1:$1048576, $D172, FALSE))</f>
        <v>96.929660986250241</v>
      </c>
      <c r="H172">
        <f>IF(ISBLANK(HLOOKUP(H$1, m_preprocess!$1:$1048576, $D172, FALSE)), "", HLOOKUP(H$1, m_preprocess!$1:$1048576, $D172, FALSE))</f>
        <v>95.448560489916048</v>
      </c>
      <c r="I172">
        <f>IF(ISBLANK(HLOOKUP(I$1, m_preprocess!$1:$1048576, $D172, FALSE)), "", HLOOKUP(I$1, m_preprocess!$1:$1048576, $D172, FALSE))</f>
        <v>102.39410817241578</v>
      </c>
      <c r="J172">
        <f>IF(ISBLANK(HLOOKUP(J$1, m_preprocess!$1:$1048576, $D172, FALSE)), "", HLOOKUP(J$1, m_preprocess!$1:$1048576, $D172, FALSE))</f>
        <v>86.882656929419809</v>
      </c>
      <c r="K172">
        <f>IF(ISBLANK(HLOOKUP(K$1, m_preprocess!$1:$1048576, $D172, FALSE)), "", HLOOKUP(K$1, m_preprocess!$1:$1048576, $D172, FALSE))</f>
        <v>2250.1850038489192</v>
      </c>
      <c r="L172">
        <f>IF(ISBLANK(HLOOKUP(L$1, m_preprocess!$1:$1048576, $D172, FALSE)), "", HLOOKUP(L$1, m_preprocess!$1:$1048576, $D172, FALSE))</f>
        <v>1493.0698312287111</v>
      </c>
      <c r="M172">
        <f>IF(ISBLANK(HLOOKUP(M$1, m_preprocess!$1:$1048576, $D172, FALSE)), "", HLOOKUP(M$1, m_preprocess!$1:$1048576, $D172, FALSE))</f>
        <v>270.04549408044051</v>
      </c>
      <c r="N172">
        <f>IF(ISBLANK(HLOOKUP(N$1, m_preprocess!$1:$1048576, $D172, FALSE)), "", HLOOKUP(N$1, m_preprocess!$1:$1048576, $D172, FALSE))</f>
        <v>770.34828156468279</v>
      </c>
      <c r="O172">
        <f>IF(ISBLANK(HLOOKUP(O$1, m_preprocess!$1:$1048576, $D172, FALSE)), "", HLOOKUP(O$1, m_preprocess!$1:$1048576, $D172, FALSE))</f>
        <v>443.43522232259988</v>
      </c>
      <c r="P172">
        <f>IF(ISBLANK(HLOOKUP(P$1, m_preprocess!$1:$1048576, $D172, FALSE)), "", HLOOKUP(P$1, m_preprocess!$1:$1048576, $D172, FALSE))</f>
        <v>99.171089188915673</v>
      </c>
      <c r="Q172">
        <f>IF(ISBLANK(HLOOKUP(Q$1, m_preprocess!$1:$1048576, $D172, FALSE)), "", HLOOKUP(Q$1, m_preprocess!$1:$1048576, $D172, FALSE))</f>
        <v>72.905027932960891</v>
      </c>
      <c r="R172">
        <f>IF(ISBLANK(HLOOKUP(R$1, m_preprocess!$1:$1048576, $D172, FALSE)), "", HLOOKUP(R$1, m_preprocess!$1:$1048576, $D172, FALSE))</f>
        <v>72.206703910614522</v>
      </c>
      <c r="S172" t="str">
        <f>IF(ISBLANK(HLOOKUP(S$1, m_preprocess!$1:$1048576, $D172, FALSE)), "", HLOOKUP(S$1, m_preprocess!$1:$1048576, $D172, FALSE))</f>
        <v/>
      </c>
      <c r="T172">
        <f>IF(ISBLANK(HLOOKUP(T$1, m_preprocess!$1:$1048576, $D172, FALSE)), "", HLOOKUP(T$1, m_preprocess!$1:$1048576, $D172, FALSE))</f>
        <v>575.50426063017187</v>
      </c>
      <c r="U172">
        <f>IF(ISBLANK(HLOOKUP(U$1, m_preprocess!$1:$1048576, $D172, FALSE)), "", HLOOKUP(U$1, m_preprocess!$1:$1048576, $D172, FALSE))</f>
        <v>3679.2675980736649</v>
      </c>
      <c r="V172">
        <f>IF(ISBLANK(HLOOKUP(V$1, m_preprocess!$1:$1048576, $D172, FALSE)), "", HLOOKUP(V$1, m_preprocess!$1:$1048576, $D172, FALSE))</f>
        <v>58146.507533009048</v>
      </c>
      <c r="W172">
        <f>IF(ISBLANK(HLOOKUP(W$1, m_preprocess!$1:$1048576, $D172, FALSE)), "", HLOOKUP(W$1, m_preprocess!$1:$1048576, $D172, FALSE))</f>
        <v>2451.1431856173258</v>
      </c>
      <c r="X172">
        <f>IF(ISBLANK(HLOOKUP(X$1, m_preprocess!$1:$1048576, $D172, FALSE)), "", HLOOKUP(X$1, m_preprocess!$1:$1048576, $D172, FALSE))</f>
        <v>100.18580169185805</v>
      </c>
    </row>
    <row r="173" spans="1:24" x14ac:dyDescent="0.25">
      <c r="A173" s="40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96.635843921548712</v>
      </c>
      <c r="F173">
        <f>IF(ISBLANK(HLOOKUP(F$1, m_preprocess!$1:$1048576, $D173, FALSE)), "", HLOOKUP(F$1, m_preprocess!$1:$1048576, $D173, FALSE))</f>
        <v>103.44052133411274</v>
      </c>
      <c r="G173">
        <f>IF(ISBLANK(HLOOKUP(G$1, m_preprocess!$1:$1048576, $D173, FALSE)), "", HLOOKUP(G$1, m_preprocess!$1:$1048576, $D173, FALSE))</f>
        <v>94.31969597542512</v>
      </c>
      <c r="H173">
        <f>IF(ISBLANK(HLOOKUP(H$1, m_preprocess!$1:$1048576, $D173, FALSE)), "", HLOOKUP(H$1, m_preprocess!$1:$1048576, $D173, FALSE))</f>
        <v>94.28299191728037</v>
      </c>
      <c r="I173">
        <f>IF(ISBLANK(HLOOKUP(I$1, m_preprocess!$1:$1048576, $D173, FALSE)), "", HLOOKUP(I$1, m_preprocess!$1:$1048576, $D173, FALSE))</f>
        <v>90.646928400069825</v>
      </c>
      <c r="J173">
        <f>IF(ISBLANK(HLOOKUP(J$1, m_preprocess!$1:$1048576, $D173, FALSE)), "", HLOOKUP(J$1, m_preprocess!$1:$1048576, $D173, FALSE))</f>
        <v>79.482473525619071</v>
      </c>
      <c r="K173">
        <f>IF(ISBLANK(HLOOKUP(K$1, m_preprocess!$1:$1048576, $D173, FALSE)), "", HLOOKUP(K$1, m_preprocess!$1:$1048576, $D173, FALSE))</f>
        <v>2100.7663051728473</v>
      </c>
      <c r="L173">
        <f>IF(ISBLANK(HLOOKUP(L$1, m_preprocess!$1:$1048576, $D173, FALSE)), "", HLOOKUP(L$1, m_preprocess!$1:$1048576, $D173, FALSE))</f>
        <v>1542.0920938818917</v>
      </c>
      <c r="M173">
        <f>IF(ISBLANK(HLOOKUP(M$1, m_preprocess!$1:$1048576, $D173, FALSE)), "", HLOOKUP(M$1, m_preprocess!$1:$1048576, $D173, FALSE))</f>
        <v>251.47143678043292</v>
      </c>
      <c r="N173">
        <f>IF(ISBLANK(HLOOKUP(N$1, m_preprocess!$1:$1048576, $D173, FALSE)), "", HLOOKUP(N$1, m_preprocess!$1:$1048576, $D173, FALSE))</f>
        <v>845.03185051523178</v>
      </c>
      <c r="O173">
        <f>IF(ISBLANK(HLOOKUP(O$1, m_preprocess!$1:$1048576, $D173, FALSE)), "", HLOOKUP(O$1, m_preprocess!$1:$1048576, $D173, FALSE))</f>
        <v>434.14062848625912</v>
      </c>
      <c r="P173">
        <f>IF(ISBLANK(HLOOKUP(P$1, m_preprocess!$1:$1048576, $D173, FALSE)), "", HLOOKUP(P$1, m_preprocess!$1:$1048576, $D173, FALSE))</f>
        <v>105.71062979285976</v>
      </c>
      <c r="Q173">
        <f>IF(ISBLANK(HLOOKUP(Q$1, m_preprocess!$1:$1048576, $D173, FALSE)), "", HLOOKUP(Q$1, m_preprocess!$1:$1048576, $D173, FALSE))</f>
        <v>74.305555555555557</v>
      </c>
      <c r="R173">
        <f>IF(ISBLANK(HLOOKUP(R$1, m_preprocess!$1:$1048576, $D173, FALSE)), "", HLOOKUP(R$1, m_preprocess!$1:$1048576, $D173, FALSE))</f>
        <v>73.888888888888886</v>
      </c>
      <c r="S173" t="str">
        <f>IF(ISBLANK(HLOOKUP(S$1, m_preprocess!$1:$1048576, $D173, FALSE)), "", HLOOKUP(S$1, m_preprocess!$1:$1048576, $D173, FALSE))</f>
        <v/>
      </c>
      <c r="T173">
        <f>IF(ISBLANK(HLOOKUP(T$1, m_preprocess!$1:$1048576, $D173, FALSE)), "", HLOOKUP(T$1, m_preprocess!$1:$1048576, $D173, FALSE))</f>
        <v>575.12939394798718</v>
      </c>
      <c r="U173">
        <f>IF(ISBLANK(HLOOKUP(U$1, m_preprocess!$1:$1048576, $D173, FALSE)), "", HLOOKUP(U$1, m_preprocess!$1:$1048576, $D173, FALSE))</f>
        <v>3936.7520339473463</v>
      </c>
      <c r="V173">
        <f>IF(ISBLANK(HLOOKUP(V$1, m_preprocess!$1:$1048576, $D173, FALSE)), "", HLOOKUP(V$1, m_preprocess!$1:$1048576, $D173, FALSE))</f>
        <v>59517.147981083261</v>
      </c>
      <c r="W173">
        <f>IF(ISBLANK(HLOOKUP(W$1, m_preprocess!$1:$1048576, $D173, FALSE)), "", HLOOKUP(W$1, m_preprocess!$1:$1048576, $D173, FALSE))</f>
        <v>2634.371477517715</v>
      </c>
      <c r="X173">
        <f>IF(ISBLANK(HLOOKUP(X$1, m_preprocess!$1:$1048576, $D173, FALSE)), "", HLOOKUP(X$1, m_preprocess!$1:$1048576, $D173, FALSE))</f>
        <v>101.37046269232563</v>
      </c>
    </row>
    <row r="174" spans="1:24" x14ac:dyDescent="0.25">
      <c r="A174" s="40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104.74475329133067</v>
      </c>
      <c r="F174">
        <f>IF(ISBLANK(HLOOKUP(F$1, m_preprocess!$1:$1048576, $D174, FALSE)), "", HLOOKUP(F$1, m_preprocess!$1:$1048576, $D174, FALSE))</f>
        <v>119.69645297578614</v>
      </c>
      <c r="G174">
        <f>IF(ISBLANK(HLOOKUP(G$1, m_preprocess!$1:$1048576, $D174, FALSE)), "", HLOOKUP(G$1, m_preprocess!$1:$1048576, $D174, FALSE))</f>
        <v>99.655555609267552</v>
      </c>
      <c r="H174">
        <f>IF(ISBLANK(HLOOKUP(H$1, m_preprocess!$1:$1048576, $D174, FALSE)), "", HLOOKUP(H$1, m_preprocess!$1:$1048576, $D174, FALSE))</f>
        <v>109.47112142747382</v>
      </c>
      <c r="I174">
        <f>IF(ISBLANK(HLOOKUP(I$1, m_preprocess!$1:$1048576, $D174, FALSE)), "", HLOOKUP(I$1, m_preprocess!$1:$1048576, $D174, FALSE))</f>
        <v>96.306958345669287</v>
      </c>
      <c r="J174">
        <f>IF(ISBLANK(HLOOKUP(J$1, m_preprocess!$1:$1048576, $D174, FALSE)), "", HLOOKUP(J$1, m_preprocess!$1:$1048576, $D174, FALSE))</f>
        <v>96.176497139394669</v>
      </c>
      <c r="K174">
        <f>IF(ISBLANK(HLOOKUP(K$1, m_preprocess!$1:$1048576, $D174, FALSE)), "", HLOOKUP(K$1, m_preprocess!$1:$1048576, $D174, FALSE))</f>
        <v>2086.880289849491</v>
      </c>
      <c r="L174">
        <f>IF(ISBLANK(HLOOKUP(L$1, m_preprocess!$1:$1048576, $D174, FALSE)), "", HLOOKUP(L$1, m_preprocess!$1:$1048576, $D174, FALSE))</f>
        <v>1535.90908537773</v>
      </c>
      <c r="M174">
        <f>IF(ISBLANK(HLOOKUP(M$1, m_preprocess!$1:$1048576, $D174, FALSE)), "", HLOOKUP(M$1, m_preprocess!$1:$1048576, $D174, FALSE))</f>
        <v>270.79952660580869</v>
      </c>
      <c r="N174">
        <f>IF(ISBLANK(HLOOKUP(N$1, m_preprocess!$1:$1048576, $D174, FALSE)), "", HLOOKUP(N$1, m_preprocess!$1:$1048576, $D174, FALSE))</f>
        <v>749.85174179962212</v>
      </c>
      <c r="O174">
        <f>IF(ISBLANK(HLOOKUP(O$1, m_preprocess!$1:$1048576, $D174, FALSE)), "", HLOOKUP(O$1, m_preprocess!$1:$1048576, $D174, FALSE))</f>
        <v>505.92253813802489</v>
      </c>
      <c r="P174">
        <f>IF(ISBLANK(HLOOKUP(P$1, m_preprocess!$1:$1048576, $D174, FALSE)), "", HLOOKUP(P$1, m_preprocess!$1:$1048576, $D174, FALSE))</f>
        <v>106.27659846379711</v>
      </c>
      <c r="Q174">
        <f>IF(ISBLANK(HLOOKUP(Q$1, m_preprocess!$1:$1048576, $D174, FALSE)), "", HLOOKUP(Q$1, m_preprocess!$1:$1048576, $D174, FALSE))</f>
        <v>71.542553191489361</v>
      </c>
      <c r="R174">
        <f>IF(ISBLANK(HLOOKUP(R$1, m_preprocess!$1:$1048576, $D174, FALSE)), "", HLOOKUP(R$1, m_preprocess!$1:$1048576, $D174, FALSE))</f>
        <v>72.739361702127653</v>
      </c>
      <c r="S174" t="str">
        <f>IF(ISBLANK(HLOOKUP(S$1, m_preprocess!$1:$1048576, $D174, FALSE)), "", HLOOKUP(S$1, m_preprocess!$1:$1048576, $D174, FALSE))</f>
        <v/>
      </c>
      <c r="T174">
        <f>IF(ISBLANK(HLOOKUP(T$1, m_preprocess!$1:$1048576, $D174, FALSE)), "", HLOOKUP(T$1, m_preprocess!$1:$1048576, $D174, FALSE))</f>
        <v>711.47517942816376</v>
      </c>
      <c r="U174">
        <f>IF(ISBLANK(HLOOKUP(U$1, m_preprocess!$1:$1048576, $D174, FALSE)), "", HLOOKUP(U$1, m_preprocess!$1:$1048576, $D174, FALSE))</f>
        <v>4243.0752813332183</v>
      </c>
      <c r="V174">
        <f>IF(ISBLANK(HLOOKUP(V$1, m_preprocess!$1:$1048576, $D174, FALSE)), "", HLOOKUP(V$1, m_preprocess!$1:$1048576, $D174, FALSE))</f>
        <v>60403.921348689968</v>
      </c>
      <c r="W174">
        <f>IF(ISBLANK(HLOOKUP(W$1, m_preprocess!$1:$1048576, $D174, FALSE)), "", HLOOKUP(W$1, m_preprocess!$1:$1048576, $D174, FALSE))</f>
        <v>2599.4395536044544</v>
      </c>
      <c r="X174">
        <f>IF(ISBLANK(HLOOKUP(X$1, m_preprocess!$1:$1048576, $D174, FALSE)), "", HLOOKUP(X$1, m_preprocess!$1:$1048576, $D174, FALSE))</f>
        <v>100.90264291434636</v>
      </c>
    </row>
    <row r="175" spans="1:24" x14ac:dyDescent="0.25">
      <c r="A175" s="40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101.25586066252087</v>
      </c>
      <c r="F175">
        <f>IF(ISBLANK(HLOOKUP(F$1, m_preprocess!$1:$1048576, $D175, FALSE)), "", HLOOKUP(F$1, m_preprocess!$1:$1048576, $D175, FALSE))</f>
        <v>112.16663138098542</v>
      </c>
      <c r="G175">
        <f>IF(ISBLANK(HLOOKUP(G$1, m_preprocess!$1:$1048576, $D175, FALSE)), "", HLOOKUP(G$1, m_preprocess!$1:$1048576, $D175, FALSE))</f>
        <v>97.542097664213728</v>
      </c>
      <c r="H175">
        <f>IF(ISBLANK(HLOOKUP(H$1, m_preprocess!$1:$1048576, $D175, FALSE)), "", HLOOKUP(H$1, m_preprocess!$1:$1048576, $D175, FALSE))</f>
        <v>105.06825537385988</v>
      </c>
      <c r="I175">
        <f>IF(ISBLANK(HLOOKUP(I$1, m_preprocess!$1:$1048576, $D175, FALSE)), "", HLOOKUP(I$1, m_preprocess!$1:$1048576, $D175, FALSE))</f>
        <v>100.68149796596188</v>
      </c>
      <c r="J175">
        <f>IF(ISBLANK(HLOOKUP(J$1, m_preprocess!$1:$1048576, $D175, FALSE)), "", HLOOKUP(J$1, m_preprocess!$1:$1048576, $D175, FALSE))</f>
        <v>91.049893298406971</v>
      </c>
      <c r="K175">
        <f>IF(ISBLANK(HLOOKUP(K$1, m_preprocess!$1:$1048576, $D175, FALSE)), "", HLOOKUP(K$1, m_preprocess!$1:$1048576, $D175, FALSE))</f>
        <v>2438.8104680639221</v>
      </c>
      <c r="L175">
        <f>IF(ISBLANK(HLOOKUP(L$1, m_preprocess!$1:$1048576, $D175, FALSE)), "", HLOOKUP(L$1, m_preprocess!$1:$1048576, $D175, FALSE))</f>
        <v>1555.9745391159795</v>
      </c>
      <c r="M175">
        <f>IF(ISBLANK(HLOOKUP(M$1, m_preprocess!$1:$1048576, $D175, FALSE)), "", HLOOKUP(M$1, m_preprocess!$1:$1048576, $D175, FALSE))</f>
        <v>239.31195812926859</v>
      </c>
      <c r="N175">
        <f>IF(ISBLANK(HLOOKUP(N$1, m_preprocess!$1:$1048576, $D175, FALSE)), "", HLOOKUP(N$1, m_preprocess!$1:$1048576, $D175, FALSE))</f>
        <v>845.12314916214814</v>
      </c>
      <c r="O175">
        <f>IF(ISBLANK(HLOOKUP(O$1, m_preprocess!$1:$1048576, $D175, FALSE)), "", HLOOKUP(O$1, m_preprocess!$1:$1048576, $D175, FALSE))</f>
        <v>462.60869142113057</v>
      </c>
      <c r="P175">
        <f>IF(ISBLANK(HLOOKUP(P$1, m_preprocess!$1:$1048576, $D175, FALSE)), "", HLOOKUP(P$1, m_preprocess!$1:$1048576, $D175, FALSE))</f>
        <v>102.18470282043972</v>
      </c>
      <c r="Q175">
        <f>IF(ISBLANK(HLOOKUP(Q$1, m_preprocess!$1:$1048576, $D175, FALSE)), "", HLOOKUP(Q$1, m_preprocess!$1:$1048576, $D175, FALSE))</f>
        <v>71.925133689839569</v>
      </c>
      <c r="R175">
        <f>IF(ISBLANK(HLOOKUP(R$1, m_preprocess!$1:$1048576, $D175, FALSE)), "", HLOOKUP(R$1, m_preprocess!$1:$1048576, $D175, FALSE))</f>
        <v>70.533333333333331</v>
      </c>
      <c r="S175" t="str">
        <f>IF(ISBLANK(HLOOKUP(S$1, m_preprocess!$1:$1048576, $D175, FALSE)), "", HLOOKUP(S$1, m_preprocess!$1:$1048576, $D175, FALSE))</f>
        <v/>
      </c>
      <c r="T175">
        <f>IF(ISBLANK(HLOOKUP(T$1, m_preprocess!$1:$1048576, $D175, FALSE)), "", HLOOKUP(T$1, m_preprocess!$1:$1048576, $D175, FALSE))</f>
        <v>718.46032386681748</v>
      </c>
      <c r="U175">
        <f>IF(ISBLANK(HLOOKUP(U$1, m_preprocess!$1:$1048576, $D175, FALSE)), "", HLOOKUP(U$1, m_preprocess!$1:$1048576, $D175, FALSE))</f>
        <v>3925.4780008782363</v>
      </c>
      <c r="V175">
        <f>IF(ISBLANK(HLOOKUP(V$1, m_preprocess!$1:$1048576, $D175, FALSE)), "", HLOOKUP(V$1, m_preprocess!$1:$1048576, $D175, FALSE))</f>
        <v>63620.290612662902</v>
      </c>
      <c r="W175">
        <f>IF(ISBLANK(HLOOKUP(W$1, m_preprocess!$1:$1048576, $D175, FALSE)), "", HLOOKUP(W$1, m_preprocess!$1:$1048576, $D175, FALSE))</f>
        <v>2621.9492150408546</v>
      </c>
      <c r="X175">
        <f>IF(ISBLANK(HLOOKUP(X$1, m_preprocess!$1:$1048576, $D175, FALSE)), "", HLOOKUP(X$1, m_preprocess!$1:$1048576, $D175, FALSE))</f>
        <v>100.62444768719072</v>
      </c>
    </row>
    <row r="176" spans="1:24" x14ac:dyDescent="0.25">
      <c r="A176" s="40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102.53473181141437</v>
      </c>
      <c r="F176">
        <f>IF(ISBLANK(HLOOKUP(F$1, m_preprocess!$1:$1048576, $D176, FALSE)), "", HLOOKUP(F$1, m_preprocess!$1:$1048576, $D176, FALSE))</f>
        <v>99.541243583391676</v>
      </c>
      <c r="G176">
        <f>IF(ISBLANK(HLOOKUP(G$1, m_preprocess!$1:$1048576, $D176, FALSE)), "", HLOOKUP(G$1, m_preprocess!$1:$1048576, $D176, FALSE))</f>
        <v>103.55364295013756</v>
      </c>
      <c r="H176">
        <f>IF(ISBLANK(HLOOKUP(H$1, m_preprocess!$1:$1048576, $D176, FALSE)), "", HLOOKUP(H$1, m_preprocess!$1:$1048576, $D176, FALSE))</f>
        <v>99.832020649757737</v>
      </c>
      <c r="I176">
        <f>IF(ISBLANK(HLOOKUP(I$1, m_preprocess!$1:$1048576, $D176, FALSE)), "", HLOOKUP(I$1, m_preprocess!$1:$1048576, $D176, FALSE))</f>
        <v>107.74370999957863</v>
      </c>
      <c r="J176">
        <f>IF(ISBLANK(HLOOKUP(J$1, m_preprocess!$1:$1048576, $D176, FALSE)), "", HLOOKUP(J$1, m_preprocess!$1:$1048576, $D176, FALSE))</f>
        <v>97.406281950954096</v>
      </c>
      <c r="K176">
        <f>IF(ISBLANK(HLOOKUP(K$1, m_preprocess!$1:$1048576, $D176, FALSE)), "", HLOOKUP(K$1, m_preprocess!$1:$1048576, $D176, FALSE))</f>
        <v>2618.3367007816946</v>
      </c>
      <c r="L176">
        <f>IF(ISBLANK(HLOOKUP(L$1, m_preprocess!$1:$1048576, $D176, FALSE)), "", HLOOKUP(L$1, m_preprocess!$1:$1048576, $D176, FALSE))</f>
        <v>1750.834455198865</v>
      </c>
      <c r="M176">
        <f>IF(ISBLANK(HLOOKUP(M$1, m_preprocess!$1:$1048576, $D176, FALSE)), "", HLOOKUP(M$1, m_preprocess!$1:$1048576, $D176, FALSE))</f>
        <v>274.34134968983284</v>
      </c>
      <c r="N176">
        <f>IF(ISBLANK(HLOOKUP(N$1, m_preprocess!$1:$1048576, $D176, FALSE)), "", HLOOKUP(N$1, m_preprocess!$1:$1048576, $D176, FALSE))</f>
        <v>920.88886684079478</v>
      </c>
      <c r="O176">
        <f>IF(ISBLANK(HLOOKUP(O$1, m_preprocess!$1:$1048576, $D176, FALSE)), "", HLOOKUP(O$1, m_preprocess!$1:$1048576, $D176, FALSE))</f>
        <v>548.21967740226455</v>
      </c>
      <c r="P176">
        <f>IF(ISBLANK(HLOOKUP(P$1, m_preprocess!$1:$1048576, $D176, FALSE)), "", HLOOKUP(P$1, m_preprocess!$1:$1048576, $D176, FALSE))</f>
        <v>103.10043386340682</v>
      </c>
      <c r="Q176">
        <f>IF(ISBLANK(HLOOKUP(Q$1, m_preprocess!$1:$1048576, $D176, FALSE)), "", HLOOKUP(Q$1, m_preprocess!$1:$1048576, $D176, FALSE))</f>
        <v>70.170454545454547</v>
      </c>
      <c r="R176">
        <f>IF(ISBLANK(HLOOKUP(R$1, m_preprocess!$1:$1048576, $D176, FALSE)), "", HLOOKUP(R$1, m_preprocess!$1:$1048576, $D176, FALSE))</f>
        <v>73.209169054441261</v>
      </c>
      <c r="S176" t="str">
        <f>IF(ISBLANK(HLOOKUP(S$1, m_preprocess!$1:$1048576, $D176, FALSE)), "", HLOOKUP(S$1, m_preprocess!$1:$1048576, $D176, FALSE))</f>
        <v/>
      </c>
      <c r="T176">
        <f>IF(ISBLANK(HLOOKUP(T$1, m_preprocess!$1:$1048576, $D176, FALSE)), "", HLOOKUP(T$1, m_preprocess!$1:$1048576, $D176, FALSE))</f>
        <v>913.45497573689318</v>
      </c>
      <c r="U176">
        <f>IF(ISBLANK(HLOOKUP(U$1, m_preprocess!$1:$1048576, $D176, FALSE)), "", HLOOKUP(U$1, m_preprocess!$1:$1048576, $D176, FALSE))</f>
        <v>4993.7200181678463</v>
      </c>
      <c r="V176">
        <f>IF(ISBLANK(HLOOKUP(V$1, m_preprocess!$1:$1048576, $D176, FALSE)), "", HLOOKUP(V$1, m_preprocess!$1:$1048576, $D176, FALSE))</f>
        <v>64515.651058556054</v>
      </c>
      <c r="W176">
        <f>IF(ISBLANK(HLOOKUP(W$1, m_preprocess!$1:$1048576, $D176, FALSE)), "", HLOOKUP(W$1, m_preprocess!$1:$1048576, $D176, FALSE))</f>
        <v>2829.730185161889</v>
      </c>
      <c r="X176">
        <f>IF(ISBLANK(HLOOKUP(X$1, m_preprocess!$1:$1048576, $D176, FALSE)), "", HLOOKUP(X$1, m_preprocess!$1:$1048576, $D176, FALSE))</f>
        <v>100.97280588383124</v>
      </c>
    </row>
    <row r="177" spans="1:24" x14ac:dyDescent="0.25">
      <c r="A177" s="40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100.113950462611</v>
      </c>
      <c r="F177">
        <f>IF(ISBLANK(HLOOKUP(F$1, m_preprocess!$1:$1048576, $D177, FALSE)), "", HLOOKUP(F$1, m_preprocess!$1:$1048576, $D177, FALSE))</f>
        <v>94.752906013535792</v>
      </c>
      <c r="G177">
        <f>IF(ISBLANK(HLOOKUP(G$1, m_preprocess!$1:$1048576, $D177, FALSE)), "", HLOOKUP(G$1, m_preprocess!$1:$1048576, $D177, FALSE))</f>
        <v>101.93872059306214</v>
      </c>
      <c r="H177">
        <f>IF(ISBLANK(HLOOKUP(H$1, m_preprocess!$1:$1048576, $D177, FALSE)), "", HLOOKUP(H$1, m_preprocess!$1:$1048576, $D177, FALSE))</f>
        <v>98.490826313358752</v>
      </c>
      <c r="I177">
        <f>IF(ISBLANK(HLOOKUP(I$1, m_preprocess!$1:$1048576, $D177, FALSE)), "", HLOOKUP(I$1, m_preprocess!$1:$1048576, $D177, FALSE))</f>
        <v>105.58579753555037</v>
      </c>
      <c r="J177">
        <f>IF(ISBLANK(HLOOKUP(J$1, m_preprocess!$1:$1048576, $D177, FALSE)), "", HLOOKUP(J$1, m_preprocess!$1:$1048576, $D177, FALSE))</f>
        <v>107.83260968115403</v>
      </c>
      <c r="K177">
        <f>IF(ISBLANK(HLOOKUP(K$1, m_preprocess!$1:$1048576, $D177, FALSE)), "", HLOOKUP(K$1, m_preprocess!$1:$1048576, $D177, FALSE))</f>
        <v>2329.8539037744545</v>
      </c>
      <c r="L177">
        <f>IF(ISBLANK(HLOOKUP(L$1, m_preprocess!$1:$1048576, $D177, FALSE)), "", HLOOKUP(L$1, m_preprocess!$1:$1048576, $D177, FALSE))</f>
        <v>1804.2564211760855</v>
      </c>
      <c r="M177">
        <f>IF(ISBLANK(HLOOKUP(M$1, m_preprocess!$1:$1048576, $D177, FALSE)), "", HLOOKUP(M$1, m_preprocess!$1:$1048576, $D177, FALSE))</f>
        <v>274.25424949620714</v>
      </c>
      <c r="N177">
        <f>IF(ISBLANK(HLOOKUP(N$1, m_preprocess!$1:$1048576, $D177, FALSE)), "", HLOOKUP(N$1, m_preprocess!$1:$1048576, $D177, FALSE))</f>
        <v>1007.8360270775565</v>
      </c>
      <c r="O177">
        <f>IF(ISBLANK(HLOOKUP(O$1, m_preprocess!$1:$1048576, $D177, FALSE)), "", HLOOKUP(O$1, m_preprocess!$1:$1048576, $D177, FALSE))</f>
        <v>509.56635167943193</v>
      </c>
      <c r="P177">
        <f>IF(ISBLANK(HLOOKUP(P$1, m_preprocess!$1:$1048576, $D177, FALSE)), "", HLOOKUP(P$1, m_preprocess!$1:$1048576, $D177, FALSE))</f>
        <v>101.05338629015519</v>
      </c>
      <c r="Q177">
        <f>IF(ISBLANK(HLOOKUP(Q$1, m_preprocess!$1:$1048576, $D177, FALSE)), "", HLOOKUP(Q$1, m_preprocess!$1:$1048576, $D177, FALSE))</f>
        <v>68.951612903225794</v>
      </c>
      <c r="R177">
        <f>IF(ISBLANK(HLOOKUP(R$1, m_preprocess!$1:$1048576, $D177, FALSE)), "", HLOOKUP(R$1, m_preprocess!$1:$1048576, $D177, FALSE))</f>
        <v>71.925133689839569</v>
      </c>
      <c r="S177" t="str">
        <f>IF(ISBLANK(HLOOKUP(S$1, m_preprocess!$1:$1048576, $D177, FALSE)), "", HLOOKUP(S$1, m_preprocess!$1:$1048576, $D177, FALSE))</f>
        <v/>
      </c>
      <c r="T177">
        <f>IF(ISBLANK(HLOOKUP(T$1, m_preprocess!$1:$1048576, $D177, FALSE)), "", HLOOKUP(T$1, m_preprocess!$1:$1048576, $D177, FALSE))</f>
        <v>832.97144349897042</v>
      </c>
      <c r="U177">
        <f>IF(ISBLANK(HLOOKUP(U$1, m_preprocess!$1:$1048576, $D177, FALSE)), "", HLOOKUP(U$1, m_preprocess!$1:$1048576, $D177, FALSE))</f>
        <v>4415.5095997952312</v>
      </c>
      <c r="V177">
        <f>IF(ISBLANK(HLOOKUP(V$1, m_preprocess!$1:$1048576, $D177, FALSE)), "", HLOOKUP(V$1, m_preprocess!$1:$1048576, $D177, FALSE))</f>
        <v>65468.277824408768</v>
      </c>
      <c r="W177">
        <f>IF(ISBLANK(HLOOKUP(W$1, m_preprocess!$1:$1048576, $D177, FALSE)), "", HLOOKUP(W$1, m_preprocess!$1:$1048576, $D177, FALSE))</f>
        <v>2761.9100347273566</v>
      </c>
      <c r="X177">
        <f>IF(ISBLANK(HLOOKUP(X$1, m_preprocess!$1:$1048576, $D177, FALSE)), "", HLOOKUP(X$1, m_preprocess!$1:$1048576, $D177, FALSE))</f>
        <v>100.89870661964808</v>
      </c>
    </row>
    <row r="178" spans="1:24" x14ac:dyDescent="0.25">
      <c r="A178" s="40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100.22594371649336</v>
      </c>
      <c r="F178">
        <f>IF(ISBLANK(HLOOKUP(F$1, m_preprocess!$1:$1048576, $D178, FALSE)), "", HLOOKUP(F$1, m_preprocess!$1:$1048576, $D178, FALSE))</f>
        <v>93.273987755642807</v>
      </c>
      <c r="G178">
        <f>IF(ISBLANK(HLOOKUP(G$1, m_preprocess!$1:$1048576, $D178, FALSE)), "", HLOOKUP(G$1, m_preprocess!$1:$1048576, $D178, FALSE))</f>
        <v>102.59222172557803</v>
      </c>
      <c r="H178">
        <f>IF(ISBLANK(HLOOKUP(H$1, m_preprocess!$1:$1048576, $D178, FALSE)), "", HLOOKUP(H$1, m_preprocess!$1:$1048576, $D178, FALSE))</f>
        <v>96.634554591833705</v>
      </c>
      <c r="I178">
        <f>IF(ISBLANK(HLOOKUP(I$1, m_preprocess!$1:$1048576, $D178, FALSE)), "", HLOOKUP(I$1, m_preprocess!$1:$1048576, $D178, FALSE))</f>
        <v>101.56778739380437</v>
      </c>
      <c r="J178">
        <f>IF(ISBLANK(HLOOKUP(J$1, m_preprocess!$1:$1048576, $D178, FALSE)), "", HLOOKUP(J$1, m_preprocess!$1:$1048576, $D178, FALSE))</f>
        <v>103.41495964852854</v>
      </c>
      <c r="K178">
        <f>IF(ISBLANK(HLOOKUP(K$1, m_preprocess!$1:$1048576, $D178, FALSE)), "", HLOOKUP(K$1, m_preprocess!$1:$1048576, $D178, FALSE))</f>
        <v>2499.5641526645572</v>
      </c>
      <c r="L178">
        <f>IF(ISBLANK(HLOOKUP(L$1, m_preprocess!$1:$1048576, $D178, FALSE)), "", HLOOKUP(L$1, m_preprocess!$1:$1048576, $D178, FALSE))</f>
        <v>1627.6055529202317</v>
      </c>
      <c r="M178">
        <f>IF(ISBLANK(HLOOKUP(M$1, m_preprocess!$1:$1048576, $D178, FALSE)), "", HLOOKUP(M$1, m_preprocess!$1:$1048576, $D178, FALSE))</f>
        <v>253.17274507893268</v>
      </c>
      <c r="N178">
        <f>IF(ISBLANK(HLOOKUP(N$1, m_preprocess!$1:$1048576, $D178, FALSE)), "", HLOOKUP(N$1, m_preprocess!$1:$1048576, $D178, FALSE))</f>
        <v>881.94300383539212</v>
      </c>
      <c r="O178">
        <f>IF(ISBLANK(HLOOKUP(O$1, m_preprocess!$1:$1048576, $D178, FALSE)), "", HLOOKUP(O$1, m_preprocess!$1:$1048576, $D178, FALSE))</f>
        <v>482.96310097915364</v>
      </c>
      <c r="P178">
        <f>IF(ISBLANK(HLOOKUP(P$1, m_preprocess!$1:$1048576, $D178, FALSE)), "", HLOOKUP(P$1, m_preprocess!$1:$1048576, $D178, FALSE))</f>
        <v>97.217618060003531</v>
      </c>
      <c r="Q178">
        <f>IF(ISBLANK(HLOOKUP(Q$1, m_preprocess!$1:$1048576, $D178, FALSE)), "", HLOOKUP(Q$1, m_preprocess!$1:$1048576, $D178, FALSE))</f>
        <v>69.972826086956516</v>
      </c>
      <c r="R178">
        <f>IF(ISBLANK(HLOOKUP(R$1, m_preprocess!$1:$1048576, $D178, FALSE)), "", HLOOKUP(R$1, m_preprocess!$1:$1048576, $D178, FALSE))</f>
        <v>71.994535519125677</v>
      </c>
      <c r="S178" t="str">
        <f>IF(ISBLANK(HLOOKUP(S$1, m_preprocess!$1:$1048576, $D178, FALSE)), "", HLOOKUP(S$1, m_preprocess!$1:$1048576, $D178, FALSE))</f>
        <v/>
      </c>
      <c r="T178">
        <f>IF(ISBLANK(HLOOKUP(T$1, m_preprocess!$1:$1048576, $D178, FALSE)), "", HLOOKUP(T$1, m_preprocess!$1:$1048576, $D178, FALSE))</f>
        <v>1063.6569833416299</v>
      </c>
      <c r="U178">
        <f>IF(ISBLANK(HLOOKUP(U$1, m_preprocess!$1:$1048576, $D178, FALSE)), "", HLOOKUP(U$1, m_preprocess!$1:$1048576, $D178, FALSE))</f>
        <v>4496.8533093441583</v>
      </c>
      <c r="V178">
        <f>IF(ISBLANK(HLOOKUP(V$1, m_preprocess!$1:$1048576, $D178, FALSE)), "", HLOOKUP(V$1, m_preprocess!$1:$1048576, $D178, FALSE))</f>
        <v>66299.929617933434</v>
      </c>
      <c r="W178">
        <f>IF(ISBLANK(HLOOKUP(W$1, m_preprocess!$1:$1048576, $D178, FALSE)), "", HLOOKUP(W$1, m_preprocess!$1:$1048576, $D178, FALSE))</f>
        <v>2674.7224257851244</v>
      </c>
      <c r="X178">
        <f>IF(ISBLANK(HLOOKUP(X$1, m_preprocess!$1:$1048576, $D178, FALSE)), "", HLOOKUP(X$1, m_preprocess!$1:$1048576, $D178, FALSE))</f>
        <v>101.00751636624142</v>
      </c>
    </row>
    <row r="179" spans="1:24" x14ac:dyDescent="0.25">
      <c r="A179" s="40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103.15482916147545</v>
      </c>
      <c r="F179">
        <f>IF(ISBLANK(HLOOKUP(F$1, m_preprocess!$1:$1048576, $D179, FALSE)), "", HLOOKUP(F$1, m_preprocess!$1:$1048576, $D179, FALSE))</f>
        <v>96.559310587414032</v>
      </c>
      <c r="G179">
        <f>IF(ISBLANK(HLOOKUP(G$1, m_preprocess!$1:$1048576, $D179, FALSE)), "", HLOOKUP(G$1, m_preprocess!$1:$1048576, $D179, FALSE))</f>
        <v>105.39978448745848</v>
      </c>
      <c r="H179">
        <f>IF(ISBLANK(HLOOKUP(H$1, m_preprocess!$1:$1048576, $D179, FALSE)), "", HLOOKUP(H$1, m_preprocess!$1:$1048576, $D179, FALSE))</f>
        <v>103.95969276733635</v>
      </c>
      <c r="I179">
        <f>IF(ISBLANK(HLOOKUP(I$1, m_preprocess!$1:$1048576, $D179, FALSE)), "", HLOOKUP(I$1, m_preprocess!$1:$1048576, $D179, FALSE))</f>
        <v>107.90392144623286</v>
      </c>
      <c r="J179">
        <f>IF(ISBLANK(HLOOKUP(J$1, m_preprocess!$1:$1048576, $D179, FALSE)), "", HLOOKUP(J$1, m_preprocess!$1:$1048576, $D179, FALSE))</f>
        <v>109.44261142105709</v>
      </c>
      <c r="K179">
        <f>IF(ISBLANK(HLOOKUP(K$1, m_preprocess!$1:$1048576, $D179, FALSE)), "", HLOOKUP(K$1, m_preprocess!$1:$1048576, $D179, FALSE))</f>
        <v>2538.6604306709069</v>
      </c>
      <c r="L179">
        <f>IF(ISBLANK(HLOOKUP(L$1, m_preprocess!$1:$1048576, $D179, FALSE)), "", HLOOKUP(L$1, m_preprocess!$1:$1048576, $D179, FALSE))</f>
        <v>1910.1161567051531</v>
      </c>
      <c r="M179">
        <f>IF(ISBLANK(HLOOKUP(M$1, m_preprocess!$1:$1048576, $D179, FALSE)), "", HLOOKUP(M$1, m_preprocess!$1:$1048576, $D179, FALSE))</f>
        <v>305.75916094582129</v>
      </c>
      <c r="N179">
        <f>IF(ISBLANK(HLOOKUP(N$1, m_preprocess!$1:$1048576, $D179, FALSE)), "", HLOOKUP(N$1, m_preprocess!$1:$1048576, $D179, FALSE))</f>
        <v>1064.3288360539907</v>
      </c>
      <c r="O179">
        <f>IF(ISBLANK(HLOOKUP(O$1, m_preprocess!$1:$1048576, $D179, FALSE)), "", HLOOKUP(O$1, m_preprocess!$1:$1048576, $D179, FALSE))</f>
        <v>526.55555465485429</v>
      </c>
      <c r="P179">
        <f>IF(ISBLANK(HLOOKUP(P$1, m_preprocess!$1:$1048576, $D179, FALSE)), "", HLOOKUP(P$1, m_preprocess!$1:$1048576, $D179, FALSE))</f>
        <v>98.659403901320275</v>
      </c>
      <c r="Q179">
        <f>IF(ISBLANK(HLOOKUP(Q$1, m_preprocess!$1:$1048576, $D179, FALSE)), "", HLOOKUP(Q$1, m_preprocess!$1:$1048576, $D179, FALSE))</f>
        <v>71.264367816091962</v>
      </c>
      <c r="R179">
        <f>IF(ISBLANK(HLOOKUP(R$1, m_preprocess!$1:$1048576, $D179, FALSE)), "", HLOOKUP(R$1, m_preprocess!$1:$1048576, $D179, FALSE))</f>
        <v>68.624641833810898</v>
      </c>
      <c r="S179">
        <f>IF(ISBLANK(HLOOKUP(S$1, m_preprocess!$1:$1048576, $D179, FALSE)), "", HLOOKUP(S$1, m_preprocess!$1:$1048576, $D179, FALSE))</f>
        <v>74.571428571428584</v>
      </c>
      <c r="T179">
        <f>IF(ISBLANK(HLOOKUP(T$1, m_preprocess!$1:$1048576, $D179, FALSE)), "", HLOOKUP(T$1, m_preprocess!$1:$1048576, $D179, FALSE))</f>
        <v>1069.1628014993398</v>
      </c>
      <c r="U179">
        <f>IF(ISBLANK(HLOOKUP(U$1, m_preprocess!$1:$1048576, $D179, FALSE)), "", HLOOKUP(U$1, m_preprocess!$1:$1048576, $D179, FALSE))</f>
        <v>4581.9479518544431</v>
      </c>
      <c r="V179">
        <f>IF(ISBLANK(HLOOKUP(V$1, m_preprocess!$1:$1048576, $D179, FALSE)), "", HLOOKUP(V$1, m_preprocess!$1:$1048576, $D179, FALSE))</f>
        <v>66210.274889681503</v>
      </c>
      <c r="W179">
        <f>IF(ISBLANK(HLOOKUP(W$1, m_preprocess!$1:$1048576, $D179, FALSE)), "", HLOOKUP(W$1, m_preprocess!$1:$1048576, $D179, FALSE))</f>
        <v>2857.6985504492382</v>
      </c>
      <c r="X179">
        <f>IF(ISBLANK(HLOOKUP(X$1, m_preprocess!$1:$1048576, $D179, FALSE)), "", HLOOKUP(X$1, m_preprocess!$1:$1048576, $D179, FALSE))</f>
        <v>98.288688773543143</v>
      </c>
    </row>
    <row r="180" spans="1:24" x14ac:dyDescent="0.25">
      <c r="A180" s="40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104.11065722665542</v>
      </c>
      <c r="F180">
        <f>IF(ISBLANK(HLOOKUP(F$1, m_preprocess!$1:$1048576, $D180, FALSE)), "", HLOOKUP(F$1, m_preprocess!$1:$1048576, $D180, FALSE))</f>
        <v>103.14828852384055</v>
      </c>
      <c r="G180">
        <f>IF(ISBLANK(HLOOKUP(G$1, m_preprocess!$1:$1048576, $D180, FALSE)), "", HLOOKUP(G$1, m_preprocess!$1:$1048576, $D180, FALSE))</f>
        <v>104.43822430431331</v>
      </c>
      <c r="H180">
        <f>IF(ISBLANK(HLOOKUP(H$1, m_preprocess!$1:$1048576, $D180, FALSE)), "", HLOOKUP(H$1, m_preprocess!$1:$1048576, $D180, FALSE))</f>
        <v>110.89993062757755</v>
      </c>
      <c r="I180">
        <f>IF(ISBLANK(HLOOKUP(I$1, m_preprocess!$1:$1048576, $D180, FALSE)), "", HLOOKUP(I$1, m_preprocess!$1:$1048576, $D180, FALSE))</f>
        <v>99.423594694544832</v>
      </c>
      <c r="J180">
        <f>IF(ISBLANK(HLOOKUP(J$1, m_preprocess!$1:$1048576, $D180, FALSE)), "", HLOOKUP(J$1, m_preprocess!$1:$1048576, $D180, FALSE))</f>
        <v>112.28975226513744</v>
      </c>
      <c r="K180">
        <f>IF(ISBLANK(HLOOKUP(K$1, m_preprocess!$1:$1048576, $D180, FALSE)), "", HLOOKUP(K$1, m_preprocess!$1:$1048576, $D180, FALSE))</f>
        <v>2232.3970239438422</v>
      </c>
      <c r="L180">
        <f>IF(ISBLANK(HLOOKUP(L$1, m_preprocess!$1:$1048576, $D180, FALSE)), "", HLOOKUP(L$1, m_preprocess!$1:$1048576, $D180, FALSE))</f>
        <v>1613.1496588681589</v>
      </c>
      <c r="M180">
        <f>IF(ISBLANK(HLOOKUP(M$1, m_preprocess!$1:$1048576, $D180, FALSE)), "", HLOOKUP(M$1, m_preprocess!$1:$1048576, $D180, FALSE))</f>
        <v>289.2781555479404</v>
      </c>
      <c r="N180">
        <f>IF(ISBLANK(HLOOKUP(N$1, m_preprocess!$1:$1048576, $D180, FALSE)), "", HLOOKUP(N$1, m_preprocess!$1:$1048576, $D180, FALSE))</f>
        <v>860.65325475247187</v>
      </c>
      <c r="O180">
        <f>IF(ISBLANK(HLOOKUP(O$1, m_preprocess!$1:$1048576, $D180, FALSE)), "", HLOOKUP(O$1, m_preprocess!$1:$1048576, $D180, FALSE))</f>
        <v>450.5550208072795</v>
      </c>
      <c r="P180">
        <f>IF(ISBLANK(HLOOKUP(P$1, m_preprocess!$1:$1048576, $D180, FALSE)), "", HLOOKUP(P$1, m_preprocess!$1:$1048576, $D180, FALSE))</f>
        <v>96.195958786234712</v>
      </c>
      <c r="Q180">
        <f>IF(ISBLANK(HLOOKUP(Q$1, m_preprocess!$1:$1048576, $D180, FALSE)), "", HLOOKUP(Q$1, m_preprocess!$1:$1048576, $D180, FALSE))</f>
        <v>71.646341463414629</v>
      </c>
      <c r="R180">
        <f>IF(ISBLANK(HLOOKUP(R$1, m_preprocess!$1:$1048576, $D180, FALSE)), "", HLOOKUP(R$1, m_preprocess!$1:$1048576, $D180, FALSE))</f>
        <v>72.18844984802432</v>
      </c>
      <c r="S180">
        <f>IF(ISBLANK(HLOOKUP(S$1, m_preprocess!$1:$1048576, $D180, FALSE)), "", HLOOKUP(S$1, m_preprocess!$1:$1048576, $D180, FALSE))</f>
        <v>72.92307692307692</v>
      </c>
      <c r="T180">
        <f>IF(ISBLANK(HLOOKUP(T$1, m_preprocess!$1:$1048576, $D180, FALSE)), "", HLOOKUP(T$1, m_preprocess!$1:$1048576, $D180, FALSE))</f>
        <v>1037.4154969714782</v>
      </c>
      <c r="U180">
        <f>IF(ISBLANK(HLOOKUP(U$1, m_preprocess!$1:$1048576, $D180, FALSE)), "", HLOOKUP(U$1, m_preprocess!$1:$1048576, $D180, FALSE))</f>
        <v>4953.6204196801045</v>
      </c>
      <c r="V180">
        <f>IF(ISBLANK(HLOOKUP(V$1, m_preprocess!$1:$1048576, $D180, FALSE)), "", HLOOKUP(V$1, m_preprocess!$1:$1048576, $D180, FALSE))</f>
        <v>70190.186869058976</v>
      </c>
      <c r="W180">
        <f>IF(ISBLANK(HLOOKUP(W$1, m_preprocess!$1:$1048576, $D180, FALSE)), "", HLOOKUP(W$1, m_preprocess!$1:$1048576, $D180, FALSE))</f>
        <v>2913.4835242340801</v>
      </c>
      <c r="X180">
        <f>IF(ISBLANK(HLOOKUP(X$1, m_preprocess!$1:$1048576, $D180, FALSE)), "", HLOOKUP(X$1, m_preprocess!$1:$1048576, $D180, FALSE))</f>
        <v>99.63571620351928</v>
      </c>
    </row>
    <row r="181" spans="1:24" x14ac:dyDescent="0.25">
      <c r="A181" s="40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111.88243981934191</v>
      </c>
      <c r="F181">
        <f>IF(ISBLANK(HLOOKUP(F$1, m_preprocess!$1:$1048576, $D181, FALSE)), "", HLOOKUP(F$1, m_preprocess!$1:$1048576, $D181, FALSE))</f>
        <v>108.50520425082473</v>
      </c>
      <c r="G181">
        <f>IF(ISBLANK(HLOOKUP(G$1, m_preprocess!$1:$1048576, $D181, FALSE)), "", HLOOKUP(G$1, m_preprocess!$1:$1048576, $D181, FALSE))</f>
        <v>113.03196929022523</v>
      </c>
      <c r="H181">
        <f>IF(ISBLANK(HLOOKUP(H$1, m_preprocess!$1:$1048576, $D181, FALSE)), "", HLOOKUP(H$1, m_preprocess!$1:$1048576, $D181, FALSE))</f>
        <v>105.49142199485738</v>
      </c>
      <c r="I181">
        <f>IF(ISBLANK(HLOOKUP(I$1, m_preprocess!$1:$1048576, $D181, FALSE)), "", HLOOKUP(I$1, m_preprocess!$1:$1048576, $D181, FALSE))</f>
        <v>107.29623175780706</v>
      </c>
      <c r="J181">
        <f>IF(ISBLANK(HLOOKUP(J$1, m_preprocess!$1:$1048576, $D181, FALSE)), "", HLOOKUP(J$1, m_preprocess!$1:$1048576, $D181, FALSE))</f>
        <v>158.13898644732572</v>
      </c>
      <c r="K181">
        <f>IF(ISBLANK(HLOOKUP(K$1, m_preprocess!$1:$1048576, $D181, FALSE)), "", HLOOKUP(K$1, m_preprocess!$1:$1048576, $D181, FALSE))</f>
        <v>2861.5839502965632</v>
      </c>
      <c r="L181">
        <f>IF(ISBLANK(HLOOKUP(L$1, m_preprocess!$1:$1048576, $D181, FALSE)), "", HLOOKUP(L$1, m_preprocess!$1:$1048576, $D181, FALSE))</f>
        <v>1672.0798006125121</v>
      </c>
      <c r="M181">
        <f>IF(ISBLANK(HLOOKUP(M$1, m_preprocess!$1:$1048576, $D181, FALSE)), "", HLOOKUP(M$1, m_preprocess!$1:$1048576, $D181, FALSE))</f>
        <v>281.57778466536286</v>
      </c>
      <c r="N181">
        <f>IF(ISBLANK(HLOOKUP(N$1, m_preprocess!$1:$1048576, $D181, FALSE)), "", HLOOKUP(N$1, m_preprocess!$1:$1048576, $D181, FALSE))</f>
        <v>846.5557256330211</v>
      </c>
      <c r="O181">
        <f>IF(ISBLANK(HLOOKUP(O$1, m_preprocess!$1:$1048576, $D181, FALSE)), "", HLOOKUP(O$1, m_preprocess!$1:$1048576, $D181, FALSE))</f>
        <v>536.15603008664573</v>
      </c>
      <c r="P181">
        <f>IF(ISBLANK(HLOOKUP(P$1, m_preprocess!$1:$1048576, $D181, FALSE)), "", HLOOKUP(P$1, m_preprocess!$1:$1048576, $D181, FALSE))</f>
        <v>96.023468412348123</v>
      </c>
      <c r="Q181">
        <f>IF(ISBLANK(HLOOKUP(Q$1, m_preprocess!$1:$1048576, $D181, FALSE)), "", HLOOKUP(Q$1, m_preprocess!$1:$1048576, $D181, FALSE))</f>
        <v>75.342465753424662</v>
      </c>
      <c r="R181">
        <f>IF(ISBLANK(HLOOKUP(R$1, m_preprocess!$1:$1048576, $D181, FALSE)), "", HLOOKUP(R$1, m_preprocess!$1:$1048576, $D181, FALSE))</f>
        <v>73.458904109589042</v>
      </c>
      <c r="S181">
        <f>IF(ISBLANK(HLOOKUP(S$1, m_preprocess!$1:$1048576, $D181, FALSE)), "", HLOOKUP(S$1, m_preprocess!$1:$1048576, $D181, FALSE))</f>
        <v>74.486301369863</v>
      </c>
      <c r="T181">
        <f>IF(ISBLANK(HLOOKUP(T$1, m_preprocess!$1:$1048576, $D181, FALSE)), "", HLOOKUP(T$1, m_preprocess!$1:$1048576, $D181, FALSE))</f>
        <v>2843.0373026184229</v>
      </c>
      <c r="U181">
        <f>IF(ISBLANK(HLOOKUP(U$1, m_preprocess!$1:$1048576, $D181, FALSE)), "", HLOOKUP(U$1, m_preprocess!$1:$1048576, $D181, FALSE))</f>
        <v>8668.6529661503264</v>
      </c>
      <c r="V181">
        <f>IF(ISBLANK(HLOOKUP(V$1, m_preprocess!$1:$1048576, $D181, FALSE)), "", HLOOKUP(V$1, m_preprocess!$1:$1048576, $D181, FALSE))</f>
        <v>72304.876277232644</v>
      </c>
      <c r="W181">
        <f>IF(ISBLANK(HLOOKUP(W$1, m_preprocess!$1:$1048576, $D181, FALSE)), "", HLOOKUP(W$1, m_preprocess!$1:$1048576, $D181, FALSE))</f>
        <v>2698.6105154716338</v>
      </c>
      <c r="X181">
        <f>IF(ISBLANK(HLOOKUP(X$1, m_preprocess!$1:$1048576, $D181, FALSE)), "", HLOOKUP(X$1, m_preprocess!$1:$1048576, $D181, FALSE))</f>
        <v>97.83158857084797</v>
      </c>
    </row>
    <row r="182" spans="1:24" x14ac:dyDescent="0.25">
      <c r="A182" s="40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98.514977329164267</v>
      </c>
      <c r="F182">
        <f>IF(ISBLANK(HLOOKUP(F$1, m_preprocess!$1:$1048576, $D182, FALSE)), "", HLOOKUP(F$1, m_preprocess!$1:$1048576, $D182, FALSE))</f>
        <v>93.591005882986991</v>
      </c>
      <c r="G182">
        <f>IF(ISBLANK(HLOOKUP(G$1, m_preprocess!$1:$1048576, $D182, FALSE)), "", HLOOKUP(G$1, m_preprocess!$1:$1048576, $D182, FALSE))</f>
        <v>100.19097835909953</v>
      </c>
      <c r="H182">
        <f>IF(ISBLANK(HLOOKUP(H$1, m_preprocess!$1:$1048576, $D182, FALSE)), "", HLOOKUP(H$1, m_preprocess!$1:$1048576, $D182, FALSE))</f>
        <v>103.78244832650076</v>
      </c>
      <c r="I182">
        <f>IF(ISBLANK(HLOOKUP(I$1, m_preprocess!$1:$1048576, $D182, FALSE)), "", HLOOKUP(I$1, m_preprocess!$1:$1048576, $D182, FALSE))</f>
        <v>99.36923197070314</v>
      </c>
      <c r="J182">
        <f>IF(ISBLANK(HLOOKUP(J$1, m_preprocess!$1:$1048576, $D182, FALSE)), "", HLOOKUP(J$1, m_preprocess!$1:$1048576, $D182, FALSE))</f>
        <v>95.030698349531264</v>
      </c>
      <c r="K182">
        <f>IF(ISBLANK(HLOOKUP(K$1, m_preprocess!$1:$1048576, $D182, FALSE)), "", HLOOKUP(K$1, m_preprocess!$1:$1048576, $D182, FALSE))</f>
        <v>2441.9084678010654</v>
      </c>
      <c r="L182">
        <f>IF(ISBLANK(HLOOKUP(L$1, m_preprocess!$1:$1048576, $D182, FALSE)), "", HLOOKUP(L$1, m_preprocess!$1:$1048576, $D182, FALSE))</f>
        <v>1984.230988615926</v>
      </c>
      <c r="M182">
        <f>IF(ISBLANK(HLOOKUP(M$1, m_preprocess!$1:$1048576, $D182, FALSE)), "", HLOOKUP(M$1, m_preprocess!$1:$1048576, $D182, FALSE))</f>
        <v>293.88321900172161</v>
      </c>
      <c r="N182">
        <f>IF(ISBLANK(HLOOKUP(N$1, m_preprocess!$1:$1048576, $D182, FALSE)), "", HLOOKUP(N$1, m_preprocess!$1:$1048576, $D182, FALSE))</f>
        <v>1126.1291063820752</v>
      </c>
      <c r="O182">
        <f>IF(ISBLANK(HLOOKUP(O$1, m_preprocess!$1:$1048576, $D182, FALSE)), "", HLOOKUP(O$1, m_preprocess!$1:$1048576, $D182, FALSE))</f>
        <v>554.70418907586088</v>
      </c>
      <c r="P182">
        <f>IF(ISBLANK(HLOOKUP(P$1, m_preprocess!$1:$1048576, $D182, FALSE)), "", HLOOKUP(P$1, m_preprocess!$1:$1048576, $D182, FALSE))</f>
        <v>94.741472950435963</v>
      </c>
      <c r="Q182">
        <f>IF(ISBLANK(HLOOKUP(Q$1, m_preprocess!$1:$1048576, $D182, FALSE)), "", HLOOKUP(Q$1, m_preprocess!$1:$1048576, $D182, FALSE))</f>
        <v>70</v>
      </c>
      <c r="R182">
        <f>IF(ISBLANK(HLOOKUP(R$1, m_preprocess!$1:$1048576, $D182, FALSE)), "", HLOOKUP(R$1, m_preprocess!$1:$1048576, $D182, FALSE))</f>
        <v>73.492063492063494</v>
      </c>
      <c r="S182">
        <f>IF(ISBLANK(HLOOKUP(S$1, m_preprocess!$1:$1048576, $D182, FALSE)), "", HLOOKUP(S$1, m_preprocess!$1:$1048576, $D182, FALSE))</f>
        <v>73.462783171521039</v>
      </c>
      <c r="T182">
        <f>IF(ISBLANK(HLOOKUP(T$1, m_preprocess!$1:$1048576, $D182, FALSE)), "", HLOOKUP(T$1, m_preprocess!$1:$1048576, $D182, FALSE))</f>
        <v>282.73895853719677</v>
      </c>
      <c r="U182">
        <f>IF(ISBLANK(HLOOKUP(U$1, m_preprocess!$1:$1048576, $D182, FALSE)), "", HLOOKUP(U$1, m_preprocess!$1:$1048576, $D182, FALSE))</f>
        <v>3715.6563868698245</v>
      </c>
      <c r="V182">
        <f>IF(ISBLANK(HLOOKUP(V$1, m_preprocess!$1:$1048576, $D182, FALSE)), "", HLOOKUP(V$1, m_preprocess!$1:$1048576, $D182, FALSE))</f>
        <v>72848.418354661422</v>
      </c>
      <c r="W182">
        <f>IF(ISBLANK(HLOOKUP(W$1, m_preprocess!$1:$1048576, $D182, FALSE)), "", HLOOKUP(W$1, m_preprocess!$1:$1048576, $D182, FALSE))</f>
        <v>3378.6976470333739</v>
      </c>
      <c r="X182">
        <f>IF(ISBLANK(HLOOKUP(X$1, m_preprocess!$1:$1048576, $D182, FALSE)), "", HLOOKUP(X$1, m_preprocess!$1:$1048576, $D182, FALSE))</f>
        <v>98.204982849593023</v>
      </c>
    </row>
    <row r="183" spans="1:24" x14ac:dyDescent="0.25">
      <c r="A183" s="40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100.70986025734859</v>
      </c>
      <c r="F183">
        <f>IF(ISBLANK(HLOOKUP(F$1, m_preprocess!$1:$1048576, $D183, FALSE)), "", HLOOKUP(F$1, m_preprocess!$1:$1048576, $D183, FALSE))</f>
        <v>96.529972047657779</v>
      </c>
      <c r="G183">
        <f>IF(ISBLANK(HLOOKUP(G$1, m_preprocess!$1:$1048576, $D183, FALSE)), "", HLOOKUP(G$1, m_preprocess!$1:$1048576, $D183, FALSE))</f>
        <v>102.13259331358815</v>
      </c>
      <c r="H183">
        <f>IF(ISBLANK(HLOOKUP(H$1, m_preprocess!$1:$1048576, $D183, FALSE)), "", HLOOKUP(H$1, m_preprocess!$1:$1048576, $D183, FALSE))</f>
        <v>101.34535297484565</v>
      </c>
      <c r="I183">
        <f>IF(ISBLANK(HLOOKUP(I$1, m_preprocess!$1:$1048576, $D183, FALSE)), "", HLOOKUP(I$1, m_preprocess!$1:$1048576, $D183, FALSE))</f>
        <v>105.24243460545119</v>
      </c>
      <c r="J183">
        <f>IF(ISBLANK(HLOOKUP(J$1, m_preprocess!$1:$1048576, $D183, FALSE)), "", HLOOKUP(J$1, m_preprocess!$1:$1048576, $D183, FALSE))</f>
        <v>99.475118007285772</v>
      </c>
      <c r="K183">
        <f>IF(ISBLANK(HLOOKUP(K$1, m_preprocess!$1:$1048576, $D183, FALSE)), "", HLOOKUP(K$1, m_preprocess!$1:$1048576, $D183, FALSE))</f>
        <v>2267.1793495939519</v>
      </c>
      <c r="L183">
        <f>IF(ISBLANK(HLOOKUP(L$1, m_preprocess!$1:$1048576, $D183, FALSE)), "", HLOOKUP(L$1, m_preprocess!$1:$1048576, $D183, FALSE))</f>
        <v>1677.8489746693886</v>
      </c>
      <c r="M183">
        <f>IF(ISBLANK(HLOOKUP(M$1, m_preprocess!$1:$1048576, $D183, FALSE)), "", HLOOKUP(M$1, m_preprocess!$1:$1048576, $D183, FALSE))</f>
        <v>276.02725129072496</v>
      </c>
      <c r="N183">
        <f>IF(ISBLANK(HLOOKUP(N$1, m_preprocess!$1:$1048576, $D183, FALSE)), "", HLOOKUP(N$1, m_preprocess!$1:$1048576, $D183, FALSE))</f>
        <v>873.0901413206567</v>
      </c>
      <c r="O183">
        <f>IF(ISBLANK(HLOOKUP(O$1, m_preprocess!$1:$1048576, $D183, FALSE)), "", HLOOKUP(O$1, m_preprocess!$1:$1048576, $D183, FALSE))</f>
        <v>518.25977083712371</v>
      </c>
      <c r="P183">
        <f>IF(ISBLANK(HLOOKUP(P$1, m_preprocess!$1:$1048576, $D183, FALSE)), "", HLOOKUP(P$1, m_preprocess!$1:$1048576, $D183, FALSE))</f>
        <v>97.66153844074384</v>
      </c>
      <c r="Q183">
        <f>IF(ISBLANK(HLOOKUP(Q$1, m_preprocess!$1:$1048576, $D183, FALSE)), "", HLOOKUP(Q$1, m_preprocess!$1:$1048576, $D183, FALSE))</f>
        <v>71</v>
      </c>
      <c r="R183">
        <f>IF(ISBLANK(HLOOKUP(R$1, m_preprocess!$1:$1048576, $D183, FALSE)), "", HLOOKUP(R$1, m_preprocess!$1:$1048576, $D183, FALSE))</f>
        <v>73.493975903614455</v>
      </c>
      <c r="S183">
        <f>IF(ISBLANK(HLOOKUP(S$1, m_preprocess!$1:$1048576, $D183, FALSE)), "", HLOOKUP(S$1, m_preprocess!$1:$1048576, $D183, FALSE))</f>
        <v>76.747720364741639</v>
      </c>
      <c r="T183">
        <f>IF(ISBLANK(HLOOKUP(T$1, m_preprocess!$1:$1048576, $D183, FALSE)), "", HLOOKUP(T$1, m_preprocess!$1:$1048576, $D183, FALSE))</f>
        <v>728.58246531183738</v>
      </c>
      <c r="U183">
        <f>IF(ISBLANK(HLOOKUP(U$1, m_preprocess!$1:$1048576, $D183, FALSE)), "", HLOOKUP(U$1, m_preprocess!$1:$1048576, $D183, FALSE))</f>
        <v>4583.086883577661</v>
      </c>
      <c r="V183">
        <f>IF(ISBLANK(HLOOKUP(V$1, m_preprocess!$1:$1048576, $D183, FALSE)), "", HLOOKUP(V$1, m_preprocess!$1:$1048576, $D183, FALSE))</f>
        <v>72688.872679168417</v>
      </c>
      <c r="W183">
        <f>IF(ISBLANK(HLOOKUP(W$1, m_preprocess!$1:$1048576, $D183, FALSE)), "", HLOOKUP(W$1, m_preprocess!$1:$1048576, $D183, FALSE))</f>
        <v>2615.579979414581</v>
      </c>
      <c r="X183">
        <f>IF(ISBLANK(HLOOKUP(X$1, m_preprocess!$1:$1048576, $D183, FALSE)), "", HLOOKUP(X$1, m_preprocess!$1:$1048576, $D183, FALSE))</f>
        <v>96.783204495177799</v>
      </c>
    </row>
    <row r="184" spans="1:24" x14ac:dyDescent="0.25">
      <c r="A184" s="40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104.11530752032856</v>
      </c>
      <c r="F184">
        <f>IF(ISBLANK(HLOOKUP(F$1, m_preprocess!$1:$1048576, $D184, FALSE)), "", HLOOKUP(F$1, m_preprocess!$1:$1048576, $D184, FALSE))</f>
        <v>103.11605649685302</v>
      </c>
      <c r="G184">
        <f>IF(ISBLANK(HLOOKUP(G$1, m_preprocess!$1:$1048576, $D184, FALSE)), "", HLOOKUP(G$1, m_preprocess!$1:$1048576, $D184, FALSE))</f>
        <v>104.4554284497074</v>
      </c>
      <c r="H184">
        <f>IF(ISBLANK(HLOOKUP(H$1, m_preprocess!$1:$1048576, $D184, FALSE)), "", HLOOKUP(H$1, m_preprocess!$1:$1048576, $D184, FALSE))</f>
        <v>105.57972433543048</v>
      </c>
      <c r="I184">
        <f>IF(ISBLANK(HLOOKUP(I$1, m_preprocess!$1:$1048576, $D184, FALSE)), "", HLOOKUP(I$1, m_preprocess!$1:$1048576, $D184, FALSE))</f>
        <v>110.00946276517618</v>
      </c>
      <c r="J184">
        <f>IF(ISBLANK(HLOOKUP(J$1, m_preprocess!$1:$1048576, $D184, FALSE)), "", HLOOKUP(J$1, m_preprocess!$1:$1048576, $D184, FALSE))</f>
        <v>101.19550767938301</v>
      </c>
      <c r="K184">
        <f>IF(ISBLANK(HLOOKUP(K$1, m_preprocess!$1:$1048576, $D184, FALSE)), "", HLOOKUP(K$1, m_preprocess!$1:$1048576, $D184, FALSE))</f>
        <v>2411.4128405010274</v>
      </c>
      <c r="L184">
        <f>IF(ISBLANK(HLOOKUP(L$1, m_preprocess!$1:$1048576, $D184, FALSE)), "", HLOOKUP(L$1, m_preprocess!$1:$1048576, $D184, FALSE))</f>
        <v>1892.6684098657554</v>
      </c>
      <c r="M184">
        <f>IF(ISBLANK(HLOOKUP(M$1, m_preprocess!$1:$1048576, $D184, FALSE)), "", HLOOKUP(M$1, m_preprocess!$1:$1048576, $D184, FALSE))</f>
        <v>293.82950991384809</v>
      </c>
      <c r="N184">
        <f>IF(ISBLANK(HLOOKUP(N$1, m_preprocess!$1:$1048576, $D184, FALSE)), "", HLOOKUP(N$1, m_preprocess!$1:$1048576, $D184, FALSE))</f>
        <v>1048.393029529708</v>
      </c>
      <c r="O184">
        <f>IF(ISBLANK(HLOOKUP(O$1, m_preprocess!$1:$1048576, $D184, FALSE)), "", HLOOKUP(O$1, m_preprocess!$1:$1048576, $D184, FALSE))</f>
        <v>541.11823425154569</v>
      </c>
      <c r="P184">
        <f>IF(ISBLANK(HLOOKUP(P$1, m_preprocess!$1:$1048576, $D184, FALSE)), "", HLOOKUP(P$1, m_preprocess!$1:$1048576, $D184, FALSE))</f>
        <v>98.959504580831975</v>
      </c>
      <c r="Q184">
        <f>IF(ISBLANK(HLOOKUP(Q$1, m_preprocess!$1:$1048576, $D184, FALSE)), "", HLOOKUP(Q$1, m_preprocess!$1:$1048576, $D184, FALSE))</f>
        <v>67</v>
      </c>
      <c r="R184">
        <f>IF(ISBLANK(HLOOKUP(R$1, m_preprocess!$1:$1048576, $D184, FALSE)), "", HLOOKUP(R$1, m_preprocess!$1:$1048576, $D184, FALSE))</f>
        <v>68.807339449541288</v>
      </c>
      <c r="S184">
        <f>IF(ISBLANK(HLOOKUP(S$1, m_preprocess!$1:$1048576, $D184, FALSE)), "", HLOOKUP(S$1, m_preprocess!$1:$1048576, $D184, FALSE))</f>
        <v>71.319018404907979</v>
      </c>
      <c r="T184">
        <f>IF(ISBLANK(HLOOKUP(T$1, m_preprocess!$1:$1048576, $D184, FALSE)), "", HLOOKUP(T$1, m_preprocess!$1:$1048576, $D184, FALSE))</f>
        <v>876.4071944528929</v>
      </c>
      <c r="U184">
        <f>IF(ISBLANK(HLOOKUP(U$1, m_preprocess!$1:$1048576, $D184, FALSE)), "", HLOOKUP(U$1, m_preprocess!$1:$1048576, $D184, FALSE))</f>
        <v>4225.7611692649498</v>
      </c>
      <c r="V184">
        <f>IF(ISBLANK(HLOOKUP(V$1, m_preprocess!$1:$1048576, $D184, FALSE)), "", HLOOKUP(V$1, m_preprocess!$1:$1048576, $D184, FALSE))</f>
        <v>70613.633027734846</v>
      </c>
      <c r="W184">
        <f>IF(ISBLANK(HLOOKUP(W$1, m_preprocess!$1:$1048576, $D184, FALSE)), "", HLOOKUP(W$1, m_preprocess!$1:$1048576, $D184, FALSE))</f>
        <v>2637.0964321277465</v>
      </c>
      <c r="X184">
        <f>IF(ISBLANK(HLOOKUP(X$1, m_preprocess!$1:$1048576, $D184, FALSE)), "", HLOOKUP(X$1, m_preprocess!$1:$1048576, $D184, FALSE))</f>
        <v>94.830122807159128</v>
      </c>
    </row>
    <row r="185" spans="1:24" x14ac:dyDescent="0.25">
      <c r="A185" s="40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110.28766437067462</v>
      </c>
      <c r="F185">
        <f>IF(ISBLANK(HLOOKUP(F$1, m_preprocess!$1:$1048576, $D185, FALSE)), "", HLOOKUP(F$1, m_preprocess!$1:$1048576, $D185, FALSE))</f>
        <v>116.7618355023355</v>
      </c>
      <c r="G185">
        <f>IF(ISBLANK(HLOOKUP(G$1, m_preprocess!$1:$1048576, $D185, FALSE)), "", HLOOKUP(G$1, m_preprocess!$1:$1048576, $D185, FALSE))</f>
        <v>108.08401278511053</v>
      </c>
      <c r="H185">
        <f>IF(ISBLANK(HLOOKUP(H$1, m_preprocess!$1:$1048576, $D185, FALSE)), "", HLOOKUP(H$1, m_preprocess!$1:$1048576, $D185, FALSE))</f>
        <v>113.48748793467558</v>
      </c>
      <c r="I185">
        <f>IF(ISBLANK(HLOOKUP(I$1, m_preprocess!$1:$1048576, $D185, FALSE)), "", HLOOKUP(I$1, m_preprocess!$1:$1048576, $D185, FALSE))</f>
        <v>108.21387011052431</v>
      </c>
      <c r="J185">
        <f>IF(ISBLANK(HLOOKUP(J$1, m_preprocess!$1:$1048576, $D185, FALSE)), "", HLOOKUP(J$1, m_preprocess!$1:$1048576, $D185, FALSE))</f>
        <v>113.16895794760326</v>
      </c>
      <c r="K185">
        <f>IF(ISBLANK(HLOOKUP(K$1, m_preprocess!$1:$1048576, $D185, FALSE)), "", HLOOKUP(K$1, m_preprocess!$1:$1048576, $D185, FALSE))</f>
        <v>2294.8657796984608</v>
      </c>
      <c r="L185">
        <f>IF(ISBLANK(HLOOKUP(L$1, m_preprocess!$1:$1048576, $D185, FALSE)), "", HLOOKUP(L$1, m_preprocess!$1:$1048576, $D185, FALSE))</f>
        <v>1941.25032282343</v>
      </c>
      <c r="M185">
        <f>IF(ISBLANK(HLOOKUP(M$1, m_preprocess!$1:$1048576, $D185, FALSE)), "", HLOOKUP(M$1, m_preprocess!$1:$1048576, $D185, FALSE))</f>
        <v>314.99139668381082</v>
      </c>
      <c r="N185">
        <f>IF(ISBLANK(HLOOKUP(N$1, m_preprocess!$1:$1048576, $D185, FALSE)), "", HLOOKUP(N$1, m_preprocess!$1:$1048576, $D185, FALSE))</f>
        <v>1004.8150597452919</v>
      </c>
      <c r="O185">
        <f>IF(ISBLANK(HLOOKUP(O$1, m_preprocess!$1:$1048576, $D185, FALSE)), "", HLOOKUP(O$1, m_preprocess!$1:$1048576, $D185, FALSE))</f>
        <v>613.39788416937267</v>
      </c>
      <c r="P185">
        <f>IF(ISBLANK(HLOOKUP(P$1, m_preprocess!$1:$1048576, $D185, FALSE)), "", HLOOKUP(P$1, m_preprocess!$1:$1048576, $D185, FALSE))</f>
        <v>98.593827899573313</v>
      </c>
      <c r="Q185">
        <f>IF(ISBLANK(HLOOKUP(Q$1, m_preprocess!$1:$1048576, $D185, FALSE)), "", HLOOKUP(Q$1, m_preprocess!$1:$1048576, $D185, FALSE))</f>
        <v>69</v>
      </c>
      <c r="R185">
        <f>IF(ISBLANK(HLOOKUP(R$1, m_preprocess!$1:$1048576, $D185, FALSE)), "", HLOOKUP(R$1, m_preprocess!$1:$1048576, $D185, FALSE))</f>
        <v>69.435736677115983</v>
      </c>
      <c r="S185">
        <f>IF(ISBLANK(HLOOKUP(S$1, m_preprocess!$1:$1048576, $D185, FALSE)), "", HLOOKUP(S$1, m_preprocess!$1:$1048576, $D185, FALSE))</f>
        <v>75.399361022364218</v>
      </c>
      <c r="T185">
        <f>IF(ISBLANK(HLOOKUP(T$1, m_preprocess!$1:$1048576, $D185, FALSE)), "", HLOOKUP(T$1, m_preprocess!$1:$1048576, $D185, FALSE))</f>
        <v>1049.7915876292384</v>
      </c>
      <c r="U185">
        <f>IF(ISBLANK(HLOOKUP(U$1, m_preprocess!$1:$1048576, $D185, FALSE)), "", HLOOKUP(U$1, m_preprocess!$1:$1048576, $D185, FALSE))</f>
        <v>4699.2752860181472</v>
      </c>
      <c r="V185">
        <f>IF(ISBLANK(HLOOKUP(V$1, m_preprocess!$1:$1048576, $D185, FALSE)), "", HLOOKUP(V$1, m_preprocess!$1:$1048576, $D185, FALSE))</f>
        <v>74032.415196599526</v>
      </c>
      <c r="W185">
        <f>IF(ISBLANK(HLOOKUP(W$1, m_preprocess!$1:$1048576, $D185, FALSE)), "", HLOOKUP(W$1, m_preprocess!$1:$1048576, $D185, FALSE))</f>
        <v>2985.7737478410695</v>
      </c>
      <c r="X185">
        <f>IF(ISBLANK(HLOOKUP(X$1, m_preprocess!$1:$1048576, $D185, FALSE)), "", HLOOKUP(X$1, m_preprocess!$1:$1048576, $D185, FALSE))</f>
        <v>93.786583496000091</v>
      </c>
    </row>
    <row r="186" spans="1:24" x14ac:dyDescent="0.25">
      <c r="A186" s="40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112.12091372669285</v>
      </c>
      <c r="F186">
        <f>IF(ISBLANK(HLOOKUP(F$1, m_preprocess!$1:$1048576, $D186, FALSE)), "", HLOOKUP(F$1, m_preprocess!$1:$1048576, $D186, FALSE))</f>
        <v>122.20101122288403</v>
      </c>
      <c r="G186">
        <f>IF(ISBLANK(HLOOKUP(G$1, m_preprocess!$1:$1048576, $D186, FALSE)), "", HLOOKUP(G$1, m_preprocess!$1:$1048576, $D186, FALSE))</f>
        <v>108.68989184321292</v>
      </c>
      <c r="H186">
        <f>IF(ISBLANK(HLOOKUP(H$1, m_preprocess!$1:$1048576, $D186, FALSE)), "", HLOOKUP(H$1, m_preprocess!$1:$1048576, $D186, FALSE))</f>
        <v>114.60880489152369</v>
      </c>
      <c r="I186">
        <f>IF(ISBLANK(HLOOKUP(I$1, m_preprocess!$1:$1048576, $D186, FALSE)), "", HLOOKUP(I$1, m_preprocess!$1:$1048576, $D186, FALSE))</f>
        <v>105.6763037257183</v>
      </c>
      <c r="J186">
        <f>IF(ISBLANK(HLOOKUP(J$1, m_preprocess!$1:$1048576, $D186, FALSE)), "", HLOOKUP(J$1, m_preprocess!$1:$1048576, $D186, FALSE))</f>
        <v>112.96811221620932</v>
      </c>
      <c r="K186">
        <f>IF(ISBLANK(HLOOKUP(K$1, m_preprocess!$1:$1048576, $D186, FALSE)), "", HLOOKUP(K$1, m_preprocess!$1:$1048576, $D186, FALSE))</f>
        <v>2509.6968691716929</v>
      </c>
      <c r="L186">
        <f>IF(ISBLANK(HLOOKUP(L$1, m_preprocess!$1:$1048576, $D186, FALSE)), "", HLOOKUP(L$1, m_preprocess!$1:$1048576, $D186, FALSE))</f>
        <v>2020.1055847762264</v>
      </c>
      <c r="M186">
        <f>IF(ISBLANK(HLOOKUP(M$1, m_preprocess!$1:$1048576, $D186, FALSE)), "", HLOOKUP(M$1, m_preprocess!$1:$1048576, $D186, FALSE))</f>
        <v>294.73700391260667</v>
      </c>
      <c r="N186">
        <f>IF(ISBLANK(HLOOKUP(N$1, m_preprocess!$1:$1048576, $D186, FALSE)), "", HLOOKUP(N$1, m_preprocess!$1:$1048576, $D186, FALSE))</f>
        <v>1115.6767796627485</v>
      </c>
      <c r="O186">
        <f>IF(ISBLANK(HLOOKUP(O$1, m_preprocess!$1:$1048576, $D186, FALSE)), "", HLOOKUP(O$1, m_preprocess!$1:$1048576, $D186, FALSE))</f>
        <v>602.63385081783122</v>
      </c>
      <c r="P186">
        <f>IF(ISBLANK(HLOOKUP(P$1, m_preprocess!$1:$1048576, $D186, FALSE)), "", HLOOKUP(P$1, m_preprocess!$1:$1048576, $D186, FALSE))</f>
        <v>93.430704117815935</v>
      </c>
      <c r="Q186">
        <f>IF(ISBLANK(HLOOKUP(Q$1, m_preprocess!$1:$1048576, $D186, FALSE)), "", HLOOKUP(Q$1, m_preprocess!$1:$1048576, $D186, FALSE))</f>
        <v>74</v>
      </c>
      <c r="R186">
        <f>IF(ISBLANK(HLOOKUP(R$1, m_preprocess!$1:$1048576, $D186, FALSE)), "", HLOOKUP(R$1, m_preprocess!$1:$1048576, $D186, FALSE))</f>
        <v>70.642201834862391</v>
      </c>
      <c r="S186">
        <f>IF(ISBLANK(HLOOKUP(S$1, m_preprocess!$1:$1048576, $D186, FALSE)), "", HLOOKUP(S$1, m_preprocess!$1:$1048576, $D186, FALSE))</f>
        <v>72.307692307692321</v>
      </c>
      <c r="T186">
        <f>IF(ISBLANK(HLOOKUP(T$1, m_preprocess!$1:$1048576, $D186, FALSE)), "", HLOOKUP(T$1, m_preprocess!$1:$1048576, $D186, FALSE))</f>
        <v>981.83603732276913</v>
      </c>
      <c r="U186">
        <f>IF(ISBLANK(HLOOKUP(U$1, m_preprocess!$1:$1048576, $D186, FALSE)), "", HLOOKUP(U$1, m_preprocess!$1:$1048576, $D186, FALSE))</f>
        <v>4881.2360145989842</v>
      </c>
      <c r="V186">
        <f>IF(ISBLANK(HLOOKUP(V$1, m_preprocess!$1:$1048576, $D186, FALSE)), "", HLOOKUP(V$1, m_preprocess!$1:$1048576, $D186, FALSE))</f>
        <v>74897.818510623911</v>
      </c>
      <c r="W186">
        <f>IF(ISBLANK(HLOOKUP(W$1, m_preprocess!$1:$1048576, $D186, FALSE)), "", HLOOKUP(W$1, m_preprocess!$1:$1048576, $D186, FALSE))</f>
        <v>2862.070217143103</v>
      </c>
      <c r="X186">
        <f>IF(ISBLANK(HLOOKUP(X$1, m_preprocess!$1:$1048576, $D186, FALSE)), "", HLOOKUP(X$1, m_preprocess!$1:$1048576, $D186, FALSE))</f>
        <v>94.818000904036211</v>
      </c>
    </row>
    <row r="187" spans="1:24" x14ac:dyDescent="0.25">
      <c r="A187" s="40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112.21160996373447</v>
      </c>
      <c r="F187">
        <f>IF(ISBLANK(HLOOKUP(F$1, m_preprocess!$1:$1048576, $D187, FALSE)), "", HLOOKUP(F$1, m_preprocess!$1:$1048576, $D187, FALSE))</f>
        <v>125.00562989379384</v>
      </c>
      <c r="G187">
        <f>IF(ISBLANK(HLOOKUP(G$1, m_preprocess!$1:$1048576, $D187, FALSE)), "", HLOOKUP(G$1, m_preprocess!$1:$1048576, $D187, FALSE))</f>
        <v>107.85683438995676</v>
      </c>
      <c r="H187">
        <f>IF(ISBLANK(HLOOKUP(H$1, m_preprocess!$1:$1048576, $D187, FALSE)), "", HLOOKUP(H$1, m_preprocess!$1:$1048576, $D187, FALSE))</f>
        <v>115.97440702794243</v>
      </c>
      <c r="I187">
        <f>IF(ISBLANK(HLOOKUP(I$1, m_preprocess!$1:$1048576, $D187, FALSE)), "", HLOOKUP(I$1, m_preprocess!$1:$1048576, $D187, FALSE))</f>
        <v>112.84687239613756</v>
      </c>
      <c r="J187">
        <f>IF(ISBLANK(HLOOKUP(J$1, m_preprocess!$1:$1048576, $D187, FALSE)), "", HLOOKUP(J$1, m_preprocess!$1:$1048576, $D187, FALSE))</f>
        <v>111.37230426105876</v>
      </c>
      <c r="K187">
        <f>IF(ISBLANK(HLOOKUP(K$1, m_preprocess!$1:$1048576, $D187, FALSE)), "", HLOOKUP(K$1, m_preprocess!$1:$1048576, $D187, FALSE))</f>
        <v>2446.7653706955825</v>
      </c>
      <c r="L187">
        <f>IF(ISBLANK(HLOOKUP(L$1, m_preprocess!$1:$1048576, $D187, FALSE)), "", HLOOKUP(L$1, m_preprocess!$1:$1048576, $D187, FALSE))</f>
        <v>2197.8759374853748</v>
      </c>
      <c r="M187">
        <f>IF(ISBLANK(HLOOKUP(M$1, m_preprocess!$1:$1048576, $D187, FALSE)), "", HLOOKUP(M$1, m_preprocess!$1:$1048576, $D187, FALSE))</f>
        <v>289.21878890619456</v>
      </c>
      <c r="N187">
        <f>IF(ISBLANK(HLOOKUP(N$1, m_preprocess!$1:$1048576, $D187, FALSE)), "", HLOOKUP(N$1, m_preprocess!$1:$1048576, $D187, FALSE))</f>
        <v>1163.0399357871138</v>
      </c>
      <c r="O187">
        <f>IF(ISBLANK(HLOOKUP(O$1, m_preprocess!$1:$1048576, $D187, FALSE)), "", HLOOKUP(O$1, m_preprocess!$1:$1048576, $D187, FALSE))</f>
        <v>735.47208824409267</v>
      </c>
      <c r="P187">
        <f>IF(ISBLANK(HLOOKUP(P$1, m_preprocess!$1:$1048576, $D187, FALSE)), "", HLOOKUP(P$1, m_preprocess!$1:$1048576, $D187, FALSE))</f>
        <v>91.461930383358705</v>
      </c>
      <c r="Q187">
        <f>IF(ISBLANK(HLOOKUP(Q$1, m_preprocess!$1:$1048576, $D187, FALSE)), "", HLOOKUP(Q$1, m_preprocess!$1:$1048576, $D187, FALSE))</f>
        <v>71</v>
      </c>
      <c r="R187">
        <f>IF(ISBLANK(HLOOKUP(R$1, m_preprocess!$1:$1048576, $D187, FALSE)), "", HLOOKUP(R$1, m_preprocess!$1:$1048576, $D187, FALSE))</f>
        <v>70.68403908794788</v>
      </c>
      <c r="S187">
        <f>IF(ISBLANK(HLOOKUP(S$1, m_preprocess!$1:$1048576, $D187, FALSE)), "", HLOOKUP(S$1, m_preprocess!$1:$1048576, $D187, FALSE))</f>
        <v>71.5</v>
      </c>
      <c r="T187">
        <f>IF(ISBLANK(HLOOKUP(T$1, m_preprocess!$1:$1048576, $D187, FALSE)), "", HLOOKUP(T$1, m_preprocess!$1:$1048576, $D187, FALSE))</f>
        <v>1030.5138445560356</v>
      </c>
      <c r="U187">
        <f>IF(ISBLANK(HLOOKUP(U$1, m_preprocess!$1:$1048576, $D187, FALSE)), "", HLOOKUP(U$1, m_preprocess!$1:$1048576, $D187, FALSE))</f>
        <v>4934.1138910285499</v>
      </c>
      <c r="V187">
        <f>IF(ISBLANK(HLOOKUP(V$1, m_preprocess!$1:$1048576, $D187, FALSE)), "", HLOOKUP(V$1, m_preprocess!$1:$1048576, $D187, FALSE))</f>
        <v>78239.912868580839</v>
      </c>
      <c r="W187">
        <f>IF(ISBLANK(HLOOKUP(W$1, m_preprocess!$1:$1048576, $D187, FALSE)), "", HLOOKUP(W$1, m_preprocess!$1:$1048576, $D187, FALSE))</f>
        <v>3029.6403450179064</v>
      </c>
      <c r="X187">
        <f>IF(ISBLANK(HLOOKUP(X$1, m_preprocess!$1:$1048576, $D187, FALSE)), "", HLOOKUP(X$1, m_preprocess!$1:$1048576, $D187, FALSE))</f>
        <v>97.695309510192203</v>
      </c>
    </row>
    <row r="188" spans="1:24" x14ac:dyDescent="0.25">
      <c r="A188" s="40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112.32051601646413</v>
      </c>
      <c r="F188">
        <f>IF(ISBLANK(HLOOKUP(F$1, m_preprocess!$1:$1048576, $D188, FALSE)), "", HLOOKUP(F$1, m_preprocess!$1:$1048576, $D188, FALSE))</f>
        <v>107.74390263741958</v>
      </c>
      <c r="G188">
        <f>IF(ISBLANK(HLOOKUP(G$1, m_preprocess!$1:$1048576, $D188, FALSE)), "", HLOOKUP(G$1, m_preprocess!$1:$1048576, $D188, FALSE))</f>
        <v>113.87828474456039</v>
      </c>
      <c r="H188">
        <f>IF(ISBLANK(HLOOKUP(H$1, m_preprocess!$1:$1048576, $D188, FALSE)), "", HLOOKUP(H$1, m_preprocess!$1:$1048576, $D188, FALSE))</f>
        <v>109.5929746914412</v>
      </c>
      <c r="I188">
        <f>IF(ISBLANK(HLOOKUP(I$1, m_preprocess!$1:$1048576, $D188, FALSE)), "", HLOOKUP(I$1, m_preprocess!$1:$1048576, $D188, FALSE))</f>
        <v>119.82270892145225</v>
      </c>
      <c r="J188">
        <f>IF(ISBLANK(HLOOKUP(J$1, m_preprocess!$1:$1048576, $D188, FALSE)), "", HLOOKUP(J$1, m_preprocess!$1:$1048576, $D188, FALSE))</f>
        <v>117.6129363478007</v>
      </c>
      <c r="K188">
        <f>IF(ISBLANK(HLOOKUP(K$1, m_preprocess!$1:$1048576, $D188, FALSE)), "", HLOOKUP(K$1, m_preprocess!$1:$1048576, $D188, FALSE))</f>
        <v>2578.7941201383842</v>
      </c>
      <c r="L188">
        <f>IF(ISBLANK(HLOOKUP(L$1, m_preprocess!$1:$1048576, $D188, FALSE)), "", HLOOKUP(L$1, m_preprocess!$1:$1048576, $D188, FALSE))</f>
        <v>2141.5845245238224</v>
      </c>
      <c r="M188">
        <f>IF(ISBLANK(HLOOKUP(M$1, m_preprocess!$1:$1048576, $D188, FALSE)), "", HLOOKUP(M$1, m_preprocess!$1:$1048576, $D188, FALSE))</f>
        <v>305.45383297513803</v>
      </c>
      <c r="N188">
        <f>IF(ISBLANK(HLOOKUP(N$1, m_preprocess!$1:$1048576, $D188, FALSE)), "", HLOOKUP(N$1, m_preprocess!$1:$1048576, $D188, FALSE))</f>
        <v>1169.742344716791</v>
      </c>
      <c r="O188">
        <f>IF(ISBLANK(HLOOKUP(O$1, m_preprocess!$1:$1048576, $D188, FALSE)), "", HLOOKUP(O$1, m_preprocess!$1:$1048576, $D188, FALSE))</f>
        <v>656.94145937323708</v>
      </c>
      <c r="P188">
        <f>IF(ISBLANK(HLOOKUP(P$1, m_preprocess!$1:$1048576, $D188, FALSE)), "", HLOOKUP(P$1, m_preprocess!$1:$1048576, $D188, FALSE))</f>
        <v>90.637072879235276</v>
      </c>
      <c r="Q188">
        <f>IF(ISBLANK(HLOOKUP(Q$1, m_preprocess!$1:$1048576, $D188, FALSE)), "", HLOOKUP(Q$1, m_preprocess!$1:$1048576, $D188, FALSE))</f>
        <v>67</v>
      </c>
      <c r="R188">
        <f>IF(ISBLANK(HLOOKUP(R$1, m_preprocess!$1:$1048576, $D188, FALSE)), "", HLOOKUP(R$1, m_preprocess!$1:$1048576, $D188, FALSE))</f>
        <v>65.245901639344268</v>
      </c>
      <c r="S188">
        <f>IF(ISBLANK(HLOOKUP(S$1, m_preprocess!$1:$1048576, $D188, FALSE)), "", HLOOKUP(S$1, m_preprocess!$1:$1048576, $D188, FALSE))</f>
        <v>66.5</v>
      </c>
      <c r="T188">
        <f>IF(ISBLANK(HLOOKUP(T$1, m_preprocess!$1:$1048576, $D188, FALSE)), "", HLOOKUP(T$1, m_preprocess!$1:$1048576, $D188, FALSE))</f>
        <v>1329.7175067317371</v>
      </c>
      <c r="U188">
        <f>IF(ISBLANK(HLOOKUP(U$1, m_preprocess!$1:$1048576, $D188, FALSE)), "", HLOOKUP(U$1, m_preprocess!$1:$1048576, $D188, FALSE))</f>
        <v>6186.1221040779601</v>
      </c>
      <c r="V188">
        <f>IF(ISBLANK(HLOOKUP(V$1, m_preprocess!$1:$1048576, $D188, FALSE)), "", HLOOKUP(V$1, m_preprocess!$1:$1048576, $D188, FALSE))</f>
        <v>78056.604347642773</v>
      </c>
      <c r="W188">
        <f>IF(ISBLANK(HLOOKUP(W$1, m_preprocess!$1:$1048576, $D188, FALSE)), "", HLOOKUP(W$1, m_preprocess!$1:$1048576, $D188, FALSE))</f>
        <v>3224.5947817163524</v>
      </c>
      <c r="X188">
        <f>IF(ISBLANK(HLOOKUP(X$1, m_preprocess!$1:$1048576, $D188, FALSE)), "", HLOOKUP(X$1, m_preprocess!$1:$1048576, $D188, FALSE))</f>
        <v>96.545457806392335</v>
      </c>
    </row>
    <row r="189" spans="1:24" x14ac:dyDescent="0.25">
      <c r="A189" s="40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108.92229262954838</v>
      </c>
      <c r="F189">
        <f>IF(ISBLANK(HLOOKUP(F$1, m_preprocess!$1:$1048576, $D189, FALSE)), "", HLOOKUP(F$1, m_preprocess!$1:$1048576, $D189, FALSE))</f>
        <v>100.11541058742753</v>
      </c>
      <c r="G189">
        <f>IF(ISBLANK(HLOOKUP(G$1, m_preprocess!$1:$1048576, $D189, FALSE)), "", HLOOKUP(G$1, m_preprocess!$1:$1048576, $D189, FALSE))</f>
        <v>111.91994270417909</v>
      </c>
      <c r="H189">
        <f>IF(ISBLANK(HLOOKUP(H$1, m_preprocess!$1:$1048576, $D189, FALSE)), "", HLOOKUP(H$1, m_preprocess!$1:$1048576, $D189, FALSE))</f>
        <v>103.39171679315071</v>
      </c>
      <c r="I189">
        <f>IF(ISBLANK(HLOOKUP(I$1, m_preprocess!$1:$1048576, $D189, FALSE)), "", HLOOKUP(I$1, m_preprocess!$1:$1048576, $D189, FALSE))</f>
        <v>119.39920338693783</v>
      </c>
      <c r="J189">
        <f>IF(ISBLANK(HLOOKUP(J$1, m_preprocess!$1:$1048576, $D189, FALSE)), "", HLOOKUP(J$1, m_preprocess!$1:$1048576, $D189, FALSE))</f>
        <v>122.12942807321029</v>
      </c>
      <c r="K189">
        <f>IF(ISBLANK(HLOOKUP(K$1, m_preprocess!$1:$1048576, $D189, FALSE)), "", HLOOKUP(K$1, m_preprocess!$1:$1048576, $D189, FALSE))</f>
        <v>2656.2152853095008</v>
      </c>
      <c r="L189">
        <f>IF(ISBLANK(HLOOKUP(L$1, m_preprocess!$1:$1048576, $D189, FALSE)), "", HLOOKUP(L$1, m_preprocess!$1:$1048576, $D189, FALSE))</f>
        <v>2008.8629746916802</v>
      </c>
      <c r="M189">
        <f>IF(ISBLANK(HLOOKUP(M$1, m_preprocess!$1:$1048576, $D189, FALSE)), "", HLOOKUP(M$1, m_preprocess!$1:$1048576, $D189, FALSE))</f>
        <v>309.40634788206955</v>
      </c>
      <c r="N189">
        <f>IF(ISBLANK(HLOOKUP(N$1, m_preprocess!$1:$1048576, $D189, FALSE)), "", HLOOKUP(N$1, m_preprocess!$1:$1048576, $D189, FALSE))</f>
        <v>990.19801031508302</v>
      </c>
      <c r="O189">
        <f>IF(ISBLANK(HLOOKUP(O$1, m_preprocess!$1:$1048576, $D189, FALSE)), "", HLOOKUP(O$1, m_preprocess!$1:$1048576, $D189, FALSE))</f>
        <v>701.14014181038135</v>
      </c>
      <c r="P189">
        <f>IF(ISBLANK(HLOOKUP(P$1, m_preprocess!$1:$1048576, $D189, FALSE)), "", HLOOKUP(P$1, m_preprocess!$1:$1048576, $D189, FALSE))</f>
        <v>88.053924955440394</v>
      </c>
      <c r="Q189">
        <f>IF(ISBLANK(HLOOKUP(Q$1, m_preprocess!$1:$1048576, $D189, FALSE)), "", HLOOKUP(Q$1, m_preprocess!$1:$1048576, $D189, FALSE))</f>
        <v>61</v>
      </c>
      <c r="R189">
        <f>IF(ISBLANK(HLOOKUP(R$1, m_preprocess!$1:$1048576, $D189, FALSE)), "", HLOOKUP(R$1, m_preprocess!$1:$1048576, $D189, FALSE))</f>
        <v>62.985074626865668</v>
      </c>
      <c r="S189">
        <f>IF(ISBLANK(HLOOKUP(S$1, m_preprocess!$1:$1048576, $D189, FALSE)), "", HLOOKUP(S$1, m_preprocess!$1:$1048576, $D189, FALSE))</f>
        <v>65</v>
      </c>
      <c r="T189">
        <f>IF(ISBLANK(HLOOKUP(T$1, m_preprocess!$1:$1048576, $D189, FALSE)), "", HLOOKUP(T$1, m_preprocess!$1:$1048576, $D189, FALSE))</f>
        <v>1270.4345816236985</v>
      </c>
      <c r="U189">
        <f>IF(ISBLANK(HLOOKUP(U$1, m_preprocess!$1:$1048576, $D189, FALSE)), "", HLOOKUP(U$1, m_preprocess!$1:$1048576, $D189, FALSE))</f>
        <v>5064.2429356690782</v>
      </c>
      <c r="V189">
        <f>IF(ISBLANK(HLOOKUP(V$1, m_preprocess!$1:$1048576, $D189, FALSE)), "", HLOOKUP(V$1, m_preprocess!$1:$1048576, $D189, FALSE))</f>
        <v>80787.804252356349</v>
      </c>
      <c r="W189">
        <f>IF(ISBLANK(HLOOKUP(W$1, m_preprocess!$1:$1048576, $D189, FALSE)), "", HLOOKUP(W$1, m_preprocess!$1:$1048576, $D189, FALSE))</f>
        <v>3010.9654760616477</v>
      </c>
      <c r="X189">
        <f>IF(ISBLANK(HLOOKUP(X$1, m_preprocess!$1:$1048576, $D189, FALSE)), "", HLOOKUP(X$1, m_preprocess!$1:$1048576, $D189, FALSE))</f>
        <v>95.285465804867243</v>
      </c>
    </row>
    <row r="190" spans="1:24" x14ac:dyDescent="0.25">
      <c r="A190" s="40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110.72506824867051</v>
      </c>
      <c r="F190">
        <f>IF(ISBLANK(HLOOKUP(F$1, m_preprocess!$1:$1048576, $D190, FALSE)), "", HLOOKUP(F$1, m_preprocess!$1:$1048576, $D190, FALSE))</f>
        <v>99.298922442326628</v>
      </c>
      <c r="G190">
        <f>IF(ISBLANK(HLOOKUP(G$1, m_preprocess!$1:$1048576, $D190, FALSE)), "", HLOOKUP(G$1, m_preprocess!$1:$1048576, $D190, FALSE))</f>
        <v>114.61425248723674</v>
      </c>
      <c r="H190">
        <f>IF(ISBLANK(HLOOKUP(H$1, m_preprocess!$1:$1048576, $D190, FALSE)), "", HLOOKUP(H$1, m_preprocess!$1:$1048576, $D190, FALSE))</f>
        <v>107.26138453040588</v>
      </c>
      <c r="I190">
        <f>IF(ISBLANK(HLOOKUP(I$1, m_preprocess!$1:$1048576, $D190, FALSE)), "", HLOOKUP(I$1, m_preprocess!$1:$1048576, $D190, FALSE))</f>
        <v>117.15690699336427</v>
      </c>
      <c r="J190">
        <f>IF(ISBLANK(HLOOKUP(J$1, m_preprocess!$1:$1048576, $D190, FALSE)), "", HLOOKUP(J$1, m_preprocess!$1:$1048576, $D190, FALSE))</f>
        <v>129.65860576952838</v>
      </c>
      <c r="K190">
        <f>IF(ISBLANK(HLOOKUP(K$1, m_preprocess!$1:$1048576, $D190, FALSE)), "", HLOOKUP(K$1, m_preprocess!$1:$1048576, $D190, FALSE))</f>
        <v>2572.5386048282589</v>
      </c>
      <c r="L190">
        <f>IF(ISBLANK(HLOOKUP(L$1, m_preprocess!$1:$1048576, $D190, FALSE)), "", HLOOKUP(L$1, m_preprocess!$1:$1048576, $D190, FALSE))</f>
        <v>2278.7267500312159</v>
      </c>
      <c r="M190">
        <f>IF(ISBLANK(HLOOKUP(M$1, m_preprocess!$1:$1048576, $D190, FALSE)), "", HLOOKUP(M$1, m_preprocess!$1:$1048576, $D190, FALSE))</f>
        <v>340.27783582479748</v>
      </c>
      <c r="N190">
        <f>IF(ISBLANK(HLOOKUP(N$1, m_preprocess!$1:$1048576, $D190, FALSE)), "", HLOOKUP(N$1, m_preprocess!$1:$1048576, $D190, FALSE))</f>
        <v>1187.029811567741</v>
      </c>
      <c r="O190">
        <f>IF(ISBLANK(HLOOKUP(O$1, m_preprocess!$1:$1048576, $D190, FALSE)), "", HLOOKUP(O$1, m_preprocess!$1:$1048576, $D190, FALSE))</f>
        <v>739.69246650080845</v>
      </c>
      <c r="P190">
        <f>IF(ISBLANK(HLOOKUP(P$1, m_preprocess!$1:$1048576, $D190, FALSE)), "", HLOOKUP(P$1, m_preprocess!$1:$1048576, $D190, FALSE))</f>
        <v>84.339579257215163</v>
      </c>
      <c r="Q190">
        <f>IF(ISBLANK(HLOOKUP(Q$1, m_preprocess!$1:$1048576, $D190, FALSE)), "", HLOOKUP(Q$1, m_preprocess!$1:$1048576, $D190, FALSE))</f>
        <v>56</v>
      </c>
      <c r="R190">
        <f>IF(ISBLANK(HLOOKUP(R$1, m_preprocess!$1:$1048576, $D190, FALSE)), "", HLOOKUP(R$1, m_preprocess!$1:$1048576, $D190, FALSE))</f>
        <v>60.05665722379603</v>
      </c>
      <c r="S190">
        <f>IF(ISBLANK(HLOOKUP(S$1, m_preprocess!$1:$1048576, $D190, FALSE)), "", HLOOKUP(S$1, m_preprocess!$1:$1048576, $D190, FALSE))</f>
        <v>63.5</v>
      </c>
      <c r="T190">
        <f>IF(ISBLANK(HLOOKUP(T$1, m_preprocess!$1:$1048576, $D190, FALSE)), "", HLOOKUP(T$1, m_preprocess!$1:$1048576, $D190, FALSE))</f>
        <v>1212.6298938295959</v>
      </c>
      <c r="U190">
        <f>IF(ISBLANK(HLOOKUP(U$1, m_preprocess!$1:$1048576, $D190, FALSE)), "", HLOOKUP(U$1, m_preprocess!$1:$1048576, $D190, FALSE))</f>
        <v>4847.900497416068</v>
      </c>
      <c r="V190">
        <f>IF(ISBLANK(HLOOKUP(V$1, m_preprocess!$1:$1048576, $D190, FALSE)), "", HLOOKUP(V$1, m_preprocess!$1:$1048576, $D190, FALSE))</f>
        <v>81972.809938934486</v>
      </c>
      <c r="W190">
        <f>IF(ISBLANK(HLOOKUP(W$1, m_preprocess!$1:$1048576, $D190, FALSE)), "", HLOOKUP(W$1, m_preprocess!$1:$1048576, $D190, FALSE))</f>
        <v>3256.0764655116245</v>
      </c>
      <c r="X190">
        <f>IF(ISBLANK(HLOOKUP(X$1, m_preprocess!$1:$1048576, $D190, FALSE)), "", HLOOKUP(X$1, m_preprocess!$1:$1048576, $D190, FALSE))</f>
        <v>96.120003149639018</v>
      </c>
    </row>
    <row r="191" spans="1:24" x14ac:dyDescent="0.25">
      <c r="A191" s="40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111.64104357898731</v>
      </c>
      <c r="F191">
        <f>IF(ISBLANK(HLOOKUP(F$1, m_preprocess!$1:$1048576, $D191, FALSE)), "", HLOOKUP(F$1, m_preprocess!$1:$1048576, $D191, FALSE))</f>
        <v>103.33247726865218</v>
      </c>
      <c r="G191">
        <f>IF(ISBLANK(HLOOKUP(G$1, m_preprocess!$1:$1048576, $D191, FALSE)), "", HLOOKUP(G$1, m_preprocess!$1:$1048576, $D191, FALSE))</f>
        <v>114.46907900640996</v>
      </c>
      <c r="H191">
        <f>IF(ISBLANK(HLOOKUP(H$1, m_preprocess!$1:$1048576, $D191, FALSE)), "", HLOOKUP(H$1, m_preprocess!$1:$1048576, $D191, FALSE))</f>
        <v>110.49681355229664</v>
      </c>
      <c r="I191">
        <f>IF(ISBLANK(HLOOKUP(I$1, m_preprocess!$1:$1048576, $D191, FALSE)), "", HLOOKUP(I$1, m_preprocess!$1:$1048576, $D191, FALSE))</f>
        <v>116.11730288234001</v>
      </c>
      <c r="J191">
        <f>IF(ISBLANK(HLOOKUP(J$1, m_preprocess!$1:$1048576, $D191, FALSE)), "", HLOOKUP(J$1, m_preprocess!$1:$1048576, $D191, FALSE))</f>
        <v>133.88011681803539</v>
      </c>
      <c r="K191">
        <f>IF(ISBLANK(HLOOKUP(K$1, m_preprocess!$1:$1048576, $D191, FALSE)), "", HLOOKUP(K$1, m_preprocess!$1:$1048576, $D191, FALSE))</f>
        <v>2555.6688511651205</v>
      </c>
      <c r="L191">
        <f>IF(ISBLANK(HLOOKUP(L$1, m_preprocess!$1:$1048576, $D191, FALSE)), "", HLOOKUP(L$1, m_preprocess!$1:$1048576, $D191, FALSE))</f>
        <v>2360.6864706542988</v>
      </c>
      <c r="M191">
        <f>IF(ISBLANK(HLOOKUP(M$1, m_preprocess!$1:$1048576, $D191, FALSE)), "", HLOOKUP(M$1, m_preprocess!$1:$1048576, $D191, FALSE))</f>
        <v>394.26609070858837</v>
      </c>
      <c r="N191">
        <f>IF(ISBLANK(HLOOKUP(N$1, m_preprocess!$1:$1048576, $D191, FALSE)), "", HLOOKUP(N$1, m_preprocess!$1:$1048576, $D191, FALSE))</f>
        <v>1153.796067925472</v>
      </c>
      <c r="O191">
        <f>IF(ISBLANK(HLOOKUP(O$1, m_preprocess!$1:$1048576, $D191, FALSE)), "", HLOOKUP(O$1, m_preprocess!$1:$1048576, $D191, FALSE))</f>
        <v>800.98310361415747</v>
      </c>
      <c r="P191">
        <f>IF(ISBLANK(HLOOKUP(P$1, m_preprocess!$1:$1048576, $D191, FALSE)), "", HLOOKUP(P$1, m_preprocess!$1:$1048576, $D191, FALSE))</f>
        <v>78.663511036261852</v>
      </c>
      <c r="Q191">
        <f>IF(ISBLANK(HLOOKUP(Q$1, m_preprocess!$1:$1048576, $D191, FALSE)), "", HLOOKUP(Q$1, m_preprocess!$1:$1048576, $D191, FALSE))</f>
        <v>44</v>
      </c>
      <c r="R191">
        <f>IF(ISBLANK(HLOOKUP(R$1, m_preprocess!$1:$1048576, $D191, FALSE)), "", HLOOKUP(R$1, m_preprocess!$1:$1048576, $D191, FALSE))</f>
        <v>47.297297297297298</v>
      </c>
      <c r="S191">
        <f>IF(ISBLANK(HLOOKUP(S$1, m_preprocess!$1:$1048576, $D191, FALSE)), "", HLOOKUP(S$1, m_preprocess!$1:$1048576, $D191, FALSE))</f>
        <v>53.776435045317214</v>
      </c>
      <c r="T191">
        <f>IF(ISBLANK(HLOOKUP(T$1, m_preprocess!$1:$1048576, $D191, FALSE)), "", HLOOKUP(T$1, m_preprocess!$1:$1048576, $D191, FALSE))</f>
        <v>1642.3632483725705</v>
      </c>
      <c r="U191">
        <f>IF(ISBLANK(HLOOKUP(U$1, m_preprocess!$1:$1048576, $D191, FALSE)), "", HLOOKUP(U$1, m_preprocess!$1:$1048576, $D191, FALSE))</f>
        <v>5439.2223697393429</v>
      </c>
      <c r="V191">
        <f>IF(ISBLANK(HLOOKUP(V$1, m_preprocess!$1:$1048576, $D191, FALSE)), "", HLOOKUP(V$1, m_preprocess!$1:$1048576, $D191, FALSE))</f>
        <v>86530.928938561367</v>
      </c>
      <c r="W191">
        <f>IF(ISBLANK(HLOOKUP(W$1, m_preprocess!$1:$1048576, $D191, FALSE)), "", HLOOKUP(W$1, m_preprocess!$1:$1048576, $D191, FALSE))</f>
        <v>3215.393127210727</v>
      </c>
      <c r="X191">
        <f>IF(ISBLANK(HLOOKUP(X$1, m_preprocess!$1:$1048576, $D191, FALSE)), "", HLOOKUP(X$1, m_preprocess!$1:$1048576, $D191, FALSE))</f>
        <v>95.836676571489932</v>
      </c>
    </row>
    <row r="192" spans="1:24" x14ac:dyDescent="0.25">
      <c r="A192" s="40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110.65500124658161</v>
      </c>
      <c r="F192">
        <f>IF(ISBLANK(HLOOKUP(F$1, m_preprocess!$1:$1048576, $D192, FALSE)), "", HLOOKUP(F$1, m_preprocess!$1:$1048576, $D192, FALSE))</f>
        <v>113.14795647504434</v>
      </c>
      <c r="G192">
        <f>IF(ISBLANK(HLOOKUP(G$1, m_preprocess!$1:$1048576, $D192, FALSE)), "", HLOOKUP(G$1, m_preprocess!$1:$1048576, $D192, FALSE))</f>
        <v>109.80645945949837</v>
      </c>
      <c r="H192">
        <f>IF(ISBLANK(HLOOKUP(H$1, m_preprocess!$1:$1048576, $D192, FALSE)), "", HLOOKUP(H$1, m_preprocess!$1:$1048576, $D192, FALSE))</f>
        <v>109.46866898078667</v>
      </c>
      <c r="I192">
        <f>IF(ISBLANK(HLOOKUP(I$1, m_preprocess!$1:$1048576, $D192, FALSE)), "", HLOOKUP(I$1, m_preprocess!$1:$1048576, $D192, FALSE))</f>
        <v>104.05147050891381</v>
      </c>
      <c r="J192">
        <f>IF(ISBLANK(HLOOKUP(J$1, m_preprocess!$1:$1048576, $D192, FALSE)), "", HLOOKUP(J$1, m_preprocess!$1:$1048576, $D192, FALSE))</f>
        <v>121.92895005644726</v>
      </c>
      <c r="K192">
        <f>IF(ISBLANK(HLOOKUP(K$1, m_preprocess!$1:$1048576, $D192, FALSE)), "", HLOOKUP(K$1, m_preprocess!$1:$1048576, $D192, FALSE))</f>
        <v>2608.9559801396758</v>
      </c>
      <c r="L192">
        <f>IF(ISBLANK(HLOOKUP(L$1, m_preprocess!$1:$1048576, $D192, FALSE)), "", HLOOKUP(L$1, m_preprocess!$1:$1048576, $D192, FALSE))</f>
        <v>1913.2272732808469</v>
      </c>
      <c r="M192">
        <f>IF(ISBLANK(HLOOKUP(M$1, m_preprocess!$1:$1048576, $D192, FALSE)), "", HLOOKUP(M$1, m_preprocess!$1:$1048576, $D192, FALSE))</f>
        <v>402.62021136688475</v>
      </c>
      <c r="N192">
        <f>IF(ISBLANK(HLOOKUP(N$1, m_preprocess!$1:$1048576, $D192, FALSE)), "", HLOOKUP(N$1, m_preprocess!$1:$1048576, $D192, FALSE))</f>
        <v>811.55379459348273</v>
      </c>
      <c r="O192">
        <f>IF(ISBLANK(HLOOKUP(O$1, m_preprocess!$1:$1048576, $D192, FALSE)), "", HLOOKUP(O$1, m_preprocess!$1:$1048576, $D192, FALSE))</f>
        <v>685.57710741451774</v>
      </c>
      <c r="P192">
        <f>IF(ISBLANK(HLOOKUP(P$1, m_preprocess!$1:$1048576, $D192, FALSE)), "", HLOOKUP(P$1, m_preprocess!$1:$1048576, $D192, FALSE))</f>
        <v>74.445961107225557</v>
      </c>
      <c r="Q192">
        <f>IF(ISBLANK(HLOOKUP(Q$1, m_preprocess!$1:$1048576, $D192, FALSE)), "", HLOOKUP(Q$1, m_preprocess!$1:$1048576, $D192, FALSE))</f>
        <v>47</v>
      </c>
      <c r="R192">
        <f>IF(ISBLANK(HLOOKUP(R$1, m_preprocess!$1:$1048576, $D192, FALSE)), "", HLOOKUP(R$1, m_preprocess!$1:$1048576, $D192, FALSE))</f>
        <v>46.46153846153846</v>
      </c>
      <c r="S192">
        <f>IF(ISBLANK(HLOOKUP(S$1, m_preprocess!$1:$1048576, $D192, FALSE)), "", HLOOKUP(S$1, m_preprocess!$1:$1048576, $D192, FALSE))</f>
        <v>51.230769230769234</v>
      </c>
      <c r="T192">
        <f>IF(ISBLANK(HLOOKUP(T$1, m_preprocess!$1:$1048576, $D192, FALSE)), "", HLOOKUP(T$1, m_preprocess!$1:$1048576, $D192, FALSE))</f>
        <v>1307.3568402773151</v>
      </c>
      <c r="U192">
        <f>IF(ISBLANK(HLOOKUP(U$1, m_preprocess!$1:$1048576, $D192, FALSE)), "", HLOOKUP(U$1, m_preprocess!$1:$1048576, $D192, FALSE))</f>
        <v>4583.0663570510014</v>
      </c>
      <c r="V192">
        <f>IF(ISBLANK(HLOOKUP(V$1, m_preprocess!$1:$1048576, $D192, FALSE)), "", HLOOKUP(V$1, m_preprocess!$1:$1048576, $D192, FALSE))</f>
        <v>89136.052929770478</v>
      </c>
      <c r="W192">
        <f>IF(ISBLANK(HLOOKUP(W$1, m_preprocess!$1:$1048576, $D192, FALSE)), "", HLOOKUP(W$1, m_preprocess!$1:$1048576, $D192, FALSE))</f>
        <v>2856.4615763519319</v>
      </c>
      <c r="X192">
        <f>IF(ISBLANK(HLOOKUP(X$1, m_preprocess!$1:$1048576, $D192, FALSE)), "", HLOOKUP(X$1, m_preprocess!$1:$1048576, $D192, FALSE))</f>
        <v>94.136002312837178</v>
      </c>
    </row>
    <row r="193" spans="1:24" x14ac:dyDescent="0.25">
      <c r="A193" s="40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117.49352348210394</v>
      </c>
      <c r="F193">
        <f>IF(ISBLANK(HLOOKUP(F$1, m_preprocess!$1:$1048576, $D193, FALSE)), "", HLOOKUP(F$1, m_preprocess!$1:$1048576, $D193, FALSE))</f>
        <v>115.44238653053205</v>
      </c>
      <c r="G193">
        <f>IF(ISBLANK(HLOOKUP(G$1, m_preprocess!$1:$1048576, $D193, FALSE)), "", HLOOKUP(G$1, m_preprocess!$1:$1048576, $D193, FALSE))</f>
        <v>118.19168099194114</v>
      </c>
      <c r="H193">
        <f>IF(ISBLANK(HLOOKUP(H$1, m_preprocess!$1:$1048576, $D193, FALSE)), "", HLOOKUP(H$1, m_preprocess!$1:$1048576, $D193, FALSE))</f>
        <v>108.33744172308067</v>
      </c>
      <c r="I193">
        <f>IF(ISBLANK(HLOOKUP(I$1, m_preprocess!$1:$1048576, $D193, FALSE)), "", HLOOKUP(I$1, m_preprocess!$1:$1048576, $D193, FALSE))</f>
        <v>113.68595403122741</v>
      </c>
      <c r="J193">
        <f>IF(ISBLANK(HLOOKUP(J$1, m_preprocess!$1:$1048576, $D193, FALSE)), "", HLOOKUP(J$1, m_preprocess!$1:$1048576, $D193, FALSE))</f>
        <v>143.38105390812936</v>
      </c>
      <c r="K193">
        <f>IF(ISBLANK(HLOOKUP(K$1, m_preprocess!$1:$1048576, $D193, FALSE)), "", HLOOKUP(K$1, m_preprocess!$1:$1048576, $D193, FALSE))</f>
        <v>2664.3203771747962</v>
      </c>
      <c r="L193">
        <f>IF(ISBLANK(HLOOKUP(L$1, m_preprocess!$1:$1048576, $D193, FALSE)), "", HLOOKUP(L$1, m_preprocess!$1:$1048576, $D193, FALSE))</f>
        <v>1925.594317842586</v>
      </c>
      <c r="M193">
        <f>IF(ISBLANK(HLOOKUP(M$1, m_preprocess!$1:$1048576, $D193, FALSE)), "", HLOOKUP(M$1, m_preprocess!$1:$1048576, $D193, FALSE))</f>
        <v>383.11977775829342</v>
      </c>
      <c r="N193">
        <f>IF(ISBLANK(HLOOKUP(N$1, m_preprocess!$1:$1048576, $D193, FALSE)), "", HLOOKUP(N$1, m_preprocess!$1:$1048576, $D193, FALSE))</f>
        <v>755.77176997738934</v>
      </c>
      <c r="O193">
        <f>IF(ISBLANK(HLOOKUP(O$1, m_preprocess!$1:$1048576, $D193, FALSE)), "", HLOOKUP(O$1, m_preprocess!$1:$1048576, $D193, FALSE))</f>
        <v>774.50655723421733</v>
      </c>
      <c r="P193">
        <f>IF(ISBLANK(HLOOKUP(P$1, m_preprocess!$1:$1048576, $D193, FALSE)), "", HLOOKUP(P$1, m_preprocess!$1:$1048576, $D193, FALSE))</f>
        <v>73.88794335312717</v>
      </c>
      <c r="Q193">
        <f>IF(ISBLANK(HLOOKUP(Q$1, m_preprocess!$1:$1048576, $D193, FALSE)), "", HLOOKUP(Q$1, m_preprocess!$1:$1048576, $D193, FALSE))</f>
        <v>32</v>
      </c>
      <c r="R193">
        <f>IF(ISBLANK(HLOOKUP(R$1, m_preprocess!$1:$1048576, $D193, FALSE)), "", HLOOKUP(R$1, m_preprocess!$1:$1048576, $D193, FALSE))</f>
        <v>36.241610738255034</v>
      </c>
      <c r="S193">
        <f>IF(ISBLANK(HLOOKUP(S$1, m_preprocess!$1:$1048576, $D193, FALSE)), "", HLOOKUP(S$1, m_preprocess!$1:$1048576, $D193, FALSE))</f>
        <v>40.909090909090914</v>
      </c>
      <c r="T193">
        <f>IF(ISBLANK(HLOOKUP(T$1, m_preprocess!$1:$1048576, $D193, FALSE)), "", HLOOKUP(T$1, m_preprocess!$1:$1048576, $D193, FALSE))</f>
        <v>2877.2719889244286</v>
      </c>
      <c r="U193">
        <f>IF(ISBLANK(HLOOKUP(U$1, m_preprocess!$1:$1048576, $D193, FALSE)), "", HLOOKUP(U$1, m_preprocess!$1:$1048576, $D193, FALSE))</f>
        <v>7551.4688426598059</v>
      </c>
      <c r="V193">
        <f>IF(ISBLANK(HLOOKUP(V$1, m_preprocess!$1:$1048576, $D193, FALSE)), "", HLOOKUP(V$1, m_preprocess!$1:$1048576, $D193, FALSE))</f>
        <v>90739.661644085194</v>
      </c>
      <c r="W193">
        <f>IF(ISBLANK(HLOOKUP(W$1, m_preprocess!$1:$1048576, $D193, FALSE)), "", HLOOKUP(W$1, m_preprocess!$1:$1048576, $D193, FALSE))</f>
        <v>3086.00321381925</v>
      </c>
      <c r="X193">
        <f>IF(ISBLANK(HLOOKUP(X$1, m_preprocess!$1:$1048576, $D193, FALSE)), "", HLOOKUP(X$1, m_preprocess!$1:$1048576, $D193, FALSE))</f>
        <v>95.294430901063137</v>
      </c>
    </row>
    <row r="194" spans="1:24" x14ac:dyDescent="0.25">
      <c r="A194" s="40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103.01310197707853</v>
      </c>
      <c r="F194">
        <f>IF(ISBLANK(HLOOKUP(F$1, m_preprocess!$1:$1048576, $D194, FALSE)), "", HLOOKUP(F$1, m_preprocess!$1:$1048576, $D194, FALSE))</f>
        <v>101.68259160470886</v>
      </c>
      <c r="G194">
        <f>IF(ISBLANK(HLOOKUP(G$1, m_preprocess!$1:$1048576, $D194, FALSE)), "", HLOOKUP(G$1, m_preprocess!$1:$1048576, $D194, FALSE))</f>
        <v>103.46597559318414</v>
      </c>
      <c r="H194">
        <f>IF(ISBLANK(HLOOKUP(H$1, m_preprocess!$1:$1048576, $D194, FALSE)), "", HLOOKUP(H$1, m_preprocess!$1:$1048576, $D194, FALSE))</f>
        <v>104.19110169759811</v>
      </c>
      <c r="I194">
        <f>IF(ISBLANK(HLOOKUP(I$1, m_preprocess!$1:$1048576, $D194, FALSE)), "", HLOOKUP(I$1, m_preprocess!$1:$1048576, $D194, FALSE))</f>
        <v>98.796358029432398</v>
      </c>
      <c r="J194">
        <f>IF(ISBLANK(HLOOKUP(J$1, m_preprocess!$1:$1048576, $D194, FALSE)), "", HLOOKUP(J$1, m_preprocess!$1:$1048576, $D194, FALSE))</f>
        <v>94.637390780327834</v>
      </c>
      <c r="K194">
        <f>IF(ISBLANK(HLOOKUP(K$1, m_preprocess!$1:$1048576, $D194, FALSE)), "", HLOOKUP(K$1, m_preprocess!$1:$1048576, $D194, FALSE))</f>
        <v>2167.8268087888459</v>
      </c>
      <c r="L194">
        <f>IF(ISBLANK(HLOOKUP(L$1, m_preprocess!$1:$1048576, $D194, FALSE)), "", HLOOKUP(L$1, m_preprocess!$1:$1048576, $D194, FALSE))</f>
        <v>1760.0934336221392</v>
      </c>
      <c r="M194">
        <f>IF(ISBLANK(HLOOKUP(M$1, m_preprocess!$1:$1048576, $D194, FALSE)), "", HLOOKUP(M$1, m_preprocess!$1:$1048576, $D194, FALSE))</f>
        <v>312.93578944393386</v>
      </c>
      <c r="N194">
        <f>IF(ISBLANK(HLOOKUP(N$1, m_preprocess!$1:$1048576, $D194, FALSE)), "", HLOOKUP(N$1, m_preprocess!$1:$1048576, $D194, FALSE))</f>
        <v>706.63209866943237</v>
      </c>
      <c r="O194">
        <f>IF(ISBLANK(HLOOKUP(O$1, m_preprocess!$1:$1048576, $D194, FALSE)), "", HLOOKUP(O$1, m_preprocess!$1:$1048576, $D194, FALSE))</f>
        <v>731.19577164987254</v>
      </c>
      <c r="P194">
        <f>IF(ISBLANK(HLOOKUP(P$1, m_preprocess!$1:$1048576, $D194, FALSE)), "", HLOOKUP(P$1, m_preprocess!$1:$1048576, $D194, FALSE))</f>
        <v>74.700708142051454</v>
      </c>
      <c r="Q194">
        <f>IF(ISBLANK(HLOOKUP(Q$1, m_preprocess!$1:$1048576, $D194, FALSE)), "", HLOOKUP(Q$1, m_preprocess!$1:$1048576, $D194, FALSE))</f>
        <v>35</v>
      </c>
      <c r="R194">
        <f>IF(ISBLANK(HLOOKUP(R$1, m_preprocess!$1:$1048576, $D194, FALSE)), "", HLOOKUP(R$1, m_preprocess!$1:$1048576, $D194, FALSE))</f>
        <v>39.180327868852459</v>
      </c>
      <c r="S194">
        <f>IF(ISBLANK(HLOOKUP(S$1, m_preprocess!$1:$1048576, $D194, FALSE)), "", HLOOKUP(S$1, m_preprocess!$1:$1048576, $D194, FALSE))</f>
        <v>43.770491803278688</v>
      </c>
      <c r="T194">
        <f>IF(ISBLANK(HLOOKUP(T$1, m_preprocess!$1:$1048576, $D194, FALSE)), "", HLOOKUP(T$1, m_preprocess!$1:$1048576, $D194, FALSE))</f>
        <v>287.9302640610203</v>
      </c>
      <c r="U194">
        <f>IF(ISBLANK(HLOOKUP(U$1, m_preprocess!$1:$1048576, $D194, FALSE)), "", HLOOKUP(U$1, m_preprocess!$1:$1048576, $D194, FALSE))</f>
        <v>2879.459219043043</v>
      </c>
      <c r="V194">
        <f>IF(ISBLANK(HLOOKUP(V$1, m_preprocess!$1:$1048576, $D194, FALSE)), "", HLOOKUP(V$1, m_preprocess!$1:$1048576, $D194, FALSE))</f>
        <v>91474.785404016686</v>
      </c>
      <c r="W194">
        <f>IF(ISBLANK(HLOOKUP(W$1, m_preprocess!$1:$1048576, $D194, FALSE)), "", HLOOKUP(W$1, m_preprocess!$1:$1048576, $D194, FALSE))</f>
        <v>3081.966535369545</v>
      </c>
      <c r="X194">
        <f>IF(ISBLANK(HLOOKUP(X$1, m_preprocess!$1:$1048576, $D194, FALSE)), "", HLOOKUP(X$1, m_preprocess!$1:$1048576, $D194, FALSE))</f>
        <v>96.438952759509277</v>
      </c>
    </row>
    <row r="195" spans="1:24" x14ac:dyDescent="0.25">
      <c r="A195" s="40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101.01986575823153</v>
      </c>
      <c r="F195">
        <f>IF(ISBLANK(HLOOKUP(F$1, m_preprocess!$1:$1048576, $D195, FALSE)), "", HLOOKUP(F$1, m_preprocess!$1:$1048576, $D195, FALSE))</f>
        <v>94.923039927733612</v>
      </c>
      <c r="G195">
        <f>IF(ISBLANK(HLOOKUP(G$1, m_preprocess!$1:$1048576, $D195, FALSE)), "", HLOOKUP(G$1, m_preprocess!$1:$1048576, $D195, FALSE))</f>
        <v>103.09507811129733</v>
      </c>
      <c r="H195">
        <f>IF(ISBLANK(HLOOKUP(H$1, m_preprocess!$1:$1048576, $D195, FALSE)), "", HLOOKUP(H$1, m_preprocess!$1:$1048576, $D195, FALSE))</f>
        <v>95.687462700521351</v>
      </c>
      <c r="I195">
        <f>IF(ISBLANK(HLOOKUP(I$1, m_preprocess!$1:$1048576, $D195, FALSE)), "", HLOOKUP(I$1, m_preprocess!$1:$1048576, $D195, FALSE))</f>
        <v>101.13583609011785</v>
      </c>
      <c r="J195">
        <f>IF(ISBLANK(HLOOKUP(J$1, m_preprocess!$1:$1048576, $D195, FALSE)), "", HLOOKUP(J$1, m_preprocess!$1:$1048576, $D195, FALSE))</f>
        <v>102.43007278114402</v>
      </c>
      <c r="K195">
        <f>IF(ISBLANK(HLOOKUP(K$1, m_preprocess!$1:$1048576, $D195, FALSE)), "", HLOOKUP(K$1, m_preprocess!$1:$1048576, $D195, FALSE))</f>
        <v>2331.486529436555</v>
      </c>
      <c r="L195">
        <f>IF(ISBLANK(HLOOKUP(L$1, m_preprocess!$1:$1048576, $D195, FALSE)), "", HLOOKUP(L$1, m_preprocess!$1:$1048576, $D195, FALSE))</f>
        <v>1552.2492444353138</v>
      </c>
      <c r="M195">
        <f>IF(ISBLANK(HLOOKUP(M$1, m_preprocess!$1:$1048576, $D195, FALSE)), "", HLOOKUP(M$1, m_preprocess!$1:$1048576, $D195, FALSE))</f>
        <v>305.52316185583021</v>
      </c>
      <c r="N195">
        <f>IF(ISBLANK(HLOOKUP(N$1, m_preprocess!$1:$1048576, $D195, FALSE)), "", HLOOKUP(N$1, m_preprocess!$1:$1048576, $D195, FALSE))</f>
        <v>626.39530871651209</v>
      </c>
      <c r="O195">
        <f>IF(ISBLANK(HLOOKUP(O$1, m_preprocess!$1:$1048576, $D195, FALSE)), "", HLOOKUP(O$1, m_preprocess!$1:$1048576, $D195, FALSE))</f>
        <v>608.51663180600428</v>
      </c>
      <c r="P195">
        <f>IF(ISBLANK(HLOOKUP(P$1, m_preprocess!$1:$1048576, $D195, FALSE)), "", HLOOKUP(P$1, m_preprocess!$1:$1048576, $D195, FALSE))</f>
        <v>78.425190605180916</v>
      </c>
      <c r="Q195">
        <f>IF(ISBLANK(HLOOKUP(Q$1, m_preprocess!$1:$1048576, $D195, FALSE)), "", HLOOKUP(Q$1, m_preprocess!$1:$1048576, $D195, FALSE))</f>
        <v>38</v>
      </c>
      <c r="R195">
        <f>IF(ISBLANK(HLOOKUP(R$1, m_preprocess!$1:$1048576, $D195, FALSE)), "", HLOOKUP(R$1, m_preprocess!$1:$1048576, $D195, FALSE))</f>
        <v>43.064516129032256</v>
      </c>
      <c r="S195">
        <f>IF(ISBLANK(HLOOKUP(S$1, m_preprocess!$1:$1048576, $D195, FALSE)), "", HLOOKUP(S$1, m_preprocess!$1:$1048576, $D195, FALSE))</f>
        <v>48.05825242718447</v>
      </c>
      <c r="T195">
        <f>IF(ISBLANK(HLOOKUP(T$1, m_preprocess!$1:$1048576, $D195, FALSE)), "", HLOOKUP(T$1, m_preprocess!$1:$1048576, $D195, FALSE))</f>
        <v>893.31468353960122</v>
      </c>
      <c r="U195">
        <f>IF(ISBLANK(HLOOKUP(U$1, m_preprocess!$1:$1048576, $D195, FALSE)), "", HLOOKUP(U$1, m_preprocess!$1:$1048576, $D195, FALSE))</f>
        <v>4633.9977345127127</v>
      </c>
      <c r="V195">
        <f>IF(ISBLANK(HLOOKUP(V$1, m_preprocess!$1:$1048576, $D195, FALSE)), "", HLOOKUP(V$1, m_preprocess!$1:$1048576, $D195, FALSE))</f>
        <v>91852.676108486907</v>
      </c>
      <c r="W195">
        <f>IF(ISBLANK(HLOOKUP(W$1, m_preprocess!$1:$1048576, $D195, FALSE)), "", HLOOKUP(W$1, m_preprocess!$1:$1048576, $D195, FALSE))</f>
        <v>2596.1821671735711</v>
      </c>
      <c r="X195">
        <f>IF(ISBLANK(HLOOKUP(X$1, m_preprocess!$1:$1048576, $D195, FALSE)), "", HLOOKUP(X$1, m_preprocess!$1:$1048576, $D195, FALSE))</f>
        <v>97.75117231747403</v>
      </c>
    </row>
    <row r="196" spans="1:24" x14ac:dyDescent="0.25">
      <c r="A196" s="40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107.12154684263454</v>
      </c>
      <c r="F196">
        <f>IF(ISBLANK(HLOOKUP(F$1, m_preprocess!$1:$1048576, $D196, FALSE)), "", HLOOKUP(F$1, m_preprocess!$1:$1048576, $D196, FALSE))</f>
        <v>104.01337601522989</v>
      </c>
      <c r="G196">
        <f>IF(ISBLANK(HLOOKUP(G$1, m_preprocess!$1:$1048576, $D196, FALSE)), "", HLOOKUP(G$1, m_preprocess!$1:$1048576, $D196, FALSE))</f>
        <v>108.17949317008311</v>
      </c>
      <c r="H196">
        <f>IF(ISBLANK(HLOOKUP(H$1, m_preprocess!$1:$1048576, $D196, FALSE)), "", HLOOKUP(H$1, m_preprocess!$1:$1048576, $D196, FALSE))</f>
        <v>99.792644301717687</v>
      </c>
      <c r="I196">
        <f>IF(ISBLANK(HLOOKUP(I$1, m_preprocess!$1:$1048576, $D196, FALSE)), "", HLOOKUP(I$1, m_preprocess!$1:$1048576, $D196, FALSE))</f>
        <v>107.3012844668751</v>
      </c>
      <c r="J196">
        <f>IF(ISBLANK(HLOOKUP(J$1, m_preprocess!$1:$1048576, $D196, FALSE)), "", HLOOKUP(J$1, m_preprocess!$1:$1048576, $D196, FALSE))</f>
        <v>115.51983112583005</v>
      </c>
      <c r="K196">
        <f>IF(ISBLANK(HLOOKUP(K$1, m_preprocess!$1:$1048576, $D196, FALSE)), "", HLOOKUP(K$1, m_preprocess!$1:$1048576, $D196, FALSE))</f>
        <v>2490.1581241924459</v>
      </c>
      <c r="L196">
        <f>IF(ISBLANK(HLOOKUP(L$1, m_preprocess!$1:$1048576, $D196, FALSE)), "", HLOOKUP(L$1, m_preprocess!$1:$1048576, $D196, FALSE))</f>
        <v>1584.3801141954621</v>
      </c>
      <c r="M196">
        <f>IF(ISBLANK(HLOOKUP(M$1, m_preprocess!$1:$1048576, $D196, FALSE)), "", HLOOKUP(M$1, m_preprocess!$1:$1048576, $D196, FALSE))</f>
        <v>313.08760311688502</v>
      </c>
      <c r="N196">
        <f>IF(ISBLANK(HLOOKUP(N$1, m_preprocess!$1:$1048576, $D196, FALSE)), "", HLOOKUP(N$1, m_preprocess!$1:$1048576, $D196, FALSE))</f>
        <v>745.28440134007724</v>
      </c>
      <c r="O196">
        <f>IF(ISBLANK(HLOOKUP(O$1, m_preprocess!$1:$1048576, $D196, FALSE)), "", HLOOKUP(O$1, m_preprocess!$1:$1048576, $D196, FALSE))</f>
        <v>512.66316569752246</v>
      </c>
      <c r="P196">
        <f>IF(ISBLANK(HLOOKUP(P$1, m_preprocess!$1:$1048576, $D196, FALSE)), "", HLOOKUP(P$1, m_preprocess!$1:$1048576, $D196, FALSE))</f>
        <v>79.528070301705938</v>
      </c>
      <c r="Q196">
        <f>IF(ISBLANK(HLOOKUP(Q$1, m_preprocess!$1:$1048576, $D196, FALSE)), "", HLOOKUP(Q$1, m_preprocess!$1:$1048576, $D196, FALSE))</f>
        <v>33</v>
      </c>
      <c r="R196">
        <f>IF(ISBLANK(HLOOKUP(R$1, m_preprocess!$1:$1048576, $D196, FALSE)), "", HLOOKUP(R$1, m_preprocess!$1:$1048576, $D196, FALSE))</f>
        <v>39.792387543252595</v>
      </c>
      <c r="S196">
        <f>IF(ISBLANK(HLOOKUP(S$1, m_preprocess!$1:$1048576, $D196, FALSE)), "", HLOOKUP(S$1, m_preprocess!$1:$1048576, $D196, FALSE))</f>
        <v>42.657342657342653</v>
      </c>
      <c r="T196">
        <f>IF(ISBLANK(HLOOKUP(T$1, m_preprocess!$1:$1048576, $D196, FALSE)), "", HLOOKUP(T$1, m_preprocess!$1:$1048576, $D196, FALSE))</f>
        <v>1339.275644822332</v>
      </c>
      <c r="U196">
        <f>IF(ISBLANK(HLOOKUP(U$1, m_preprocess!$1:$1048576, $D196, FALSE)), "", HLOOKUP(U$1, m_preprocess!$1:$1048576, $D196, FALSE))</f>
        <v>4759.6516256919713</v>
      </c>
      <c r="V196">
        <f>IF(ISBLANK(HLOOKUP(V$1, m_preprocess!$1:$1048576, $D196, FALSE)), "", HLOOKUP(V$1, m_preprocess!$1:$1048576, $D196, FALSE))</f>
        <v>90256.914272588328</v>
      </c>
      <c r="W196">
        <f>IF(ISBLANK(HLOOKUP(W$1, m_preprocess!$1:$1048576, $D196, FALSE)), "", HLOOKUP(W$1, m_preprocess!$1:$1048576, $D196, FALSE))</f>
        <v>2620.9684867533942</v>
      </c>
      <c r="X196">
        <f>IF(ISBLANK(HLOOKUP(X$1, m_preprocess!$1:$1048576, $D196, FALSE)), "", HLOOKUP(X$1, m_preprocess!$1:$1048576, $D196, FALSE))</f>
        <v>95.269916029011796</v>
      </c>
    </row>
    <row r="197" spans="1:24" x14ac:dyDescent="0.25">
      <c r="A197" s="40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108.80808291856862</v>
      </c>
      <c r="F197">
        <f>IF(ISBLANK(HLOOKUP(F$1, m_preprocess!$1:$1048576, $D197, FALSE)), "", HLOOKUP(F$1, m_preprocess!$1:$1048576, $D197, FALSE))</f>
        <v>113.45666700364761</v>
      </c>
      <c r="G197">
        <f>IF(ISBLANK(HLOOKUP(G$1, m_preprocess!$1:$1048576, $D197, FALSE)), "", HLOOKUP(G$1, m_preprocess!$1:$1048576, $D197, FALSE))</f>
        <v>107.22581709930158</v>
      </c>
      <c r="H197">
        <f>IF(ISBLANK(HLOOKUP(H$1, m_preprocess!$1:$1048576, $D197, FALSE)), "", HLOOKUP(H$1, m_preprocess!$1:$1048576, $D197, FALSE))</f>
        <v>96.933829675570848</v>
      </c>
      <c r="I197">
        <f>IF(ISBLANK(HLOOKUP(I$1, m_preprocess!$1:$1048576, $D197, FALSE)), "", HLOOKUP(I$1, m_preprocess!$1:$1048576, $D197, FALSE))</f>
        <v>105.18102759378471</v>
      </c>
      <c r="J197">
        <f>IF(ISBLANK(HLOOKUP(J$1, m_preprocess!$1:$1048576, $D197, FALSE)), "", HLOOKUP(J$1, m_preprocess!$1:$1048576, $D197, FALSE))</f>
        <v>113.73060527482959</v>
      </c>
      <c r="K197">
        <f>IF(ISBLANK(HLOOKUP(K$1, m_preprocess!$1:$1048576, $D197, FALSE)), "", HLOOKUP(K$1, m_preprocess!$1:$1048576, $D197, FALSE))</f>
        <v>2198.6301519304425</v>
      </c>
      <c r="L197">
        <f>IF(ISBLANK(HLOOKUP(L$1, m_preprocess!$1:$1048576, $D197, FALSE)), "", HLOOKUP(L$1, m_preprocess!$1:$1048576, $D197, FALSE))</f>
        <v>1652.043266346845</v>
      </c>
      <c r="M197">
        <f>IF(ISBLANK(HLOOKUP(M$1, m_preprocess!$1:$1048576, $D197, FALSE)), "", HLOOKUP(M$1, m_preprocess!$1:$1048576, $D197, FALSE))</f>
        <v>300.95996693761623</v>
      </c>
      <c r="N197">
        <f>IF(ISBLANK(HLOOKUP(N$1, m_preprocess!$1:$1048576, $D197, FALSE)), "", HLOOKUP(N$1, m_preprocess!$1:$1048576, $D197, FALSE))</f>
        <v>776.54505806503914</v>
      </c>
      <c r="O197">
        <f>IF(ISBLANK(HLOOKUP(O$1, m_preprocess!$1:$1048576, $D197, FALSE)), "", HLOOKUP(O$1, m_preprocess!$1:$1048576, $D197, FALSE))</f>
        <v>563.8282884079257</v>
      </c>
      <c r="P197">
        <f>IF(ISBLANK(HLOOKUP(P$1, m_preprocess!$1:$1048576, $D197, FALSE)), "", HLOOKUP(P$1, m_preprocess!$1:$1048576, $D197, FALSE))</f>
        <v>80.321574376136383</v>
      </c>
      <c r="Q197">
        <f>IF(ISBLANK(HLOOKUP(Q$1, m_preprocess!$1:$1048576, $D197, FALSE)), "", HLOOKUP(Q$1, m_preprocess!$1:$1048576, $D197, FALSE))</f>
        <v>39</v>
      </c>
      <c r="R197">
        <f>IF(ISBLANK(HLOOKUP(R$1, m_preprocess!$1:$1048576, $D197, FALSE)), "", HLOOKUP(R$1, m_preprocess!$1:$1048576, $D197, FALSE))</f>
        <v>41.868512110726641</v>
      </c>
      <c r="S197">
        <f>IF(ISBLANK(HLOOKUP(S$1, m_preprocess!$1:$1048576, $D197, FALSE)), "", HLOOKUP(S$1, m_preprocess!$1:$1048576, $D197, FALSE))</f>
        <v>45.99303135888502</v>
      </c>
      <c r="T197">
        <f>IF(ISBLANK(HLOOKUP(T$1, m_preprocess!$1:$1048576, $D197, FALSE)), "", HLOOKUP(T$1, m_preprocess!$1:$1048576, $D197, FALSE))</f>
        <v>1325.7280853928332</v>
      </c>
      <c r="U197">
        <f>IF(ISBLANK(HLOOKUP(U$1, m_preprocess!$1:$1048576, $D197, FALSE)), "", HLOOKUP(U$1, m_preprocess!$1:$1048576, $D197, FALSE))</f>
        <v>4913.6531895299422</v>
      </c>
      <c r="V197">
        <f>IF(ISBLANK(HLOOKUP(V$1, m_preprocess!$1:$1048576, $D197, FALSE)), "", HLOOKUP(V$1, m_preprocess!$1:$1048576, $D197, FALSE))</f>
        <v>87369.644790830382</v>
      </c>
      <c r="W197">
        <f>IF(ISBLANK(HLOOKUP(W$1, m_preprocess!$1:$1048576, $D197, FALSE)), "", HLOOKUP(W$1, m_preprocess!$1:$1048576, $D197, FALSE))</f>
        <v>2624.7151898581433</v>
      </c>
      <c r="X197">
        <f>IF(ISBLANK(HLOOKUP(X$1, m_preprocess!$1:$1048576, $D197, FALSE)), "", HLOOKUP(X$1, m_preprocess!$1:$1048576, $D197, FALSE))</f>
        <v>94.009193442533146</v>
      </c>
    </row>
    <row r="198" spans="1:24" x14ac:dyDescent="0.25">
      <c r="A198" s="40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114.22464786173026</v>
      </c>
      <c r="F198">
        <f>IF(ISBLANK(HLOOKUP(F$1, m_preprocess!$1:$1048576, $D198, FALSE)), "", HLOOKUP(F$1, m_preprocess!$1:$1048576, $D198, FALSE))</f>
        <v>133.48751450335962</v>
      </c>
      <c r="G198">
        <f>IF(ISBLANK(HLOOKUP(G$1, m_preprocess!$1:$1048576, $D198, FALSE)), "", HLOOKUP(G$1, m_preprocess!$1:$1048576, $D198, FALSE))</f>
        <v>107.66803300647132</v>
      </c>
      <c r="H198">
        <f>IF(ISBLANK(HLOOKUP(H$1, m_preprocess!$1:$1048576, $D198, FALSE)), "", HLOOKUP(H$1, m_preprocess!$1:$1048576, $D198, FALSE))</f>
        <v>109.9446860195707</v>
      </c>
      <c r="I198">
        <f>IF(ISBLANK(HLOOKUP(I$1, m_preprocess!$1:$1048576, $D198, FALSE)), "", HLOOKUP(I$1, m_preprocess!$1:$1048576, $D198, FALSE))</f>
        <v>104.03188665113913</v>
      </c>
      <c r="J198">
        <f>IF(ISBLANK(HLOOKUP(J$1, m_preprocess!$1:$1048576, $D198, FALSE)), "", HLOOKUP(J$1, m_preprocess!$1:$1048576, $D198, FALSE))</f>
        <v>109.55520564103658</v>
      </c>
      <c r="K198">
        <f>IF(ISBLANK(HLOOKUP(K$1, m_preprocess!$1:$1048576, $D198, FALSE)), "", HLOOKUP(K$1, m_preprocess!$1:$1048576, $D198, FALSE))</f>
        <v>2522.2385443267631</v>
      </c>
      <c r="L198">
        <f>IF(ISBLANK(HLOOKUP(L$1, m_preprocess!$1:$1048576, $D198, FALSE)), "", HLOOKUP(L$1, m_preprocess!$1:$1048576, $D198, FALSE))</f>
        <v>1457.4389872497813</v>
      </c>
      <c r="M198">
        <f>IF(ISBLANK(HLOOKUP(M$1, m_preprocess!$1:$1048576, $D198, FALSE)), "", HLOOKUP(M$1, m_preprocess!$1:$1048576, $D198, FALSE))</f>
        <v>286.11471765430963</v>
      </c>
      <c r="N198">
        <f>IF(ISBLANK(HLOOKUP(N$1, m_preprocess!$1:$1048576, $D198, FALSE)), "", HLOOKUP(N$1, m_preprocess!$1:$1048576, $D198, FALSE))</f>
        <v>664.86191195048355</v>
      </c>
      <c r="O198">
        <f>IF(ISBLANK(HLOOKUP(O$1, m_preprocess!$1:$1048576, $D198, FALSE)), "", HLOOKUP(O$1, m_preprocess!$1:$1048576, $D198, FALSE))</f>
        <v>497.27298998537907</v>
      </c>
      <c r="P198">
        <f>IF(ISBLANK(HLOOKUP(P$1, m_preprocess!$1:$1048576, $D198, FALSE)), "", HLOOKUP(P$1, m_preprocess!$1:$1048576, $D198, FALSE))</f>
        <v>83.776445348167115</v>
      </c>
      <c r="Q198">
        <f>IF(ISBLANK(HLOOKUP(Q$1, m_preprocess!$1:$1048576, $D198, FALSE)), "", HLOOKUP(Q$1, m_preprocess!$1:$1048576, $D198, FALSE))</f>
        <v>53</v>
      </c>
      <c r="R198">
        <f>IF(ISBLANK(HLOOKUP(R$1, m_preprocess!$1:$1048576, $D198, FALSE)), "", HLOOKUP(R$1, m_preprocess!$1:$1048576, $D198, FALSE))</f>
        <v>52.970297029702976</v>
      </c>
      <c r="S198">
        <f>IF(ISBLANK(HLOOKUP(S$1, m_preprocess!$1:$1048576, $D198, FALSE)), "", HLOOKUP(S$1, m_preprocess!$1:$1048576, $D198, FALSE))</f>
        <v>56.833333333333336</v>
      </c>
      <c r="T198">
        <f>IF(ISBLANK(HLOOKUP(T$1, m_preprocess!$1:$1048576, $D198, FALSE)), "", HLOOKUP(T$1, m_preprocess!$1:$1048576, $D198, FALSE))</f>
        <v>1198.8809388584884</v>
      </c>
      <c r="U198">
        <f>IF(ISBLANK(HLOOKUP(U$1, m_preprocess!$1:$1048576, $D198, FALSE)), "", HLOOKUP(U$1, m_preprocess!$1:$1048576, $D198, FALSE))</f>
        <v>4861.2035130175609</v>
      </c>
      <c r="V198">
        <f>IF(ISBLANK(HLOOKUP(V$1, m_preprocess!$1:$1048576, $D198, FALSE)), "", HLOOKUP(V$1, m_preprocess!$1:$1048576, $D198, FALSE))</f>
        <v>88581.48270549369</v>
      </c>
      <c r="W198">
        <f>IF(ISBLANK(HLOOKUP(W$1, m_preprocess!$1:$1048576, $D198, FALSE)), "", HLOOKUP(W$1, m_preprocess!$1:$1048576, $D198, FALSE))</f>
        <v>2638.5534572366582</v>
      </c>
      <c r="X198">
        <f>IF(ISBLANK(HLOOKUP(X$1, m_preprocess!$1:$1048576, $D198, FALSE)), "", HLOOKUP(X$1, m_preprocess!$1:$1048576, $D198, FALSE))</f>
        <v>93.150862549176594</v>
      </c>
    </row>
    <row r="199" spans="1:24" x14ac:dyDescent="0.25">
      <c r="A199" s="40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108.88762713433103</v>
      </c>
      <c r="F199">
        <f>IF(ISBLANK(HLOOKUP(F$1, m_preprocess!$1:$1048576, $D199, FALSE)), "", HLOOKUP(F$1, m_preprocess!$1:$1048576, $D199, FALSE))</f>
        <v>115.85077405740726</v>
      </c>
      <c r="G199">
        <f>IF(ISBLANK(HLOOKUP(G$1, m_preprocess!$1:$1048576, $D199, FALSE)), "", HLOOKUP(G$1, m_preprocess!$1:$1048576, $D199, FALSE))</f>
        <v>106.51753999182203</v>
      </c>
      <c r="H199">
        <f>IF(ISBLANK(HLOOKUP(H$1, m_preprocess!$1:$1048576, $D199, FALSE)), "", HLOOKUP(H$1, m_preprocess!$1:$1048576, $D199, FALSE))</f>
        <v>99.637685772114779</v>
      </c>
      <c r="I199">
        <f>IF(ISBLANK(HLOOKUP(I$1, m_preprocess!$1:$1048576, $D199, FALSE)), "", HLOOKUP(I$1, m_preprocess!$1:$1048576, $D199, FALSE))</f>
        <v>110.61409132329067</v>
      </c>
      <c r="J199">
        <f>IF(ISBLANK(HLOOKUP(J$1, m_preprocess!$1:$1048576, $D199, FALSE)), "", HLOOKUP(J$1, m_preprocess!$1:$1048576, $D199, FALSE))</f>
        <v>110.74145304029827</v>
      </c>
      <c r="K199">
        <f>IF(ISBLANK(HLOOKUP(K$1, m_preprocess!$1:$1048576, $D199, FALSE)), "", HLOOKUP(K$1, m_preprocess!$1:$1048576, $D199, FALSE))</f>
        <v>2462.2888656609639</v>
      </c>
      <c r="L199">
        <f>IF(ISBLANK(HLOOKUP(L$1, m_preprocess!$1:$1048576, $D199, FALSE)), "", HLOOKUP(L$1, m_preprocess!$1:$1048576, $D199, FALSE))</f>
        <v>1576.5352483422726</v>
      </c>
      <c r="M199">
        <f>IF(ISBLANK(HLOOKUP(M$1, m_preprocess!$1:$1048576, $D199, FALSE)), "", HLOOKUP(M$1, m_preprocess!$1:$1048576, $D199, FALSE))</f>
        <v>289.92544216332385</v>
      </c>
      <c r="N199">
        <f>IF(ISBLANK(HLOOKUP(N$1, m_preprocess!$1:$1048576, $D199, FALSE)), "", HLOOKUP(N$1, m_preprocess!$1:$1048576, $D199, FALSE))</f>
        <v>791.55560341792295</v>
      </c>
      <c r="O199">
        <f>IF(ISBLANK(HLOOKUP(O$1, m_preprocess!$1:$1048576, $D199, FALSE)), "", HLOOKUP(O$1, m_preprocess!$1:$1048576, $D199, FALSE))</f>
        <v>484.40877982336053</v>
      </c>
      <c r="P199">
        <f>IF(ISBLANK(HLOOKUP(P$1, m_preprocess!$1:$1048576, $D199, FALSE)), "", HLOOKUP(P$1, m_preprocess!$1:$1048576, $D199, FALSE))</f>
        <v>84.225131631571102</v>
      </c>
      <c r="Q199">
        <f>IF(ISBLANK(HLOOKUP(Q$1, m_preprocess!$1:$1048576, $D199, FALSE)), "", HLOOKUP(Q$1, m_preprocess!$1:$1048576, $D199, FALSE))</f>
        <v>51</v>
      </c>
      <c r="R199">
        <f>IF(ISBLANK(HLOOKUP(R$1, m_preprocess!$1:$1048576, $D199, FALSE)), "", HLOOKUP(R$1, m_preprocess!$1:$1048576, $D199, FALSE))</f>
        <v>52.097902097902107</v>
      </c>
      <c r="S199">
        <f>IF(ISBLANK(HLOOKUP(S$1, m_preprocess!$1:$1048576, $D199, FALSE)), "", HLOOKUP(S$1, m_preprocess!$1:$1048576, $D199, FALSE))</f>
        <v>51.923076923076927</v>
      </c>
      <c r="T199">
        <f>IF(ISBLANK(HLOOKUP(T$1, m_preprocess!$1:$1048576, $D199, FALSE)), "", HLOOKUP(T$1, m_preprocess!$1:$1048576, $D199, FALSE))</f>
        <v>1196.539474356181</v>
      </c>
      <c r="U199">
        <f>IF(ISBLANK(HLOOKUP(U$1, m_preprocess!$1:$1048576, $D199, FALSE)), "", HLOOKUP(U$1, m_preprocess!$1:$1048576, $D199, FALSE))</f>
        <v>4864.1627910864154</v>
      </c>
      <c r="V199">
        <f>IF(ISBLANK(HLOOKUP(V$1, m_preprocess!$1:$1048576, $D199, FALSE)), "", HLOOKUP(V$1, m_preprocess!$1:$1048576, $D199, FALSE))</f>
        <v>89383.919381220068</v>
      </c>
      <c r="W199">
        <f>IF(ISBLANK(HLOOKUP(W$1, m_preprocess!$1:$1048576, $D199, FALSE)), "", HLOOKUP(W$1, m_preprocess!$1:$1048576, $D199, FALSE))</f>
        <v>2841.1822879596371</v>
      </c>
      <c r="X199">
        <f>IF(ISBLANK(HLOOKUP(X$1, m_preprocess!$1:$1048576, $D199, FALSE)), "", HLOOKUP(X$1, m_preprocess!$1:$1048576, $D199, FALSE))</f>
        <v>94.329066712697596</v>
      </c>
    </row>
    <row r="200" spans="1:24" x14ac:dyDescent="0.25">
      <c r="A200" s="40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110.71774122666086</v>
      </c>
      <c r="F200">
        <f>IF(ISBLANK(HLOOKUP(F$1, m_preprocess!$1:$1048576, $D200, FALSE)), "", HLOOKUP(F$1, m_preprocess!$1:$1048576, $D200, FALSE))</f>
        <v>103.42568153604941</v>
      </c>
      <c r="G200">
        <f>IF(ISBLANK(HLOOKUP(G$1, m_preprocess!$1:$1048576, $D200, FALSE)), "", HLOOKUP(G$1, m_preprocess!$1:$1048576, $D200, FALSE))</f>
        <v>113.1997823362417</v>
      </c>
      <c r="H200">
        <f>IF(ISBLANK(HLOOKUP(H$1, m_preprocess!$1:$1048576, $D200, FALSE)), "", HLOOKUP(H$1, m_preprocess!$1:$1048576, $D200, FALSE))</f>
        <v>94.33571184231532</v>
      </c>
      <c r="I200">
        <f>IF(ISBLANK(HLOOKUP(I$1, m_preprocess!$1:$1048576, $D200, FALSE)), "", HLOOKUP(I$1, m_preprocess!$1:$1048576, $D200, FALSE))</f>
        <v>116.64982891324252</v>
      </c>
      <c r="J200">
        <f>IF(ISBLANK(HLOOKUP(J$1, m_preprocess!$1:$1048576, $D200, FALSE)), "", HLOOKUP(J$1, m_preprocess!$1:$1048576, $D200, FALSE))</f>
        <v>127.35509423576063</v>
      </c>
      <c r="K200">
        <f>IF(ISBLANK(HLOOKUP(K$1, m_preprocess!$1:$1048576, $D200, FALSE)), "", HLOOKUP(K$1, m_preprocess!$1:$1048576, $D200, FALSE))</f>
        <v>2606.5879577704491</v>
      </c>
      <c r="L200">
        <f>IF(ISBLANK(HLOOKUP(L$1, m_preprocess!$1:$1048576, $D200, FALSE)), "", HLOOKUP(L$1, m_preprocess!$1:$1048576, $D200, FALSE))</f>
        <v>1669.6962286629887</v>
      </c>
      <c r="M200">
        <f>IF(ISBLANK(HLOOKUP(M$1, m_preprocess!$1:$1048576, $D200, FALSE)), "", HLOOKUP(M$1, m_preprocess!$1:$1048576, $D200, FALSE))</f>
        <v>305.07008885174963</v>
      </c>
      <c r="N200">
        <f>IF(ISBLANK(HLOOKUP(N$1, m_preprocess!$1:$1048576, $D200, FALSE)), "", HLOOKUP(N$1, m_preprocess!$1:$1048576, $D200, FALSE))</f>
        <v>800.40196262329084</v>
      </c>
      <c r="O200">
        <f>IF(ISBLANK(HLOOKUP(O$1, m_preprocess!$1:$1048576, $D200, FALSE)), "", HLOOKUP(O$1, m_preprocess!$1:$1048576, $D200, FALSE))</f>
        <v>556.09724245486007</v>
      </c>
      <c r="P200">
        <f>IF(ISBLANK(HLOOKUP(P$1, m_preprocess!$1:$1048576, $D200, FALSE)), "", HLOOKUP(P$1, m_preprocess!$1:$1048576, $D200, FALSE))</f>
        <v>85.862855331902125</v>
      </c>
      <c r="Q200">
        <f>IF(ISBLANK(HLOOKUP(Q$1, m_preprocess!$1:$1048576, $D200, FALSE)), "", HLOOKUP(Q$1, m_preprocess!$1:$1048576, $D200, FALSE))</f>
        <v>53</v>
      </c>
      <c r="R200">
        <f>IF(ISBLANK(HLOOKUP(R$1, m_preprocess!$1:$1048576, $D200, FALSE)), "", HLOOKUP(R$1, m_preprocess!$1:$1048576, $D200, FALSE))</f>
        <v>51.724137931034484</v>
      </c>
      <c r="S200">
        <f>IF(ISBLANK(HLOOKUP(S$1, m_preprocess!$1:$1048576, $D200, FALSE)), "", HLOOKUP(S$1, m_preprocess!$1:$1048576, $D200, FALSE))</f>
        <v>55.343511450381676</v>
      </c>
      <c r="T200">
        <f>IF(ISBLANK(HLOOKUP(T$1, m_preprocess!$1:$1048576, $D200, FALSE)), "", HLOOKUP(T$1, m_preprocess!$1:$1048576, $D200, FALSE))</f>
        <v>1520.5388790669958</v>
      </c>
      <c r="U200">
        <f>IF(ISBLANK(HLOOKUP(U$1, m_preprocess!$1:$1048576, $D200, FALSE)), "", HLOOKUP(U$1, m_preprocess!$1:$1048576, $D200, FALSE))</f>
        <v>6250.6047792048648</v>
      </c>
      <c r="V200">
        <f>IF(ISBLANK(HLOOKUP(V$1, m_preprocess!$1:$1048576, $D200, FALSE)), "", HLOOKUP(V$1, m_preprocess!$1:$1048576, $D200, FALSE))</f>
        <v>89775.148412298673</v>
      </c>
      <c r="W200">
        <f>IF(ISBLANK(HLOOKUP(W$1, m_preprocess!$1:$1048576, $D200, FALSE)), "", HLOOKUP(W$1, m_preprocess!$1:$1048576, $D200, FALSE))</f>
        <v>2689.4682312668351</v>
      </c>
      <c r="X200">
        <f>IF(ISBLANK(HLOOKUP(X$1, m_preprocess!$1:$1048576, $D200, FALSE)), "", HLOOKUP(X$1, m_preprocess!$1:$1048576, $D200, FALSE))</f>
        <v>94.881037308053166</v>
      </c>
    </row>
    <row r="201" spans="1:24" x14ac:dyDescent="0.25">
      <c r="A201" s="40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109.79553860333517</v>
      </c>
      <c r="F201">
        <f>IF(ISBLANK(HLOOKUP(F$1, m_preprocess!$1:$1048576, $D201, FALSE)), "", HLOOKUP(F$1, m_preprocess!$1:$1048576, $D201, FALSE))</f>
        <v>102.84141638201383</v>
      </c>
      <c r="G201">
        <f>IF(ISBLANK(HLOOKUP(G$1, m_preprocess!$1:$1048576, $D201, FALSE)), "", HLOOKUP(G$1, m_preprocess!$1:$1048576, $D201, FALSE))</f>
        <v>112.16255395519683</v>
      </c>
      <c r="H201">
        <f>IF(ISBLANK(HLOOKUP(H$1, m_preprocess!$1:$1048576, $D201, FALSE)), "", HLOOKUP(H$1, m_preprocess!$1:$1048576, $D201, FALSE))</f>
        <v>95.825246897579504</v>
      </c>
      <c r="I201">
        <f>IF(ISBLANK(HLOOKUP(I$1, m_preprocess!$1:$1048576, $D201, FALSE)), "", HLOOKUP(I$1, m_preprocess!$1:$1048576, $D201, FALSE))</f>
        <v>118.633478236055</v>
      </c>
      <c r="J201">
        <f>IF(ISBLANK(HLOOKUP(J$1, m_preprocess!$1:$1048576, $D201, FALSE)), "", HLOOKUP(J$1, m_preprocess!$1:$1048576, $D201, FALSE))</f>
        <v>128.24981747565008</v>
      </c>
      <c r="K201">
        <f>IF(ISBLANK(HLOOKUP(K$1, m_preprocess!$1:$1048576, $D201, FALSE)), "", HLOOKUP(K$1, m_preprocess!$1:$1048576, $D201, FALSE))</f>
        <v>2469.5974521925</v>
      </c>
      <c r="L201">
        <f>IF(ISBLANK(HLOOKUP(L$1, m_preprocess!$1:$1048576, $D201, FALSE)), "", HLOOKUP(L$1, m_preprocess!$1:$1048576, $D201, FALSE))</f>
        <v>1627.1670982714948</v>
      </c>
      <c r="M201">
        <f>IF(ISBLANK(HLOOKUP(M$1, m_preprocess!$1:$1048576, $D201, FALSE)), "", HLOOKUP(M$1, m_preprocess!$1:$1048576, $D201, FALSE))</f>
        <v>301.16126265661001</v>
      </c>
      <c r="N201">
        <f>IF(ISBLANK(HLOOKUP(N$1, m_preprocess!$1:$1048576, $D201, FALSE)), "", HLOOKUP(N$1, m_preprocess!$1:$1048576, $D201, FALSE))</f>
        <v>820.12194370867439</v>
      </c>
      <c r="O201">
        <f>IF(ISBLANK(HLOOKUP(O$1, m_preprocess!$1:$1048576, $D201, FALSE)), "", HLOOKUP(O$1, m_preprocess!$1:$1048576, $D201, FALSE))</f>
        <v>496.1619331434693</v>
      </c>
      <c r="P201">
        <f>IF(ISBLANK(HLOOKUP(P$1, m_preprocess!$1:$1048576, $D201, FALSE)), "", HLOOKUP(P$1, m_preprocess!$1:$1048576, $D201, FALSE))</f>
        <v>88.408502969307818</v>
      </c>
      <c r="Q201">
        <f>IF(ISBLANK(HLOOKUP(Q$1, m_preprocess!$1:$1048576, $D201, FALSE)), "", HLOOKUP(Q$1, m_preprocess!$1:$1048576, $D201, FALSE))</f>
        <v>63</v>
      </c>
      <c r="R201">
        <f>IF(ISBLANK(HLOOKUP(R$1, m_preprocess!$1:$1048576, $D201, FALSE)), "", HLOOKUP(R$1, m_preprocess!$1:$1048576, $D201, FALSE))</f>
        <v>60.658307210031346</v>
      </c>
      <c r="S201">
        <f>IF(ISBLANK(HLOOKUP(S$1, m_preprocess!$1:$1048576, $D201, FALSE)), "", HLOOKUP(S$1, m_preprocess!$1:$1048576, $D201, FALSE))</f>
        <v>61.635220125786162</v>
      </c>
      <c r="T201">
        <f>IF(ISBLANK(HLOOKUP(T$1, m_preprocess!$1:$1048576, $D201, FALSE)), "", HLOOKUP(T$1, m_preprocess!$1:$1048576, $D201, FALSE))</f>
        <v>1675.195668252758</v>
      </c>
      <c r="U201">
        <f>IF(ISBLANK(HLOOKUP(U$1, m_preprocess!$1:$1048576, $D201, FALSE)), "", HLOOKUP(U$1, m_preprocess!$1:$1048576, $D201, FALSE))</f>
        <v>5634.0216879451145</v>
      </c>
      <c r="V201">
        <f>IF(ISBLANK(HLOOKUP(V$1, m_preprocess!$1:$1048576, $D201, FALSE)), "", HLOOKUP(V$1, m_preprocess!$1:$1048576, $D201, FALSE))</f>
        <v>89221.127558773791</v>
      </c>
      <c r="W201">
        <f>IF(ISBLANK(HLOOKUP(W$1, m_preprocess!$1:$1048576, $D201, FALSE)), "", HLOOKUP(W$1, m_preprocess!$1:$1048576, $D201, FALSE))</f>
        <v>2955.6490216397779</v>
      </c>
      <c r="X201">
        <f>IF(ISBLANK(HLOOKUP(X$1, m_preprocess!$1:$1048576, $D201, FALSE)), "", HLOOKUP(X$1, m_preprocess!$1:$1048576, $D201, FALSE))</f>
        <v>94.060596838432559</v>
      </c>
    </row>
    <row r="202" spans="1:24" x14ac:dyDescent="0.25">
      <c r="A202" s="40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110.86582898003972</v>
      </c>
      <c r="F202">
        <f>IF(ISBLANK(HLOOKUP(F$1, m_preprocess!$1:$1048576, $D202, FALSE)), "", HLOOKUP(F$1, m_preprocess!$1:$1048576, $D202, FALSE))</f>
        <v>97.614877734279418</v>
      </c>
      <c r="G202">
        <f>IF(ISBLANK(HLOOKUP(G$1, m_preprocess!$1:$1048576, $D202, FALSE)), "", HLOOKUP(G$1, m_preprocess!$1:$1048576, $D202, FALSE))</f>
        <v>115.37613294468962</v>
      </c>
      <c r="H202">
        <f>IF(ISBLANK(HLOOKUP(H$1, m_preprocess!$1:$1048576, $D202, FALSE)), "", HLOOKUP(H$1, m_preprocess!$1:$1048576, $D202, FALSE))</f>
        <v>99.216455266347253</v>
      </c>
      <c r="I202">
        <f>IF(ISBLANK(HLOOKUP(I$1, m_preprocess!$1:$1048576, $D202, FALSE)), "", HLOOKUP(I$1, m_preprocess!$1:$1048576, $D202, FALSE))</f>
        <v>117.07270746925937</v>
      </c>
      <c r="J202">
        <f>IF(ISBLANK(HLOOKUP(J$1, m_preprocess!$1:$1048576, $D202, FALSE)), "", HLOOKUP(J$1, m_preprocess!$1:$1048576, $D202, FALSE))</f>
        <v>131.03518226174035</v>
      </c>
      <c r="K202">
        <f>IF(ISBLANK(HLOOKUP(K$1, m_preprocess!$1:$1048576, $D202, FALSE)), "", HLOOKUP(K$1, m_preprocess!$1:$1048576, $D202, FALSE))</f>
        <v>2562.5381415558904</v>
      </c>
      <c r="L202">
        <f>IF(ISBLANK(HLOOKUP(L$1, m_preprocess!$1:$1048576, $D202, FALSE)), "", HLOOKUP(L$1, m_preprocess!$1:$1048576, $D202, FALSE))</f>
        <v>1720.3259674617977</v>
      </c>
      <c r="M202">
        <f>IF(ISBLANK(HLOOKUP(M$1, m_preprocess!$1:$1048576, $D202, FALSE)), "", HLOOKUP(M$1, m_preprocess!$1:$1048576, $D202, FALSE))</f>
        <v>344.5420878569679</v>
      </c>
      <c r="N202">
        <f>IF(ISBLANK(HLOOKUP(N$1, m_preprocess!$1:$1048576, $D202, FALSE)), "", HLOOKUP(N$1, m_preprocess!$1:$1048576, $D202, FALSE))</f>
        <v>878.51048942423165</v>
      </c>
      <c r="O202">
        <f>IF(ISBLANK(HLOOKUP(O$1, m_preprocess!$1:$1048576, $D202, FALSE)), "", HLOOKUP(O$1, m_preprocess!$1:$1048576, $D202, FALSE))</f>
        <v>487.38637188705349</v>
      </c>
      <c r="P202">
        <f>IF(ISBLANK(HLOOKUP(P$1, m_preprocess!$1:$1048576, $D202, FALSE)), "", HLOOKUP(P$1, m_preprocess!$1:$1048576, $D202, FALSE))</f>
        <v>91.792189000311325</v>
      </c>
      <c r="Q202">
        <f>IF(ISBLANK(HLOOKUP(Q$1, m_preprocess!$1:$1048576, $D202, FALSE)), "", HLOOKUP(Q$1, m_preprocess!$1:$1048576, $D202, FALSE))</f>
        <v>61</v>
      </c>
      <c r="R202">
        <f>IF(ISBLANK(HLOOKUP(R$1, m_preprocess!$1:$1048576, $D202, FALSE)), "", HLOOKUP(R$1, m_preprocess!$1:$1048576, $D202, FALSE))</f>
        <v>59.893992932862197</v>
      </c>
      <c r="S202">
        <f>IF(ISBLANK(HLOOKUP(S$1, m_preprocess!$1:$1048576, $D202, FALSE)), "", HLOOKUP(S$1, m_preprocess!$1:$1048576, $D202, FALSE))</f>
        <v>59.751773049645386</v>
      </c>
      <c r="T202">
        <f>IF(ISBLANK(HLOOKUP(T$1, m_preprocess!$1:$1048576, $D202, FALSE)), "", HLOOKUP(T$1, m_preprocess!$1:$1048576, $D202, FALSE))</f>
        <v>1665.9666876246749</v>
      </c>
      <c r="U202">
        <f>IF(ISBLANK(HLOOKUP(U$1, m_preprocess!$1:$1048576, $D202, FALSE)), "", HLOOKUP(U$1, m_preprocess!$1:$1048576, $D202, FALSE))</f>
        <v>5399.187961055708</v>
      </c>
      <c r="V202">
        <f>IF(ISBLANK(HLOOKUP(V$1, m_preprocess!$1:$1048576, $D202, FALSE)), "", HLOOKUP(V$1, m_preprocess!$1:$1048576, $D202, FALSE))</f>
        <v>88118.65946154423</v>
      </c>
      <c r="W202">
        <f>IF(ISBLANK(HLOOKUP(W$1, m_preprocess!$1:$1048576, $D202, FALSE)), "", HLOOKUP(W$1, m_preprocess!$1:$1048576, $D202, FALSE))</f>
        <v>2693.6967292094901</v>
      </c>
      <c r="X202">
        <f>IF(ISBLANK(HLOOKUP(X$1, m_preprocess!$1:$1048576, $D202, FALSE)), "", HLOOKUP(X$1, m_preprocess!$1:$1048576, $D202, FALSE))</f>
        <v>94.004780264641141</v>
      </c>
    </row>
    <row r="203" spans="1:24" x14ac:dyDescent="0.25">
      <c r="A203" s="40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112.95599759493923</v>
      </c>
      <c r="F203">
        <f>IF(ISBLANK(HLOOKUP(F$1, m_preprocess!$1:$1048576, $D203, FALSE)), "", HLOOKUP(F$1, m_preprocess!$1:$1048576, $D203, FALSE))</f>
        <v>100.39689155762272</v>
      </c>
      <c r="G203">
        <f>IF(ISBLANK(HLOOKUP(G$1, m_preprocess!$1:$1048576, $D203, FALSE)), "", HLOOKUP(G$1, m_preprocess!$1:$1048576, $D203, FALSE))</f>
        <v>117.23081414976511</v>
      </c>
      <c r="H203">
        <f>IF(ISBLANK(HLOOKUP(H$1, m_preprocess!$1:$1048576, $D203, FALSE)), "", HLOOKUP(H$1, m_preprocess!$1:$1048576, $D203, FALSE))</f>
        <v>102.83296582201034</v>
      </c>
      <c r="I203">
        <f>IF(ISBLANK(HLOOKUP(I$1, m_preprocess!$1:$1048576, $D203, FALSE)), "", HLOOKUP(I$1, m_preprocess!$1:$1048576, $D203, FALSE))</f>
        <v>118.87287337883414</v>
      </c>
      <c r="J203">
        <f>IF(ISBLANK(HLOOKUP(J$1, m_preprocess!$1:$1048576, $D203, FALSE)), "", HLOOKUP(J$1, m_preprocess!$1:$1048576, $D203, FALSE))</f>
        <v>143.4607008971808</v>
      </c>
      <c r="K203">
        <f>IF(ISBLANK(HLOOKUP(K$1, m_preprocess!$1:$1048576, $D203, FALSE)), "", HLOOKUP(K$1, m_preprocess!$1:$1048576, $D203, FALSE))</f>
        <v>2537.5464055073553</v>
      </c>
      <c r="L203">
        <f>IF(ISBLANK(HLOOKUP(L$1, m_preprocess!$1:$1048576, $D203, FALSE)), "", HLOOKUP(L$1, m_preprocess!$1:$1048576, $D203, FALSE))</f>
        <v>1796.8509457857924</v>
      </c>
      <c r="M203">
        <f>IF(ISBLANK(HLOOKUP(M$1, m_preprocess!$1:$1048576, $D203, FALSE)), "", HLOOKUP(M$1, m_preprocess!$1:$1048576, $D203, FALSE))</f>
        <v>343.49737926782035</v>
      </c>
      <c r="N203">
        <f>IF(ISBLANK(HLOOKUP(N$1, m_preprocess!$1:$1048576, $D203, FALSE)), "", HLOOKUP(N$1, m_preprocess!$1:$1048576, $D203, FALSE))</f>
        <v>930.87025242631989</v>
      </c>
      <c r="O203">
        <f>IF(ISBLANK(HLOOKUP(O$1, m_preprocess!$1:$1048576, $D203, FALSE)), "", HLOOKUP(O$1, m_preprocess!$1:$1048576, $D203, FALSE))</f>
        <v>514.92237585512407</v>
      </c>
      <c r="P203">
        <f>IF(ISBLANK(HLOOKUP(P$1, m_preprocess!$1:$1048576, $D203, FALSE)), "", HLOOKUP(P$1, m_preprocess!$1:$1048576, $D203, FALSE))</f>
        <v>93.623920427244641</v>
      </c>
      <c r="Q203">
        <f>IF(ISBLANK(HLOOKUP(Q$1, m_preprocess!$1:$1048576, $D203, FALSE)), "", HLOOKUP(Q$1, m_preprocess!$1:$1048576, $D203, FALSE))</f>
        <v>66</v>
      </c>
      <c r="R203">
        <f>IF(ISBLANK(HLOOKUP(R$1, m_preprocess!$1:$1048576, $D203, FALSE)), "", HLOOKUP(R$1, m_preprocess!$1:$1048576, $D203, FALSE))</f>
        <v>62.6</v>
      </c>
      <c r="S203">
        <f>IF(ISBLANK(HLOOKUP(S$1, m_preprocess!$1:$1048576, $D203, FALSE)), "", HLOOKUP(S$1, m_preprocess!$1:$1048576, $D203, FALSE))</f>
        <v>62.851405622489963</v>
      </c>
      <c r="T203">
        <f>IF(ISBLANK(HLOOKUP(T$1, m_preprocess!$1:$1048576, $D203, FALSE)), "", HLOOKUP(T$1, m_preprocess!$1:$1048576, $D203, FALSE))</f>
        <v>1800.2521525343436</v>
      </c>
      <c r="U203">
        <f>IF(ISBLANK(HLOOKUP(U$1, m_preprocess!$1:$1048576, $D203, FALSE)), "", HLOOKUP(U$1, m_preprocess!$1:$1048576, $D203, FALSE))</f>
        <v>5728.8788561674819</v>
      </c>
      <c r="V203">
        <f>IF(ISBLANK(HLOOKUP(V$1, m_preprocess!$1:$1048576, $D203, FALSE)), "", HLOOKUP(V$1, m_preprocess!$1:$1048576, $D203, FALSE))</f>
        <v>88923.441581712366</v>
      </c>
      <c r="W203">
        <f>IF(ISBLANK(HLOOKUP(W$1, m_preprocess!$1:$1048576, $D203, FALSE)), "", HLOOKUP(W$1, m_preprocess!$1:$1048576, $D203, FALSE))</f>
        <v>2924.7192782105899</v>
      </c>
      <c r="X203">
        <f>IF(ISBLANK(HLOOKUP(X$1, m_preprocess!$1:$1048576, $D203, FALSE)), "", HLOOKUP(X$1, m_preprocess!$1:$1048576, $D203, FALSE))</f>
        <v>93.859092669038063</v>
      </c>
    </row>
    <row r="204" spans="1:24" x14ac:dyDescent="0.25">
      <c r="A204" s="40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113.62420529990175</v>
      </c>
      <c r="F204">
        <f>IF(ISBLANK(HLOOKUP(F$1, m_preprocess!$1:$1048576, $D204, FALSE)), "", HLOOKUP(F$1, m_preprocess!$1:$1048576, $D204, FALSE))</f>
        <v>110.48283991985839</v>
      </c>
      <c r="G204">
        <f>IF(ISBLANK(HLOOKUP(G$1, m_preprocess!$1:$1048576, $D204, FALSE)), "", HLOOKUP(G$1, m_preprocess!$1:$1048576, $D204, FALSE))</f>
        <v>114.69345025184863</v>
      </c>
      <c r="H204">
        <f>IF(ISBLANK(HLOOKUP(H$1, m_preprocess!$1:$1048576, $D204, FALSE)), "", HLOOKUP(H$1, m_preprocess!$1:$1048576, $D204, FALSE))</f>
        <v>108.13907533693033</v>
      </c>
      <c r="I204">
        <f>IF(ISBLANK(HLOOKUP(I$1, m_preprocess!$1:$1048576, $D204, FALSE)), "", HLOOKUP(I$1, m_preprocess!$1:$1048576, $D204, FALSE))</f>
        <v>108.5743827465844</v>
      </c>
      <c r="J204">
        <f>IF(ISBLANK(HLOOKUP(J$1, m_preprocess!$1:$1048576, $D204, FALSE)), "", HLOOKUP(J$1, m_preprocess!$1:$1048576, $D204, FALSE))</f>
        <v>134.84808881239874</v>
      </c>
      <c r="K204">
        <f>IF(ISBLANK(HLOOKUP(K$1, m_preprocess!$1:$1048576, $D204, FALSE)), "", HLOOKUP(K$1, m_preprocess!$1:$1048576, $D204, FALSE))</f>
        <v>2536.1127048474204</v>
      </c>
      <c r="L204">
        <f>IF(ISBLANK(HLOOKUP(L$1, m_preprocess!$1:$1048576, $D204, FALSE)), "", HLOOKUP(L$1, m_preprocess!$1:$1048576, $D204, FALSE))</f>
        <v>1852.487773366898</v>
      </c>
      <c r="M204">
        <f>IF(ISBLANK(HLOOKUP(M$1, m_preprocess!$1:$1048576, $D204, FALSE)), "", HLOOKUP(M$1, m_preprocess!$1:$1048576, $D204, FALSE))</f>
        <v>348.78100571639112</v>
      </c>
      <c r="N204">
        <f>IF(ISBLANK(HLOOKUP(N$1, m_preprocess!$1:$1048576, $D204, FALSE)), "", HLOOKUP(N$1, m_preprocess!$1:$1048576, $D204, FALSE))</f>
        <v>970.13915456282371</v>
      </c>
      <c r="O204">
        <f>IF(ISBLANK(HLOOKUP(O$1, m_preprocess!$1:$1048576, $D204, FALSE)), "", HLOOKUP(O$1, m_preprocess!$1:$1048576, $D204, FALSE))</f>
        <v>525.34350105626993</v>
      </c>
      <c r="P204">
        <f>IF(ISBLANK(HLOOKUP(P$1, m_preprocess!$1:$1048576, $D204, FALSE)), "", HLOOKUP(P$1, m_preprocess!$1:$1048576, $D204, FALSE))</f>
        <v>98.598342093329862</v>
      </c>
      <c r="Q204">
        <f>IF(ISBLANK(HLOOKUP(Q$1, m_preprocess!$1:$1048576, $D204, FALSE)), "", HLOOKUP(Q$1, m_preprocess!$1:$1048576, $D204, FALSE))</f>
        <v>67</v>
      </c>
      <c r="R204">
        <f>IF(ISBLANK(HLOOKUP(R$1, m_preprocess!$1:$1048576, $D204, FALSE)), "", HLOOKUP(R$1, m_preprocess!$1:$1048576, $D204, FALSE))</f>
        <v>64.285714285714292</v>
      </c>
      <c r="S204">
        <f>IF(ISBLANK(HLOOKUP(S$1, m_preprocess!$1:$1048576, $D204, FALSE)), "", HLOOKUP(S$1, m_preprocess!$1:$1048576, $D204, FALSE))</f>
        <v>62.91793313069909</v>
      </c>
      <c r="T204">
        <f>IF(ISBLANK(HLOOKUP(T$1, m_preprocess!$1:$1048576, $D204, FALSE)), "", HLOOKUP(T$1, m_preprocess!$1:$1048576, $D204, FALSE))</f>
        <v>1822.4525712799789</v>
      </c>
      <c r="U204">
        <f>IF(ISBLANK(HLOOKUP(U$1, m_preprocess!$1:$1048576, $D204, FALSE)), "", HLOOKUP(U$1, m_preprocess!$1:$1048576, $D204, FALSE))</f>
        <v>6049.4466261418111</v>
      </c>
      <c r="V204">
        <f>IF(ISBLANK(HLOOKUP(V$1, m_preprocess!$1:$1048576, $D204, FALSE)), "", HLOOKUP(V$1, m_preprocess!$1:$1048576, $D204, FALSE))</f>
        <v>90794.633489782034</v>
      </c>
      <c r="W204">
        <f>IF(ISBLANK(HLOOKUP(W$1, m_preprocess!$1:$1048576, $D204, FALSE)), "", HLOOKUP(W$1, m_preprocess!$1:$1048576, $D204, FALSE))</f>
        <v>3005.3366130018544</v>
      </c>
      <c r="X204">
        <f>IF(ISBLANK(HLOOKUP(X$1, m_preprocess!$1:$1048576, $D204, FALSE)), "", HLOOKUP(X$1, m_preprocess!$1:$1048576, $D204, FALSE))</f>
        <v>94.894244044752767</v>
      </c>
    </row>
    <row r="205" spans="1:24" x14ac:dyDescent="0.25">
      <c r="A205" s="40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122.42557721310558</v>
      </c>
      <c r="F205">
        <f>IF(ISBLANK(HLOOKUP(F$1, m_preprocess!$1:$1048576, $D205, FALSE)), "", HLOOKUP(F$1, m_preprocess!$1:$1048576, $D205, FALSE))</f>
        <v>109.33371025223947</v>
      </c>
      <c r="G205">
        <f>IF(ISBLANK(HLOOKUP(G$1, m_preprocess!$1:$1048576, $D205, FALSE)), "", HLOOKUP(G$1, m_preprocess!$1:$1048576, $D205, FALSE))</f>
        <v>126.88173272700924</v>
      </c>
      <c r="H205">
        <f>IF(ISBLANK(HLOOKUP(H$1, m_preprocess!$1:$1048576, $D205, FALSE)), "", HLOOKUP(H$1, m_preprocess!$1:$1048576, $D205, FALSE))</f>
        <v>109.2569002890484</v>
      </c>
      <c r="I205">
        <f>IF(ISBLANK(HLOOKUP(I$1, m_preprocess!$1:$1048576, $D205, FALSE)), "", HLOOKUP(I$1, m_preprocess!$1:$1048576, $D205, FALSE))</f>
        <v>118.49502663137271</v>
      </c>
      <c r="J205">
        <f>IF(ISBLANK(HLOOKUP(J$1, m_preprocess!$1:$1048576, $D205, FALSE)), "", HLOOKUP(J$1, m_preprocess!$1:$1048576, $D205, FALSE))</f>
        <v>185.77046112824294</v>
      </c>
      <c r="K205">
        <f>IF(ISBLANK(HLOOKUP(K$1, m_preprocess!$1:$1048576, $D205, FALSE)), "", HLOOKUP(K$1, m_preprocess!$1:$1048576, $D205, FALSE))</f>
        <v>2804.9053207341344</v>
      </c>
      <c r="L205">
        <f>IF(ISBLANK(HLOOKUP(L$1, m_preprocess!$1:$1048576, $D205, FALSE)), "", HLOOKUP(L$1, m_preprocess!$1:$1048576, $D205, FALSE))</f>
        <v>1861.6913859024351</v>
      </c>
      <c r="M205">
        <f>IF(ISBLANK(HLOOKUP(M$1, m_preprocess!$1:$1048576, $D205, FALSE)), "", HLOOKUP(M$1, m_preprocess!$1:$1048576, $D205, FALSE))</f>
        <v>341.59437001626958</v>
      </c>
      <c r="N205">
        <f>IF(ISBLANK(HLOOKUP(N$1, m_preprocess!$1:$1048576, $D205, FALSE)), "", HLOOKUP(N$1, m_preprocess!$1:$1048576, $D205, FALSE))</f>
        <v>911.47906027768522</v>
      </c>
      <c r="O205">
        <f>IF(ISBLANK(HLOOKUP(O$1, m_preprocess!$1:$1048576, $D205, FALSE)), "", HLOOKUP(O$1, m_preprocess!$1:$1048576, $D205, FALSE))</f>
        <v>599.56438973783747</v>
      </c>
      <c r="P205">
        <f>IF(ISBLANK(HLOOKUP(P$1, m_preprocess!$1:$1048576, $D205, FALSE)), "", HLOOKUP(P$1, m_preprocess!$1:$1048576, $D205, FALSE))</f>
        <v>100.31245362553362</v>
      </c>
      <c r="Q205">
        <f>IF(ISBLANK(HLOOKUP(Q$1, m_preprocess!$1:$1048576, $D205, FALSE)), "", HLOOKUP(Q$1, m_preprocess!$1:$1048576, $D205, FALSE))</f>
        <v>69</v>
      </c>
      <c r="R205">
        <f>IF(ISBLANK(HLOOKUP(R$1, m_preprocess!$1:$1048576, $D205, FALSE)), "", HLOOKUP(R$1, m_preprocess!$1:$1048576, $D205, FALSE))</f>
        <v>65.06849315068493</v>
      </c>
      <c r="S205">
        <f>IF(ISBLANK(HLOOKUP(S$1, m_preprocess!$1:$1048576, $D205, FALSE)), "", HLOOKUP(S$1, m_preprocess!$1:$1048576, $D205, FALSE))</f>
        <v>66.095890410958901</v>
      </c>
      <c r="T205">
        <f>IF(ISBLANK(HLOOKUP(T$1, m_preprocess!$1:$1048576, $D205, FALSE)), "", HLOOKUP(T$1, m_preprocess!$1:$1048576, $D205, FALSE))</f>
        <v>4991.3374733945902</v>
      </c>
      <c r="U205">
        <f>IF(ISBLANK(HLOOKUP(U$1, m_preprocess!$1:$1048576, $D205, FALSE)), "", HLOOKUP(U$1, m_preprocess!$1:$1048576, $D205, FALSE))</f>
        <v>11423.019870545608</v>
      </c>
      <c r="V205">
        <f>IF(ISBLANK(HLOOKUP(V$1, m_preprocess!$1:$1048576, $D205, FALSE)), "", HLOOKUP(V$1, m_preprocess!$1:$1048576, $D205, FALSE))</f>
        <v>91672.22757024884</v>
      </c>
      <c r="W205">
        <f>IF(ISBLANK(HLOOKUP(W$1, m_preprocess!$1:$1048576, $D205, FALSE)), "", HLOOKUP(W$1, m_preprocess!$1:$1048576, $D205, FALSE))</f>
        <v>3097.8546099846235</v>
      </c>
      <c r="X205">
        <f>IF(ISBLANK(HLOOKUP(X$1, m_preprocess!$1:$1048576, $D205, FALSE)), "", HLOOKUP(X$1, m_preprocess!$1:$1048576, $D205, FALSE))</f>
        <v>93.397081723950976</v>
      </c>
    </row>
    <row r="206" spans="1:24" x14ac:dyDescent="0.25">
      <c r="A206" s="40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106.15302563929204</v>
      </c>
      <c r="F206">
        <f>IF(ISBLANK(HLOOKUP(F$1, m_preprocess!$1:$1048576, $D206, FALSE)), "", HLOOKUP(F$1, m_preprocess!$1:$1048576, $D206, FALSE))</f>
        <v>101.66527159351314</v>
      </c>
      <c r="G206">
        <f>IF(ISBLANK(HLOOKUP(G$1, m_preprocess!$1:$1048576, $D206, FALSE)), "", HLOOKUP(G$1, m_preprocess!$1:$1048576, $D206, FALSE))</f>
        <v>107.68054879515049</v>
      </c>
      <c r="H206">
        <f>IF(ISBLANK(HLOOKUP(H$1, m_preprocess!$1:$1048576, $D206, FALSE)), "", HLOOKUP(H$1, m_preprocess!$1:$1048576, $D206, FALSE))</f>
        <v>102.03244871985089</v>
      </c>
      <c r="I206">
        <f>IF(ISBLANK(HLOOKUP(I$1, m_preprocess!$1:$1048576, $D206, FALSE)), "", HLOOKUP(I$1, m_preprocess!$1:$1048576, $D206, FALSE))</f>
        <v>104.42787889393986</v>
      </c>
      <c r="J206">
        <f>IF(ISBLANK(HLOOKUP(J$1, m_preprocess!$1:$1048576, $D206, FALSE)), "", HLOOKUP(J$1, m_preprocess!$1:$1048576, $D206, FALSE))</f>
        <v>98.34696951970524</v>
      </c>
      <c r="K206">
        <f>IF(ISBLANK(HLOOKUP(K$1, m_preprocess!$1:$1048576, $D206, FALSE)), "", HLOOKUP(K$1, m_preprocess!$1:$1048576, $D206, FALSE))</f>
        <v>2168.218325718457</v>
      </c>
      <c r="L206">
        <f>IF(ISBLANK(HLOOKUP(L$1, m_preprocess!$1:$1048576, $D206, FALSE)), "", HLOOKUP(L$1, m_preprocess!$1:$1048576, $D206, FALSE))</f>
        <v>1880.3652964627827</v>
      </c>
      <c r="M206">
        <f>IF(ISBLANK(HLOOKUP(M$1, m_preprocess!$1:$1048576, $D206, FALSE)), "", HLOOKUP(M$1, m_preprocess!$1:$1048576, $D206, FALSE))</f>
        <v>304.410232259282</v>
      </c>
      <c r="N206">
        <f>IF(ISBLANK(HLOOKUP(N$1, m_preprocess!$1:$1048576, $D206, FALSE)), "", HLOOKUP(N$1, m_preprocess!$1:$1048576, $D206, FALSE))</f>
        <v>958.9129928792911</v>
      </c>
      <c r="O206">
        <f>IF(ISBLANK(HLOOKUP(O$1, m_preprocess!$1:$1048576, $D206, FALSE)), "", HLOOKUP(O$1, m_preprocess!$1:$1048576, $D206, FALSE))</f>
        <v>578.87800888905178</v>
      </c>
      <c r="P206">
        <f>IF(ISBLANK(HLOOKUP(P$1, m_preprocess!$1:$1048576, $D206, FALSE)), "", HLOOKUP(P$1, m_preprocess!$1:$1048576, $D206, FALSE))</f>
        <v>101.95179434789732</v>
      </c>
      <c r="Q206">
        <f>IF(ISBLANK(HLOOKUP(Q$1, m_preprocess!$1:$1048576, $D206, FALSE)), "", HLOOKUP(Q$1, m_preprocess!$1:$1048576, $D206, FALSE))</f>
        <v>72</v>
      </c>
      <c r="R206">
        <f>IF(ISBLANK(HLOOKUP(R$1, m_preprocess!$1:$1048576, $D206, FALSE)), "", HLOOKUP(R$1, m_preprocess!$1:$1048576, $D206, FALSE))</f>
        <v>66.5016501650165</v>
      </c>
      <c r="S206">
        <f>IF(ISBLANK(HLOOKUP(S$1, m_preprocess!$1:$1048576, $D206, FALSE)), "", HLOOKUP(S$1, m_preprocess!$1:$1048576, $D206, FALSE))</f>
        <v>68.93687707641196</v>
      </c>
      <c r="T206">
        <f>IF(ISBLANK(HLOOKUP(T$1, m_preprocess!$1:$1048576, $D206, FALSE)), "", HLOOKUP(T$1, m_preprocess!$1:$1048576, $D206, FALSE))</f>
        <v>674.62179131798064</v>
      </c>
      <c r="U206">
        <f>IF(ISBLANK(HLOOKUP(U$1, m_preprocess!$1:$1048576, $D206, FALSE)), "", HLOOKUP(U$1, m_preprocess!$1:$1048576, $D206, FALSE))</f>
        <v>4339.3858407514826</v>
      </c>
      <c r="V206">
        <f>IF(ISBLANK(HLOOKUP(V$1, m_preprocess!$1:$1048576, $D206, FALSE)), "", HLOOKUP(V$1, m_preprocess!$1:$1048576, $D206, FALSE))</f>
        <v>91104.733292742327</v>
      </c>
      <c r="W206">
        <f>IF(ISBLANK(HLOOKUP(W$1, m_preprocess!$1:$1048576, $D206, FALSE)), "", HLOOKUP(W$1, m_preprocess!$1:$1048576, $D206, FALSE))</f>
        <v>3594.8485719638243</v>
      </c>
      <c r="X206">
        <f>IF(ISBLANK(HLOOKUP(X$1, m_preprocess!$1:$1048576, $D206, FALSE)), "", HLOOKUP(X$1, m_preprocess!$1:$1048576, $D206, FALSE))</f>
        <v>92.65459058834432</v>
      </c>
    </row>
    <row r="207" spans="1:24" x14ac:dyDescent="0.25">
      <c r="A207" s="40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106.14632282793318</v>
      </c>
      <c r="F207">
        <f>IF(ISBLANK(HLOOKUP(F$1, m_preprocess!$1:$1048576, $D207, FALSE)), "", HLOOKUP(F$1, m_preprocess!$1:$1048576, $D207, FALSE))</f>
        <v>95.693996203383023</v>
      </c>
      <c r="G207">
        <f>IF(ISBLANK(HLOOKUP(G$1, m_preprocess!$1:$1048576, $D207, FALSE)), "", HLOOKUP(G$1, m_preprocess!$1:$1048576, $D207, FALSE))</f>
        <v>109.70404252217833</v>
      </c>
      <c r="H207">
        <f>IF(ISBLANK(HLOOKUP(H$1, m_preprocess!$1:$1048576, $D207, FALSE)), "", HLOOKUP(H$1, m_preprocess!$1:$1048576, $D207, FALSE))</f>
        <v>98.70816894889127</v>
      </c>
      <c r="I207">
        <f>IF(ISBLANK(HLOOKUP(I$1, m_preprocess!$1:$1048576, $D207, FALSE)), "", HLOOKUP(I$1, m_preprocess!$1:$1048576, $D207, FALSE))</f>
        <v>110.2538737359353</v>
      </c>
      <c r="J207">
        <f>IF(ISBLANK(HLOOKUP(J$1, m_preprocess!$1:$1048576, $D207, FALSE)), "", HLOOKUP(J$1, m_preprocess!$1:$1048576, $D207, FALSE))</f>
        <v>114.82198229932081</v>
      </c>
      <c r="K207">
        <f>IF(ISBLANK(HLOOKUP(K$1, m_preprocess!$1:$1048576, $D207, FALSE)), "", HLOOKUP(K$1, m_preprocess!$1:$1048576, $D207, FALSE))</f>
        <v>2405.3139203431806</v>
      </c>
      <c r="L207">
        <f>IF(ISBLANK(HLOOKUP(L$1, m_preprocess!$1:$1048576, $D207, FALSE)), "", HLOOKUP(L$1, m_preprocess!$1:$1048576, $D207, FALSE))</f>
        <v>1721.7139480048986</v>
      </c>
      <c r="M207">
        <f>IF(ISBLANK(HLOOKUP(M$1, m_preprocess!$1:$1048576, $D207, FALSE)), "", HLOOKUP(M$1, m_preprocess!$1:$1048576, $D207, FALSE))</f>
        <v>322.90946292887259</v>
      </c>
      <c r="N207">
        <f>IF(ISBLANK(HLOOKUP(N$1, m_preprocess!$1:$1048576, $D207, FALSE)), "", HLOOKUP(N$1, m_preprocess!$1:$1048576, $D207, FALSE))</f>
        <v>855.03924956439971</v>
      </c>
      <c r="O207">
        <f>IF(ISBLANK(HLOOKUP(O$1, m_preprocess!$1:$1048576, $D207, FALSE)), "", HLOOKUP(O$1, m_preprocess!$1:$1048576, $D207, FALSE))</f>
        <v>532.87534753194507</v>
      </c>
      <c r="P207">
        <f>IF(ISBLANK(HLOOKUP(P$1, m_preprocess!$1:$1048576, $D207, FALSE)), "", HLOOKUP(P$1, m_preprocess!$1:$1048576, $D207, FALSE))</f>
        <v>101.19900407696953</v>
      </c>
      <c r="Q207">
        <f>IF(ISBLANK(HLOOKUP(Q$1, m_preprocess!$1:$1048576, $D207, FALSE)), "", HLOOKUP(Q$1, m_preprocess!$1:$1048576, $D207, FALSE))</f>
        <v>72</v>
      </c>
      <c r="R207">
        <f>IF(ISBLANK(HLOOKUP(R$1, m_preprocess!$1:$1048576, $D207, FALSE)), "", HLOOKUP(R$1, m_preprocess!$1:$1048576, $D207, FALSE))</f>
        <v>68.575851393188856</v>
      </c>
      <c r="S207">
        <f>IF(ISBLANK(HLOOKUP(S$1, m_preprocess!$1:$1048576, $D207, FALSE)), "", HLOOKUP(S$1, m_preprocess!$1:$1048576, $D207, FALSE))</f>
        <v>67.65625</v>
      </c>
      <c r="T207">
        <f>IF(ISBLANK(HLOOKUP(T$1, m_preprocess!$1:$1048576, $D207, FALSE)), "", HLOOKUP(T$1, m_preprocess!$1:$1048576, $D207, FALSE))</f>
        <v>1110.5783689375073</v>
      </c>
      <c r="U207">
        <f>IF(ISBLANK(HLOOKUP(U$1, m_preprocess!$1:$1048576, $D207, FALSE)), "", HLOOKUP(U$1, m_preprocess!$1:$1048576, $D207, FALSE))</f>
        <v>5183.6618664648659</v>
      </c>
      <c r="V207">
        <f>IF(ISBLANK(HLOOKUP(V$1, m_preprocess!$1:$1048576, $D207, FALSE)), "", HLOOKUP(V$1, m_preprocess!$1:$1048576, $D207, FALSE))</f>
        <v>91793.679057826812</v>
      </c>
      <c r="W207">
        <f>IF(ISBLANK(HLOOKUP(W$1, m_preprocess!$1:$1048576, $D207, FALSE)), "", HLOOKUP(W$1, m_preprocess!$1:$1048576, $D207, FALSE))</f>
        <v>2810.3726905647686</v>
      </c>
      <c r="X207">
        <f>IF(ISBLANK(HLOOKUP(X$1, m_preprocess!$1:$1048576, $D207, FALSE)), "", HLOOKUP(X$1, m_preprocess!$1:$1048576, $D207, FALSE))</f>
        <v>91.405591745971677</v>
      </c>
    </row>
    <row r="208" spans="1:24" x14ac:dyDescent="0.25">
      <c r="A208" s="40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115.83373172994898</v>
      </c>
      <c r="F208">
        <f>IF(ISBLANK(HLOOKUP(F$1, m_preprocess!$1:$1048576, $D208, FALSE)), "", HLOOKUP(F$1, m_preprocess!$1:$1048576, $D208, FALSE))</f>
        <v>104.64476841787409</v>
      </c>
      <c r="G208">
        <f>IF(ISBLANK(HLOOKUP(G$1, m_preprocess!$1:$1048576, $D208, FALSE)), "", HLOOKUP(G$1, m_preprocess!$1:$1048576, $D208, FALSE))</f>
        <v>119.64218477236132</v>
      </c>
      <c r="H208">
        <f>IF(ISBLANK(HLOOKUP(H$1, m_preprocess!$1:$1048576, $D208, FALSE)), "", HLOOKUP(H$1, m_preprocess!$1:$1048576, $D208, FALSE))</f>
        <v>111.47174204383597</v>
      </c>
      <c r="I208">
        <f>IF(ISBLANK(HLOOKUP(I$1, m_preprocess!$1:$1048576, $D208, FALSE)), "", HLOOKUP(I$1, m_preprocess!$1:$1048576, $D208, FALSE))</f>
        <v>120.49353903268465</v>
      </c>
      <c r="J208">
        <f>IF(ISBLANK(HLOOKUP(J$1, m_preprocess!$1:$1048576, $D208, FALSE)), "", HLOOKUP(J$1, m_preprocess!$1:$1048576, $D208, FALSE))</f>
        <v>132.3673388265405</v>
      </c>
      <c r="K208">
        <f>IF(ISBLANK(HLOOKUP(K$1, m_preprocess!$1:$1048576, $D208, FALSE)), "", HLOOKUP(K$1, m_preprocess!$1:$1048576, $D208, FALSE))</f>
        <v>2509.8087699556909</v>
      </c>
      <c r="L208">
        <f>IF(ISBLANK(HLOOKUP(L$1, m_preprocess!$1:$1048576, $D208, FALSE)), "", HLOOKUP(L$1, m_preprocess!$1:$1048576, $D208, FALSE))</f>
        <v>2132.3570232398661</v>
      </c>
      <c r="M208">
        <f>IF(ISBLANK(HLOOKUP(M$1, m_preprocess!$1:$1048576, $D208, FALSE)), "", HLOOKUP(M$1, m_preprocess!$1:$1048576, $D208, FALSE))</f>
        <v>391.39776919133999</v>
      </c>
      <c r="N208">
        <f>IF(ISBLANK(HLOOKUP(N$1, m_preprocess!$1:$1048576, $D208, FALSE)), "", HLOOKUP(N$1, m_preprocess!$1:$1048576, $D208, FALSE))</f>
        <v>1055.7548002380149</v>
      </c>
      <c r="O208">
        <f>IF(ISBLANK(HLOOKUP(O$1, m_preprocess!$1:$1048576, $D208, FALSE)), "", HLOOKUP(O$1, m_preprocess!$1:$1048576, $D208, FALSE))</f>
        <v>671.48219954117781</v>
      </c>
      <c r="P208">
        <f>IF(ISBLANK(HLOOKUP(P$1, m_preprocess!$1:$1048576, $D208, FALSE)), "", HLOOKUP(P$1, m_preprocess!$1:$1048576, $D208, FALSE))</f>
        <v>100.26156628305397</v>
      </c>
      <c r="Q208">
        <f>IF(ISBLANK(HLOOKUP(Q$1, m_preprocess!$1:$1048576, $D208, FALSE)), "", HLOOKUP(Q$1, m_preprocess!$1:$1048576, $D208, FALSE))</f>
        <v>71</v>
      </c>
      <c r="R208">
        <f>IF(ISBLANK(HLOOKUP(R$1, m_preprocess!$1:$1048576, $D208, FALSE)), "", HLOOKUP(R$1, m_preprocess!$1:$1048576, $D208, FALSE))</f>
        <v>67.288135593220346</v>
      </c>
      <c r="S208">
        <f>IF(ISBLANK(HLOOKUP(S$1, m_preprocess!$1:$1048576, $D208, FALSE)), "", HLOOKUP(S$1, m_preprocess!$1:$1048576, $D208, FALSE))</f>
        <v>67.627118644067792</v>
      </c>
      <c r="T208">
        <f>IF(ISBLANK(HLOOKUP(T$1, m_preprocess!$1:$1048576, $D208, FALSE)), "", HLOOKUP(T$1, m_preprocess!$1:$1048576, $D208, FALSE))</f>
        <v>1380.303243444072</v>
      </c>
      <c r="U208">
        <f>IF(ISBLANK(HLOOKUP(U$1, m_preprocess!$1:$1048576, $D208, FALSE)), "", HLOOKUP(U$1, m_preprocess!$1:$1048576, $D208, FALSE))</f>
        <v>5582.8524576126438</v>
      </c>
      <c r="V208">
        <f>IF(ISBLANK(HLOOKUP(V$1, m_preprocess!$1:$1048576, $D208, FALSE)), "", HLOOKUP(V$1, m_preprocess!$1:$1048576, $D208, FALSE))</f>
        <v>93187.118938313113</v>
      </c>
      <c r="W208">
        <f>IF(ISBLANK(HLOOKUP(W$1, m_preprocess!$1:$1048576, $D208, FALSE)), "", HLOOKUP(W$1, m_preprocess!$1:$1048576, $D208, FALSE))</f>
        <v>3074.1926264485583</v>
      </c>
      <c r="X208">
        <f>IF(ISBLANK(HLOOKUP(X$1, m_preprocess!$1:$1048576, $D208, FALSE)), "", HLOOKUP(X$1, m_preprocess!$1:$1048576, $D208, FALSE))</f>
        <v>90.85449738809703</v>
      </c>
    </row>
    <row r="209" spans="1:24" x14ac:dyDescent="0.25">
      <c r="A209" s="40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117.48452527273123</v>
      </c>
      <c r="F209">
        <f>IF(ISBLANK(HLOOKUP(F$1, m_preprocess!$1:$1048576, $D209, FALSE)), "", HLOOKUP(F$1, m_preprocess!$1:$1048576, $D209, FALSE))</f>
        <v>110.91977459064042</v>
      </c>
      <c r="G209">
        <f>IF(ISBLANK(HLOOKUP(G$1, m_preprocess!$1:$1048576, $D209, FALSE)), "", HLOOKUP(G$1, m_preprocess!$1:$1048576, $D209, FALSE))</f>
        <v>119.71900795093485</v>
      </c>
      <c r="H209">
        <f>IF(ISBLANK(HLOOKUP(H$1, m_preprocess!$1:$1048576, $D209, FALSE)), "", HLOOKUP(H$1, m_preprocess!$1:$1048576, $D209, FALSE))</f>
        <v>107.52718049748592</v>
      </c>
      <c r="I209">
        <f>IF(ISBLANK(HLOOKUP(I$1, m_preprocess!$1:$1048576, $D209, FALSE)), "", HLOOKUP(I$1, m_preprocess!$1:$1048576, $D209, FALSE))</f>
        <v>119.39451948875069</v>
      </c>
      <c r="J209">
        <f>IF(ISBLANK(HLOOKUP(J$1, m_preprocess!$1:$1048576, $D209, FALSE)), "", HLOOKUP(J$1, m_preprocess!$1:$1048576, $D209, FALSE))</f>
        <v>137.81275125251267</v>
      </c>
      <c r="K209">
        <f>IF(ISBLANK(HLOOKUP(K$1, m_preprocess!$1:$1048576, $D209, FALSE)), "", HLOOKUP(K$1, m_preprocess!$1:$1048576, $D209, FALSE))</f>
        <v>2300.0180657187584</v>
      </c>
      <c r="L209">
        <f>IF(ISBLANK(HLOOKUP(L$1, m_preprocess!$1:$1048576, $D209, FALSE)), "", HLOOKUP(L$1, m_preprocess!$1:$1048576, $D209, FALSE))</f>
        <v>1971.8023918813226</v>
      </c>
      <c r="M209">
        <f>IF(ISBLANK(HLOOKUP(M$1, m_preprocess!$1:$1048576, $D209, FALSE)), "", HLOOKUP(M$1, m_preprocess!$1:$1048576, $D209, FALSE))</f>
        <v>367.4593638541441</v>
      </c>
      <c r="N209">
        <f>IF(ISBLANK(HLOOKUP(N$1, m_preprocess!$1:$1048576, $D209, FALSE)), "", HLOOKUP(N$1, m_preprocess!$1:$1048576, $D209, FALSE))</f>
        <v>1021.6817868840113</v>
      </c>
      <c r="O209">
        <f>IF(ISBLANK(HLOOKUP(O$1, m_preprocess!$1:$1048576, $D209, FALSE)), "", HLOOKUP(O$1, m_preprocess!$1:$1048576, $D209, FALSE))</f>
        <v>561.06851601547737</v>
      </c>
      <c r="P209">
        <f>IF(ISBLANK(HLOOKUP(P$1, m_preprocess!$1:$1048576, $D209, FALSE)), "", HLOOKUP(P$1, m_preprocess!$1:$1048576, $D209, FALSE))</f>
        <v>102.78657116996482</v>
      </c>
      <c r="Q209">
        <f>IF(ISBLANK(HLOOKUP(Q$1, m_preprocess!$1:$1048576, $D209, FALSE)), "", HLOOKUP(Q$1, m_preprocess!$1:$1048576, $D209, FALSE))</f>
        <v>74</v>
      </c>
      <c r="R209">
        <f>IF(ISBLANK(HLOOKUP(R$1, m_preprocess!$1:$1048576, $D209, FALSE)), "", HLOOKUP(R$1, m_preprocess!$1:$1048576, $D209, FALSE))</f>
        <v>67.628205128205138</v>
      </c>
      <c r="S209">
        <f>IF(ISBLANK(HLOOKUP(S$1, m_preprocess!$1:$1048576, $D209, FALSE)), "", HLOOKUP(S$1, m_preprocess!$1:$1048576, $D209, FALSE))</f>
        <v>69.614147909967855</v>
      </c>
      <c r="T209">
        <f>IF(ISBLANK(HLOOKUP(T$1, m_preprocess!$1:$1048576, $D209, FALSE)), "", HLOOKUP(T$1, m_preprocess!$1:$1048576, $D209, FALSE))</f>
        <v>2175.3493290739666</v>
      </c>
      <c r="U209">
        <f>IF(ISBLANK(HLOOKUP(U$1, m_preprocess!$1:$1048576, $D209, FALSE)), "", HLOOKUP(U$1, m_preprocess!$1:$1048576, $D209, FALSE))</f>
        <v>6397.733015209511</v>
      </c>
      <c r="V209">
        <f>IF(ISBLANK(HLOOKUP(V$1, m_preprocess!$1:$1048576, $D209, FALSE)), "", HLOOKUP(V$1, m_preprocess!$1:$1048576, $D209, FALSE))</f>
        <v>94964.583202522597</v>
      </c>
      <c r="W209">
        <f>IF(ISBLANK(HLOOKUP(W$1, m_preprocess!$1:$1048576, $D209, FALSE)), "", HLOOKUP(W$1, m_preprocess!$1:$1048576, $D209, FALSE))</f>
        <v>3371.647539766675</v>
      </c>
      <c r="X209">
        <f>IF(ISBLANK(HLOOKUP(X$1, m_preprocess!$1:$1048576, $D209, FALSE)), "", HLOOKUP(X$1, m_preprocess!$1:$1048576, $D209, FALSE))</f>
        <v>91.477960682864961</v>
      </c>
    </row>
    <row r="210" spans="1:24" x14ac:dyDescent="0.25">
      <c r="A210" s="40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123.0289025922263</v>
      </c>
      <c r="F210">
        <f>IF(ISBLANK(HLOOKUP(F$1, m_preprocess!$1:$1048576, $D210, FALSE)), "", HLOOKUP(F$1, m_preprocess!$1:$1048576, $D210, FALSE))</f>
        <v>127.66900406927289</v>
      </c>
      <c r="G210">
        <f>IF(ISBLANK(HLOOKUP(G$1, m_preprocess!$1:$1048576, $D210, FALSE)), "", HLOOKUP(G$1, m_preprocess!$1:$1048576, $D210, FALSE))</f>
        <v>121.44952404798798</v>
      </c>
      <c r="H210">
        <f>IF(ISBLANK(HLOOKUP(H$1, m_preprocess!$1:$1048576, $D210, FALSE)), "", HLOOKUP(H$1, m_preprocess!$1:$1048576, $D210, FALSE))</f>
        <v>120.08751933243117</v>
      </c>
      <c r="I210">
        <f>IF(ISBLANK(HLOOKUP(I$1, m_preprocess!$1:$1048576, $D210, FALSE)), "", HLOOKUP(I$1, m_preprocess!$1:$1048576, $D210, FALSE))</f>
        <v>118.68640259746128</v>
      </c>
      <c r="J210">
        <f>IF(ISBLANK(HLOOKUP(J$1, m_preprocess!$1:$1048576, $D210, FALSE)), "", HLOOKUP(J$1, m_preprocess!$1:$1048576, $D210, FALSE))</f>
        <v>132.43624854836986</v>
      </c>
      <c r="K210">
        <f>IF(ISBLANK(HLOOKUP(K$1, m_preprocess!$1:$1048576, $D210, FALSE)), "", HLOOKUP(K$1, m_preprocess!$1:$1048576, $D210, FALSE))</f>
        <v>2041.9238145874328</v>
      </c>
      <c r="L210">
        <f>IF(ISBLANK(HLOOKUP(L$1, m_preprocess!$1:$1048576, $D210, FALSE)), "", HLOOKUP(L$1, m_preprocess!$1:$1048576, $D210, FALSE))</f>
        <v>1894.297624407373</v>
      </c>
      <c r="M210">
        <f>IF(ISBLANK(HLOOKUP(M$1, m_preprocess!$1:$1048576, $D210, FALSE)), "", HLOOKUP(M$1, m_preprocess!$1:$1048576, $D210, FALSE))</f>
        <v>341.39558832491849</v>
      </c>
      <c r="N210">
        <f>IF(ISBLANK(HLOOKUP(N$1, m_preprocess!$1:$1048576, $D210, FALSE)), "", HLOOKUP(N$1, m_preprocess!$1:$1048576, $D210, FALSE))</f>
        <v>933.43157793651892</v>
      </c>
      <c r="O210">
        <f>IF(ISBLANK(HLOOKUP(O$1, m_preprocess!$1:$1048576, $D210, FALSE)), "", HLOOKUP(O$1, m_preprocess!$1:$1048576, $D210, FALSE))</f>
        <v>610.23283850013229</v>
      </c>
      <c r="P210">
        <f>IF(ISBLANK(HLOOKUP(P$1, m_preprocess!$1:$1048576, $D210, FALSE)), "", HLOOKUP(P$1, m_preprocess!$1:$1048576, $D210, FALSE))</f>
        <v>106.22876413337519</v>
      </c>
      <c r="Q210">
        <f>IF(ISBLANK(HLOOKUP(Q$1, m_preprocess!$1:$1048576, $D210, FALSE)), "", HLOOKUP(Q$1, m_preprocess!$1:$1048576, $D210, FALSE))</f>
        <v>71</v>
      </c>
      <c r="R210">
        <f>IF(ISBLANK(HLOOKUP(R$1, m_preprocess!$1:$1048576, $D210, FALSE)), "", HLOOKUP(R$1, m_preprocess!$1:$1048576, $D210, FALSE))</f>
        <v>66.77852348993288</v>
      </c>
      <c r="S210">
        <f>IF(ISBLANK(HLOOKUP(S$1, m_preprocess!$1:$1048576, $D210, FALSE)), "", HLOOKUP(S$1, m_preprocess!$1:$1048576, $D210, FALSE))</f>
        <v>70.735785953177256</v>
      </c>
      <c r="T210">
        <f>IF(ISBLANK(HLOOKUP(T$1, m_preprocess!$1:$1048576, $D210, FALSE)), "", HLOOKUP(T$1, m_preprocess!$1:$1048576, $D210, FALSE))</f>
        <v>1515.7184602346481</v>
      </c>
      <c r="U210">
        <f>IF(ISBLANK(HLOOKUP(U$1, m_preprocess!$1:$1048576, $D210, FALSE)), "", HLOOKUP(U$1, m_preprocess!$1:$1048576, $D210, FALSE))</f>
        <v>5348.1111798185939</v>
      </c>
      <c r="V210">
        <f>IF(ISBLANK(HLOOKUP(V$1, m_preprocess!$1:$1048576, $D210, FALSE)), "", HLOOKUP(V$1, m_preprocess!$1:$1048576, $D210, FALSE))</f>
        <v>96642.217574980517</v>
      </c>
      <c r="W210">
        <f>IF(ISBLANK(HLOOKUP(W$1, m_preprocess!$1:$1048576, $D210, FALSE)), "", HLOOKUP(W$1, m_preprocess!$1:$1048576, $D210, FALSE))</f>
        <v>3009.6224053403598</v>
      </c>
      <c r="X210">
        <f>IF(ISBLANK(HLOOKUP(X$1, m_preprocess!$1:$1048576, $D210, FALSE)), "", HLOOKUP(X$1, m_preprocess!$1:$1048576, $D210, FALSE))</f>
        <v>89.252899063522051</v>
      </c>
    </row>
    <row r="211" spans="1:24" x14ac:dyDescent="0.25">
      <c r="A211" s="40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123.16270573986282</v>
      </c>
      <c r="F211">
        <f>IF(ISBLANK(HLOOKUP(F$1, m_preprocess!$1:$1048576, $D211, FALSE)), "", HLOOKUP(F$1, m_preprocess!$1:$1048576, $D211, FALSE))</f>
        <v>127.65714292090891</v>
      </c>
      <c r="G211">
        <f>IF(ISBLANK(HLOOKUP(G$1, m_preprocess!$1:$1048576, $D211, FALSE)), "", HLOOKUP(G$1, m_preprocess!$1:$1048576, $D211, FALSE))</f>
        <v>121.63290780607089</v>
      </c>
      <c r="H211">
        <f>IF(ISBLANK(HLOOKUP(H$1, m_preprocess!$1:$1048576, $D211, FALSE)), "", HLOOKUP(H$1, m_preprocess!$1:$1048576, $D211, FALSE))</f>
        <v>119.29581992787426</v>
      </c>
      <c r="I211">
        <f>IF(ISBLANK(HLOOKUP(I$1, m_preprocess!$1:$1048576, $D211, FALSE)), "", HLOOKUP(I$1, m_preprocess!$1:$1048576, $D211, FALSE))</f>
        <v>126.29382775628275</v>
      </c>
      <c r="J211">
        <f>IF(ISBLANK(HLOOKUP(J$1, m_preprocess!$1:$1048576, $D211, FALSE)), "", HLOOKUP(J$1, m_preprocess!$1:$1048576, $D211, FALSE))</f>
        <v>142.38351765744207</v>
      </c>
      <c r="K211">
        <f>IF(ISBLANK(HLOOKUP(K$1, m_preprocess!$1:$1048576, $D211, FALSE)), "", HLOOKUP(K$1, m_preprocess!$1:$1048576, $D211, FALSE))</f>
        <v>2765.3436724568519</v>
      </c>
      <c r="L211">
        <f>IF(ISBLANK(HLOOKUP(L$1, m_preprocess!$1:$1048576, $D211, FALSE)), "", HLOOKUP(L$1, m_preprocess!$1:$1048576, $D211, FALSE))</f>
        <v>2074.0173436063947</v>
      </c>
      <c r="M211">
        <f>IF(ISBLANK(HLOOKUP(M$1, m_preprocess!$1:$1048576, $D211, FALSE)), "", HLOOKUP(M$1, m_preprocess!$1:$1048576, $D211, FALSE))</f>
        <v>413.71299420484758</v>
      </c>
      <c r="N211">
        <f>IF(ISBLANK(HLOOKUP(N$1, m_preprocess!$1:$1048576, $D211, FALSE)), "", HLOOKUP(N$1, m_preprocess!$1:$1048576, $D211, FALSE))</f>
        <v>970.75229808105712</v>
      </c>
      <c r="O211">
        <f>IF(ISBLANK(HLOOKUP(O$1, m_preprocess!$1:$1048576, $D211, FALSE)), "", HLOOKUP(O$1, m_preprocess!$1:$1048576, $D211, FALSE))</f>
        <v>678.24259875157691</v>
      </c>
      <c r="P211">
        <f>IF(ISBLANK(HLOOKUP(P$1, m_preprocess!$1:$1048576, $D211, FALSE)), "", HLOOKUP(P$1, m_preprocess!$1:$1048576, $D211, FALSE))</f>
        <v>103.09444881482138</v>
      </c>
      <c r="Q211">
        <f>IF(ISBLANK(HLOOKUP(Q$1, m_preprocess!$1:$1048576, $D211, FALSE)), "", HLOOKUP(Q$1, m_preprocess!$1:$1048576, $D211, FALSE))</f>
        <v>75</v>
      </c>
      <c r="R211">
        <f>IF(ISBLANK(HLOOKUP(R$1, m_preprocess!$1:$1048576, $D211, FALSE)), "", HLOOKUP(R$1, m_preprocess!$1:$1048576, $D211, FALSE))</f>
        <v>68.795620437956202</v>
      </c>
      <c r="S211">
        <f>IF(ISBLANK(HLOOKUP(S$1, m_preprocess!$1:$1048576, $D211, FALSE)), "", HLOOKUP(S$1, m_preprocess!$1:$1048576, $D211, FALSE))</f>
        <v>69.27272727272728</v>
      </c>
      <c r="T211">
        <f>IF(ISBLANK(HLOOKUP(T$1, m_preprocess!$1:$1048576, $D211, FALSE)), "", HLOOKUP(T$1, m_preprocess!$1:$1048576, $D211, FALSE))</f>
        <v>1857.1597805304073</v>
      </c>
      <c r="U211">
        <f>IF(ISBLANK(HLOOKUP(U$1, m_preprocess!$1:$1048576, $D211, FALSE)), "", HLOOKUP(U$1, m_preprocess!$1:$1048576, $D211, FALSE))</f>
        <v>5735.8416466958624</v>
      </c>
      <c r="V211">
        <f>IF(ISBLANK(HLOOKUP(V$1, m_preprocess!$1:$1048576, $D211, FALSE)), "", HLOOKUP(V$1, m_preprocess!$1:$1048576, $D211, FALSE))</f>
        <v>97591.405094965347</v>
      </c>
      <c r="W211">
        <f>IF(ISBLANK(HLOOKUP(W$1, m_preprocess!$1:$1048576, $D211, FALSE)), "", HLOOKUP(W$1, m_preprocess!$1:$1048576, $D211, FALSE))</f>
        <v>3161.9711733417562</v>
      </c>
      <c r="X211">
        <f>IF(ISBLANK(HLOOKUP(X$1, m_preprocess!$1:$1048576, $D211, FALSE)), "", HLOOKUP(X$1, m_preprocess!$1:$1048576, $D211, FALSE))</f>
        <v>88.188423158811716</v>
      </c>
    </row>
    <row r="212" spans="1:24" x14ac:dyDescent="0.25">
      <c r="A212" s="40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121.89442588824366</v>
      </c>
      <c r="F212">
        <f>IF(ISBLANK(HLOOKUP(F$1, m_preprocess!$1:$1048576, $D212, FALSE)), "", HLOOKUP(F$1, m_preprocess!$1:$1048576, $D212, FALSE))</f>
        <v>110.15012701297269</v>
      </c>
      <c r="G212">
        <f>IF(ISBLANK(HLOOKUP(G$1, m_preprocess!$1:$1048576, $D212, FALSE)), "", HLOOKUP(G$1, m_preprocess!$1:$1048576, $D212, FALSE))</f>
        <v>125.8919017521833</v>
      </c>
      <c r="H212">
        <f>IF(ISBLANK(HLOOKUP(H$1, m_preprocess!$1:$1048576, $D212, FALSE)), "", HLOOKUP(H$1, m_preprocess!$1:$1048576, $D212, FALSE))</f>
        <v>111.59896554615578</v>
      </c>
      <c r="I212">
        <f>IF(ISBLANK(HLOOKUP(I$1, m_preprocess!$1:$1048576, $D212, FALSE)), "", HLOOKUP(I$1, m_preprocess!$1:$1048576, $D212, FALSE))</f>
        <v>131.26831203650269</v>
      </c>
      <c r="J212">
        <f>IF(ISBLANK(HLOOKUP(J$1, m_preprocess!$1:$1048576, $D212, FALSE)), "", HLOOKUP(J$1, m_preprocess!$1:$1048576, $D212, FALSE))</f>
        <v>140.31960897716439</v>
      </c>
      <c r="K212">
        <f>IF(ISBLANK(HLOOKUP(K$1, m_preprocess!$1:$1048576, $D212, FALSE)), "", HLOOKUP(K$1, m_preprocess!$1:$1048576, $D212, FALSE))</f>
        <v>2705.166513188613</v>
      </c>
      <c r="L212">
        <f>IF(ISBLANK(HLOOKUP(L$1, m_preprocess!$1:$1048576, $D212, FALSE)), "", HLOOKUP(L$1, m_preprocess!$1:$1048576, $D212, FALSE))</f>
        <v>2294.527975521376</v>
      </c>
      <c r="M212">
        <f>IF(ISBLANK(HLOOKUP(M$1, m_preprocess!$1:$1048576, $D212, FALSE)), "", HLOOKUP(M$1, m_preprocess!$1:$1048576, $D212, FALSE))</f>
        <v>421.28059170817005</v>
      </c>
      <c r="N212">
        <f>IF(ISBLANK(HLOOKUP(N$1, m_preprocess!$1:$1048576, $D212, FALSE)), "", HLOOKUP(N$1, m_preprocess!$1:$1048576, $D212, FALSE))</f>
        <v>1158.0154242217902</v>
      </c>
      <c r="O212">
        <f>IF(ISBLANK(HLOOKUP(O$1, m_preprocess!$1:$1048576, $D212, FALSE)), "", HLOOKUP(O$1, m_preprocess!$1:$1048576, $D212, FALSE))</f>
        <v>702.87346484303237</v>
      </c>
      <c r="P212">
        <f>IF(ISBLANK(HLOOKUP(P$1, m_preprocess!$1:$1048576, $D212, FALSE)), "", HLOOKUP(P$1, m_preprocess!$1:$1048576, $D212, FALSE))</f>
        <v>101.40983661824031</v>
      </c>
      <c r="Q212">
        <f>IF(ISBLANK(HLOOKUP(Q$1, m_preprocess!$1:$1048576, $D212, FALSE)), "", HLOOKUP(Q$1, m_preprocess!$1:$1048576, $D212, FALSE))</f>
        <v>71</v>
      </c>
      <c r="R212">
        <f>IF(ISBLANK(HLOOKUP(R$1, m_preprocess!$1:$1048576, $D212, FALSE)), "", HLOOKUP(R$1, m_preprocess!$1:$1048576, $D212, FALSE))</f>
        <v>67.010309278350505</v>
      </c>
      <c r="S212">
        <f>IF(ISBLANK(HLOOKUP(S$1, m_preprocess!$1:$1048576, $D212, FALSE)), "", HLOOKUP(S$1, m_preprocess!$1:$1048576, $D212, FALSE))</f>
        <v>68.25938566552901</v>
      </c>
      <c r="T212">
        <f>IF(ISBLANK(HLOOKUP(T$1, m_preprocess!$1:$1048576, $D212, FALSE)), "", HLOOKUP(T$1, m_preprocess!$1:$1048576, $D212, FALSE))</f>
        <v>1642.4245734850681</v>
      </c>
      <c r="U212">
        <f>IF(ISBLANK(HLOOKUP(U$1, m_preprocess!$1:$1048576, $D212, FALSE)), "", HLOOKUP(U$1, m_preprocess!$1:$1048576, $D212, FALSE))</f>
        <v>6287.2443957123378</v>
      </c>
      <c r="V212">
        <f>IF(ISBLANK(HLOOKUP(V$1, m_preprocess!$1:$1048576, $D212, FALSE)), "", HLOOKUP(V$1, m_preprocess!$1:$1048576, $D212, FALSE))</f>
        <v>98914.895995146697</v>
      </c>
      <c r="W212">
        <f>IF(ISBLANK(HLOOKUP(W$1, m_preprocess!$1:$1048576, $D212, FALSE)), "", HLOOKUP(W$1, m_preprocess!$1:$1048576, $D212, FALSE))</f>
        <v>3263.0422402472013</v>
      </c>
      <c r="X212">
        <f>IF(ISBLANK(HLOOKUP(X$1, m_preprocess!$1:$1048576, $D212, FALSE)), "", HLOOKUP(X$1, m_preprocess!$1:$1048576, $D212, FALSE))</f>
        <v>89.129158779214976</v>
      </c>
    </row>
    <row r="213" spans="1:24" x14ac:dyDescent="0.25">
      <c r="A213" s="40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119.60786048327445</v>
      </c>
      <c r="F213">
        <f>IF(ISBLANK(HLOOKUP(F$1, m_preprocess!$1:$1048576, $D213, FALSE)), "", HLOOKUP(F$1, m_preprocess!$1:$1048576, $D213, FALSE))</f>
        <v>98.78532655207654</v>
      </c>
      <c r="G213">
        <f>IF(ISBLANK(HLOOKUP(G$1, m_preprocess!$1:$1048576, $D213, FALSE)), "", HLOOKUP(G$1, m_preprocess!$1:$1048576, $D213, FALSE))</f>
        <v>126.6953484380722</v>
      </c>
      <c r="H213">
        <f>IF(ISBLANK(HLOOKUP(H$1, m_preprocess!$1:$1048576, $D213, FALSE)), "", HLOOKUP(H$1, m_preprocess!$1:$1048576, $D213, FALSE))</f>
        <v>109.72521866176049</v>
      </c>
      <c r="I213">
        <f>IF(ISBLANK(HLOOKUP(I$1, m_preprocess!$1:$1048576, $D213, FALSE)), "", HLOOKUP(I$1, m_preprocess!$1:$1048576, $D213, FALSE))</f>
        <v>133.81093113037676</v>
      </c>
      <c r="J213">
        <f>IF(ISBLANK(HLOOKUP(J$1, m_preprocess!$1:$1048576, $D213, FALSE)), "", HLOOKUP(J$1, m_preprocess!$1:$1048576, $D213, FALSE))</f>
        <v>151.80782301845784</v>
      </c>
      <c r="K213">
        <f>IF(ISBLANK(HLOOKUP(K$1, m_preprocess!$1:$1048576, $D213, FALSE)), "", HLOOKUP(K$1, m_preprocess!$1:$1048576, $D213, FALSE))</f>
        <v>2625.9180367626054</v>
      </c>
      <c r="L213">
        <f>IF(ISBLANK(HLOOKUP(L$1, m_preprocess!$1:$1048576, $D213, FALSE)), "", HLOOKUP(L$1, m_preprocess!$1:$1048576, $D213, FALSE))</f>
        <v>2308.8063776243375</v>
      </c>
      <c r="M213">
        <f>IF(ISBLANK(HLOOKUP(M$1, m_preprocess!$1:$1048576, $D213, FALSE)), "", HLOOKUP(M$1, m_preprocess!$1:$1048576, $D213, FALSE))</f>
        <v>449.10567218626517</v>
      </c>
      <c r="N213">
        <f>IF(ISBLANK(HLOOKUP(N$1, m_preprocess!$1:$1048576, $D213, FALSE)), "", HLOOKUP(N$1, m_preprocess!$1:$1048576, $D213, FALSE))</f>
        <v>1097.2086957744204</v>
      </c>
      <c r="O213">
        <f>IF(ISBLANK(HLOOKUP(O$1, m_preprocess!$1:$1048576, $D213, FALSE)), "", HLOOKUP(O$1, m_preprocess!$1:$1048576, $D213, FALSE))</f>
        <v>744.18414031715349</v>
      </c>
      <c r="P213">
        <f>IF(ISBLANK(HLOOKUP(P$1, m_preprocess!$1:$1048576, $D213, FALSE)), "", HLOOKUP(P$1, m_preprocess!$1:$1048576, $D213, FALSE))</f>
        <v>103.4949643946301</v>
      </c>
      <c r="Q213">
        <f>IF(ISBLANK(HLOOKUP(Q$1, m_preprocess!$1:$1048576, $D213, FALSE)), "", HLOOKUP(Q$1, m_preprocess!$1:$1048576, $D213, FALSE))</f>
        <v>71</v>
      </c>
      <c r="R213">
        <f>IF(ISBLANK(HLOOKUP(R$1, m_preprocess!$1:$1048576, $D213, FALSE)), "", HLOOKUP(R$1, m_preprocess!$1:$1048576, $D213, FALSE))</f>
        <v>67.457627118644069</v>
      </c>
      <c r="S213">
        <f>IF(ISBLANK(HLOOKUP(S$1, m_preprocess!$1:$1048576, $D213, FALSE)), "", HLOOKUP(S$1, m_preprocess!$1:$1048576, $D213, FALSE))</f>
        <v>69.360269360269356</v>
      </c>
      <c r="T213">
        <f>IF(ISBLANK(HLOOKUP(T$1, m_preprocess!$1:$1048576, $D213, FALSE)), "", HLOOKUP(T$1, m_preprocess!$1:$1048576, $D213, FALSE))</f>
        <v>1886.3272041675687</v>
      </c>
      <c r="U213">
        <f>IF(ISBLANK(HLOOKUP(U$1, m_preprocess!$1:$1048576, $D213, FALSE)), "", HLOOKUP(U$1, m_preprocess!$1:$1048576, $D213, FALSE))</f>
        <v>5949.7108890574</v>
      </c>
      <c r="V213">
        <f>IF(ISBLANK(HLOOKUP(V$1, m_preprocess!$1:$1048576, $D213, FALSE)), "", HLOOKUP(V$1, m_preprocess!$1:$1048576, $D213, FALSE))</f>
        <v>97654.185263979511</v>
      </c>
      <c r="W213">
        <f>IF(ISBLANK(HLOOKUP(W$1, m_preprocess!$1:$1048576, $D213, FALSE)), "", HLOOKUP(W$1, m_preprocess!$1:$1048576, $D213, FALSE))</f>
        <v>3500.3475944053534</v>
      </c>
      <c r="X213">
        <f>IF(ISBLANK(HLOOKUP(X$1, m_preprocess!$1:$1048576, $D213, FALSE)), "", HLOOKUP(X$1, m_preprocess!$1:$1048576, $D213, FALSE))</f>
        <v>88.811632563793637</v>
      </c>
    </row>
    <row r="214" spans="1:24" x14ac:dyDescent="0.25">
      <c r="A214" s="40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122.29231724004818</v>
      </c>
      <c r="F214">
        <f>IF(ISBLANK(HLOOKUP(F$1, m_preprocess!$1:$1048576, $D214, FALSE)), "", HLOOKUP(F$1, m_preprocess!$1:$1048576, $D214, FALSE))</f>
        <v>97.901734341824081</v>
      </c>
      <c r="G214">
        <f>IF(ISBLANK(HLOOKUP(G$1, m_preprocess!$1:$1048576, $D214, FALSE)), "", HLOOKUP(G$1, m_preprocess!$1:$1048576, $D214, FALSE))</f>
        <v>130.59428294090151</v>
      </c>
      <c r="H214">
        <f>IF(ISBLANK(HLOOKUP(H$1, m_preprocess!$1:$1048576, $D214, FALSE)), "", HLOOKUP(H$1, m_preprocess!$1:$1048576, $D214, FALSE))</f>
        <v>112.6127076548638</v>
      </c>
      <c r="I214">
        <f>IF(ISBLANK(HLOOKUP(I$1, m_preprocess!$1:$1048576, $D214, FALSE)), "", HLOOKUP(I$1, m_preprocess!$1:$1048576, $D214, FALSE))</f>
        <v>134.46309941103669</v>
      </c>
      <c r="J214">
        <f>IF(ISBLANK(HLOOKUP(J$1, m_preprocess!$1:$1048576, $D214, FALSE)), "", HLOOKUP(J$1, m_preprocess!$1:$1048576, $D214, FALSE))</f>
        <v>168.49596319813915</v>
      </c>
      <c r="K214">
        <f>IF(ISBLANK(HLOOKUP(K$1, m_preprocess!$1:$1048576, $D214, FALSE)), "", HLOOKUP(K$1, m_preprocess!$1:$1048576, $D214, FALSE))</f>
        <v>2742.3845961955108</v>
      </c>
      <c r="L214">
        <f>IF(ISBLANK(HLOOKUP(L$1, m_preprocess!$1:$1048576, $D214, FALSE)), "", HLOOKUP(L$1, m_preprocess!$1:$1048576, $D214, FALSE))</f>
        <v>2400.4614572424844</v>
      </c>
      <c r="M214">
        <f>IF(ISBLANK(HLOOKUP(M$1, m_preprocess!$1:$1048576, $D214, FALSE)), "", HLOOKUP(M$1, m_preprocess!$1:$1048576, $D214, FALSE))</f>
        <v>475.57836380417393</v>
      </c>
      <c r="N214">
        <f>IF(ISBLANK(HLOOKUP(N$1, m_preprocess!$1:$1048576, $D214, FALSE)), "", HLOOKUP(N$1, m_preprocess!$1:$1048576, $D214, FALSE))</f>
        <v>1100.2699086873774</v>
      </c>
      <c r="O214">
        <f>IF(ISBLANK(HLOOKUP(O$1, m_preprocess!$1:$1048576, $D214, FALSE)), "", HLOOKUP(O$1, m_preprocess!$1:$1048576, $D214, FALSE))</f>
        <v>813.84739612207522</v>
      </c>
      <c r="P214">
        <f>IF(ISBLANK(HLOOKUP(P$1, m_preprocess!$1:$1048576, $D214, FALSE)), "", HLOOKUP(P$1, m_preprocess!$1:$1048576, $D214, FALSE))</f>
        <v>107.45423486925434</v>
      </c>
      <c r="Q214">
        <f>IF(ISBLANK(HLOOKUP(Q$1, m_preprocess!$1:$1048576, $D214, FALSE)), "", HLOOKUP(Q$1, m_preprocess!$1:$1048576, $D214, FALSE))</f>
        <v>70</v>
      </c>
      <c r="R214">
        <f>IF(ISBLANK(HLOOKUP(R$1, m_preprocess!$1:$1048576, $D214, FALSE)), "", HLOOKUP(R$1, m_preprocess!$1:$1048576, $D214, FALSE))</f>
        <v>67.708333333333343</v>
      </c>
      <c r="S214">
        <f>IF(ISBLANK(HLOOKUP(S$1, m_preprocess!$1:$1048576, $D214, FALSE)), "", HLOOKUP(S$1, m_preprocess!$1:$1048576, $D214, FALSE))</f>
        <v>69.298245614035082</v>
      </c>
      <c r="T214">
        <f>IF(ISBLANK(HLOOKUP(T$1, m_preprocess!$1:$1048576, $D214, FALSE)), "", HLOOKUP(T$1, m_preprocess!$1:$1048576, $D214, FALSE))</f>
        <v>2372.1467730353065</v>
      </c>
      <c r="U214">
        <f>IF(ISBLANK(HLOOKUP(U$1, m_preprocess!$1:$1048576, $D214, FALSE)), "", HLOOKUP(U$1, m_preprocess!$1:$1048576, $D214, FALSE))</f>
        <v>6496.5130966717697</v>
      </c>
      <c r="V214">
        <f>IF(ISBLANK(HLOOKUP(V$1, m_preprocess!$1:$1048576, $D214, FALSE)), "", HLOOKUP(V$1, m_preprocess!$1:$1048576, $D214, FALSE))</f>
        <v>97325.274997866552</v>
      </c>
      <c r="W214">
        <f>IF(ISBLANK(HLOOKUP(W$1, m_preprocess!$1:$1048576, $D214, FALSE)), "", HLOOKUP(W$1, m_preprocess!$1:$1048576, $D214, FALSE))</f>
        <v>3366.7108605080775</v>
      </c>
      <c r="X214">
        <f>IF(ISBLANK(HLOOKUP(X$1, m_preprocess!$1:$1048576, $D214, FALSE)), "", HLOOKUP(X$1, m_preprocess!$1:$1048576, $D214, FALSE))</f>
        <v>89.69329801236799</v>
      </c>
    </row>
    <row r="215" spans="1:24" x14ac:dyDescent="0.25">
      <c r="A215" s="40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123.83509359888163</v>
      </c>
      <c r="F215">
        <f>IF(ISBLANK(HLOOKUP(F$1, m_preprocess!$1:$1048576, $D215, FALSE)), "", HLOOKUP(F$1, m_preprocess!$1:$1048576, $D215, FALSE))</f>
        <v>104.21839836397901</v>
      </c>
      <c r="G215">
        <f>IF(ISBLANK(HLOOKUP(G$1, m_preprocess!$1:$1048576, $D215, FALSE)), "", HLOOKUP(G$1, m_preprocess!$1:$1048576, $D215, FALSE))</f>
        <v>130.512143166898</v>
      </c>
      <c r="H215">
        <f>IF(ISBLANK(HLOOKUP(H$1, m_preprocess!$1:$1048576, $D215, FALSE)), "", HLOOKUP(H$1, m_preprocess!$1:$1048576, $D215, FALSE))</f>
        <v>118.28587221527768</v>
      </c>
      <c r="I215">
        <f>IF(ISBLANK(HLOOKUP(I$1, m_preprocess!$1:$1048576, $D215, FALSE)), "", HLOOKUP(I$1, m_preprocess!$1:$1048576, $D215, FALSE))</f>
        <v>132.67093669757699</v>
      </c>
      <c r="J215">
        <f>IF(ISBLANK(HLOOKUP(J$1, m_preprocess!$1:$1048576, $D215, FALSE)), "", HLOOKUP(J$1, m_preprocess!$1:$1048576, $D215, FALSE))</f>
        <v>165.98748752911152</v>
      </c>
      <c r="K215">
        <f>IF(ISBLANK(HLOOKUP(K$1, m_preprocess!$1:$1048576, $D215, FALSE)), "", HLOOKUP(K$1, m_preprocess!$1:$1048576, $D215, FALSE))</f>
        <v>2513.2071968233513</v>
      </c>
      <c r="L215">
        <f>IF(ISBLANK(HLOOKUP(L$1, m_preprocess!$1:$1048576, $D215, FALSE)), "", HLOOKUP(L$1, m_preprocess!$1:$1048576, $D215, FALSE))</f>
        <v>2328.6251336174582</v>
      </c>
      <c r="M215">
        <f>IF(ISBLANK(HLOOKUP(M$1, m_preprocess!$1:$1048576, $D215, FALSE)), "", HLOOKUP(M$1, m_preprocess!$1:$1048576, $D215, FALSE))</f>
        <v>489.73675722240716</v>
      </c>
      <c r="N215">
        <f>IF(ISBLANK(HLOOKUP(N$1, m_preprocess!$1:$1048576, $D215, FALSE)), "", HLOOKUP(N$1, m_preprocess!$1:$1048576, $D215, FALSE))</f>
        <v>1140.7212684449571</v>
      </c>
      <c r="O215">
        <f>IF(ISBLANK(HLOOKUP(O$1, m_preprocess!$1:$1048576, $D215, FALSE)), "", HLOOKUP(O$1, m_preprocess!$1:$1048576, $D215, FALSE))</f>
        <v>686.73510753707399</v>
      </c>
      <c r="P215">
        <f>IF(ISBLANK(HLOOKUP(P$1, m_preprocess!$1:$1048576, $D215, FALSE)), "", HLOOKUP(P$1, m_preprocess!$1:$1048576, $D215, FALSE))</f>
        <v>110.29424683801308</v>
      </c>
      <c r="Q215">
        <f>IF(ISBLANK(HLOOKUP(Q$1, m_preprocess!$1:$1048576, $D215, FALSE)), "", HLOOKUP(Q$1, m_preprocess!$1:$1048576, $D215, FALSE))</f>
        <v>71</v>
      </c>
      <c r="R215">
        <f>IF(ISBLANK(HLOOKUP(R$1, m_preprocess!$1:$1048576, $D215, FALSE)), "", HLOOKUP(R$1, m_preprocess!$1:$1048576, $D215, FALSE))</f>
        <v>67.18213058419245</v>
      </c>
      <c r="S215">
        <f>IF(ISBLANK(HLOOKUP(S$1, m_preprocess!$1:$1048576, $D215, FALSE)), "", HLOOKUP(S$1, m_preprocess!$1:$1048576, $D215, FALSE))</f>
        <v>69.270833333333343</v>
      </c>
      <c r="T215">
        <f>IF(ISBLANK(HLOOKUP(T$1, m_preprocess!$1:$1048576, $D215, FALSE)), "", HLOOKUP(T$1, m_preprocess!$1:$1048576, $D215, FALSE))</f>
        <v>2231.94846106059</v>
      </c>
      <c r="U215">
        <f>IF(ISBLANK(HLOOKUP(U$1, m_preprocess!$1:$1048576, $D215, FALSE)), "", HLOOKUP(U$1, m_preprocess!$1:$1048576, $D215, FALSE))</f>
        <v>6361.7425456156425</v>
      </c>
      <c r="V215">
        <f>IF(ISBLANK(HLOOKUP(V$1, m_preprocess!$1:$1048576, $D215, FALSE)), "", HLOOKUP(V$1, m_preprocess!$1:$1048576, $D215, FALSE))</f>
        <v>98576.376974949671</v>
      </c>
      <c r="W215">
        <f>IF(ISBLANK(HLOOKUP(W$1, m_preprocess!$1:$1048576, $D215, FALSE)), "", HLOOKUP(W$1, m_preprocess!$1:$1048576, $D215, FALSE))</f>
        <v>3497.3133741298552</v>
      </c>
      <c r="X215">
        <f>IF(ISBLANK(HLOOKUP(X$1, m_preprocess!$1:$1048576, $D215, FALSE)), "", HLOOKUP(X$1, m_preprocess!$1:$1048576, $D215, FALSE))</f>
        <v>92.367176907951546</v>
      </c>
    </row>
    <row r="216" spans="1:24" x14ac:dyDescent="0.25">
      <c r="A216" s="40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123.76108468968435</v>
      </c>
      <c r="F216">
        <f>IF(ISBLANK(HLOOKUP(F$1, m_preprocess!$1:$1048576, $D216, FALSE)), "", HLOOKUP(F$1, m_preprocess!$1:$1048576, $D216, FALSE))</f>
        <v>106.2233236039971</v>
      </c>
      <c r="G216">
        <f>IF(ISBLANK(HLOOKUP(G$1, m_preprocess!$1:$1048576, $D216, FALSE)), "", HLOOKUP(G$1, m_preprocess!$1:$1048576, $D216, FALSE))</f>
        <v>129.73051525272916</v>
      </c>
      <c r="H216">
        <f>IF(ISBLANK(HLOOKUP(H$1, m_preprocess!$1:$1048576, $D216, FALSE)), "", HLOOKUP(H$1, m_preprocess!$1:$1048576, $D216, FALSE))</f>
        <v>119.98910606431295</v>
      </c>
      <c r="I216">
        <f>IF(ISBLANK(HLOOKUP(I$1, m_preprocess!$1:$1048576, $D216, FALSE)), "", HLOOKUP(I$1, m_preprocess!$1:$1048576, $D216, FALSE))</f>
        <v>124.03821728990938</v>
      </c>
      <c r="J216">
        <f>IF(ISBLANK(HLOOKUP(J$1, m_preprocess!$1:$1048576, $D216, FALSE)), "", HLOOKUP(J$1, m_preprocess!$1:$1048576, $D216, FALSE))</f>
        <v>172.29173424699792</v>
      </c>
      <c r="K216">
        <f>IF(ISBLANK(HLOOKUP(K$1, m_preprocess!$1:$1048576, $D216, FALSE)), "", HLOOKUP(K$1, m_preprocess!$1:$1048576, $D216, FALSE))</f>
        <v>2574.2207093501406</v>
      </c>
      <c r="L216">
        <f>IF(ISBLANK(HLOOKUP(L$1, m_preprocess!$1:$1048576, $D216, FALSE)), "", HLOOKUP(L$1, m_preprocess!$1:$1048576, $D216, FALSE))</f>
        <v>2308.2971569828383</v>
      </c>
      <c r="M216">
        <f>IF(ISBLANK(HLOOKUP(M$1, m_preprocess!$1:$1048576, $D216, FALSE)), "", HLOOKUP(M$1, m_preprocess!$1:$1048576, $D216, FALSE))</f>
        <v>484.34786864677284</v>
      </c>
      <c r="N216">
        <f>IF(ISBLANK(HLOOKUP(N$1, m_preprocess!$1:$1048576, $D216, FALSE)), "", HLOOKUP(N$1, m_preprocess!$1:$1048576, $D216, FALSE))</f>
        <v>1090.341325200752</v>
      </c>
      <c r="O216">
        <f>IF(ISBLANK(HLOOKUP(O$1, m_preprocess!$1:$1048576, $D216, FALSE)), "", HLOOKUP(O$1, m_preprocess!$1:$1048576, $D216, FALSE))</f>
        <v>722.63193602713272</v>
      </c>
      <c r="P216">
        <f>IF(ISBLANK(HLOOKUP(P$1, m_preprocess!$1:$1048576, $D216, FALSE)), "", HLOOKUP(P$1, m_preprocess!$1:$1048576, $D216, FALSE))</f>
        <v>111.2727883533759</v>
      </c>
      <c r="Q216">
        <f>IF(ISBLANK(HLOOKUP(Q$1, m_preprocess!$1:$1048576, $D216, FALSE)), "", HLOOKUP(Q$1, m_preprocess!$1:$1048576, $D216, FALSE))</f>
        <v>70</v>
      </c>
      <c r="R216">
        <f>IF(ISBLANK(HLOOKUP(R$1, m_preprocess!$1:$1048576, $D216, FALSE)), "", HLOOKUP(R$1, m_preprocess!$1:$1048576, $D216, FALSE))</f>
        <v>64.107142857142847</v>
      </c>
      <c r="S216">
        <f>IF(ISBLANK(HLOOKUP(S$1, m_preprocess!$1:$1048576, $D216, FALSE)), "", HLOOKUP(S$1, m_preprocess!$1:$1048576, $D216, FALSE))</f>
        <v>67.689530685920587</v>
      </c>
      <c r="T216">
        <f>IF(ISBLANK(HLOOKUP(T$1, m_preprocess!$1:$1048576, $D216, FALSE)), "", HLOOKUP(T$1, m_preprocess!$1:$1048576, $D216, FALSE))</f>
        <v>2375.8313970771474</v>
      </c>
      <c r="U216">
        <f>IF(ISBLANK(HLOOKUP(U$1, m_preprocess!$1:$1048576, $D216, FALSE)), "", HLOOKUP(U$1, m_preprocess!$1:$1048576, $D216, FALSE))</f>
        <v>6856.4112826326991</v>
      </c>
      <c r="V216">
        <f>IF(ISBLANK(HLOOKUP(V$1, m_preprocess!$1:$1048576, $D216, FALSE)), "", HLOOKUP(V$1, m_preprocess!$1:$1048576, $D216, FALSE))</f>
        <v>101392.62453375661</v>
      </c>
      <c r="W216">
        <f>IF(ISBLANK(HLOOKUP(W$1, m_preprocess!$1:$1048576, $D216, FALSE)), "", HLOOKUP(W$1, m_preprocess!$1:$1048576, $D216, FALSE))</f>
        <v>3561.5031552261917</v>
      </c>
      <c r="X216">
        <f>IF(ISBLANK(HLOOKUP(X$1, m_preprocess!$1:$1048576, $D216, FALSE)), "", HLOOKUP(X$1, m_preprocess!$1:$1048576, $D216, FALSE))</f>
        <v>92.550177249030895</v>
      </c>
    </row>
    <row r="217" spans="1:24" x14ac:dyDescent="0.25">
      <c r="A217" s="40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132.10200014113721</v>
      </c>
      <c r="F217">
        <f>IF(ISBLANK(HLOOKUP(F$1, m_preprocess!$1:$1048576, $D217, FALSE)), "", HLOOKUP(F$1, m_preprocess!$1:$1048576, $D217, FALSE))</f>
        <v>108.05839846588609</v>
      </c>
      <c r="G217">
        <f>IF(ISBLANK(HLOOKUP(G$1, m_preprocess!$1:$1048576, $D217, FALSE)), "", HLOOKUP(G$1, m_preprocess!$1:$1048576, $D217, FALSE))</f>
        <v>140.28586180880771</v>
      </c>
      <c r="H217">
        <f>IF(ISBLANK(HLOOKUP(H$1, m_preprocess!$1:$1048576, $D217, FALSE)), "", HLOOKUP(H$1, m_preprocess!$1:$1048576, $D217, FALSE))</f>
        <v>115.19124735392219</v>
      </c>
      <c r="I217">
        <f>IF(ISBLANK(HLOOKUP(I$1, m_preprocess!$1:$1048576, $D217, FALSE)), "", HLOOKUP(I$1, m_preprocess!$1:$1048576, $D217, FALSE))</f>
        <v>134.93200556498741</v>
      </c>
      <c r="J217">
        <f>IF(ISBLANK(HLOOKUP(J$1, m_preprocess!$1:$1048576, $D217, FALSE)), "", HLOOKUP(J$1, m_preprocess!$1:$1048576, $D217, FALSE))</f>
        <v>207.44407627357506</v>
      </c>
      <c r="K217">
        <f>IF(ISBLANK(HLOOKUP(K$1, m_preprocess!$1:$1048576, $D217, FALSE)), "", HLOOKUP(K$1, m_preprocess!$1:$1048576, $D217, FALSE))</f>
        <v>2881.1471756384585</v>
      </c>
      <c r="L217">
        <f>IF(ISBLANK(HLOOKUP(L$1, m_preprocess!$1:$1048576, $D217, FALSE)), "", HLOOKUP(L$1, m_preprocess!$1:$1048576, $D217, FALSE))</f>
        <v>2266.6763595788821</v>
      </c>
      <c r="M217">
        <f>IF(ISBLANK(HLOOKUP(M$1, m_preprocess!$1:$1048576, $D217, FALSE)), "", HLOOKUP(M$1, m_preprocess!$1:$1048576, $D217, FALSE))</f>
        <v>408.63955519025757</v>
      </c>
      <c r="N217">
        <f>IF(ISBLANK(HLOOKUP(N$1, m_preprocess!$1:$1048576, $D217, FALSE)), "", HLOOKUP(N$1, m_preprocess!$1:$1048576, $D217, FALSE))</f>
        <v>1071.9051348215633</v>
      </c>
      <c r="O217">
        <f>IF(ISBLANK(HLOOKUP(O$1, m_preprocess!$1:$1048576, $D217, FALSE)), "", HLOOKUP(O$1, m_preprocess!$1:$1048576, $D217, FALSE))</f>
        <v>751.68058400378163</v>
      </c>
      <c r="P217">
        <f>IF(ISBLANK(HLOOKUP(P$1, m_preprocess!$1:$1048576, $D217, FALSE)), "", HLOOKUP(P$1, m_preprocess!$1:$1048576, $D217, FALSE))</f>
        <v>110.50303367416163</v>
      </c>
      <c r="Q217">
        <f>IF(ISBLANK(HLOOKUP(Q$1, m_preprocess!$1:$1048576, $D217, FALSE)), "", HLOOKUP(Q$1, m_preprocess!$1:$1048576, $D217, FALSE))</f>
        <v>68</v>
      </c>
      <c r="R217">
        <f>IF(ISBLANK(HLOOKUP(R$1, m_preprocess!$1:$1048576, $D217, FALSE)), "", HLOOKUP(R$1, m_preprocess!$1:$1048576, $D217, FALSE))</f>
        <v>64.468864468864467</v>
      </c>
      <c r="S217">
        <f>IF(ISBLANK(HLOOKUP(S$1, m_preprocess!$1:$1048576, $D217, FALSE)), "", HLOOKUP(S$1, m_preprocess!$1:$1048576, $D217, FALSE))</f>
        <v>65.07352941176471</v>
      </c>
      <c r="T217">
        <f>IF(ISBLANK(HLOOKUP(T$1, m_preprocess!$1:$1048576, $D217, FALSE)), "", HLOOKUP(T$1, m_preprocess!$1:$1048576, $D217, FALSE))</f>
        <v>4310.8687501177137</v>
      </c>
      <c r="U217">
        <f>IF(ISBLANK(HLOOKUP(U$1, m_preprocess!$1:$1048576, $D217, FALSE)), "", HLOOKUP(U$1, m_preprocess!$1:$1048576, $D217, FALSE))</f>
        <v>10620.705868054089</v>
      </c>
      <c r="V217">
        <f>IF(ISBLANK(HLOOKUP(V$1, m_preprocess!$1:$1048576, $D217, FALSE)), "", HLOOKUP(V$1, m_preprocess!$1:$1048576, $D217, FALSE))</f>
        <v>102654.50788488636</v>
      </c>
      <c r="W217">
        <f>IF(ISBLANK(HLOOKUP(W$1, m_preprocess!$1:$1048576, $D217, FALSE)), "", HLOOKUP(W$1, m_preprocess!$1:$1048576, $D217, FALSE))</f>
        <v>3483.6538798985357</v>
      </c>
      <c r="X217">
        <f>IF(ISBLANK(HLOOKUP(X$1, m_preprocess!$1:$1048576, $D217, FALSE)), "", HLOOKUP(X$1, m_preprocess!$1:$1048576, $D217, FALSE))</f>
        <v>92.032067512020291</v>
      </c>
    </row>
    <row r="218" spans="1:24" x14ac:dyDescent="0.25">
      <c r="A218" s="40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116.60735103030335</v>
      </c>
      <c r="F218">
        <f>IF(ISBLANK(HLOOKUP(F$1, m_preprocess!$1:$1048576, $D218, FALSE)), "", HLOOKUP(F$1, m_preprocess!$1:$1048576, $D218, FALSE))</f>
        <v>107.52661316512204</v>
      </c>
      <c r="G218">
        <f>IF(ISBLANK(HLOOKUP(G$1, m_preprocess!$1:$1048576, $D218, FALSE)), "", HLOOKUP(G$1, m_preprocess!$1:$1048576, $D218, FALSE))</f>
        <v>119.69821501702114</v>
      </c>
      <c r="H218">
        <f>IF(ISBLANK(HLOOKUP(H$1, m_preprocess!$1:$1048576, $D218, FALSE)), "", HLOOKUP(H$1, m_preprocess!$1:$1048576, $D218, FALSE))</f>
        <v>117.65695753069511</v>
      </c>
      <c r="I218">
        <f>IF(ISBLANK(HLOOKUP(I$1, m_preprocess!$1:$1048576, $D218, FALSE)), "", HLOOKUP(I$1, m_preprocess!$1:$1048576, $D218, FALSE))</f>
        <v>117.07104782029543</v>
      </c>
      <c r="J218">
        <f>IF(ISBLANK(HLOOKUP(J$1, m_preprocess!$1:$1048576, $D218, FALSE)), "", HLOOKUP(J$1, m_preprocess!$1:$1048576, $D218, FALSE))</f>
        <v>110.87441865082927</v>
      </c>
      <c r="K218">
        <f>IF(ISBLANK(HLOOKUP(K$1, m_preprocess!$1:$1048576, $D218, FALSE)), "", HLOOKUP(K$1, m_preprocess!$1:$1048576, $D218, FALSE))</f>
        <v>2156.920397419929</v>
      </c>
      <c r="L218">
        <f>IF(ISBLANK(HLOOKUP(L$1, m_preprocess!$1:$1048576, $D218, FALSE)), "", HLOOKUP(L$1, m_preprocess!$1:$1048576, $D218, FALSE))</f>
        <v>2240.1095777158148</v>
      </c>
      <c r="M218">
        <f>IF(ISBLANK(HLOOKUP(M$1, m_preprocess!$1:$1048576, $D218, FALSE)), "", HLOOKUP(M$1, m_preprocess!$1:$1048576, $D218, FALSE))</f>
        <v>366.21269936416223</v>
      </c>
      <c r="N218">
        <f>IF(ISBLANK(HLOOKUP(N$1, m_preprocess!$1:$1048576, $D218, FALSE)), "", HLOOKUP(N$1, m_preprocess!$1:$1048576, $D218, FALSE))</f>
        <v>1164.4086797977952</v>
      </c>
      <c r="O218">
        <f>IF(ISBLANK(HLOOKUP(O$1, m_preprocess!$1:$1048576, $D218, FALSE)), "", HLOOKUP(O$1, m_preprocess!$1:$1048576, $D218, FALSE))</f>
        <v>680.87182868686989</v>
      </c>
      <c r="P218">
        <f>IF(ISBLANK(HLOOKUP(P$1, m_preprocess!$1:$1048576, $D218, FALSE)), "", HLOOKUP(P$1, m_preprocess!$1:$1048576, $D218, FALSE))</f>
        <v>113.43710400645016</v>
      </c>
      <c r="Q218">
        <f>IF(ISBLANK(HLOOKUP(Q$1, m_preprocess!$1:$1048576, $D218, FALSE)), "", HLOOKUP(Q$1, m_preprocess!$1:$1048576, $D218, FALSE))</f>
        <v>66</v>
      </c>
      <c r="R218">
        <f>IF(ISBLANK(HLOOKUP(R$1, m_preprocess!$1:$1048576, $D218, FALSE)), "", HLOOKUP(R$1, m_preprocess!$1:$1048576, $D218, FALSE))</f>
        <v>64.772727272727266</v>
      </c>
      <c r="S218">
        <f>IF(ISBLANK(HLOOKUP(S$1, m_preprocess!$1:$1048576, $D218, FALSE)), "", HLOOKUP(S$1, m_preprocess!$1:$1048576, $D218, FALSE))</f>
        <v>65.267175572519093</v>
      </c>
      <c r="T218">
        <f>IF(ISBLANK(HLOOKUP(T$1, m_preprocess!$1:$1048576, $D218, FALSE)), "", HLOOKUP(T$1, m_preprocess!$1:$1048576, $D218, FALSE))</f>
        <v>352.92998059619111</v>
      </c>
      <c r="U218">
        <f>IF(ISBLANK(HLOOKUP(U$1, m_preprocess!$1:$1048576, $D218, FALSE)), "", HLOOKUP(U$1, m_preprocess!$1:$1048576, $D218, FALSE))</f>
        <v>3940.1239613679854</v>
      </c>
      <c r="V218">
        <f>IF(ISBLANK(HLOOKUP(V$1, m_preprocess!$1:$1048576, $D218, FALSE)), "", HLOOKUP(V$1, m_preprocess!$1:$1048576, $D218, FALSE))</f>
        <v>103041.67389332701</v>
      </c>
      <c r="W218">
        <f>IF(ISBLANK(HLOOKUP(W$1, m_preprocess!$1:$1048576, $D218, FALSE)), "", HLOOKUP(W$1, m_preprocess!$1:$1048576, $D218, FALSE))</f>
        <v>4029.0182355457246</v>
      </c>
      <c r="X218">
        <f>IF(ISBLANK(HLOOKUP(X$1, m_preprocess!$1:$1048576, $D218, FALSE)), "", HLOOKUP(X$1, m_preprocess!$1:$1048576, $D218, FALSE))</f>
        <v>91.918398086404181</v>
      </c>
    </row>
    <row r="219" spans="1:24" x14ac:dyDescent="0.25">
      <c r="A219" s="40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114.94928160547167</v>
      </c>
      <c r="F219">
        <f>IF(ISBLANK(HLOOKUP(F$1, m_preprocess!$1:$1048576, $D219, FALSE)), "", HLOOKUP(F$1, m_preprocess!$1:$1048576, $D219, FALSE))</f>
        <v>98.448487574885888</v>
      </c>
      <c r="G219">
        <f>IF(ISBLANK(HLOOKUP(G$1, m_preprocess!$1:$1048576, $D219, FALSE)), "", HLOOKUP(G$1, m_preprocess!$1:$1048576, $D219, FALSE))</f>
        <v>120.56575361232734</v>
      </c>
      <c r="H219">
        <f>IF(ISBLANK(HLOOKUP(H$1, m_preprocess!$1:$1048576, $D219, FALSE)), "", HLOOKUP(H$1, m_preprocess!$1:$1048576, $D219, FALSE))</f>
        <v>110.65212129734232</v>
      </c>
      <c r="I219">
        <f>IF(ISBLANK(HLOOKUP(I$1, m_preprocess!$1:$1048576, $D219, FALSE)), "", HLOOKUP(I$1, m_preprocess!$1:$1048576, $D219, FALSE))</f>
        <v>123.65306808700659</v>
      </c>
      <c r="J219">
        <f>IF(ISBLANK(HLOOKUP(J$1, m_preprocess!$1:$1048576, $D219, FALSE)), "", HLOOKUP(J$1, m_preprocess!$1:$1048576, $D219, FALSE))</f>
        <v>121.39113063730277</v>
      </c>
      <c r="K219">
        <f>IF(ISBLANK(HLOOKUP(K$1, m_preprocess!$1:$1048576, $D219, FALSE)), "", HLOOKUP(K$1, m_preprocess!$1:$1048576, $D219, FALSE))</f>
        <v>2402.4220099799904</v>
      </c>
      <c r="L219">
        <f>IF(ISBLANK(HLOOKUP(L$1, m_preprocess!$1:$1048576, $D219, FALSE)), "", HLOOKUP(L$1, m_preprocess!$1:$1048576, $D219, FALSE))</f>
        <v>2098.0930692466609</v>
      </c>
      <c r="M219">
        <f>IF(ISBLANK(HLOOKUP(M$1, m_preprocess!$1:$1048576, $D219, FALSE)), "", HLOOKUP(M$1, m_preprocess!$1:$1048576, $D219, FALSE))</f>
        <v>355.33588432009861</v>
      </c>
      <c r="N219">
        <f>IF(ISBLANK(HLOOKUP(N$1, m_preprocess!$1:$1048576, $D219, FALSE)), "", HLOOKUP(N$1, m_preprocess!$1:$1048576, $D219, FALSE))</f>
        <v>974.62626401516093</v>
      </c>
      <c r="O219">
        <f>IF(ISBLANK(HLOOKUP(O$1, m_preprocess!$1:$1048576, $D219, FALSE)), "", HLOOKUP(O$1, m_preprocess!$1:$1048576, $D219, FALSE))</f>
        <v>731.38748029830208</v>
      </c>
      <c r="P219">
        <f>IF(ISBLANK(HLOOKUP(P$1, m_preprocess!$1:$1048576, $D219, FALSE)), "", HLOOKUP(P$1, m_preprocess!$1:$1048576, $D219, FALSE))</f>
        <v>114.25301147401647</v>
      </c>
      <c r="Q219">
        <f>IF(ISBLANK(HLOOKUP(Q$1, m_preprocess!$1:$1048576, $D219, FALSE)), "", HLOOKUP(Q$1, m_preprocess!$1:$1048576, $D219, FALSE))</f>
        <v>65</v>
      </c>
      <c r="R219">
        <f>IF(ISBLANK(HLOOKUP(R$1, m_preprocess!$1:$1048576, $D219, FALSE)), "", HLOOKUP(R$1, m_preprocess!$1:$1048576, $D219, FALSE))</f>
        <v>64.652014652014657</v>
      </c>
      <c r="S219">
        <f>IF(ISBLANK(HLOOKUP(S$1, m_preprocess!$1:$1048576, $D219, FALSE)), "", HLOOKUP(S$1, m_preprocess!$1:$1048576, $D219, FALSE))</f>
        <v>64.022140221402225</v>
      </c>
      <c r="T219">
        <f>IF(ISBLANK(HLOOKUP(T$1, m_preprocess!$1:$1048576, $D219, FALSE)), "", HLOOKUP(T$1, m_preprocess!$1:$1048576, $D219, FALSE))</f>
        <v>905.86438928828318</v>
      </c>
      <c r="U219">
        <f>IF(ISBLANK(HLOOKUP(U$1, m_preprocess!$1:$1048576, $D219, FALSE)), "", HLOOKUP(U$1, m_preprocess!$1:$1048576, $D219, FALSE))</f>
        <v>4965.8044597534899</v>
      </c>
      <c r="V219">
        <f>IF(ISBLANK(HLOOKUP(V$1, m_preprocess!$1:$1048576, $D219, FALSE)), "", HLOOKUP(V$1, m_preprocess!$1:$1048576, $D219, FALSE))</f>
        <v>104300.39275477</v>
      </c>
      <c r="W219">
        <f>IF(ISBLANK(HLOOKUP(W$1, m_preprocess!$1:$1048576, $D219, FALSE)), "", HLOOKUP(W$1, m_preprocess!$1:$1048576, $D219, FALSE))</f>
        <v>3225.0396058424299</v>
      </c>
      <c r="X219">
        <f>IF(ISBLANK(HLOOKUP(X$1, m_preprocess!$1:$1048576, $D219, FALSE)), "", HLOOKUP(X$1, m_preprocess!$1:$1048576, $D219, FALSE))</f>
        <v>92.102732721510208</v>
      </c>
    </row>
    <row r="220" spans="1:24" x14ac:dyDescent="0.25">
      <c r="A220" s="40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125.02151839109465</v>
      </c>
      <c r="F220">
        <f>IF(ISBLANK(HLOOKUP(F$1, m_preprocess!$1:$1048576, $D220, FALSE)), "", HLOOKUP(F$1, m_preprocess!$1:$1048576, $D220, FALSE))</f>
        <v>109.80020946484602</v>
      </c>
      <c r="G220">
        <f>IF(ISBLANK(HLOOKUP(G$1, m_preprocess!$1:$1048576, $D220, FALSE)), "", HLOOKUP(G$1, m_preprocess!$1:$1048576, $D220, FALSE))</f>
        <v>130.20248455148149</v>
      </c>
      <c r="H220">
        <f>IF(ISBLANK(HLOOKUP(H$1, m_preprocess!$1:$1048576, $D220, FALSE)), "", HLOOKUP(H$1, m_preprocess!$1:$1048576, $D220, FALSE))</f>
        <v>124.56182237170633</v>
      </c>
      <c r="I220">
        <f>IF(ISBLANK(HLOOKUP(I$1, m_preprocess!$1:$1048576, $D220, FALSE)), "", HLOOKUP(I$1, m_preprocess!$1:$1048576, $D220, FALSE))</f>
        <v>132.72113185846476</v>
      </c>
      <c r="J220">
        <f>IF(ISBLANK(HLOOKUP(J$1, m_preprocess!$1:$1048576, $D220, FALSE)), "", HLOOKUP(J$1, m_preprocess!$1:$1048576, $D220, FALSE))</f>
        <v>136.07353459131369</v>
      </c>
      <c r="K220">
        <f>IF(ISBLANK(HLOOKUP(K$1, m_preprocess!$1:$1048576, $D220, FALSE)), "", HLOOKUP(K$1, m_preprocess!$1:$1048576, $D220, FALSE))</f>
        <v>2635.4512372963959</v>
      </c>
      <c r="L220">
        <f>IF(ISBLANK(HLOOKUP(L$1, m_preprocess!$1:$1048576, $D220, FALSE)), "", HLOOKUP(L$1, m_preprocess!$1:$1048576, $D220, FALSE))</f>
        <v>2336.1949067640621</v>
      </c>
      <c r="M220">
        <f>IF(ISBLANK(HLOOKUP(M$1, m_preprocess!$1:$1048576, $D220, FALSE)), "", HLOOKUP(M$1, m_preprocess!$1:$1048576, $D220, FALSE))</f>
        <v>438.96651648092842</v>
      </c>
      <c r="N220">
        <f>IF(ISBLANK(HLOOKUP(N$1, m_preprocess!$1:$1048576, $D220, FALSE)), "", HLOOKUP(N$1, m_preprocess!$1:$1048576, $D220, FALSE))</f>
        <v>1138.7922531191712</v>
      </c>
      <c r="O220">
        <f>IF(ISBLANK(HLOOKUP(O$1, m_preprocess!$1:$1048576, $D220, FALSE)), "", HLOOKUP(O$1, m_preprocess!$1:$1048576, $D220, FALSE))</f>
        <v>746.11765499231467</v>
      </c>
      <c r="P220">
        <f>IF(ISBLANK(HLOOKUP(P$1, m_preprocess!$1:$1048576, $D220, FALSE)), "", HLOOKUP(P$1, m_preprocess!$1:$1048576, $D220, FALSE))</f>
        <v>114.58962668578039</v>
      </c>
      <c r="Q220">
        <f>IF(ISBLANK(HLOOKUP(Q$1, m_preprocess!$1:$1048576, $D220, FALSE)), "", HLOOKUP(Q$1, m_preprocess!$1:$1048576, $D220, FALSE))</f>
        <v>65</v>
      </c>
      <c r="R220">
        <f>IF(ISBLANK(HLOOKUP(R$1, m_preprocess!$1:$1048576, $D220, FALSE)), "", HLOOKUP(R$1, m_preprocess!$1:$1048576, $D220, FALSE))</f>
        <v>64.259259259259267</v>
      </c>
      <c r="S220">
        <f>IF(ISBLANK(HLOOKUP(S$1, m_preprocess!$1:$1048576, $D220, FALSE)), "", HLOOKUP(S$1, m_preprocess!$1:$1048576, $D220, FALSE))</f>
        <v>67.037037037037038</v>
      </c>
      <c r="T220">
        <f>IF(ISBLANK(HLOOKUP(T$1, m_preprocess!$1:$1048576, $D220, FALSE)), "", HLOOKUP(T$1, m_preprocess!$1:$1048576, $D220, FALSE))</f>
        <v>1195.8067330180695</v>
      </c>
      <c r="U220">
        <f>IF(ISBLANK(HLOOKUP(U$1, m_preprocess!$1:$1048576, $D220, FALSE)), "", HLOOKUP(U$1, m_preprocess!$1:$1048576, $D220, FALSE))</f>
        <v>5785.4010765358435</v>
      </c>
      <c r="V220">
        <f>IF(ISBLANK(HLOOKUP(V$1, m_preprocess!$1:$1048576, $D220, FALSE)), "", HLOOKUP(V$1, m_preprocess!$1:$1048576, $D220, FALSE))</f>
        <v>106907.38750466476</v>
      </c>
      <c r="W220">
        <f>IF(ISBLANK(HLOOKUP(W$1, m_preprocess!$1:$1048576, $D220, FALSE)), "", HLOOKUP(W$1, m_preprocess!$1:$1048576, $D220, FALSE))</f>
        <v>3342.8650473438643</v>
      </c>
      <c r="X220">
        <f>IF(ISBLANK(HLOOKUP(X$1, m_preprocess!$1:$1048576, $D220, FALSE)), "", HLOOKUP(X$1, m_preprocess!$1:$1048576, $D220, FALSE))</f>
        <v>93.051351625445974</v>
      </c>
    </row>
    <row r="221" spans="1:24" x14ac:dyDescent="0.25">
      <c r="A221" s="40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126.55704456689992</v>
      </c>
      <c r="F221">
        <f>IF(ISBLANK(HLOOKUP(F$1, m_preprocess!$1:$1048576, $D221, FALSE)), "", HLOOKUP(F$1, m_preprocess!$1:$1048576, $D221, FALSE))</f>
        <v>123.88410644499464</v>
      </c>
      <c r="G221">
        <f>IF(ISBLANK(HLOOKUP(G$1, m_preprocess!$1:$1048576, $D221, FALSE)), "", HLOOKUP(G$1, m_preprocess!$1:$1048576, $D221, FALSE))</f>
        <v>127.4668481866476</v>
      </c>
      <c r="H221">
        <f>IF(ISBLANK(HLOOKUP(H$1, m_preprocess!$1:$1048576, $D221, FALSE)), "", HLOOKUP(H$1, m_preprocess!$1:$1048576, $D221, FALSE))</f>
        <v>123.00950105419514</v>
      </c>
      <c r="I221">
        <f>IF(ISBLANK(HLOOKUP(I$1, m_preprocess!$1:$1048576, $D221, FALSE)), "", HLOOKUP(I$1, m_preprocess!$1:$1048576, $D221, FALSE))</f>
        <v>131.05399603362341</v>
      </c>
      <c r="J221">
        <f>IF(ISBLANK(HLOOKUP(J$1, m_preprocess!$1:$1048576, $D221, FALSE)), "", HLOOKUP(J$1, m_preprocess!$1:$1048576, $D221, FALSE))</f>
        <v>131.59477038703372</v>
      </c>
      <c r="K221">
        <f>IF(ISBLANK(HLOOKUP(K$1, m_preprocess!$1:$1048576, $D221, FALSE)), "", HLOOKUP(K$1, m_preprocess!$1:$1048576, $D221, FALSE))</f>
        <v>2312.1015205873159</v>
      </c>
      <c r="L221">
        <f>IF(ISBLANK(HLOOKUP(L$1, m_preprocess!$1:$1048576, $D221, FALSE)), "", HLOOKUP(L$1, m_preprocess!$1:$1048576, $D221, FALSE))</f>
        <v>2409.1148199273421</v>
      </c>
      <c r="M221">
        <f>IF(ISBLANK(HLOOKUP(M$1, m_preprocess!$1:$1048576, $D221, FALSE)), "", HLOOKUP(M$1, m_preprocess!$1:$1048576, $D221, FALSE))</f>
        <v>388.63585112777946</v>
      </c>
      <c r="N221">
        <f>IF(ISBLANK(HLOOKUP(N$1, m_preprocess!$1:$1048576, $D221, FALSE)), "", HLOOKUP(N$1, m_preprocess!$1:$1048576, $D221, FALSE))</f>
        <v>1287.4568448409416</v>
      </c>
      <c r="O221">
        <f>IF(ISBLANK(HLOOKUP(O$1, m_preprocess!$1:$1048576, $D221, FALSE)), "", HLOOKUP(O$1, m_preprocess!$1:$1048576, $D221, FALSE))</f>
        <v>707.89501588174733</v>
      </c>
      <c r="P221">
        <f>IF(ISBLANK(HLOOKUP(P$1, m_preprocess!$1:$1048576, $D221, FALSE)), "", HLOOKUP(P$1, m_preprocess!$1:$1048576, $D221, FALSE))</f>
        <v>113.58859453410423</v>
      </c>
      <c r="Q221">
        <f>IF(ISBLANK(HLOOKUP(Q$1, m_preprocess!$1:$1048576, $D221, FALSE)), "", HLOOKUP(Q$1, m_preprocess!$1:$1048576, $D221, FALSE))</f>
        <v>46</v>
      </c>
      <c r="R221">
        <f>IF(ISBLANK(HLOOKUP(R$1, m_preprocess!$1:$1048576, $D221, FALSE)), "", HLOOKUP(R$1, m_preprocess!$1:$1048576, $D221, FALSE))</f>
        <v>51.639344262295083</v>
      </c>
      <c r="S221">
        <f>IF(ISBLANK(HLOOKUP(S$1, m_preprocess!$1:$1048576, $D221, FALSE)), "", HLOOKUP(S$1, m_preprocess!$1:$1048576, $D221, FALSE))</f>
        <v>54.78547854785478</v>
      </c>
      <c r="T221">
        <f>IF(ISBLANK(HLOOKUP(T$1, m_preprocess!$1:$1048576, $D221, FALSE)), "", HLOOKUP(T$1, m_preprocess!$1:$1048576, $D221, FALSE))</f>
        <v>1271.97792476527</v>
      </c>
      <c r="U221">
        <f>IF(ISBLANK(HLOOKUP(U$1, m_preprocess!$1:$1048576, $D221, FALSE)), "", HLOOKUP(U$1, m_preprocess!$1:$1048576, $D221, FALSE))</f>
        <v>5365.4860298168933</v>
      </c>
      <c r="V221">
        <f>IF(ISBLANK(HLOOKUP(V$1, m_preprocess!$1:$1048576, $D221, FALSE)), "", HLOOKUP(V$1, m_preprocess!$1:$1048576, $D221, FALSE))</f>
        <v>109775.9207474725</v>
      </c>
      <c r="W221">
        <f>IF(ISBLANK(HLOOKUP(W$1, m_preprocess!$1:$1048576, $D221, FALSE)), "", HLOOKUP(W$1, m_preprocess!$1:$1048576, $D221, FALSE))</f>
        <v>3524.3784174769353</v>
      </c>
      <c r="X221">
        <f>IF(ISBLANK(HLOOKUP(X$1, m_preprocess!$1:$1048576, $D221, FALSE)), "", HLOOKUP(X$1, m_preprocess!$1:$1048576, $D221, FALSE))</f>
        <v>95.640709618537159</v>
      </c>
    </row>
    <row r="222" spans="1:24" x14ac:dyDescent="0.25">
      <c r="A222" s="40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130.03000629895357</v>
      </c>
      <c r="F222">
        <f>IF(ISBLANK(HLOOKUP(F$1, m_preprocess!$1:$1048576, $D222, FALSE)), "", HLOOKUP(F$1, m_preprocess!$1:$1048576, $D222, FALSE))</f>
        <v>129.08979442865905</v>
      </c>
      <c r="G222">
        <f>IF(ISBLANK(HLOOKUP(G$1, m_preprocess!$1:$1048576, $D222, FALSE)), "", HLOOKUP(G$1, m_preprocess!$1:$1048576, $D222, FALSE))</f>
        <v>130.3500317256229</v>
      </c>
      <c r="H222">
        <f>IF(ISBLANK(HLOOKUP(H$1, m_preprocess!$1:$1048576, $D222, FALSE)), "", HLOOKUP(H$1, m_preprocess!$1:$1048576, $D222, FALSE))</f>
        <v>127.57022882764295</v>
      </c>
      <c r="I222">
        <f>IF(ISBLANK(HLOOKUP(I$1, m_preprocess!$1:$1048576, $D222, FALSE)), "", HLOOKUP(I$1, m_preprocess!$1:$1048576, $D222, FALSE))</f>
        <v>129.44885731785789</v>
      </c>
      <c r="J222">
        <f>IF(ISBLANK(HLOOKUP(J$1, m_preprocess!$1:$1048576, $D222, FALSE)), "", HLOOKUP(J$1, m_preprocess!$1:$1048576, $D222, FALSE))</f>
        <v>132.87765319129417</v>
      </c>
      <c r="K222">
        <f>IF(ISBLANK(HLOOKUP(K$1, m_preprocess!$1:$1048576, $D222, FALSE)), "", HLOOKUP(K$1, m_preprocess!$1:$1048576, $D222, FALSE))</f>
        <v>2814.0711428317568</v>
      </c>
      <c r="L222">
        <f>IF(ISBLANK(HLOOKUP(L$1, m_preprocess!$1:$1048576, $D222, FALSE)), "", HLOOKUP(L$1, m_preprocess!$1:$1048576, $D222, FALSE))</f>
        <v>2494.7430624138428</v>
      </c>
      <c r="M222">
        <f>IF(ISBLANK(HLOOKUP(M$1, m_preprocess!$1:$1048576, $D222, FALSE)), "", HLOOKUP(M$1, m_preprocess!$1:$1048576, $D222, FALSE))</f>
        <v>396.27177598504989</v>
      </c>
      <c r="N222">
        <f>IF(ISBLANK(HLOOKUP(N$1, m_preprocess!$1:$1048576, $D222, FALSE)), "", HLOOKUP(N$1, m_preprocess!$1:$1048576, $D222, FALSE))</f>
        <v>1237.7972644605072</v>
      </c>
      <c r="O222">
        <f>IF(ISBLANK(HLOOKUP(O$1, m_preprocess!$1:$1048576, $D222, FALSE)), "", HLOOKUP(O$1, m_preprocess!$1:$1048576, $D222, FALSE))</f>
        <v>829.90435305700453</v>
      </c>
      <c r="P222">
        <f>IF(ISBLANK(HLOOKUP(P$1, m_preprocess!$1:$1048576, $D222, FALSE)), "", HLOOKUP(P$1, m_preprocess!$1:$1048576, $D222, FALSE))</f>
        <v>112.66589335566415</v>
      </c>
      <c r="Q222">
        <f>IF(ISBLANK(HLOOKUP(Q$1, m_preprocess!$1:$1048576, $D222, FALSE)), "", HLOOKUP(Q$1, m_preprocess!$1:$1048576, $D222, FALSE))</f>
        <v>49</v>
      </c>
      <c r="R222">
        <f>IF(ISBLANK(HLOOKUP(R$1, m_preprocess!$1:$1048576, $D222, FALSE)), "", HLOOKUP(R$1, m_preprocess!$1:$1048576, $D222, FALSE))</f>
        <v>52.138157894736835</v>
      </c>
      <c r="S222">
        <f>IF(ISBLANK(HLOOKUP(S$1, m_preprocess!$1:$1048576, $D222, FALSE)), "", HLOOKUP(S$1, m_preprocess!$1:$1048576, $D222, FALSE))</f>
        <v>55.756578947368418</v>
      </c>
      <c r="T222">
        <f>IF(ISBLANK(HLOOKUP(T$1, m_preprocess!$1:$1048576, $D222, FALSE)), "", HLOOKUP(T$1, m_preprocess!$1:$1048576, $D222, FALSE))</f>
        <v>1196.3483523364625</v>
      </c>
      <c r="U222">
        <f>IF(ISBLANK(HLOOKUP(U$1, m_preprocess!$1:$1048576, $D222, FALSE)), "", HLOOKUP(U$1, m_preprocess!$1:$1048576, $D222, FALSE))</f>
        <v>5821.8693771377693</v>
      </c>
      <c r="V222">
        <f>IF(ISBLANK(HLOOKUP(V$1, m_preprocess!$1:$1048576, $D222, FALSE)), "", HLOOKUP(V$1, m_preprocess!$1:$1048576, $D222, FALSE))</f>
        <v>112540.75643052247</v>
      </c>
      <c r="W222">
        <f>IF(ISBLANK(HLOOKUP(W$1, m_preprocess!$1:$1048576, $D222, FALSE)), "", HLOOKUP(W$1, m_preprocess!$1:$1048576, $D222, FALSE))</f>
        <v>3718.2037429373308</v>
      </c>
      <c r="X222">
        <f>IF(ISBLANK(HLOOKUP(X$1, m_preprocess!$1:$1048576, $D222, FALSE)), "", HLOOKUP(X$1, m_preprocess!$1:$1048576, $D222, FALSE))</f>
        <v>94.46431052695128</v>
      </c>
    </row>
    <row r="223" spans="1:24" x14ac:dyDescent="0.25">
      <c r="A223" s="40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126.94105454927272</v>
      </c>
      <c r="F223">
        <f>IF(ISBLANK(HLOOKUP(F$1, m_preprocess!$1:$1048576, $D223, FALSE)), "", HLOOKUP(F$1, m_preprocess!$1:$1048576, $D223, FALSE))</f>
        <v>122.05739313534711</v>
      </c>
      <c r="G223">
        <f>IF(ISBLANK(HLOOKUP(G$1, m_preprocess!$1:$1048576, $D223, FALSE)), "", HLOOKUP(G$1, m_preprocess!$1:$1048576, $D223, FALSE))</f>
        <v>128.60333501719646</v>
      </c>
      <c r="H223">
        <f>IF(ISBLANK(HLOOKUP(H$1, m_preprocess!$1:$1048576, $D223, FALSE)), "", HLOOKUP(H$1, m_preprocess!$1:$1048576, $D223, FALSE))</f>
        <v>123.45767843429077</v>
      </c>
      <c r="I223">
        <f>IF(ISBLANK(HLOOKUP(I$1, m_preprocess!$1:$1048576, $D223, FALSE)), "", HLOOKUP(I$1, m_preprocess!$1:$1048576, $D223, FALSE))</f>
        <v>136.94331570386586</v>
      </c>
      <c r="J223">
        <f>IF(ISBLANK(HLOOKUP(J$1, m_preprocess!$1:$1048576, $D223, FALSE)), "", HLOOKUP(J$1, m_preprocess!$1:$1048576, $D223, FALSE))</f>
        <v>132.56774330037729</v>
      </c>
      <c r="K223">
        <f>IF(ISBLANK(HLOOKUP(K$1, m_preprocess!$1:$1048576, $D223, FALSE)), "", HLOOKUP(K$1, m_preprocess!$1:$1048576, $D223, FALSE))</f>
        <v>2899.1860580726111</v>
      </c>
      <c r="L223">
        <f>IF(ISBLANK(HLOOKUP(L$1, m_preprocess!$1:$1048576, $D223, FALSE)), "", HLOOKUP(L$1, m_preprocess!$1:$1048576, $D223, FALSE))</f>
        <v>2491.6838502658502</v>
      </c>
      <c r="M223">
        <f>IF(ISBLANK(HLOOKUP(M$1, m_preprocess!$1:$1048576, $D223, FALSE)), "", HLOOKUP(M$1, m_preprocess!$1:$1048576, $D223, FALSE))</f>
        <v>418.96172372046959</v>
      </c>
      <c r="N223">
        <f>IF(ISBLANK(HLOOKUP(N$1, m_preprocess!$1:$1048576, $D223, FALSE)), "", HLOOKUP(N$1, m_preprocess!$1:$1048576, $D223, FALSE))</f>
        <v>1219.151371104839</v>
      </c>
      <c r="O223">
        <f>IF(ISBLANK(HLOOKUP(O$1, m_preprocess!$1:$1048576, $D223, FALSE)), "", HLOOKUP(O$1, m_preprocess!$1:$1048576, $D223, FALSE))</f>
        <v>838.99279828561828</v>
      </c>
      <c r="P223">
        <f>IF(ISBLANK(HLOOKUP(P$1, m_preprocess!$1:$1048576, $D223, FALSE)), "", HLOOKUP(P$1, m_preprocess!$1:$1048576, $D223, FALSE))</f>
        <v>111.46373175375459</v>
      </c>
      <c r="Q223">
        <f>IF(ISBLANK(HLOOKUP(Q$1, m_preprocess!$1:$1048576, $D223, FALSE)), "", HLOOKUP(Q$1, m_preprocess!$1:$1048576, $D223, FALSE))</f>
        <v>47</v>
      </c>
      <c r="R223">
        <f>IF(ISBLANK(HLOOKUP(R$1, m_preprocess!$1:$1048576, $D223, FALSE)), "", HLOOKUP(R$1, m_preprocess!$1:$1048576, $D223, FALSE))</f>
        <v>48.939929328621915</v>
      </c>
      <c r="S223">
        <f>IF(ISBLANK(HLOOKUP(S$1, m_preprocess!$1:$1048576, $D223, FALSE)), "", HLOOKUP(S$1, m_preprocess!$1:$1048576, $D223, FALSE))</f>
        <v>51.950354609929072</v>
      </c>
      <c r="T223">
        <f>IF(ISBLANK(HLOOKUP(T$1, m_preprocess!$1:$1048576, $D223, FALSE)), "", HLOOKUP(T$1, m_preprocess!$1:$1048576, $D223, FALSE))</f>
        <v>2193.4368752975206</v>
      </c>
      <c r="U223">
        <f>IF(ISBLANK(HLOOKUP(U$1, m_preprocess!$1:$1048576, $D223, FALSE)), "", HLOOKUP(U$1, m_preprocess!$1:$1048576, $D223, FALSE))</f>
        <v>6338.7281859260493</v>
      </c>
      <c r="V223">
        <f>IF(ISBLANK(HLOOKUP(V$1, m_preprocess!$1:$1048576, $D223, FALSE)), "", HLOOKUP(V$1, m_preprocess!$1:$1048576, $D223, FALSE))</f>
        <v>113550.83471680465</v>
      </c>
      <c r="W223">
        <f>IF(ISBLANK(HLOOKUP(W$1, m_preprocess!$1:$1048576, $D223, FALSE)), "", HLOOKUP(W$1, m_preprocess!$1:$1048576, $D223, FALSE))</f>
        <v>3577.9304481646959</v>
      </c>
      <c r="X223">
        <f>IF(ISBLANK(HLOOKUP(X$1, m_preprocess!$1:$1048576, $D223, FALSE)), "", HLOOKUP(X$1, m_preprocess!$1:$1048576, $D223, FALSE))</f>
        <v>94.357952476074686</v>
      </c>
    </row>
    <row r="224" spans="1:24" x14ac:dyDescent="0.25">
      <c r="A224" s="40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129.39294720416859</v>
      </c>
      <c r="F224">
        <f>IF(ISBLANK(HLOOKUP(F$1, m_preprocess!$1:$1048576, $D224, FALSE)), "", HLOOKUP(F$1, m_preprocess!$1:$1048576, $D224, FALSE))</f>
        <v>116.46642809070076</v>
      </c>
      <c r="G224">
        <f>IF(ISBLANK(HLOOKUP(G$1, m_preprocess!$1:$1048576, $D224, FALSE)), "", HLOOKUP(G$1, m_preprocess!$1:$1048576, $D224, FALSE))</f>
        <v>133.79282230183378</v>
      </c>
      <c r="H224">
        <f>IF(ISBLANK(HLOOKUP(H$1, m_preprocess!$1:$1048576, $D224, FALSE)), "", HLOOKUP(H$1, m_preprocess!$1:$1048576, $D224, FALSE))</f>
        <v>121.92573979111332</v>
      </c>
      <c r="I224">
        <f>IF(ISBLANK(HLOOKUP(I$1, m_preprocess!$1:$1048576, $D224, FALSE)), "", HLOOKUP(I$1, m_preprocess!$1:$1048576, $D224, FALSE))</f>
        <v>142.18876533826827</v>
      </c>
      <c r="J224">
        <f>IF(ISBLANK(HLOOKUP(J$1, m_preprocess!$1:$1048576, $D224, FALSE)), "", HLOOKUP(J$1, m_preprocess!$1:$1048576, $D224, FALSE))</f>
        <v>146.41506732762963</v>
      </c>
      <c r="K224">
        <f>IF(ISBLANK(HLOOKUP(K$1, m_preprocess!$1:$1048576, $D224, FALSE)), "", HLOOKUP(K$1, m_preprocess!$1:$1048576, $D224, FALSE))</f>
        <v>2844.4471624079606</v>
      </c>
      <c r="L224">
        <f>IF(ISBLANK(HLOOKUP(L$1, m_preprocess!$1:$1048576, $D224, FALSE)), "", HLOOKUP(L$1, m_preprocess!$1:$1048576, $D224, FALSE))</f>
        <v>2334.7283172557236</v>
      </c>
      <c r="M224">
        <f>IF(ISBLANK(HLOOKUP(M$1, m_preprocess!$1:$1048576, $D224, FALSE)), "", HLOOKUP(M$1, m_preprocess!$1:$1048576, $D224, FALSE))</f>
        <v>409.06669440477339</v>
      </c>
      <c r="N224">
        <f>IF(ISBLANK(HLOOKUP(N$1, m_preprocess!$1:$1048576, $D224, FALSE)), "", HLOOKUP(N$1, m_preprocess!$1:$1048576, $D224, FALSE))</f>
        <v>1154.1950241500469</v>
      </c>
      <c r="O224">
        <f>IF(ISBLANK(HLOOKUP(O$1, m_preprocess!$1:$1048576, $D224, FALSE)), "", HLOOKUP(O$1, m_preprocess!$1:$1048576, $D224, FALSE))</f>
        <v>738.88971438141425</v>
      </c>
      <c r="P224">
        <f>IF(ISBLANK(HLOOKUP(P$1, m_preprocess!$1:$1048576, $D224, FALSE)), "", HLOOKUP(P$1, m_preprocess!$1:$1048576, $D224, FALSE))</f>
        <v>113.22701438041875</v>
      </c>
      <c r="Q224">
        <f>IF(ISBLANK(HLOOKUP(Q$1, m_preprocess!$1:$1048576, $D224, FALSE)), "", HLOOKUP(Q$1, m_preprocess!$1:$1048576, $D224, FALSE))</f>
        <v>51</v>
      </c>
      <c r="R224">
        <f>IF(ISBLANK(HLOOKUP(R$1, m_preprocess!$1:$1048576, $D224, FALSE)), "", HLOOKUP(R$1, m_preprocess!$1:$1048576, $D224, FALSE))</f>
        <v>53.521126760563376</v>
      </c>
      <c r="S224">
        <f>IF(ISBLANK(HLOOKUP(S$1, m_preprocess!$1:$1048576, $D224, FALSE)), "", HLOOKUP(S$1, m_preprocess!$1:$1048576, $D224, FALSE))</f>
        <v>56.028368794326241</v>
      </c>
      <c r="T224">
        <f>IF(ISBLANK(HLOOKUP(T$1, m_preprocess!$1:$1048576, $D224, FALSE)), "", HLOOKUP(T$1, m_preprocess!$1:$1048576, $D224, FALSE))</f>
        <v>1583.4364636978273</v>
      </c>
      <c r="U224">
        <f>IF(ISBLANK(HLOOKUP(U$1, m_preprocess!$1:$1048576, $D224, FALSE)), "", HLOOKUP(U$1, m_preprocess!$1:$1048576, $D224, FALSE))</f>
        <v>6806.0886928296704</v>
      </c>
      <c r="V224">
        <f>IF(ISBLANK(HLOOKUP(V$1, m_preprocess!$1:$1048576, $D224, FALSE)), "", HLOOKUP(V$1, m_preprocess!$1:$1048576, $D224, FALSE))</f>
        <v>113982.83979327184</v>
      </c>
      <c r="W224">
        <f>IF(ISBLANK(HLOOKUP(W$1, m_preprocess!$1:$1048576, $D224, FALSE)), "", HLOOKUP(W$1, m_preprocess!$1:$1048576, $D224, FALSE))</f>
        <v>3406.6259618908871</v>
      </c>
      <c r="X224">
        <f>IF(ISBLANK(HLOOKUP(X$1, m_preprocess!$1:$1048576, $D224, FALSE)), "", HLOOKUP(X$1, m_preprocess!$1:$1048576, $D224, FALSE))</f>
        <v>93.435339852506132</v>
      </c>
    </row>
    <row r="225" spans="1:24" x14ac:dyDescent="0.25">
      <c r="A225" s="40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127.43634929287728</v>
      </c>
      <c r="F225">
        <f>IF(ISBLANK(HLOOKUP(F$1, m_preprocess!$1:$1048576, $D225, FALSE)), "", HLOOKUP(F$1, m_preprocess!$1:$1048576, $D225, FALSE))</f>
        <v>106.92794951271135</v>
      </c>
      <c r="G225">
        <f>IF(ISBLANK(HLOOKUP(G$1, m_preprocess!$1:$1048576, $D225, FALSE)), "", HLOOKUP(G$1, m_preprocess!$1:$1048576, $D225, FALSE))</f>
        <v>134.41691356494812</v>
      </c>
      <c r="H225">
        <f>IF(ISBLANK(HLOOKUP(H$1, m_preprocess!$1:$1048576, $D225, FALSE)), "", HLOOKUP(H$1, m_preprocess!$1:$1048576, $D225, FALSE))</f>
        <v>121.73165464903231</v>
      </c>
      <c r="I225">
        <f>IF(ISBLANK(HLOOKUP(I$1, m_preprocess!$1:$1048576, $D225, FALSE)), "", HLOOKUP(I$1, m_preprocess!$1:$1048576, $D225, FALSE))</f>
        <v>144.47550344298787</v>
      </c>
      <c r="J225">
        <f>IF(ISBLANK(HLOOKUP(J$1, m_preprocess!$1:$1048576, $D225, FALSE)), "", HLOOKUP(J$1, m_preprocess!$1:$1048576, $D225, FALSE))</f>
        <v>151.09379474818931</v>
      </c>
      <c r="K225">
        <f>IF(ISBLANK(HLOOKUP(K$1, m_preprocess!$1:$1048576, $D225, FALSE)), "", HLOOKUP(K$1, m_preprocess!$1:$1048576, $D225, FALSE))</f>
        <v>3048.4866685303559</v>
      </c>
      <c r="L225">
        <f>IF(ISBLANK(HLOOKUP(L$1, m_preprocess!$1:$1048576, $D225, FALSE)), "", HLOOKUP(L$1, m_preprocess!$1:$1048576, $D225, FALSE))</f>
        <v>2670.6529811654204</v>
      </c>
      <c r="M225">
        <f>IF(ISBLANK(HLOOKUP(M$1, m_preprocess!$1:$1048576, $D225, FALSE)), "", HLOOKUP(M$1, m_preprocess!$1:$1048576, $D225, FALSE))</f>
        <v>503.50704086610483</v>
      </c>
      <c r="N225">
        <f>IF(ISBLANK(HLOOKUP(N$1, m_preprocess!$1:$1048576, $D225, FALSE)), "", HLOOKUP(N$1, m_preprocess!$1:$1048576, $D225, FALSE))</f>
        <v>1348.130985814169</v>
      </c>
      <c r="O225">
        <f>IF(ISBLANK(HLOOKUP(O$1, m_preprocess!$1:$1048576, $D225, FALSE)), "", HLOOKUP(O$1, m_preprocess!$1:$1048576, $D225, FALSE))</f>
        <v>797.57049596216541</v>
      </c>
      <c r="P225">
        <f>IF(ISBLANK(HLOOKUP(P$1, m_preprocess!$1:$1048576, $D225, FALSE)), "", HLOOKUP(P$1, m_preprocess!$1:$1048576, $D225, FALSE))</f>
        <v>115.380529056621</v>
      </c>
      <c r="Q225">
        <f>IF(ISBLANK(HLOOKUP(Q$1, m_preprocess!$1:$1048576, $D225, FALSE)), "", HLOOKUP(Q$1, m_preprocess!$1:$1048576, $D225, FALSE))</f>
        <v>51</v>
      </c>
      <c r="R225">
        <f>IF(ISBLANK(HLOOKUP(R$1, m_preprocess!$1:$1048576, $D225, FALSE)), "", HLOOKUP(R$1, m_preprocess!$1:$1048576, $D225, FALSE))</f>
        <v>52.816901408450704</v>
      </c>
      <c r="S225">
        <f>IF(ISBLANK(HLOOKUP(S$1, m_preprocess!$1:$1048576, $D225, FALSE)), "", HLOOKUP(S$1, m_preprocess!$1:$1048576, $D225, FALSE))</f>
        <v>55.123674911660778</v>
      </c>
      <c r="T225">
        <f>IF(ISBLANK(HLOOKUP(T$1, m_preprocess!$1:$1048576, $D225, FALSE)), "", HLOOKUP(T$1, m_preprocess!$1:$1048576, $D225, FALSE))</f>
        <v>1345.5413296917873</v>
      </c>
      <c r="U225">
        <f>IF(ISBLANK(HLOOKUP(U$1, m_preprocess!$1:$1048576, $D225, FALSE)), "", HLOOKUP(U$1, m_preprocess!$1:$1048576, $D225, FALSE))</f>
        <v>5592.9564704844124</v>
      </c>
      <c r="V225">
        <f>IF(ISBLANK(HLOOKUP(V$1, m_preprocess!$1:$1048576, $D225, FALSE)), "", HLOOKUP(V$1, m_preprocess!$1:$1048576, $D225, FALSE))</f>
        <v>114576.62269927733</v>
      </c>
      <c r="W225">
        <f>IF(ISBLANK(HLOOKUP(W$1, m_preprocess!$1:$1048576, $D225, FALSE)), "", HLOOKUP(W$1, m_preprocess!$1:$1048576, $D225, FALSE))</f>
        <v>3700.2097153699692</v>
      </c>
      <c r="X225">
        <f>IF(ISBLANK(HLOOKUP(X$1, m_preprocess!$1:$1048576, $D225, FALSE)), "", HLOOKUP(X$1, m_preprocess!$1:$1048576, $D225, FALSE))</f>
        <v>93.787715545927128</v>
      </c>
    </row>
    <row r="226" spans="1:24" x14ac:dyDescent="0.25">
      <c r="A226" s="40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128.31094414364264</v>
      </c>
      <c r="F226">
        <f>IF(ISBLANK(HLOOKUP(F$1, m_preprocess!$1:$1048576, $D226, FALSE)), "", HLOOKUP(F$1, m_preprocess!$1:$1048576, $D226, FALSE))</f>
        <v>103.33211681606998</v>
      </c>
      <c r="G226">
        <f>IF(ISBLANK(HLOOKUP(G$1, m_preprocess!$1:$1048576, $D226, FALSE)), "", HLOOKUP(G$1, m_preprocess!$1:$1048576, $D226, FALSE))</f>
        <v>136.81313404973733</v>
      </c>
      <c r="H226">
        <f>IF(ISBLANK(HLOOKUP(H$1, m_preprocess!$1:$1048576, $D226, FALSE)), "", HLOOKUP(H$1, m_preprocess!$1:$1048576, $D226, FALSE))</f>
        <v>119.03534262129246</v>
      </c>
      <c r="I226">
        <f>IF(ISBLANK(HLOOKUP(I$1, m_preprocess!$1:$1048576, $D226, FALSE)), "", HLOOKUP(I$1, m_preprocess!$1:$1048576, $D226, FALSE))</f>
        <v>146.1898101794938</v>
      </c>
      <c r="J226">
        <f>IF(ISBLANK(HLOOKUP(J$1, m_preprocess!$1:$1048576, $D226, FALSE)), "", HLOOKUP(J$1, m_preprocess!$1:$1048576, $D226, FALSE))</f>
        <v>159.37281611982496</v>
      </c>
      <c r="K226">
        <f>IF(ISBLANK(HLOOKUP(K$1, m_preprocess!$1:$1048576, $D226, FALSE)), "", HLOOKUP(K$1, m_preprocess!$1:$1048576, $D226, FALSE))</f>
        <v>2686.7926613880991</v>
      </c>
      <c r="L226">
        <f>IF(ISBLANK(HLOOKUP(L$1, m_preprocess!$1:$1048576, $D226, FALSE)), "", HLOOKUP(L$1, m_preprocess!$1:$1048576, $D226, FALSE))</f>
        <v>2473.7437618244135</v>
      </c>
      <c r="M226">
        <f>IF(ISBLANK(HLOOKUP(M$1, m_preprocess!$1:$1048576, $D226, FALSE)), "", HLOOKUP(M$1, m_preprocess!$1:$1048576, $D226, FALSE))</f>
        <v>509.13554827203814</v>
      </c>
      <c r="N226">
        <f>IF(ISBLANK(HLOOKUP(N$1, m_preprocess!$1:$1048576, $D226, FALSE)), "", HLOOKUP(N$1, m_preprocess!$1:$1048576, $D226, FALSE))</f>
        <v>1125.8749379613257</v>
      </c>
      <c r="O226">
        <f>IF(ISBLANK(HLOOKUP(O$1, m_preprocess!$1:$1048576, $D226, FALSE)), "", HLOOKUP(O$1, m_preprocess!$1:$1048576, $D226, FALSE))</f>
        <v>807.19029976232082</v>
      </c>
      <c r="P226">
        <f>IF(ISBLANK(HLOOKUP(P$1, m_preprocess!$1:$1048576, $D226, FALSE)), "", HLOOKUP(P$1, m_preprocess!$1:$1048576, $D226, FALSE))</f>
        <v>114.71302744465272</v>
      </c>
      <c r="Q226">
        <f>IF(ISBLANK(HLOOKUP(Q$1, m_preprocess!$1:$1048576, $D226, FALSE)), "", HLOOKUP(Q$1, m_preprocess!$1:$1048576, $D226, FALSE))</f>
        <v>53</v>
      </c>
      <c r="R226">
        <f>IF(ISBLANK(HLOOKUP(R$1, m_preprocess!$1:$1048576, $D226, FALSE)), "", HLOOKUP(R$1, m_preprocess!$1:$1048576, $D226, FALSE))</f>
        <v>55.381944444444443</v>
      </c>
      <c r="S226">
        <f>IF(ISBLANK(HLOOKUP(S$1, m_preprocess!$1:$1048576, $D226, FALSE)), "", HLOOKUP(S$1, m_preprocess!$1:$1048576, $D226, FALSE))</f>
        <v>57.612456747404842</v>
      </c>
      <c r="T226">
        <f>IF(ISBLANK(HLOOKUP(T$1, m_preprocess!$1:$1048576, $D226, FALSE)), "", HLOOKUP(T$1, m_preprocess!$1:$1048576, $D226, FALSE))</f>
        <v>1700.9520278410116</v>
      </c>
      <c r="U226">
        <f>IF(ISBLANK(HLOOKUP(U$1, m_preprocess!$1:$1048576, $D226, FALSE)), "", HLOOKUP(U$1, m_preprocess!$1:$1048576, $D226, FALSE))</f>
        <v>6075.4671491478748</v>
      </c>
      <c r="V226">
        <f>IF(ISBLANK(HLOOKUP(V$1, m_preprocess!$1:$1048576, $D226, FALSE)), "", HLOOKUP(V$1, m_preprocess!$1:$1048576, $D226, FALSE))</f>
        <v>115654.34300656481</v>
      </c>
      <c r="W226">
        <f>IF(ISBLANK(HLOOKUP(W$1, m_preprocess!$1:$1048576, $D226, FALSE)), "", HLOOKUP(W$1, m_preprocess!$1:$1048576, $D226, FALSE))</f>
        <v>3641.9267341133286</v>
      </c>
      <c r="X226">
        <f>IF(ISBLANK(HLOOKUP(X$1, m_preprocess!$1:$1048576, $D226, FALSE)), "", HLOOKUP(X$1, m_preprocess!$1:$1048576, $D226, FALSE))</f>
        <v>91.930869232658935</v>
      </c>
    </row>
    <row r="227" spans="1:24" x14ac:dyDescent="0.25">
      <c r="A227" s="40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129.41811254103138</v>
      </c>
      <c r="F227">
        <f>IF(ISBLANK(HLOOKUP(F$1, m_preprocess!$1:$1048576, $D227, FALSE)), "", HLOOKUP(F$1, m_preprocess!$1:$1048576, $D227, FALSE))</f>
        <v>105.48473067821008</v>
      </c>
      <c r="G227">
        <f>IF(ISBLANK(HLOOKUP(G$1, m_preprocess!$1:$1048576, $D227, FALSE)), "", HLOOKUP(G$1, m_preprocess!$1:$1048576, $D227, FALSE))</f>
        <v>137.56445804493626</v>
      </c>
      <c r="H227">
        <f>IF(ISBLANK(HLOOKUP(H$1, m_preprocess!$1:$1048576, $D227, FALSE)), "", HLOOKUP(H$1, m_preprocess!$1:$1048576, $D227, FALSE))</f>
        <v>120.22465436706908</v>
      </c>
      <c r="I227">
        <f>IF(ISBLANK(HLOOKUP(I$1, m_preprocess!$1:$1048576, $D227, FALSE)), "", HLOOKUP(I$1, m_preprocess!$1:$1048576, $D227, FALSE))</f>
        <v>143.54458789855894</v>
      </c>
      <c r="J227">
        <f>IF(ISBLANK(HLOOKUP(J$1, m_preprocess!$1:$1048576, $D227, FALSE)), "", HLOOKUP(J$1, m_preprocess!$1:$1048576, $D227, FALSE))</f>
        <v>180.26268430087126</v>
      </c>
      <c r="K227">
        <f>IF(ISBLANK(HLOOKUP(K$1, m_preprocess!$1:$1048576, $D227, FALSE)), "", HLOOKUP(K$1, m_preprocess!$1:$1048576, $D227, FALSE))</f>
        <v>2803.05821739466</v>
      </c>
      <c r="L227">
        <f>IF(ISBLANK(HLOOKUP(L$1, m_preprocess!$1:$1048576, $D227, FALSE)), "", HLOOKUP(L$1, m_preprocess!$1:$1048576, $D227, FALSE))</f>
        <v>2454.5797197437478</v>
      </c>
      <c r="M227">
        <f>IF(ISBLANK(HLOOKUP(M$1, m_preprocess!$1:$1048576, $D227, FALSE)), "", HLOOKUP(M$1, m_preprocess!$1:$1048576, $D227, FALSE))</f>
        <v>488.6536404068832</v>
      </c>
      <c r="N227">
        <f>IF(ISBLANK(HLOOKUP(N$1, m_preprocess!$1:$1048576, $D227, FALSE)), "", HLOOKUP(N$1, m_preprocess!$1:$1048576, $D227, FALSE))</f>
        <v>1198.6442924393696</v>
      </c>
      <c r="O227">
        <f>IF(ISBLANK(HLOOKUP(O$1, m_preprocess!$1:$1048576, $D227, FALSE)), "", HLOOKUP(O$1, m_preprocess!$1:$1048576, $D227, FALSE))</f>
        <v>751.97444366928335</v>
      </c>
      <c r="P227">
        <f>IF(ISBLANK(HLOOKUP(P$1, m_preprocess!$1:$1048576, $D227, FALSE)), "", HLOOKUP(P$1, m_preprocess!$1:$1048576, $D227, FALSE))</f>
        <v>109.23909138149087</v>
      </c>
      <c r="Q227">
        <f>IF(ISBLANK(HLOOKUP(Q$1, m_preprocess!$1:$1048576, $D227, FALSE)), "", HLOOKUP(Q$1, m_preprocess!$1:$1048576, $D227, FALSE))</f>
        <v>58</v>
      </c>
      <c r="R227">
        <f>IF(ISBLANK(HLOOKUP(R$1, m_preprocess!$1:$1048576, $D227, FALSE)), "", HLOOKUP(R$1, m_preprocess!$1:$1048576, $D227, FALSE))</f>
        <v>58.113207547169807</v>
      </c>
      <c r="S227">
        <f>IF(ISBLANK(HLOOKUP(S$1, m_preprocess!$1:$1048576, $D227, FALSE)), "", HLOOKUP(S$1, m_preprocess!$1:$1048576, $D227, FALSE))</f>
        <v>60.943396226415089</v>
      </c>
      <c r="T227">
        <f>IF(ISBLANK(HLOOKUP(T$1, m_preprocess!$1:$1048576, $D227, FALSE)), "", HLOOKUP(T$1, m_preprocess!$1:$1048576, $D227, FALSE))</f>
        <v>2133.1865870691659</v>
      </c>
      <c r="U227">
        <f>IF(ISBLANK(HLOOKUP(U$1, m_preprocess!$1:$1048576, $D227, FALSE)), "", HLOOKUP(U$1, m_preprocess!$1:$1048576, $D227, FALSE))</f>
        <v>6336.7682268923463</v>
      </c>
      <c r="V227">
        <f>IF(ISBLANK(HLOOKUP(V$1, m_preprocess!$1:$1048576, $D227, FALSE)), "", HLOOKUP(V$1, m_preprocess!$1:$1048576, $D227, FALSE))</f>
        <v>115892.96663206995</v>
      </c>
      <c r="W227">
        <f>IF(ISBLANK(HLOOKUP(W$1, m_preprocess!$1:$1048576, $D227, FALSE)), "", HLOOKUP(W$1, m_preprocess!$1:$1048576, $D227, FALSE))</f>
        <v>3569.9767588297627</v>
      </c>
      <c r="X227">
        <f>IF(ISBLANK(HLOOKUP(X$1, m_preprocess!$1:$1048576, $D227, FALSE)), "", HLOOKUP(X$1, m_preprocess!$1:$1048576, $D227, FALSE))</f>
        <v>91.007815114066986</v>
      </c>
    </row>
    <row r="228" spans="1:24" x14ac:dyDescent="0.25">
      <c r="A228" s="40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129.64481294437988</v>
      </c>
      <c r="F228">
        <f>IF(ISBLANK(HLOOKUP(F$1, m_preprocess!$1:$1048576, $D228, FALSE)), "", HLOOKUP(F$1, m_preprocess!$1:$1048576, $D228, FALSE))</f>
        <v>109.99679824665155</v>
      </c>
      <c r="G228">
        <f>IF(ISBLANK(HLOOKUP(G$1, m_preprocess!$1:$1048576, $D228, FALSE)), "", HLOOKUP(G$1, m_preprocess!$1:$1048576, $D228, FALSE))</f>
        <v>136.33252290158143</v>
      </c>
      <c r="H228">
        <f>IF(ISBLANK(HLOOKUP(H$1, m_preprocess!$1:$1048576, $D228, FALSE)), "", HLOOKUP(H$1, m_preprocess!$1:$1048576, $D228, FALSE))</f>
        <v>123.6798654531182</v>
      </c>
      <c r="I228">
        <f>IF(ISBLANK(HLOOKUP(I$1, m_preprocess!$1:$1048576, $D228, FALSE)), "", HLOOKUP(I$1, m_preprocess!$1:$1048576, $D228, FALSE))</f>
        <v>132.41571956800809</v>
      </c>
      <c r="J228">
        <f>IF(ISBLANK(HLOOKUP(J$1, m_preprocess!$1:$1048576, $D228, FALSE)), "", HLOOKUP(J$1, m_preprocess!$1:$1048576, $D228, FALSE))</f>
        <v>174.67025956546789</v>
      </c>
      <c r="K228">
        <f>IF(ISBLANK(HLOOKUP(K$1, m_preprocess!$1:$1048576, $D228, FALSE)), "", HLOOKUP(K$1, m_preprocess!$1:$1048576, $D228, FALSE))</f>
        <v>2386.7926108987067</v>
      </c>
      <c r="L228">
        <f>IF(ISBLANK(HLOOKUP(L$1, m_preprocess!$1:$1048576, $D228, FALSE)), "", HLOOKUP(L$1, m_preprocess!$1:$1048576, $D228, FALSE))</f>
        <v>2496.9744648445817</v>
      </c>
      <c r="M228">
        <f>IF(ISBLANK(HLOOKUP(M$1, m_preprocess!$1:$1048576, $D228, FALSE)), "", HLOOKUP(M$1, m_preprocess!$1:$1048576, $D228, FALSE))</f>
        <v>528.24875008719539</v>
      </c>
      <c r="N228">
        <f>IF(ISBLANK(HLOOKUP(N$1, m_preprocess!$1:$1048576, $D228, FALSE)), "", HLOOKUP(N$1, m_preprocess!$1:$1048576, $D228, FALSE))</f>
        <v>1187.3927194578841</v>
      </c>
      <c r="O228">
        <f>IF(ISBLANK(HLOOKUP(O$1, m_preprocess!$1:$1048576, $D228, FALSE)), "", HLOOKUP(O$1, m_preprocess!$1:$1048576, $D228, FALSE))</f>
        <v>770.6489686769263</v>
      </c>
      <c r="P228">
        <f>IF(ISBLANK(HLOOKUP(P$1, m_preprocess!$1:$1048576, $D228, FALSE)), "", HLOOKUP(P$1, m_preprocess!$1:$1048576, $D228, FALSE))</f>
        <v>107.90300848885197</v>
      </c>
      <c r="Q228">
        <f>IF(ISBLANK(HLOOKUP(Q$1, m_preprocess!$1:$1048576, $D228, FALSE)), "", HLOOKUP(Q$1, m_preprocess!$1:$1048576, $D228, FALSE))</f>
        <v>58</v>
      </c>
      <c r="R228">
        <f>IF(ISBLANK(HLOOKUP(R$1, m_preprocess!$1:$1048576, $D228, FALSE)), "", HLOOKUP(R$1, m_preprocess!$1:$1048576, $D228, FALSE))</f>
        <v>57.214765100671137</v>
      </c>
      <c r="S228">
        <f>IF(ISBLANK(HLOOKUP(S$1, m_preprocess!$1:$1048576, $D228, FALSE)), "", HLOOKUP(S$1, m_preprocess!$1:$1048576, $D228, FALSE))</f>
        <v>59.531772575250841</v>
      </c>
      <c r="T228">
        <f>IF(ISBLANK(HLOOKUP(T$1, m_preprocess!$1:$1048576, $D228, FALSE)), "", HLOOKUP(T$1, m_preprocess!$1:$1048576, $D228, FALSE))</f>
        <v>2007.0710827353028</v>
      </c>
      <c r="U228">
        <f>IF(ISBLANK(HLOOKUP(U$1, m_preprocess!$1:$1048576, $D228, FALSE)), "", HLOOKUP(U$1, m_preprocess!$1:$1048576, $D228, FALSE))</f>
        <v>6290.4325518567348</v>
      </c>
      <c r="V228">
        <f>IF(ISBLANK(HLOOKUP(V$1, m_preprocess!$1:$1048576, $D228, FALSE)), "", HLOOKUP(V$1, m_preprocess!$1:$1048576, $D228, FALSE))</f>
        <v>116711.71848711945</v>
      </c>
      <c r="W228">
        <f>IF(ISBLANK(HLOOKUP(W$1, m_preprocess!$1:$1048576, $D228, FALSE)), "", HLOOKUP(W$1, m_preprocess!$1:$1048576, $D228, FALSE))</f>
        <v>3701.0318279068438</v>
      </c>
      <c r="X228">
        <f>IF(ISBLANK(HLOOKUP(X$1, m_preprocess!$1:$1048576, $D228, FALSE)), "", HLOOKUP(X$1, m_preprocess!$1:$1048576, $D228, FALSE))</f>
        <v>89.378909728303256</v>
      </c>
    </row>
    <row r="229" spans="1:24" x14ac:dyDescent="0.25">
      <c r="A229" s="40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143.60135833283923</v>
      </c>
      <c r="F229">
        <f>IF(ISBLANK(HLOOKUP(F$1, m_preprocess!$1:$1048576, $D229, FALSE)), "", HLOOKUP(F$1, m_preprocess!$1:$1048576, $D229, FALSE))</f>
        <v>124.45330386495471</v>
      </c>
      <c r="G229">
        <f>IF(ISBLANK(HLOOKUP(G$1, m_preprocess!$1:$1048576, $D229, FALSE)), "", HLOOKUP(G$1, m_preprocess!$1:$1048576, $D229, FALSE))</f>
        <v>150.11889389538717</v>
      </c>
      <c r="H229">
        <f>IF(ISBLANK(HLOOKUP(H$1, m_preprocess!$1:$1048576, $D229, FALSE)), "", HLOOKUP(H$1, m_preprocess!$1:$1048576, $D229, FALSE))</f>
        <v>128.34583494421213</v>
      </c>
      <c r="I229">
        <f>IF(ISBLANK(HLOOKUP(I$1, m_preprocess!$1:$1048576, $D229, FALSE)), "", HLOOKUP(I$1, m_preprocess!$1:$1048576, $D229, FALSE))</f>
        <v>144.31602961809546</v>
      </c>
      <c r="J229">
        <f>IF(ISBLANK(HLOOKUP(J$1, m_preprocess!$1:$1048576, $D229, FALSE)), "", HLOOKUP(J$1, m_preprocess!$1:$1048576, $D229, FALSE))</f>
        <v>250.20075686702486</v>
      </c>
      <c r="K229">
        <f>IF(ISBLANK(HLOOKUP(K$1, m_preprocess!$1:$1048576, $D229, FALSE)), "", HLOOKUP(K$1, m_preprocess!$1:$1048576, $D229, FALSE))</f>
        <v>3268.0180793923091</v>
      </c>
      <c r="L229">
        <f>IF(ISBLANK(HLOOKUP(L$1, m_preprocess!$1:$1048576, $D229, FALSE)), "", HLOOKUP(L$1, m_preprocess!$1:$1048576, $D229, FALSE))</f>
        <v>2540.4737565715527</v>
      </c>
      <c r="M229">
        <f>IF(ISBLANK(HLOOKUP(M$1, m_preprocess!$1:$1048576, $D229, FALSE)), "", HLOOKUP(M$1, m_preprocess!$1:$1048576, $D229, FALSE))</f>
        <v>458.13051734619165</v>
      </c>
      <c r="N229">
        <f>IF(ISBLANK(HLOOKUP(N$1, m_preprocess!$1:$1048576, $D229, FALSE)), "", HLOOKUP(N$1, m_preprocess!$1:$1048576, $D229, FALSE))</f>
        <v>1294.0035666894578</v>
      </c>
      <c r="O229">
        <f>IF(ISBLANK(HLOOKUP(O$1, m_preprocess!$1:$1048576, $D229, FALSE)), "", HLOOKUP(O$1, m_preprocess!$1:$1048576, $D229, FALSE))</f>
        <v>769.24443090880595</v>
      </c>
      <c r="P229">
        <f>IF(ISBLANK(HLOOKUP(P$1, m_preprocess!$1:$1048576, $D229, FALSE)), "", HLOOKUP(P$1, m_preprocess!$1:$1048576, $D229, FALSE))</f>
        <v>108.60294874458272</v>
      </c>
      <c r="Q229">
        <f>IF(ISBLANK(HLOOKUP(Q$1, m_preprocess!$1:$1048576, $D229, FALSE)), "", HLOOKUP(Q$1, m_preprocess!$1:$1048576, $D229, FALSE))</f>
        <v>56</v>
      </c>
      <c r="R229">
        <f>IF(ISBLANK(HLOOKUP(R$1, m_preprocess!$1:$1048576, $D229, FALSE)), "", HLOOKUP(R$1, m_preprocess!$1:$1048576, $D229, FALSE))</f>
        <v>56.644518272425245</v>
      </c>
      <c r="S229">
        <f>IF(ISBLANK(HLOOKUP(S$1, m_preprocess!$1:$1048576, $D229, FALSE)), "", HLOOKUP(S$1, m_preprocess!$1:$1048576, $D229, FALSE))</f>
        <v>56.856187290969892</v>
      </c>
      <c r="T229">
        <f>IF(ISBLANK(HLOOKUP(T$1, m_preprocess!$1:$1048576, $D229, FALSE)), "", HLOOKUP(T$1, m_preprocess!$1:$1048576, $D229, FALSE))</f>
        <v>5286.9906252691071</v>
      </c>
      <c r="U229">
        <f>IF(ISBLANK(HLOOKUP(U$1, m_preprocess!$1:$1048576, $D229, FALSE)), "", HLOOKUP(U$1, m_preprocess!$1:$1048576, $D229, FALSE))</f>
        <v>13059.794775566332</v>
      </c>
      <c r="V229">
        <f>IF(ISBLANK(HLOOKUP(V$1, m_preprocess!$1:$1048576, $D229, FALSE)), "", HLOOKUP(V$1, m_preprocess!$1:$1048576, $D229, FALSE))</f>
        <v>119218.76067718785</v>
      </c>
      <c r="W229">
        <f>IF(ISBLANK(HLOOKUP(W$1, m_preprocess!$1:$1048576, $D229, FALSE)), "", HLOOKUP(W$1, m_preprocess!$1:$1048576, $D229, FALSE))</f>
        <v>3682.6238299644674</v>
      </c>
      <c r="X229">
        <f>IF(ISBLANK(HLOOKUP(X$1, m_preprocess!$1:$1048576, $D229, FALSE)), "", HLOOKUP(X$1, m_preprocess!$1:$1048576, $D229, FALSE))</f>
        <v>87.621129517854229</v>
      </c>
    </row>
    <row r="230" spans="1:24" x14ac:dyDescent="0.25">
      <c r="A230" s="40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122.82259008873854</v>
      </c>
      <c r="F230">
        <f>IF(ISBLANK(HLOOKUP(F$1, m_preprocess!$1:$1048576, $D230, FALSE)), "", HLOOKUP(F$1, m_preprocess!$1:$1048576, $D230, FALSE))</f>
        <v>106.81576227743474</v>
      </c>
      <c r="G230">
        <f>IF(ISBLANK(HLOOKUP(G$1, m_preprocess!$1:$1048576, $D230, FALSE)), "", HLOOKUP(G$1, m_preprocess!$1:$1048576, $D230, FALSE))</f>
        <v>128.2709279174579</v>
      </c>
      <c r="H230">
        <f>IF(ISBLANK(HLOOKUP(H$1, m_preprocess!$1:$1048576, $D230, FALSE)), "", HLOOKUP(H$1, m_preprocess!$1:$1048576, $D230, FALSE))</f>
        <v>121.29152139709689</v>
      </c>
      <c r="I230">
        <f>IF(ISBLANK(HLOOKUP(I$1, m_preprocess!$1:$1048576, $D230, FALSE)), "", HLOOKUP(I$1, m_preprocess!$1:$1048576, $D230, FALSE))</f>
        <v>126.14409053864551</v>
      </c>
      <c r="J230">
        <f>IF(ISBLANK(HLOOKUP(J$1, m_preprocess!$1:$1048576, $D230, FALSE)), "", HLOOKUP(J$1, m_preprocess!$1:$1048576, $D230, FALSE))</f>
        <v>128.04779505743733</v>
      </c>
      <c r="K230">
        <f>IF(ISBLANK(HLOOKUP(K$1, m_preprocess!$1:$1048576, $D230, FALSE)), "", HLOOKUP(K$1, m_preprocess!$1:$1048576, $D230, FALSE))</f>
        <v>2870.442822682639</v>
      </c>
      <c r="L230">
        <f>IF(ISBLANK(HLOOKUP(L$1, m_preprocess!$1:$1048576, $D230, FALSE)), "", HLOOKUP(L$1, m_preprocess!$1:$1048576, $D230, FALSE))</f>
        <v>2565.7901899916014</v>
      </c>
      <c r="M230">
        <f>IF(ISBLANK(HLOOKUP(M$1, m_preprocess!$1:$1048576, $D230, FALSE)), "", HLOOKUP(M$1, m_preprocess!$1:$1048576, $D230, FALSE))</f>
        <v>476.63965656059918</v>
      </c>
      <c r="N230">
        <f>IF(ISBLANK(HLOOKUP(N$1, m_preprocess!$1:$1048576, $D230, FALSE)), "", HLOOKUP(N$1, m_preprocess!$1:$1048576, $D230, FALSE))</f>
        <v>1307.8131874894127</v>
      </c>
      <c r="O230">
        <f>IF(ISBLANK(HLOOKUP(O$1, m_preprocess!$1:$1048576, $D230, FALSE)), "", HLOOKUP(O$1, m_preprocess!$1:$1048576, $D230, FALSE))</f>
        <v>773.82761593869168</v>
      </c>
      <c r="P230">
        <f>IF(ISBLANK(HLOOKUP(P$1, m_preprocess!$1:$1048576, $D230, FALSE)), "", HLOOKUP(P$1, m_preprocess!$1:$1048576, $D230, FALSE))</f>
        <v>109.63530061618498</v>
      </c>
      <c r="Q230">
        <f>IF(ISBLANK(HLOOKUP(Q$1, m_preprocess!$1:$1048576, $D230, FALSE)), "", HLOOKUP(Q$1, m_preprocess!$1:$1048576, $D230, FALSE))</f>
        <v>57</v>
      </c>
      <c r="R230">
        <f>IF(ISBLANK(HLOOKUP(R$1, m_preprocess!$1:$1048576, $D230, FALSE)), "", HLOOKUP(R$1, m_preprocess!$1:$1048576, $D230, FALSE))</f>
        <v>58.026755852842804</v>
      </c>
      <c r="S230">
        <f>IF(ISBLANK(HLOOKUP(S$1, m_preprocess!$1:$1048576, $D230, FALSE)), "", HLOOKUP(S$1, m_preprocess!$1:$1048576, $D230, FALSE))</f>
        <v>61.204013377926422</v>
      </c>
      <c r="T230">
        <f>IF(ISBLANK(HLOOKUP(T$1, m_preprocess!$1:$1048576, $D230, FALSE)), "", HLOOKUP(T$1, m_preprocess!$1:$1048576, $D230, FALSE))</f>
        <v>448.85431928580169</v>
      </c>
      <c r="U230">
        <f>IF(ISBLANK(HLOOKUP(U$1, m_preprocess!$1:$1048576, $D230, FALSE)), "", HLOOKUP(U$1, m_preprocess!$1:$1048576, $D230, FALSE))</f>
        <v>4163.5322496222234</v>
      </c>
      <c r="V230">
        <f>IF(ISBLANK(HLOOKUP(V$1, m_preprocess!$1:$1048576, $D230, FALSE)), "", HLOOKUP(V$1, m_preprocess!$1:$1048576, $D230, FALSE))</f>
        <v>120298.1675551119</v>
      </c>
      <c r="W230">
        <f>IF(ISBLANK(HLOOKUP(W$1, m_preprocess!$1:$1048576, $D230, FALSE)), "", HLOOKUP(W$1, m_preprocess!$1:$1048576, $D230, FALSE))</f>
        <v>4432.9668774621705</v>
      </c>
      <c r="X230">
        <f>IF(ISBLANK(HLOOKUP(X$1, m_preprocess!$1:$1048576, $D230, FALSE)), "", HLOOKUP(X$1, m_preprocess!$1:$1048576, $D230, FALSE))</f>
        <v>88.25140322113424</v>
      </c>
    </row>
    <row r="231" spans="1:24" x14ac:dyDescent="0.25">
      <c r="A231" s="40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122.91752230705409</v>
      </c>
      <c r="F231">
        <f>IF(ISBLANK(HLOOKUP(F$1, m_preprocess!$1:$1048576, $D231, FALSE)), "", HLOOKUP(F$1, m_preprocess!$1:$1048576, $D231, FALSE))</f>
        <v>100.83791553317469</v>
      </c>
      <c r="G231">
        <f>IF(ISBLANK(HLOOKUP(G$1, m_preprocess!$1:$1048576, $D231, FALSE)), "", HLOOKUP(G$1, m_preprocess!$1:$1048576, $D231, FALSE))</f>
        <v>130.43288751541988</v>
      </c>
      <c r="H231">
        <f>IF(ISBLANK(HLOOKUP(H$1, m_preprocess!$1:$1048576, $D231, FALSE)), "", HLOOKUP(H$1, m_preprocess!$1:$1048576, $D231, FALSE))</f>
        <v>115.49769795654923</v>
      </c>
      <c r="I231">
        <f>IF(ISBLANK(HLOOKUP(I$1, m_preprocess!$1:$1048576, $D231, FALSE)), "", HLOOKUP(I$1, m_preprocess!$1:$1048576, $D231, FALSE))</f>
        <v>135.9401501078726</v>
      </c>
      <c r="J231">
        <f>IF(ISBLANK(HLOOKUP(J$1, m_preprocess!$1:$1048576, $D231, FALSE)), "", HLOOKUP(J$1, m_preprocess!$1:$1048576, $D231, FALSE))</f>
        <v>139.63073238764892</v>
      </c>
      <c r="K231">
        <f>IF(ISBLANK(HLOOKUP(K$1, m_preprocess!$1:$1048576, $D231, FALSE)), "", HLOOKUP(K$1, m_preprocess!$1:$1048576, $D231, FALSE))</f>
        <v>2625.7597030495194</v>
      </c>
      <c r="L231">
        <f>IF(ISBLANK(HLOOKUP(L$1, m_preprocess!$1:$1048576, $D231, FALSE)), "", HLOOKUP(L$1, m_preprocess!$1:$1048576, $D231, FALSE))</f>
        <v>2225.4354903189073</v>
      </c>
      <c r="M231">
        <f>IF(ISBLANK(HLOOKUP(M$1, m_preprocess!$1:$1048576, $D231, FALSE)), "", HLOOKUP(M$1, m_preprocess!$1:$1048576, $D231, FALSE))</f>
        <v>473.77785054461611</v>
      </c>
      <c r="N231">
        <f>IF(ISBLANK(HLOOKUP(N$1, m_preprocess!$1:$1048576, $D231, FALSE)), "", HLOOKUP(N$1, m_preprocess!$1:$1048576, $D231, FALSE))</f>
        <v>1033.9016719774422</v>
      </c>
      <c r="O231">
        <f>IF(ISBLANK(HLOOKUP(O$1, m_preprocess!$1:$1048576, $D231, FALSE)), "", HLOOKUP(O$1, m_preprocess!$1:$1048576, $D231, FALSE))</f>
        <v>709.90476290305503</v>
      </c>
      <c r="P231">
        <f>IF(ISBLANK(HLOOKUP(P$1, m_preprocess!$1:$1048576, $D231, FALSE)), "", HLOOKUP(P$1, m_preprocess!$1:$1048576, $D231, FALSE))</f>
        <v>113.27229881094173</v>
      </c>
      <c r="Q231">
        <f>IF(ISBLANK(HLOOKUP(Q$1, m_preprocess!$1:$1048576, $D231, FALSE)), "", HLOOKUP(Q$1, m_preprocess!$1:$1048576, $D231, FALSE))</f>
        <v>60</v>
      </c>
      <c r="R231">
        <f>IF(ISBLANK(HLOOKUP(R$1, m_preprocess!$1:$1048576, $D231, FALSE)), "", HLOOKUP(R$1, m_preprocess!$1:$1048576, $D231, FALSE))</f>
        <v>61.488673139158578</v>
      </c>
      <c r="S231">
        <f>IF(ISBLANK(HLOOKUP(S$1, m_preprocess!$1:$1048576, $D231, FALSE)), "", HLOOKUP(S$1, m_preprocess!$1:$1048576, $D231, FALSE))</f>
        <v>63.754045307443363</v>
      </c>
      <c r="T231">
        <f>IF(ISBLANK(HLOOKUP(T$1, m_preprocess!$1:$1048576, $D231, FALSE)), "", HLOOKUP(T$1, m_preprocess!$1:$1048576, $D231, FALSE))</f>
        <v>1102.6686863416598</v>
      </c>
      <c r="U231">
        <f>IF(ISBLANK(HLOOKUP(U$1, m_preprocess!$1:$1048576, $D231, FALSE)), "", HLOOKUP(U$1, m_preprocess!$1:$1048576, $D231, FALSE))</f>
        <v>5062.9104572690094</v>
      </c>
      <c r="V231">
        <f>IF(ISBLANK(HLOOKUP(V$1, m_preprocess!$1:$1048576, $D231, FALSE)), "", HLOOKUP(V$1, m_preprocess!$1:$1048576, $D231, FALSE))</f>
        <v>119908.12458166608</v>
      </c>
      <c r="W231">
        <f>IF(ISBLANK(HLOOKUP(W$1, m_preprocess!$1:$1048576, $D231, FALSE)), "", HLOOKUP(W$1, m_preprocess!$1:$1048576, $D231, FALSE))</f>
        <v>3241.7776776182423</v>
      </c>
      <c r="X231">
        <f>IF(ISBLANK(HLOOKUP(X$1, m_preprocess!$1:$1048576, $D231, FALSE)), "", HLOOKUP(X$1, m_preprocess!$1:$1048576, $D231, FALSE))</f>
        <v>88.638040890239594</v>
      </c>
    </row>
    <row r="232" spans="1:24" x14ac:dyDescent="0.25">
      <c r="A232" s="40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132.13055841731281</v>
      </c>
      <c r="F232">
        <f>IF(ISBLANK(HLOOKUP(F$1, m_preprocess!$1:$1048576, $D232, FALSE)), "", HLOOKUP(F$1, m_preprocess!$1:$1048576, $D232, FALSE))</f>
        <v>112.83137427733166</v>
      </c>
      <c r="G232">
        <f>IF(ISBLANK(HLOOKUP(G$1, m_preprocess!$1:$1048576, $D232, FALSE)), "", HLOOKUP(G$1, m_preprocess!$1:$1048576, $D232, FALSE))</f>
        <v>138.6995348724119</v>
      </c>
      <c r="H232">
        <f>IF(ISBLANK(HLOOKUP(H$1, m_preprocess!$1:$1048576, $D232, FALSE)), "", HLOOKUP(H$1, m_preprocess!$1:$1048576, $D232, FALSE))</f>
        <v>123.35189804335458</v>
      </c>
      <c r="I232">
        <f>IF(ISBLANK(HLOOKUP(I$1, m_preprocess!$1:$1048576, $D232, FALSE)), "", HLOOKUP(I$1, m_preprocess!$1:$1048576, $D232, FALSE))</f>
        <v>142.72553269430082</v>
      </c>
      <c r="J232">
        <f>IF(ISBLANK(HLOOKUP(J$1, m_preprocess!$1:$1048576, $D232, FALSE)), "", HLOOKUP(J$1, m_preprocess!$1:$1048576, $D232, FALSE))</f>
        <v>164.75093676834362</v>
      </c>
      <c r="K232">
        <f>IF(ISBLANK(HLOOKUP(K$1, m_preprocess!$1:$1048576, $D232, FALSE)), "", HLOOKUP(K$1, m_preprocess!$1:$1048576, $D232, FALSE))</f>
        <v>2906.3959611033524</v>
      </c>
      <c r="L232">
        <f>IF(ISBLANK(HLOOKUP(L$1, m_preprocess!$1:$1048576, $D232, FALSE)), "", HLOOKUP(L$1, m_preprocess!$1:$1048576, $D232, FALSE))</f>
        <v>2609.1798511947891</v>
      </c>
      <c r="M232">
        <f>IF(ISBLANK(HLOOKUP(M$1, m_preprocess!$1:$1048576, $D232, FALSE)), "", HLOOKUP(M$1, m_preprocess!$1:$1048576, $D232, FALSE))</f>
        <v>485.5728623917347</v>
      </c>
      <c r="N232">
        <f>IF(ISBLANK(HLOOKUP(N$1, m_preprocess!$1:$1048576, $D232, FALSE)), "", HLOOKUP(N$1, m_preprocess!$1:$1048576, $D232, FALSE))</f>
        <v>1188.2714947435879</v>
      </c>
      <c r="O232">
        <f>IF(ISBLANK(HLOOKUP(O$1, m_preprocess!$1:$1048576, $D232, FALSE)), "", HLOOKUP(O$1, m_preprocess!$1:$1048576, $D232, FALSE))</f>
        <v>930.28106560430069</v>
      </c>
      <c r="P232">
        <f>IF(ISBLANK(HLOOKUP(P$1, m_preprocess!$1:$1048576, $D232, FALSE)), "", HLOOKUP(P$1, m_preprocess!$1:$1048576, $D232, FALSE))</f>
        <v>110.70208681244991</v>
      </c>
      <c r="Q232">
        <f>IF(ISBLANK(HLOOKUP(Q$1, m_preprocess!$1:$1048576, $D232, FALSE)), "", HLOOKUP(Q$1, m_preprocess!$1:$1048576, $D232, FALSE))</f>
        <v>64</v>
      </c>
      <c r="R232">
        <f>IF(ISBLANK(HLOOKUP(R$1, m_preprocess!$1:$1048576, $D232, FALSE)), "", HLOOKUP(R$1, m_preprocess!$1:$1048576, $D232, FALSE))</f>
        <v>62.539682539682538</v>
      </c>
      <c r="S232">
        <f>IF(ISBLANK(HLOOKUP(S$1, m_preprocess!$1:$1048576, $D232, FALSE)), "", HLOOKUP(S$1, m_preprocess!$1:$1048576, $D232, FALSE))</f>
        <v>64.037854889589909</v>
      </c>
      <c r="T232">
        <f>IF(ISBLANK(HLOOKUP(T$1, m_preprocess!$1:$1048576, $D232, FALSE)), "", HLOOKUP(T$1, m_preprocess!$1:$1048576, $D232, FALSE))</f>
        <v>1741.9551293034101</v>
      </c>
      <c r="U232">
        <f>IF(ISBLANK(HLOOKUP(U$1, m_preprocess!$1:$1048576, $D232, FALSE)), "", HLOOKUP(U$1, m_preprocess!$1:$1048576, $D232, FALSE))</f>
        <v>5944.5354173269498</v>
      </c>
      <c r="V232">
        <f>IF(ISBLANK(HLOOKUP(V$1, m_preprocess!$1:$1048576, $D232, FALSE)), "", HLOOKUP(V$1, m_preprocess!$1:$1048576, $D232, FALSE))</f>
        <v>120586.23815793508</v>
      </c>
      <c r="W232">
        <f>IF(ISBLANK(HLOOKUP(W$1, m_preprocess!$1:$1048576, $D232, FALSE)), "", HLOOKUP(W$1, m_preprocess!$1:$1048576, $D232, FALSE))</f>
        <v>3507.3184412203977</v>
      </c>
      <c r="X232">
        <f>IF(ISBLANK(HLOOKUP(X$1, m_preprocess!$1:$1048576, $D232, FALSE)), "", HLOOKUP(X$1, m_preprocess!$1:$1048576, $D232, FALSE))</f>
        <v>87.464843560493264</v>
      </c>
    </row>
    <row r="233" spans="1:24" x14ac:dyDescent="0.25">
      <c r="A233" s="40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130.15821680212798</v>
      </c>
      <c r="F233">
        <f>IF(ISBLANK(HLOOKUP(F$1, m_preprocess!$1:$1048576, $D233, FALSE)), "", HLOOKUP(F$1, m_preprocess!$1:$1048576, $D233, FALSE))</f>
        <v>114.96868128397658</v>
      </c>
      <c r="G233">
        <f>IF(ISBLANK(HLOOKUP(G$1, m_preprocess!$1:$1048576, $D233, FALSE)), "", HLOOKUP(G$1, m_preprocess!$1:$1048576, $D233, FALSE))</f>
        <v>135.32836806131613</v>
      </c>
      <c r="H233">
        <f>IF(ISBLANK(HLOOKUP(H$1, m_preprocess!$1:$1048576, $D233, FALSE)), "", HLOOKUP(H$1, m_preprocess!$1:$1048576, $D233, FALSE))</f>
        <v>116.30237419214261</v>
      </c>
      <c r="I233">
        <f>IF(ISBLANK(HLOOKUP(I$1, m_preprocess!$1:$1048576, $D233, FALSE)), "", HLOOKUP(I$1, m_preprocess!$1:$1048576, $D233, FALSE))</f>
        <v>139.45779452752888</v>
      </c>
      <c r="J233">
        <f>IF(ISBLANK(HLOOKUP(J$1, m_preprocess!$1:$1048576, $D233, FALSE)), "", HLOOKUP(J$1, m_preprocess!$1:$1048576, $D233, FALSE))</f>
        <v>151.59557813350625</v>
      </c>
      <c r="K233">
        <f>IF(ISBLANK(HLOOKUP(K$1, m_preprocess!$1:$1048576, $D233, FALSE)), "", HLOOKUP(K$1, m_preprocess!$1:$1048576, $D233, FALSE))</f>
        <v>2275.01626389373</v>
      </c>
      <c r="L233">
        <f>IF(ISBLANK(HLOOKUP(L$1, m_preprocess!$1:$1048576, $D233, FALSE)), "", HLOOKUP(L$1, m_preprocess!$1:$1048576, $D233, FALSE))</f>
        <v>2461.8051903991013</v>
      </c>
      <c r="M233">
        <f>IF(ISBLANK(HLOOKUP(M$1, m_preprocess!$1:$1048576, $D233, FALSE)), "", HLOOKUP(M$1, m_preprocess!$1:$1048576, $D233, FALSE))</f>
        <v>441.13054955897661</v>
      </c>
      <c r="N233">
        <f>IF(ISBLANK(HLOOKUP(N$1, m_preprocess!$1:$1048576, $D233, FALSE)), "", HLOOKUP(N$1, m_preprocess!$1:$1048576, $D233, FALSE))</f>
        <v>1186.627975702874</v>
      </c>
      <c r="O233">
        <f>IF(ISBLANK(HLOOKUP(O$1, m_preprocess!$1:$1048576, $D233, FALSE)), "", HLOOKUP(O$1, m_preprocess!$1:$1048576, $D233, FALSE))</f>
        <v>829.02332355598162</v>
      </c>
      <c r="P233">
        <f>IF(ISBLANK(HLOOKUP(P$1, m_preprocess!$1:$1048576, $D233, FALSE)), "", HLOOKUP(P$1, m_preprocess!$1:$1048576, $D233, FALSE))</f>
        <v>109.50013461566085</v>
      </c>
      <c r="Q233">
        <f>IF(ISBLANK(HLOOKUP(Q$1, m_preprocess!$1:$1048576, $D233, FALSE)), "", HLOOKUP(Q$1, m_preprocess!$1:$1048576, $D233, FALSE))</f>
        <v>65</v>
      </c>
      <c r="R233">
        <f>IF(ISBLANK(HLOOKUP(R$1, m_preprocess!$1:$1048576, $D233, FALSE)), "", HLOOKUP(R$1, m_preprocess!$1:$1048576, $D233, FALSE))</f>
        <v>61.824324324324323</v>
      </c>
      <c r="S233">
        <f>IF(ISBLANK(HLOOKUP(S$1, m_preprocess!$1:$1048576, $D233, FALSE)), "", HLOOKUP(S$1, m_preprocess!$1:$1048576, $D233, FALSE))</f>
        <v>64.478114478114477</v>
      </c>
      <c r="T233">
        <f>IF(ISBLANK(HLOOKUP(T$1, m_preprocess!$1:$1048576, $D233, FALSE)), "", HLOOKUP(T$1, m_preprocess!$1:$1048576, $D233, FALSE))</f>
        <v>1442.7255150145709</v>
      </c>
      <c r="U233">
        <f>IF(ISBLANK(HLOOKUP(U$1, m_preprocess!$1:$1048576, $D233, FALSE)), "", HLOOKUP(U$1, m_preprocess!$1:$1048576, $D233, FALSE))</f>
        <v>5716.0560074099167</v>
      </c>
      <c r="V233">
        <f>IF(ISBLANK(HLOOKUP(V$1, m_preprocess!$1:$1048576, $D233, FALSE)), "", HLOOKUP(V$1, m_preprocess!$1:$1048576, $D233, FALSE))</f>
        <v>120650.67316395411</v>
      </c>
      <c r="W233">
        <f>IF(ISBLANK(HLOOKUP(W$1, m_preprocess!$1:$1048576, $D233, FALSE)), "", HLOOKUP(W$1, m_preprocess!$1:$1048576, $D233, FALSE))</f>
        <v>3513.1771039380092</v>
      </c>
      <c r="X233">
        <f>IF(ISBLANK(HLOOKUP(X$1, m_preprocess!$1:$1048576, $D233, FALSE)), "", HLOOKUP(X$1, m_preprocess!$1:$1048576, $D233, FALSE))</f>
        <v>87.228135021277524</v>
      </c>
    </row>
    <row r="234" spans="1:24" x14ac:dyDescent="0.25">
      <c r="A234" s="40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138.80766984406523</v>
      </c>
      <c r="F234">
        <f>IF(ISBLANK(HLOOKUP(F$1, m_preprocess!$1:$1048576, $D234, FALSE)), "", HLOOKUP(F$1, m_preprocess!$1:$1048576, $D234, FALSE))</f>
        <v>135.13897589979237</v>
      </c>
      <c r="G234">
        <f>IF(ISBLANK(HLOOKUP(G$1, m_preprocess!$1:$1048576, $D234, FALSE)), "", HLOOKUP(G$1, m_preprocess!$1:$1048576, $D234, FALSE))</f>
        <v>140.05640471109857</v>
      </c>
      <c r="H234">
        <f>IF(ISBLANK(HLOOKUP(H$1, m_preprocess!$1:$1048576, $D234, FALSE)), "", HLOOKUP(H$1, m_preprocess!$1:$1048576, $D234, FALSE))</f>
        <v>129.07077199331619</v>
      </c>
      <c r="I234">
        <f>IF(ISBLANK(HLOOKUP(I$1, m_preprocess!$1:$1048576, $D234, FALSE)), "", HLOOKUP(I$1, m_preprocess!$1:$1048576, $D234, FALSE))</f>
        <v>138.18358981517684</v>
      </c>
      <c r="J234">
        <f>IF(ISBLANK(HLOOKUP(J$1, m_preprocess!$1:$1048576, $D234, FALSE)), "", HLOOKUP(J$1, m_preprocess!$1:$1048576, $D234, FALSE))</f>
        <v>160.08059324136829</v>
      </c>
      <c r="K234">
        <f>IF(ISBLANK(HLOOKUP(K$1, m_preprocess!$1:$1048576, $D234, FALSE)), "", HLOOKUP(K$1, m_preprocess!$1:$1048576, $D234, FALSE))</f>
        <v>2619.5071104675249</v>
      </c>
      <c r="L234">
        <f>IF(ISBLANK(HLOOKUP(L$1, m_preprocess!$1:$1048576, $D234, FALSE)), "", HLOOKUP(L$1, m_preprocess!$1:$1048576, $D234, FALSE))</f>
        <v>2781.4140014654336</v>
      </c>
      <c r="M234">
        <f>IF(ISBLANK(HLOOKUP(M$1, m_preprocess!$1:$1048576, $D234, FALSE)), "", HLOOKUP(M$1, m_preprocess!$1:$1048576, $D234, FALSE))</f>
        <v>545.23538909736521</v>
      </c>
      <c r="N234">
        <f>IF(ISBLANK(HLOOKUP(N$1, m_preprocess!$1:$1048576, $D234, FALSE)), "", HLOOKUP(N$1, m_preprocess!$1:$1048576, $D234, FALSE))</f>
        <v>1265.5133111718981</v>
      </c>
      <c r="O234">
        <f>IF(ISBLANK(HLOOKUP(O$1, m_preprocess!$1:$1048576, $D234, FALSE)), "", HLOOKUP(O$1, m_preprocess!$1:$1048576, $D234, FALSE))</f>
        <v>965.43017974483564</v>
      </c>
      <c r="P234">
        <f>IF(ISBLANK(HLOOKUP(P$1, m_preprocess!$1:$1048576, $D234, FALSE)), "", HLOOKUP(P$1, m_preprocess!$1:$1048576, $D234, FALSE))</f>
        <v>111.06612364918075</v>
      </c>
      <c r="Q234">
        <f>IF(ISBLANK(HLOOKUP(Q$1, m_preprocess!$1:$1048576, $D234, FALSE)), "", HLOOKUP(Q$1, m_preprocess!$1:$1048576, $D234, FALSE))</f>
        <v>60</v>
      </c>
      <c r="R234">
        <f>IF(ISBLANK(HLOOKUP(R$1, m_preprocess!$1:$1048576, $D234, FALSE)), "", HLOOKUP(R$1, m_preprocess!$1:$1048576, $D234, FALSE))</f>
        <v>57.794117647058819</v>
      </c>
      <c r="S234">
        <f>IF(ISBLANK(HLOOKUP(S$1, m_preprocess!$1:$1048576, $D234, FALSE)), "", HLOOKUP(S$1, m_preprocess!$1:$1048576, $D234, FALSE))</f>
        <v>60.766961651917406</v>
      </c>
      <c r="T234">
        <f>IF(ISBLANK(HLOOKUP(T$1, m_preprocess!$1:$1048576, $D234, FALSE)), "", HLOOKUP(T$1, m_preprocess!$1:$1048576, $D234, FALSE))</f>
        <v>1601.3768295704078</v>
      </c>
      <c r="U234">
        <f>IF(ISBLANK(HLOOKUP(U$1, m_preprocess!$1:$1048576, $D234, FALSE)), "", HLOOKUP(U$1, m_preprocess!$1:$1048576, $D234, FALSE))</f>
        <v>6129.2001832669439</v>
      </c>
      <c r="V234">
        <f>IF(ISBLANK(HLOOKUP(V$1, m_preprocess!$1:$1048576, $D234, FALSE)), "", HLOOKUP(V$1, m_preprocess!$1:$1048576, $D234, FALSE))</f>
        <v>124555.96199957909</v>
      </c>
      <c r="W234">
        <f>IF(ISBLANK(HLOOKUP(W$1, m_preprocess!$1:$1048576, $D234, FALSE)), "", HLOOKUP(W$1, m_preprocess!$1:$1048576, $D234, FALSE))</f>
        <v>3905.6354829670836</v>
      </c>
      <c r="X234">
        <f>IF(ISBLANK(HLOOKUP(X$1, m_preprocess!$1:$1048576, $D234, FALSE)), "", HLOOKUP(X$1, m_preprocess!$1:$1048576, $D234, FALSE))</f>
        <v>86.331674974707767</v>
      </c>
    </row>
    <row r="235" spans="1:24" x14ac:dyDescent="0.25">
      <c r="A235" s="40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136.27618845403026</v>
      </c>
      <c r="F235">
        <f>IF(ISBLANK(HLOOKUP(F$1, m_preprocess!$1:$1048576, $D235, FALSE)), "", HLOOKUP(F$1, m_preprocess!$1:$1048576, $D235, FALSE))</f>
        <v>130.57413114288508</v>
      </c>
      <c r="G235">
        <f>IF(ISBLANK(HLOOKUP(G$1, m_preprocess!$1:$1048576, $D235, FALSE)), "", HLOOKUP(G$1, m_preprocess!$1:$1048576, $D235, FALSE))</f>
        <v>138.21703113167186</v>
      </c>
      <c r="H235">
        <f>IF(ISBLANK(HLOOKUP(H$1, m_preprocess!$1:$1048576, $D235, FALSE)), "", HLOOKUP(H$1, m_preprocess!$1:$1048576, $D235, FALSE))</f>
        <v>125.78129753930546</v>
      </c>
      <c r="I235">
        <f>IF(ISBLANK(HLOOKUP(I$1, m_preprocess!$1:$1048576, $D235, FALSE)), "", HLOOKUP(I$1, m_preprocess!$1:$1048576, $D235, FALSE))</f>
        <v>147.17641616693558</v>
      </c>
      <c r="J235">
        <f>IF(ISBLANK(HLOOKUP(J$1, m_preprocess!$1:$1048576, $D235, FALSE)), "", HLOOKUP(J$1, m_preprocess!$1:$1048576, $D235, FALSE))</f>
        <v>161.86915720603315</v>
      </c>
      <c r="K235">
        <f>IF(ISBLANK(HLOOKUP(K$1, m_preprocess!$1:$1048576, $D235, FALSE)), "", HLOOKUP(K$1, m_preprocess!$1:$1048576, $D235, FALSE))</f>
        <v>2899.0444325790409</v>
      </c>
      <c r="L235">
        <f>IF(ISBLANK(HLOOKUP(L$1, m_preprocess!$1:$1048576, $D235, FALSE)), "", HLOOKUP(L$1, m_preprocess!$1:$1048576, $D235, FALSE))</f>
        <v>2566.2410090148287</v>
      </c>
      <c r="M235">
        <f>IF(ISBLANK(HLOOKUP(M$1, m_preprocess!$1:$1048576, $D235, FALSE)), "", HLOOKUP(M$1, m_preprocess!$1:$1048576, $D235, FALSE))</f>
        <v>533.82072245879817</v>
      </c>
      <c r="N235">
        <f>IF(ISBLANK(HLOOKUP(N$1, m_preprocess!$1:$1048576, $D235, FALSE)), "", HLOOKUP(N$1, m_preprocess!$1:$1048576, $D235, FALSE))</f>
        <v>1152.2610342716116</v>
      </c>
      <c r="O235">
        <f>IF(ISBLANK(HLOOKUP(O$1, m_preprocess!$1:$1048576, $D235, FALSE)), "", HLOOKUP(O$1, m_preprocess!$1:$1048576, $D235, FALSE))</f>
        <v>874.79192752654797</v>
      </c>
      <c r="P235">
        <f>IF(ISBLANK(HLOOKUP(P$1, m_preprocess!$1:$1048576, $D235, FALSE)), "", HLOOKUP(P$1, m_preprocess!$1:$1048576, $D235, FALSE))</f>
        <v>106.08165833607157</v>
      </c>
      <c r="Q235">
        <f>IF(ISBLANK(HLOOKUP(Q$1, m_preprocess!$1:$1048576, $D235, FALSE)), "", HLOOKUP(Q$1, m_preprocess!$1:$1048576, $D235, FALSE))</f>
        <v>57</v>
      </c>
      <c r="R235">
        <f>IF(ISBLANK(HLOOKUP(R$1, m_preprocess!$1:$1048576, $D235, FALSE)), "", HLOOKUP(R$1, m_preprocess!$1:$1048576, $D235, FALSE))</f>
        <v>56.963788300835652</v>
      </c>
      <c r="S235">
        <f>IF(ISBLANK(HLOOKUP(S$1, m_preprocess!$1:$1048576, $D235, FALSE)), "", HLOOKUP(S$1, m_preprocess!$1:$1048576, $D235, FALSE))</f>
        <v>62.150837988826815</v>
      </c>
      <c r="T235">
        <f>IF(ISBLANK(HLOOKUP(T$1, m_preprocess!$1:$1048576, $D235, FALSE)), "", HLOOKUP(T$1, m_preprocess!$1:$1048576, $D235, FALSE))</f>
        <v>1669.5599400680867</v>
      </c>
      <c r="U235">
        <f>IF(ISBLANK(HLOOKUP(U$1, m_preprocess!$1:$1048576, $D235, FALSE)), "", HLOOKUP(U$1, m_preprocess!$1:$1048576, $D235, FALSE))</f>
        <v>5922.5047729912139</v>
      </c>
      <c r="V235">
        <f>IF(ISBLANK(HLOOKUP(V$1, m_preprocess!$1:$1048576, $D235, FALSE)), "", HLOOKUP(V$1, m_preprocess!$1:$1048576, $D235, FALSE))</f>
        <v>125697.68221062204</v>
      </c>
      <c r="W235">
        <f>IF(ISBLANK(HLOOKUP(W$1, m_preprocess!$1:$1048576, $D235, FALSE)), "", HLOOKUP(W$1, m_preprocess!$1:$1048576, $D235, FALSE))</f>
        <v>3504.0886100937678</v>
      </c>
      <c r="X235">
        <f>IF(ISBLANK(HLOOKUP(X$1, m_preprocess!$1:$1048576, $D235, FALSE)), "", HLOOKUP(X$1, m_preprocess!$1:$1048576, $D235, FALSE))</f>
        <v>85.487377356522401</v>
      </c>
    </row>
    <row r="236" spans="1:24" x14ac:dyDescent="0.25">
      <c r="A236" s="40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138.55059874022055</v>
      </c>
      <c r="F236">
        <f>IF(ISBLANK(HLOOKUP(F$1, m_preprocess!$1:$1048576, $D236, FALSE)), "", HLOOKUP(F$1, m_preprocess!$1:$1048576, $D236, FALSE))</f>
        <v>120.88766662409424</v>
      </c>
      <c r="G236">
        <f>IF(ISBLANK(HLOOKUP(G$1, m_preprocess!$1:$1048576, $D236, FALSE)), "", HLOOKUP(G$1, m_preprocess!$1:$1048576, $D236, FALSE))</f>
        <v>144.56263450076233</v>
      </c>
      <c r="H236">
        <f>IF(ISBLANK(HLOOKUP(H$1, m_preprocess!$1:$1048576, $D236, FALSE)), "", HLOOKUP(H$1, m_preprocess!$1:$1048576, $D236, FALSE))</f>
        <v>125.83437090739353</v>
      </c>
      <c r="I236">
        <f>IF(ISBLANK(HLOOKUP(I$1, m_preprocess!$1:$1048576, $D236, FALSE)), "", HLOOKUP(I$1, m_preprocess!$1:$1048576, $D236, FALSE))</f>
        <v>152.50658166067609</v>
      </c>
      <c r="J236">
        <f>IF(ISBLANK(HLOOKUP(J$1, m_preprocess!$1:$1048576, $D236, FALSE)), "", HLOOKUP(J$1, m_preprocess!$1:$1048576, $D236, FALSE))</f>
        <v>172.08816742733552</v>
      </c>
      <c r="K236">
        <f>IF(ISBLANK(HLOOKUP(K$1, m_preprocess!$1:$1048576, $D236, FALSE)), "", HLOOKUP(K$1, m_preprocess!$1:$1048576, $D236, FALSE))</f>
        <v>3038.1571111854223</v>
      </c>
      <c r="L236">
        <f>IF(ISBLANK(HLOOKUP(L$1, m_preprocess!$1:$1048576, $D236, FALSE)), "", HLOOKUP(L$1, m_preprocess!$1:$1048576, $D236, FALSE))</f>
        <v>2961.4047208300099</v>
      </c>
      <c r="M236">
        <f>IF(ISBLANK(HLOOKUP(M$1, m_preprocess!$1:$1048576, $D236, FALSE)), "", HLOOKUP(M$1, m_preprocess!$1:$1048576, $D236, FALSE))</f>
        <v>572.15129808069469</v>
      </c>
      <c r="N236">
        <f>IF(ISBLANK(HLOOKUP(N$1, m_preprocess!$1:$1048576, $D236, FALSE)), "", HLOOKUP(N$1, m_preprocess!$1:$1048576, $D236, FALSE))</f>
        <v>1431.7462081424289</v>
      </c>
      <c r="O236">
        <f>IF(ISBLANK(HLOOKUP(O$1, m_preprocess!$1:$1048576, $D236, FALSE)), "", HLOOKUP(O$1, m_preprocess!$1:$1048576, $D236, FALSE))</f>
        <v>952.10759361804276</v>
      </c>
      <c r="P236">
        <f>IF(ISBLANK(HLOOKUP(P$1, m_preprocess!$1:$1048576, $D236, FALSE)), "", HLOOKUP(P$1, m_preprocess!$1:$1048576, $D236, FALSE))</f>
        <v>107.10418471917893</v>
      </c>
      <c r="Q236">
        <f>IF(ISBLANK(HLOOKUP(Q$1, m_preprocess!$1:$1048576, $D236, FALSE)), "", HLOOKUP(Q$1, m_preprocess!$1:$1048576, $D236, FALSE))</f>
        <v>56</v>
      </c>
      <c r="R236">
        <f>IF(ISBLANK(HLOOKUP(R$1, m_preprocess!$1:$1048576, $D236, FALSE)), "", HLOOKUP(R$1, m_preprocess!$1:$1048576, $D236, FALSE))</f>
        <v>56.043956043956044</v>
      </c>
      <c r="S236">
        <f>IF(ISBLANK(HLOOKUP(S$1, m_preprocess!$1:$1048576, $D236, FALSE)), "", HLOOKUP(S$1, m_preprocess!$1:$1048576, $D236, FALSE))</f>
        <v>59.615384615384613</v>
      </c>
      <c r="T236">
        <f>IF(ISBLANK(HLOOKUP(T$1, m_preprocess!$1:$1048576, $D236, FALSE)), "", HLOOKUP(T$1, m_preprocess!$1:$1048576, $D236, FALSE))</f>
        <v>1780.7856148266621</v>
      </c>
      <c r="U236">
        <f>IF(ISBLANK(HLOOKUP(U$1, m_preprocess!$1:$1048576, $D236, FALSE)), "", HLOOKUP(U$1, m_preprocess!$1:$1048576, $D236, FALSE))</f>
        <v>6926.4186497417722</v>
      </c>
      <c r="V236">
        <f>IF(ISBLANK(HLOOKUP(V$1, m_preprocess!$1:$1048576, $D236, FALSE)), "", HLOOKUP(V$1, m_preprocess!$1:$1048576, $D236, FALSE))</f>
        <v>126545.34791109402</v>
      </c>
      <c r="W236">
        <f>IF(ISBLANK(HLOOKUP(W$1, m_preprocess!$1:$1048576, $D236, FALSE)), "", HLOOKUP(W$1, m_preprocess!$1:$1048576, $D236, FALSE))</f>
        <v>4029.5646671722038</v>
      </c>
      <c r="X236">
        <f>IF(ISBLANK(HLOOKUP(X$1, m_preprocess!$1:$1048576, $D236, FALSE)), "", HLOOKUP(X$1, m_preprocess!$1:$1048576, $D236, FALSE))</f>
        <v>83.916298796619415</v>
      </c>
    </row>
    <row r="237" spans="1:24" x14ac:dyDescent="0.25">
      <c r="A237" s="40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136.18603397830213</v>
      </c>
      <c r="F237">
        <f>IF(ISBLANK(HLOOKUP(F$1, m_preprocess!$1:$1048576, $D237, FALSE)), "", HLOOKUP(F$1, m_preprocess!$1:$1048576, $D237, FALSE))</f>
        <v>108.09745509829965</v>
      </c>
      <c r="G237">
        <f>IF(ISBLANK(HLOOKUP(G$1, m_preprocess!$1:$1048576, $D237, FALSE)), "", HLOOKUP(G$1, m_preprocess!$1:$1048576, $D237, FALSE))</f>
        <v>145.74670825248981</v>
      </c>
      <c r="H237">
        <f>IF(ISBLANK(HLOOKUP(H$1, m_preprocess!$1:$1048576, $D237, FALSE)), "", HLOOKUP(H$1, m_preprocess!$1:$1048576, $D237, FALSE))</f>
        <v>125.81404026813271</v>
      </c>
      <c r="I237">
        <f>IF(ISBLANK(HLOOKUP(I$1, m_preprocess!$1:$1048576, $D237, FALSE)), "", HLOOKUP(I$1, m_preprocess!$1:$1048576, $D237, FALSE))</f>
        <v>154.59117452158549</v>
      </c>
      <c r="J237">
        <f>IF(ISBLANK(HLOOKUP(J$1, m_preprocess!$1:$1048576, $D237, FALSE)), "", HLOOKUP(J$1, m_preprocess!$1:$1048576, $D237, FALSE))</f>
        <v>185.87187682344322</v>
      </c>
      <c r="K237">
        <f>IF(ISBLANK(HLOOKUP(K$1, m_preprocess!$1:$1048576, $D237, FALSE)), "", HLOOKUP(K$1, m_preprocess!$1:$1048576, $D237, FALSE))</f>
        <v>2925.3024893189581</v>
      </c>
      <c r="L237">
        <f>IF(ISBLANK(HLOOKUP(L$1, m_preprocess!$1:$1048576, $D237, FALSE)), "", HLOOKUP(L$1, m_preprocess!$1:$1048576, $D237, FALSE))</f>
        <v>2978.7611586388384</v>
      </c>
      <c r="M237">
        <f>IF(ISBLANK(HLOOKUP(M$1, m_preprocess!$1:$1048576, $D237, FALSE)), "", HLOOKUP(M$1, m_preprocess!$1:$1048576, $D237, FALSE))</f>
        <v>593.07562204649685</v>
      </c>
      <c r="N237">
        <f>IF(ISBLANK(HLOOKUP(N$1, m_preprocess!$1:$1048576, $D237, FALSE)), "", HLOOKUP(N$1, m_preprocess!$1:$1048576, $D237, FALSE))</f>
        <v>1410.4056418266694</v>
      </c>
      <c r="O237">
        <f>IF(ISBLANK(HLOOKUP(O$1, m_preprocess!$1:$1048576, $D237, FALSE)), "", HLOOKUP(O$1, m_preprocess!$1:$1048576, $D237, FALSE))</f>
        <v>968.41484009124258</v>
      </c>
      <c r="P237">
        <f>IF(ISBLANK(HLOOKUP(P$1, m_preprocess!$1:$1048576, $D237, FALSE)), "", HLOOKUP(P$1, m_preprocess!$1:$1048576, $D237, FALSE))</f>
        <v>107.16996434300732</v>
      </c>
      <c r="Q237">
        <f>IF(ISBLANK(HLOOKUP(Q$1, m_preprocess!$1:$1048576, $D237, FALSE)), "", HLOOKUP(Q$1, m_preprocess!$1:$1048576, $D237, FALSE))</f>
        <v>59</v>
      </c>
      <c r="R237">
        <f>IF(ISBLANK(HLOOKUP(R$1, m_preprocess!$1:$1048576, $D237, FALSE)), "", HLOOKUP(R$1, m_preprocess!$1:$1048576, $D237, FALSE))</f>
        <v>58.38607594936709</v>
      </c>
      <c r="S237">
        <f>IF(ISBLANK(HLOOKUP(S$1, m_preprocess!$1:$1048576, $D237, FALSE)), "", HLOOKUP(S$1, m_preprocess!$1:$1048576, $D237, FALSE))</f>
        <v>63.765822784810119</v>
      </c>
      <c r="T237">
        <f>IF(ISBLANK(HLOOKUP(T$1, m_preprocess!$1:$1048576, $D237, FALSE)), "", HLOOKUP(T$1, m_preprocess!$1:$1048576, $D237, FALSE))</f>
        <v>2053.7421424336212</v>
      </c>
      <c r="U237">
        <f>IF(ISBLANK(HLOOKUP(U$1, m_preprocess!$1:$1048576, $D237, FALSE)), "", HLOOKUP(U$1, m_preprocess!$1:$1048576, $D237, FALSE))</f>
        <v>6536.7040814555075</v>
      </c>
      <c r="V237">
        <f>IF(ISBLANK(HLOOKUP(V$1, m_preprocess!$1:$1048576, $D237, FALSE)), "", HLOOKUP(V$1, m_preprocess!$1:$1048576, $D237, FALSE))</f>
        <v>126920.77310826539</v>
      </c>
      <c r="W237">
        <f>IF(ISBLANK(HLOOKUP(W$1, m_preprocess!$1:$1048576, $D237, FALSE)), "", HLOOKUP(W$1, m_preprocess!$1:$1048576, $D237, FALSE))</f>
        <v>3755.7196424500576</v>
      </c>
      <c r="X237">
        <f>IF(ISBLANK(HLOOKUP(X$1, m_preprocess!$1:$1048576, $D237, FALSE)), "", HLOOKUP(X$1, m_preprocess!$1:$1048576, $D237, FALSE))</f>
        <v>83.680096273430721</v>
      </c>
    </row>
    <row r="238" spans="1:24" x14ac:dyDescent="0.25">
      <c r="A238" s="40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136.75100066002841</v>
      </c>
      <c r="F238">
        <f>IF(ISBLANK(HLOOKUP(F$1, m_preprocess!$1:$1048576, $D238, FALSE)), "", HLOOKUP(F$1, m_preprocess!$1:$1048576, $D238, FALSE))</f>
        <v>106.61096782899858</v>
      </c>
      <c r="G238">
        <f>IF(ISBLANK(HLOOKUP(G$1, m_preprocess!$1:$1048576, $D238, FALSE)), "", HLOOKUP(G$1, m_preprocess!$1:$1048576, $D238, FALSE))</f>
        <v>147.00994034301655</v>
      </c>
      <c r="H238">
        <f>IF(ISBLANK(HLOOKUP(H$1, m_preprocess!$1:$1048576, $D238, FALSE)), "", HLOOKUP(H$1, m_preprocess!$1:$1048576, $D238, FALSE))</f>
        <v>123.2566575881124</v>
      </c>
      <c r="I238">
        <f>IF(ISBLANK(HLOOKUP(I$1, m_preprocess!$1:$1048576, $D238, FALSE)), "", HLOOKUP(I$1, m_preprocess!$1:$1048576, $D238, FALSE))</f>
        <v>155.33440220873459</v>
      </c>
      <c r="J238">
        <f>IF(ISBLANK(HLOOKUP(J$1, m_preprocess!$1:$1048576, $D238, FALSE)), "", HLOOKUP(J$1, m_preprocess!$1:$1048576, $D238, FALSE))</f>
        <v>189.24279038776791</v>
      </c>
      <c r="K238">
        <f>IF(ISBLANK(HLOOKUP(K$1, m_preprocess!$1:$1048576, $D238, FALSE)), "", HLOOKUP(K$1, m_preprocess!$1:$1048576, $D238, FALSE))</f>
        <v>2959.6852575186026</v>
      </c>
      <c r="L238">
        <f>IF(ISBLANK(HLOOKUP(L$1, m_preprocess!$1:$1048576, $D238, FALSE)), "", HLOOKUP(L$1, m_preprocess!$1:$1048576, $D238, FALSE))</f>
        <v>2718.6147897031483</v>
      </c>
      <c r="M238">
        <f>IF(ISBLANK(HLOOKUP(M$1, m_preprocess!$1:$1048576, $D238, FALSE)), "", HLOOKUP(M$1, m_preprocess!$1:$1048576, $D238, FALSE))</f>
        <v>551.25229045893798</v>
      </c>
      <c r="N238">
        <f>IF(ISBLANK(HLOOKUP(N$1, m_preprocess!$1:$1048576, $D238, FALSE)), "", HLOOKUP(N$1, m_preprocess!$1:$1048576, $D238, FALSE))</f>
        <v>1300.8879747523906</v>
      </c>
      <c r="O238">
        <f>IF(ISBLANK(HLOOKUP(O$1, m_preprocess!$1:$1048576, $D238, FALSE)), "", HLOOKUP(O$1, m_preprocess!$1:$1048576, $D238, FALSE))</f>
        <v>861.46529091181549</v>
      </c>
      <c r="P238">
        <f>IF(ISBLANK(HLOOKUP(P$1, m_preprocess!$1:$1048576, $D238, FALSE)), "", HLOOKUP(P$1, m_preprocess!$1:$1048576, $D238, FALSE))</f>
        <v>110.40067026830233</v>
      </c>
      <c r="Q238">
        <f>IF(ISBLANK(HLOOKUP(Q$1, m_preprocess!$1:$1048576, $D238, FALSE)), "", HLOOKUP(Q$1, m_preprocess!$1:$1048576, $D238, FALSE))</f>
        <v>61</v>
      </c>
      <c r="R238">
        <f>IF(ISBLANK(HLOOKUP(R$1, m_preprocess!$1:$1048576, $D238, FALSE)), "", HLOOKUP(R$1, m_preprocess!$1:$1048576, $D238, FALSE))</f>
        <v>60.483870967741936</v>
      </c>
      <c r="S238">
        <f>IF(ISBLANK(HLOOKUP(S$1, m_preprocess!$1:$1048576, $D238, FALSE)), "", HLOOKUP(S$1, m_preprocess!$1:$1048576, $D238, FALSE))</f>
        <v>61.400651465798049</v>
      </c>
      <c r="T238">
        <f>IF(ISBLANK(HLOOKUP(T$1, m_preprocess!$1:$1048576, $D238, FALSE)), "", HLOOKUP(T$1, m_preprocess!$1:$1048576, $D238, FALSE))</f>
        <v>2017.987952914604</v>
      </c>
      <c r="U238">
        <f>IF(ISBLANK(HLOOKUP(U$1, m_preprocess!$1:$1048576, $D238, FALSE)), "", HLOOKUP(U$1, m_preprocess!$1:$1048576, $D238, FALSE))</f>
        <v>6606.8112845991536</v>
      </c>
      <c r="V238">
        <f>IF(ISBLANK(HLOOKUP(V$1, m_preprocess!$1:$1048576, $D238, FALSE)), "", HLOOKUP(V$1, m_preprocess!$1:$1048576, $D238, FALSE))</f>
        <v>127469.27297117225</v>
      </c>
      <c r="W238">
        <f>IF(ISBLANK(HLOOKUP(W$1, m_preprocess!$1:$1048576, $D238, FALSE)), "", HLOOKUP(W$1, m_preprocess!$1:$1048576, $D238, FALSE))</f>
        <v>3719.0094281135353</v>
      </c>
      <c r="X238">
        <f>IF(ISBLANK(HLOOKUP(X$1, m_preprocess!$1:$1048576, $D238, FALSE)), "", HLOOKUP(X$1, m_preprocess!$1:$1048576, $D238, FALSE))</f>
        <v>84.346441892473351</v>
      </c>
    </row>
    <row r="239" spans="1:24" x14ac:dyDescent="0.25">
      <c r="A239" s="40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138.73390871608291</v>
      </c>
      <c r="F239">
        <f>IF(ISBLANK(HLOOKUP(F$1, m_preprocess!$1:$1048576, $D239, FALSE)), "", HLOOKUP(F$1, m_preprocess!$1:$1048576, $D239, FALSE))</f>
        <v>106.7027200939185</v>
      </c>
      <c r="G239">
        <f>IF(ISBLANK(HLOOKUP(G$1, m_preprocess!$1:$1048576, $D239, FALSE)), "", HLOOKUP(G$1, m_preprocess!$1:$1048576, $D239, FALSE))</f>
        <v>149.63655218337513</v>
      </c>
      <c r="H239">
        <f>IF(ISBLANK(HLOOKUP(H$1, m_preprocess!$1:$1048576, $D239, FALSE)), "", HLOOKUP(H$1, m_preprocess!$1:$1048576, $D239, FALSE))</f>
        <v>127.14882762582174</v>
      </c>
      <c r="I239">
        <f>IF(ISBLANK(HLOOKUP(I$1, m_preprocess!$1:$1048576, $D239, FALSE)), "", HLOOKUP(I$1, m_preprocess!$1:$1048576, $D239, FALSE))</f>
        <v>152.63009642468279</v>
      </c>
      <c r="J239">
        <f>IF(ISBLANK(HLOOKUP(J$1, m_preprocess!$1:$1048576, $D239, FALSE)), "", HLOOKUP(J$1, m_preprocess!$1:$1048576, $D239, FALSE))</f>
        <v>209.18829385375417</v>
      </c>
      <c r="K239">
        <f>IF(ISBLANK(HLOOKUP(K$1, m_preprocess!$1:$1048576, $D239, FALSE)), "", HLOOKUP(K$1, m_preprocess!$1:$1048576, $D239, FALSE))</f>
        <v>2891.6047434256625</v>
      </c>
      <c r="L239">
        <f>IF(ISBLANK(HLOOKUP(L$1, m_preprocess!$1:$1048576, $D239, FALSE)), "", HLOOKUP(L$1, m_preprocess!$1:$1048576, $D239, FALSE))</f>
        <v>2929.2593934951637</v>
      </c>
      <c r="M239">
        <f>IF(ISBLANK(HLOOKUP(M$1, m_preprocess!$1:$1048576, $D239, FALSE)), "", HLOOKUP(M$1, m_preprocess!$1:$1048576, $D239, FALSE))</f>
        <v>631.54505434923692</v>
      </c>
      <c r="N239">
        <f>IF(ISBLANK(HLOOKUP(N$1, m_preprocess!$1:$1048576, $D239, FALSE)), "", HLOOKUP(N$1, m_preprocess!$1:$1048576, $D239, FALSE))</f>
        <v>1418.1209112515623</v>
      </c>
      <c r="O239">
        <f>IF(ISBLANK(HLOOKUP(O$1, m_preprocess!$1:$1048576, $D239, FALSE)), "", HLOOKUP(O$1, m_preprocess!$1:$1048576, $D239, FALSE))</f>
        <v>871.81650345114736</v>
      </c>
      <c r="P239">
        <f>IF(ISBLANK(HLOOKUP(P$1, m_preprocess!$1:$1048576, $D239, FALSE)), "", HLOOKUP(P$1, m_preprocess!$1:$1048576, $D239, FALSE))</f>
        <v>110.00065843286329</v>
      </c>
      <c r="Q239">
        <f>IF(ISBLANK(HLOOKUP(Q$1, m_preprocess!$1:$1048576, $D239, FALSE)), "", HLOOKUP(Q$1, m_preprocess!$1:$1048576, $D239, FALSE))</f>
        <v>64</v>
      </c>
      <c r="R239">
        <f>IF(ISBLANK(HLOOKUP(R$1, m_preprocess!$1:$1048576, $D239, FALSE)), "", HLOOKUP(R$1, m_preprocess!$1:$1048576, $D239, FALSE))</f>
        <v>62.421383647798748</v>
      </c>
      <c r="S239">
        <f>IF(ISBLANK(HLOOKUP(S$1, m_preprocess!$1:$1048576, $D239, FALSE)), "", HLOOKUP(S$1, m_preprocess!$1:$1048576, $D239, FALSE))</f>
        <v>64.622641509433961</v>
      </c>
      <c r="T239">
        <f>IF(ISBLANK(HLOOKUP(T$1, m_preprocess!$1:$1048576, $D239, FALSE)), "", HLOOKUP(T$1, m_preprocess!$1:$1048576, $D239, FALSE))</f>
        <v>2533.3211806861259</v>
      </c>
      <c r="U239">
        <f>IF(ISBLANK(HLOOKUP(U$1, m_preprocess!$1:$1048576, $D239, FALSE)), "", HLOOKUP(U$1, m_preprocess!$1:$1048576, $D239, FALSE))</f>
        <v>7465.8235992196669</v>
      </c>
      <c r="V239">
        <f>IF(ISBLANK(HLOOKUP(V$1, m_preprocess!$1:$1048576, $D239, FALSE)), "", HLOOKUP(V$1, m_preprocess!$1:$1048576, $D239, FALSE))</f>
        <v>128152.10417738798</v>
      </c>
      <c r="W239">
        <f>IF(ISBLANK(HLOOKUP(W$1, m_preprocess!$1:$1048576, $D239, FALSE)), "", HLOOKUP(W$1, m_preprocess!$1:$1048576, $D239, FALSE))</f>
        <v>3937.5376195844919</v>
      </c>
      <c r="X239">
        <f>IF(ISBLANK(HLOOKUP(X$1, m_preprocess!$1:$1048576, $D239, FALSE)), "", HLOOKUP(X$1, m_preprocess!$1:$1048576, $D239, FALSE))</f>
        <v>84.694263693762878</v>
      </c>
    </row>
    <row r="240" spans="1:24" x14ac:dyDescent="0.25">
      <c r="A240" s="40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137.25246837865257</v>
      </c>
      <c r="F240">
        <f>IF(ISBLANK(HLOOKUP(F$1, m_preprocess!$1:$1048576, $D240, FALSE)), "", HLOOKUP(F$1, m_preprocess!$1:$1048576, $D240, FALSE))</f>
        <v>107.19183211338949</v>
      </c>
      <c r="G240">
        <f>IF(ISBLANK(HLOOKUP(G$1, m_preprocess!$1:$1048576, $D240, FALSE)), "", HLOOKUP(G$1, m_preprocess!$1:$1048576, $D240, FALSE))</f>
        <v>147.4843833870558</v>
      </c>
      <c r="H240">
        <f>IF(ISBLANK(HLOOKUP(H$1, m_preprocess!$1:$1048576, $D240, FALSE)), "", HLOOKUP(H$1, m_preprocess!$1:$1048576, $D240, FALSE))</f>
        <v>126.6628976484952</v>
      </c>
      <c r="I240">
        <f>IF(ISBLANK(HLOOKUP(I$1, m_preprocess!$1:$1048576, $D240, FALSE)), "", HLOOKUP(I$1, m_preprocess!$1:$1048576, $D240, FALSE))</f>
        <v>141.2166167373569</v>
      </c>
      <c r="J240">
        <f>IF(ISBLANK(HLOOKUP(J$1, m_preprocess!$1:$1048576, $D240, FALSE)), "", HLOOKUP(J$1, m_preprocess!$1:$1048576, $D240, FALSE))</f>
        <v>201.4437089266587</v>
      </c>
      <c r="K240">
        <f>IF(ISBLANK(HLOOKUP(K$1, m_preprocess!$1:$1048576, $D240, FALSE)), "", HLOOKUP(K$1, m_preprocess!$1:$1048576, $D240, FALSE))</f>
        <v>2846.6239534955766</v>
      </c>
      <c r="L240">
        <f>IF(ISBLANK(HLOOKUP(L$1, m_preprocess!$1:$1048576, $D240, FALSE)), "", HLOOKUP(L$1, m_preprocess!$1:$1048576, $D240, FALSE))</f>
        <v>2819.1647713288944</v>
      </c>
      <c r="M240">
        <f>IF(ISBLANK(HLOOKUP(M$1, m_preprocess!$1:$1048576, $D240, FALSE)), "", HLOOKUP(M$1, m_preprocess!$1:$1048576, $D240, FALSE))</f>
        <v>633.89032645950181</v>
      </c>
      <c r="N240">
        <f>IF(ISBLANK(HLOOKUP(N$1, m_preprocess!$1:$1048576, $D240, FALSE)), "", HLOOKUP(N$1, m_preprocess!$1:$1048576, $D240, FALSE))</f>
        <v>1311.4780090083168</v>
      </c>
      <c r="O240">
        <f>IF(ISBLANK(HLOOKUP(O$1, m_preprocess!$1:$1048576, $D240, FALSE)), "", HLOOKUP(O$1, m_preprocess!$1:$1048576, $D240, FALSE))</f>
        <v>863.30025698682084</v>
      </c>
      <c r="P240">
        <f>IF(ISBLANK(HLOOKUP(P$1, m_preprocess!$1:$1048576, $D240, FALSE)), "", HLOOKUP(P$1, m_preprocess!$1:$1048576, $D240, FALSE))</f>
        <v>111.23272994431248</v>
      </c>
      <c r="Q240">
        <f>IF(ISBLANK(HLOOKUP(Q$1, m_preprocess!$1:$1048576, $D240, FALSE)), "", HLOOKUP(Q$1, m_preprocess!$1:$1048576, $D240, FALSE))</f>
        <v>64</v>
      </c>
      <c r="R240">
        <f>IF(ISBLANK(HLOOKUP(R$1, m_preprocess!$1:$1048576, $D240, FALSE)), "", HLOOKUP(R$1, m_preprocess!$1:$1048576, $D240, FALSE))</f>
        <v>61.707988980716252</v>
      </c>
      <c r="S240">
        <f>IF(ISBLANK(HLOOKUP(S$1, m_preprocess!$1:$1048576, $D240, FALSE)), "", HLOOKUP(S$1, m_preprocess!$1:$1048576, $D240, FALSE))</f>
        <v>64.542936288088654</v>
      </c>
      <c r="T240">
        <f>IF(ISBLANK(HLOOKUP(T$1, m_preprocess!$1:$1048576, $D240, FALSE)), "", HLOOKUP(T$1, m_preprocess!$1:$1048576, $D240, FALSE))</f>
        <v>2354.746543842803</v>
      </c>
      <c r="U240">
        <f>IF(ISBLANK(HLOOKUP(U$1, m_preprocess!$1:$1048576, $D240, FALSE)), "", HLOOKUP(U$1, m_preprocess!$1:$1048576, $D240, FALSE))</f>
        <v>7349.0282185002798</v>
      </c>
      <c r="V240">
        <f>IF(ISBLANK(HLOOKUP(V$1, m_preprocess!$1:$1048576, $D240, FALSE)), "", HLOOKUP(V$1, m_preprocess!$1:$1048576, $D240, FALSE))</f>
        <v>129562.70900101804</v>
      </c>
      <c r="W240">
        <f>IF(ISBLANK(HLOOKUP(W$1, m_preprocess!$1:$1048576, $D240, FALSE)), "", HLOOKUP(W$1, m_preprocess!$1:$1048576, $D240, FALSE))</f>
        <v>3937.4574536380323</v>
      </c>
      <c r="X240">
        <f>IF(ISBLANK(HLOOKUP(X$1, m_preprocess!$1:$1048576, $D240, FALSE)), "", HLOOKUP(X$1, m_preprocess!$1:$1048576, $D240, FALSE))</f>
        <v>84.627640514403708</v>
      </c>
    </row>
    <row r="241" spans="1:24" x14ac:dyDescent="0.25">
      <c r="A241" s="40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148.24000775098952</v>
      </c>
      <c r="F241">
        <f>IF(ISBLANK(HLOOKUP(F$1, m_preprocess!$1:$1048576, $D241, FALSE)), "", HLOOKUP(F$1, m_preprocess!$1:$1048576, $D241, FALSE))</f>
        <v>116.21529996766475</v>
      </c>
      <c r="G241">
        <f>IF(ISBLANK(HLOOKUP(G$1, m_preprocess!$1:$1048576, $D241, FALSE)), "", HLOOKUP(G$1, m_preprocess!$1:$1048576, $D241, FALSE))</f>
        <v>159.14044529716938</v>
      </c>
      <c r="H241">
        <f>IF(ISBLANK(HLOOKUP(H$1, m_preprocess!$1:$1048576, $D241, FALSE)), "", HLOOKUP(H$1, m_preprocess!$1:$1048576, $D241, FALSE))</f>
        <v>123.08624708271806</v>
      </c>
      <c r="I241">
        <f>IF(ISBLANK(HLOOKUP(I$1, m_preprocess!$1:$1048576, $D241, FALSE)), "", HLOOKUP(I$1, m_preprocess!$1:$1048576, $D241, FALSE))</f>
        <v>155.54473505410044</v>
      </c>
      <c r="J241">
        <f>IF(ISBLANK(HLOOKUP(J$1, m_preprocess!$1:$1048576, $D241, FALSE)), "", HLOOKUP(J$1, m_preprocess!$1:$1048576, $D241, FALSE))</f>
        <v>252.68224228214495</v>
      </c>
      <c r="K241">
        <f>IF(ISBLANK(HLOOKUP(K$1, m_preprocess!$1:$1048576, $D241, FALSE)), "", HLOOKUP(K$1, m_preprocess!$1:$1048576, $D241, FALSE))</f>
        <v>2920.1775725292341</v>
      </c>
      <c r="L241">
        <f>IF(ISBLANK(HLOOKUP(L$1, m_preprocess!$1:$1048576, $D241, FALSE)), "", HLOOKUP(L$1, m_preprocess!$1:$1048576, $D241, FALSE))</f>
        <v>2478.7944263290265</v>
      </c>
      <c r="M241">
        <f>IF(ISBLANK(HLOOKUP(M$1, m_preprocess!$1:$1048576, $D241, FALSE)), "", HLOOKUP(M$1, m_preprocess!$1:$1048576, $D241, FALSE))</f>
        <v>519.96525858389919</v>
      </c>
      <c r="N241">
        <f>IF(ISBLANK(HLOOKUP(N$1, m_preprocess!$1:$1048576, $D241, FALSE)), "", HLOOKUP(N$1, m_preprocess!$1:$1048576, $D241, FALSE))</f>
        <v>1073.8900210836864</v>
      </c>
      <c r="O241">
        <f>IF(ISBLANK(HLOOKUP(O$1, m_preprocess!$1:$1048576, $D241, FALSE)), "", HLOOKUP(O$1, m_preprocess!$1:$1048576, $D241, FALSE))</f>
        <v>842.98459899165539</v>
      </c>
      <c r="P241">
        <f>IF(ISBLANK(HLOOKUP(P$1, m_preprocess!$1:$1048576, $D241, FALSE)), "", HLOOKUP(P$1, m_preprocess!$1:$1048576, $D241, FALSE))</f>
        <v>112.16153444138203</v>
      </c>
      <c r="Q241">
        <f>IF(ISBLANK(HLOOKUP(Q$1, m_preprocess!$1:$1048576, $D241, FALSE)), "", HLOOKUP(Q$1, m_preprocess!$1:$1048576, $D241, FALSE))</f>
        <v>64</v>
      </c>
      <c r="R241">
        <f>IF(ISBLANK(HLOOKUP(R$1, m_preprocess!$1:$1048576, $D241, FALSE)), "", HLOOKUP(R$1, m_preprocess!$1:$1048576, $D241, FALSE))</f>
        <v>62.222222222222221</v>
      </c>
      <c r="S241">
        <f>IF(ISBLANK(HLOOKUP(S$1, m_preprocess!$1:$1048576, $D241, FALSE)), "", HLOOKUP(S$1, m_preprocess!$1:$1048576, $D241, FALSE))</f>
        <v>63.258785942492011</v>
      </c>
      <c r="T241">
        <f>IF(ISBLANK(HLOOKUP(T$1, m_preprocess!$1:$1048576, $D241, FALSE)), "", HLOOKUP(T$1, m_preprocess!$1:$1048576, $D241, FALSE))</f>
        <v>5605.9041858777655</v>
      </c>
      <c r="U241">
        <f>IF(ISBLANK(HLOOKUP(U$1, m_preprocess!$1:$1048576, $D241, FALSE)), "", HLOOKUP(U$1, m_preprocess!$1:$1048576, $D241, FALSE))</f>
        <v>14656.487578225988</v>
      </c>
      <c r="V241">
        <f>IF(ISBLANK(HLOOKUP(V$1, m_preprocess!$1:$1048576, $D241, FALSE)), "", HLOOKUP(V$1, m_preprocess!$1:$1048576, $D241, FALSE))</f>
        <v>130511.98041293447</v>
      </c>
      <c r="W241">
        <f>IF(ISBLANK(HLOOKUP(W$1, m_preprocess!$1:$1048576, $D241, FALSE)), "", HLOOKUP(W$1, m_preprocess!$1:$1048576, $D241, FALSE))</f>
        <v>3628.2701469945814</v>
      </c>
      <c r="X241">
        <f>IF(ISBLANK(HLOOKUP(X$1, m_preprocess!$1:$1048576, $D241, FALSE)), "", HLOOKUP(X$1, m_preprocess!$1:$1048576, $D241, FALSE))</f>
        <v>83.378656952959233</v>
      </c>
    </row>
    <row r="242" spans="1:24" x14ac:dyDescent="0.25">
      <c r="A242" s="40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130.27370823420657</v>
      </c>
      <c r="F242">
        <f>IF(ISBLANK(HLOOKUP(F$1, m_preprocess!$1:$1048576, $D242, FALSE)), "", HLOOKUP(F$1, m_preprocess!$1:$1048576, $D242, FALSE))</f>
        <v>107.39724184992264</v>
      </c>
      <c r="G242">
        <f>IF(ISBLANK(HLOOKUP(G$1, m_preprocess!$1:$1048576, $D242, FALSE)), "", HLOOKUP(G$1, m_preprocess!$1:$1048576, $D242, FALSE))</f>
        <v>138.06030522008172</v>
      </c>
      <c r="H242">
        <f>IF(ISBLANK(HLOOKUP(H$1, m_preprocess!$1:$1048576, $D242, FALSE)), "", HLOOKUP(H$1, m_preprocess!$1:$1048576, $D242, FALSE))</f>
        <v>126.51001119363352</v>
      </c>
      <c r="I242">
        <f>IF(ISBLANK(HLOOKUP(I$1, m_preprocess!$1:$1048576, $D242, FALSE)), "", HLOOKUP(I$1, m_preprocess!$1:$1048576, $D242, FALSE))</f>
        <v>132.83497169945602</v>
      </c>
      <c r="J242">
        <f>IF(ISBLANK(HLOOKUP(J$1, m_preprocess!$1:$1048576, $D242, FALSE)), "", HLOOKUP(J$1, m_preprocess!$1:$1048576, $D242, FALSE))</f>
        <v>151.51306297033375</v>
      </c>
      <c r="K242">
        <f>IF(ISBLANK(HLOOKUP(K$1, m_preprocess!$1:$1048576, $D242, FALSE)), "", HLOOKUP(K$1, m_preprocess!$1:$1048576, $D242, FALSE))</f>
        <v>2397.6602539524761</v>
      </c>
      <c r="L242">
        <f>IF(ISBLANK(HLOOKUP(L$1, m_preprocess!$1:$1048576, $D242, FALSE)), "", HLOOKUP(L$1, m_preprocess!$1:$1048576, $D242, FALSE))</f>
        <v>3058.7053023235017</v>
      </c>
      <c r="M242">
        <f>IF(ISBLANK(HLOOKUP(M$1, m_preprocess!$1:$1048576, $D242, FALSE)), "", HLOOKUP(M$1, m_preprocess!$1:$1048576, $D242, FALSE))</f>
        <v>527.42198065176797</v>
      </c>
      <c r="N242">
        <f>IF(ISBLANK(HLOOKUP(N$1, m_preprocess!$1:$1048576, $D242, FALSE)), "", HLOOKUP(N$1, m_preprocess!$1:$1048576, $D242, FALSE))</f>
        <v>1428.8488775510621</v>
      </c>
      <c r="O242">
        <f>IF(ISBLANK(HLOOKUP(O$1, m_preprocess!$1:$1048576, $D242, FALSE)), "", HLOOKUP(O$1, m_preprocess!$1:$1048576, $D242, FALSE))</f>
        <v>947.32635089476355</v>
      </c>
      <c r="P242">
        <f>IF(ISBLANK(HLOOKUP(P$1, m_preprocess!$1:$1048576, $D242, FALSE)), "", HLOOKUP(P$1, m_preprocess!$1:$1048576, $D242, FALSE))</f>
        <v>112.98867956131875</v>
      </c>
      <c r="Q242">
        <f>IF(ISBLANK(HLOOKUP(Q$1, m_preprocess!$1:$1048576, $D242, FALSE)), "", HLOOKUP(Q$1, m_preprocess!$1:$1048576, $D242, FALSE))</f>
        <v>67</v>
      </c>
      <c r="R242">
        <f>IF(ISBLANK(HLOOKUP(R$1, m_preprocess!$1:$1048576, $D242, FALSE)), "", HLOOKUP(R$1, m_preprocess!$1:$1048576, $D242, FALSE))</f>
        <v>63.20754716981132</v>
      </c>
      <c r="S242">
        <f>IF(ISBLANK(HLOOKUP(S$1, m_preprocess!$1:$1048576, $D242, FALSE)), "", HLOOKUP(S$1, m_preprocess!$1:$1048576, $D242, FALSE))</f>
        <v>65.664556962025316</v>
      </c>
      <c r="T242">
        <f>IF(ISBLANK(HLOOKUP(T$1, m_preprocess!$1:$1048576, $D242, FALSE)), "", HLOOKUP(T$1, m_preprocess!$1:$1048576, $D242, FALSE))</f>
        <v>642.58449145074599</v>
      </c>
      <c r="U242">
        <f>IF(ISBLANK(HLOOKUP(U$1, m_preprocess!$1:$1048576, $D242, FALSE)), "", HLOOKUP(U$1, m_preprocess!$1:$1048576, $D242, FALSE))</f>
        <v>4555.9055789911608</v>
      </c>
      <c r="V242">
        <f>IF(ISBLANK(HLOOKUP(V$1, m_preprocess!$1:$1048576, $D242, FALSE)), "", HLOOKUP(V$1, m_preprocess!$1:$1048576, $D242, FALSE))</f>
        <v>130854.72145881444</v>
      </c>
      <c r="W242">
        <f>IF(ISBLANK(HLOOKUP(W$1, m_preprocess!$1:$1048576, $D242, FALSE)), "", HLOOKUP(W$1, m_preprocess!$1:$1048576, $D242, FALSE))</f>
        <v>4465.9598224031943</v>
      </c>
      <c r="X242">
        <f>IF(ISBLANK(HLOOKUP(X$1, m_preprocess!$1:$1048576, $D242, FALSE)), "", HLOOKUP(X$1, m_preprocess!$1:$1048576, $D242, FALSE))</f>
        <v>82.775692065603963</v>
      </c>
    </row>
    <row r="243" spans="1:24" x14ac:dyDescent="0.25">
      <c r="A243" s="40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128.85732235516434</v>
      </c>
      <c r="F243">
        <f>IF(ISBLANK(HLOOKUP(F$1, m_preprocess!$1:$1048576, $D243, FALSE)), "", HLOOKUP(F$1, m_preprocess!$1:$1048576, $D243, FALSE))</f>
        <v>100.76348045437528</v>
      </c>
      <c r="G243">
        <f>IF(ISBLANK(HLOOKUP(G$1, m_preprocess!$1:$1048576, $D243, FALSE)), "", HLOOKUP(G$1, m_preprocess!$1:$1048576, $D243, FALSE))</f>
        <v>138.41978803459381</v>
      </c>
      <c r="H243">
        <f>IF(ISBLANK(HLOOKUP(H$1, m_preprocess!$1:$1048576, $D243, FALSE)), "", HLOOKUP(H$1, m_preprocess!$1:$1048576, $D243, FALSE))</f>
        <v>114.6438107857593</v>
      </c>
      <c r="I243">
        <f>IF(ISBLANK(HLOOKUP(I$1, m_preprocess!$1:$1048576, $D243, FALSE)), "", HLOOKUP(I$1, m_preprocess!$1:$1048576, $D243, FALSE))</f>
        <v>143.69154368917168</v>
      </c>
      <c r="J243">
        <f>IF(ISBLANK(HLOOKUP(J$1, m_preprocess!$1:$1048576, $D243, FALSE)), "", HLOOKUP(J$1, m_preprocess!$1:$1048576, $D243, FALSE))</f>
        <v>155.36711592773693</v>
      </c>
      <c r="K243">
        <f>IF(ISBLANK(HLOOKUP(K$1, m_preprocess!$1:$1048576, $D243, FALSE)), "", HLOOKUP(K$1, m_preprocess!$1:$1048576, $D243, FALSE))</f>
        <v>2241.6902638848724</v>
      </c>
      <c r="L243">
        <f>IF(ISBLANK(HLOOKUP(L$1, m_preprocess!$1:$1048576, $D243, FALSE)), "", HLOOKUP(L$1, m_preprocess!$1:$1048576, $D243, FALSE))</f>
        <v>2455.0297510623936</v>
      </c>
      <c r="M243">
        <f>IF(ISBLANK(HLOOKUP(M$1, m_preprocess!$1:$1048576, $D243, FALSE)), "", HLOOKUP(M$1, m_preprocess!$1:$1048576, $D243, FALSE))</f>
        <v>506.41834106015773</v>
      </c>
      <c r="N243">
        <f>IF(ISBLANK(HLOOKUP(N$1, m_preprocess!$1:$1048576, $D243, FALSE)), "", HLOOKUP(N$1, m_preprocess!$1:$1048576, $D243, FALSE))</f>
        <v>1143.2899978415076</v>
      </c>
      <c r="O243">
        <f>IF(ISBLANK(HLOOKUP(O$1, m_preprocess!$1:$1048576, $D243, FALSE)), "", HLOOKUP(O$1, m_preprocess!$1:$1048576, $D243, FALSE))</f>
        <v>799.89983848295299</v>
      </c>
      <c r="P243">
        <f>IF(ISBLANK(HLOOKUP(P$1, m_preprocess!$1:$1048576, $D243, FALSE)), "", HLOOKUP(P$1, m_preprocess!$1:$1048576, $D243, FALSE))</f>
        <v>112.495590996901</v>
      </c>
      <c r="Q243">
        <f>IF(ISBLANK(HLOOKUP(Q$1, m_preprocess!$1:$1048576, $D243, FALSE)), "", HLOOKUP(Q$1, m_preprocess!$1:$1048576, $D243, FALSE))</f>
        <v>66</v>
      </c>
      <c r="R243">
        <f>IF(ISBLANK(HLOOKUP(R$1, m_preprocess!$1:$1048576, $D243, FALSE)), "", HLOOKUP(R$1, m_preprocess!$1:$1048576, $D243, FALSE))</f>
        <v>63.262195121951216</v>
      </c>
      <c r="S243">
        <f>IF(ISBLANK(HLOOKUP(S$1, m_preprocess!$1:$1048576, $D243, FALSE)), "", HLOOKUP(S$1, m_preprocess!$1:$1048576, $D243, FALSE))</f>
        <v>66.158536585365852</v>
      </c>
      <c r="T243">
        <f>IF(ISBLANK(HLOOKUP(T$1, m_preprocess!$1:$1048576, $D243, FALSE)), "", HLOOKUP(T$1, m_preprocess!$1:$1048576, $D243, FALSE))</f>
        <v>1169.5727016129656</v>
      </c>
      <c r="U243">
        <f>IF(ISBLANK(HLOOKUP(U$1, m_preprocess!$1:$1048576, $D243, FALSE)), "", HLOOKUP(U$1, m_preprocess!$1:$1048576, $D243, FALSE))</f>
        <v>5604.9962734687642</v>
      </c>
      <c r="V243">
        <f>IF(ISBLANK(HLOOKUP(V$1, m_preprocess!$1:$1048576, $D243, FALSE)), "", HLOOKUP(V$1, m_preprocess!$1:$1048576, $D243, FALSE))</f>
        <v>131918.58426491841</v>
      </c>
      <c r="W243">
        <f>IF(ISBLANK(HLOOKUP(W$1, m_preprocess!$1:$1048576, $D243, FALSE)), "", HLOOKUP(W$1, m_preprocess!$1:$1048576, $D243, FALSE))</f>
        <v>3610.2900854030727</v>
      </c>
      <c r="X243">
        <f>IF(ISBLANK(HLOOKUP(X$1, m_preprocess!$1:$1048576, $D243, FALSE)), "", HLOOKUP(X$1, m_preprocess!$1:$1048576, $D243, FALSE))</f>
        <v>83.860528232330751</v>
      </c>
    </row>
    <row r="244" spans="1:24" x14ac:dyDescent="0.25">
      <c r="A244" s="40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136.60226323680067</v>
      </c>
      <c r="F244">
        <f>IF(ISBLANK(HLOOKUP(F$1, m_preprocess!$1:$1048576, $D244, FALSE)), "", HLOOKUP(F$1, m_preprocess!$1:$1048576, $D244, FALSE))</f>
        <v>113.89379759446273</v>
      </c>
      <c r="G244">
        <f>IF(ISBLANK(HLOOKUP(G$1, m_preprocess!$1:$1048576, $D244, FALSE)), "", HLOOKUP(G$1, m_preprocess!$1:$1048576, $D244, FALSE))</f>
        <v>144.33167682516651</v>
      </c>
      <c r="H244">
        <f>IF(ISBLANK(HLOOKUP(H$1, m_preprocess!$1:$1048576, $D244, FALSE)), "", HLOOKUP(H$1, m_preprocess!$1:$1048576, $D244, FALSE))</f>
        <v>123.52496483192044</v>
      </c>
      <c r="I244">
        <f>IF(ISBLANK(HLOOKUP(I$1, m_preprocess!$1:$1048576, $D244, FALSE)), "", HLOOKUP(I$1, m_preprocess!$1:$1048576, $D244, FALSE))</f>
        <v>148.92364850334545</v>
      </c>
      <c r="J244">
        <f>IF(ISBLANK(HLOOKUP(J$1, m_preprocess!$1:$1048576, $D244, FALSE)), "", HLOOKUP(J$1, m_preprocess!$1:$1048576, $D244, FALSE))</f>
        <v>171.43415018482858</v>
      </c>
      <c r="K244">
        <f>IF(ISBLANK(HLOOKUP(K$1, m_preprocess!$1:$1048576, $D244, FALSE)), "", HLOOKUP(K$1, m_preprocess!$1:$1048576, $D244, FALSE))</f>
        <v>2693.409710442163</v>
      </c>
      <c r="L244">
        <f>IF(ISBLANK(HLOOKUP(L$1, m_preprocess!$1:$1048576, $D244, FALSE)), "", HLOOKUP(L$1, m_preprocess!$1:$1048576, $D244, FALSE))</f>
        <v>2558.8891293577499</v>
      </c>
      <c r="M244">
        <f>IF(ISBLANK(HLOOKUP(M$1, m_preprocess!$1:$1048576, $D244, FALSE)), "", HLOOKUP(M$1, m_preprocess!$1:$1048576, $D244, FALSE))</f>
        <v>516.656172298824</v>
      </c>
      <c r="N244">
        <f>IF(ISBLANK(HLOOKUP(N$1, m_preprocess!$1:$1048576, $D244, FALSE)), "", HLOOKUP(N$1, m_preprocess!$1:$1048576, $D244, FALSE))</f>
        <v>1191.7221704441749</v>
      </c>
      <c r="O244">
        <f>IF(ISBLANK(HLOOKUP(O$1, m_preprocess!$1:$1048576, $D244, FALSE)), "", HLOOKUP(O$1, m_preprocess!$1:$1048576, $D244, FALSE))</f>
        <v>845.67765552199387</v>
      </c>
      <c r="P244">
        <f>IF(ISBLANK(HLOOKUP(P$1, m_preprocess!$1:$1048576, $D244, FALSE)), "", HLOOKUP(P$1, m_preprocess!$1:$1048576, $D244, FALSE))</f>
        <v>108.8730032306463</v>
      </c>
      <c r="Q244">
        <f>IF(ISBLANK(HLOOKUP(Q$1, m_preprocess!$1:$1048576, $D244, FALSE)), "", HLOOKUP(Q$1, m_preprocess!$1:$1048576, $D244, FALSE))</f>
        <v>65</v>
      </c>
      <c r="R244">
        <f>IF(ISBLANK(HLOOKUP(R$1, m_preprocess!$1:$1048576, $D244, FALSE)), "", HLOOKUP(R$1, m_preprocess!$1:$1048576, $D244, FALSE))</f>
        <v>61.974110032362461</v>
      </c>
      <c r="S244">
        <f>IF(ISBLANK(HLOOKUP(S$1, m_preprocess!$1:$1048576, $D244, FALSE)), "", HLOOKUP(S$1, m_preprocess!$1:$1048576, $D244, FALSE))</f>
        <v>63.029315960912058</v>
      </c>
      <c r="T244">
        <f>IF(ISBLANK(HLOOKUP(T$1, m_preprocess!$1:$1048576, $D244, FALSE)), "", HLOOKUP(T$1, m_preprocess!$1:$1048576, $D244, FALSE))</f>
        <v>1823.2814750444584</v>
      </c>
      <c r="U244">
        <f>IF(ISBLANK(HLOOKUP(U$1, m_preprocess!$1:$1048576, $D244, FALSE)), "", HLOOKUP(U$1, m_preprocess!$1:$1048576, $D244, FALSE))</f>
        <v>6249.2490362726976</v>
      </c>
      <c r="V244">
        <f>IF(ISBLANK(HLOOKUP(V$1, m_preprocess!$1:$1048576, $D244, FALSE)), "", HLOOKUP(V$1, m_preprocess!$1:$1048576, $D244, FALSE))</f>
        <v>132551.50178838134</v>
      </c>
      <c r="W244">
        <f>IF(ISBLANK(HLOOKUP(W$1, m_preprocess!$1:$1048576, $D244, FALSE)), "", HLOOKUP(W$1, m_preprocess!$1:$1048576, $D244, FALSE))</f>
        <v>3636.0932257222844</v>
      </c>
      <c r="X244">
        <f>IF(ISBLANK(HLOOKUP(X$1, m_preprocess!$1:$1048576, $D244, FALSE)), "", HLOOKUP(X$1, m_preprocess!$1:$1048576, $D244, FALSE))</f>
        <v>82.714784304553532</v>
      </c>
    </row>
    <row r="245" spans="1:24" x14ac:dyDescent="0.25">
      <c r="A245" s="40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141.48154612875996</v>
      </c>
      <c r="F245">
        <f>IF(ISBLANK(HLOOKUP(F$1, m_preprocess!$1:$1048576, $D245, FALSE)), "", HLOOKUP(F$1, m_preprocess!$1:$1048576, $D245, FALSE))</f>
        <v>118.1915037998611</v>
      </c>
      <c r="G245">
        <f>IF(ISBLANK(HLOOKUP(G$1, m_preprocess!$1:$1048576, $D245, FALSE)), "", HLOOKUP(G$1, m_preprocess!$1:$1048576, $D245, FALSE))</f>
        <v>149.40891438366208</v>
      </c>
      <c r="H245">
        <f>IF(ISBLANK(HLOOKUP(H$1, m_preprocess!$1:$1048576, $D245, FALSE)), "", HLOOKUP(H$1, m_preprocess!$1:$1048576, $D245, FALSE))</f>
        <v>125.6564233740489</v>
      </c>
      <c r="I245">
        <f>IF(ISBLANK(HLOOKUP(I$1, m_preprocess!$1:$1048576, $D245, FALSE)), "", HLOOKUP(I$1, m_preprocess!$1:$1048576, $D245, FALSE))</f>
        <v>150.04751636125772</v>
      </c>
      <c r="J245">
        <f>IF(ISBLANK(HLOOKUP(J$1, m_preprocess!$1:$1048576, $D245, FALSE)), "", HLOOKUP(J$1, m_preprocess!$1:$1048576, $D245, FALSE))</f>
        <v>198.71148381739965</v>
      </c>
      <c r="K245">
        <f>IF(ISBLANK(HLOOKUP(K$1, m_preprocess!$1:$1048576, $D245, FALSE)), "", HLOOKUP(K$1, m_preprocess!$1:$1048576, $D245, FALSE))</f>
        <v>2380.9388633866806</v>
      </c>
      <c r="L245">
        <f>IF(ISBLANK(HLOOKUP(L$1, m_preprocess!$1:$1048576, $D245, FALSE)), "", HLOOKUP(L$1, m_preprocess!$1:$1048576, $D245, FALSE))</f>
        <v>2743.0535532412127</v>
      </c>
      <c r="M245">
        <f>IF(ISBLANK(HLOOKUP(M$1, m_preprocess!$1:$1048576, $D245, FALSE)), "", HLOOKUP(M$1, m_preprocess!$1:$1048576, $D245, FALSE))</f>
        <v>572.30182135423786</v>
      </c>
      <c r="N245">
        <f>IF(ISBLANK(HLOOKUP(N$1, m_preprocess!$1:$1048576, $D245, FALSE)), "", HLOOKUP(N$1, m_preprocess!$1:$1048576, $D245, FALSE))</f>
        <v>1263.1359091954459</v>
      </c>
      <c r="O245">
        <f>IF(ISBLANK(HLOOKUP(O$1, m_preprocess!$1:$1048576, $D245, FALSE)), "", HLOOKUP(O$1, m_preprocess!$1:$1048576, $D245, FALSE))</f>
        <v>899.99539527662444</v>
      </c>
      <c r="P245">
        <f>IF(ISBLANK(HLOOKUP(P$1, m_preprocess!$1:$1048576, $D245, FALSE)), "", HLOOKUP(P$1, m_preprocess!$1:$1048576, $D245, FALSE))</f>
        <v>105.85211221718038</v>
      </c>
      <c r="Q245">
        <f>IF(ISBLANK(HLOOKUP(Q$1, m_preprocess!$1:$1048576, $D245, FALSE)), "", HLOOKUP(Q$1, m_preprocess!$1:$1048576, $D245, FALSE))</f>
        <v>60</v>
      </c>
      <c r="R245">
        <f>IF(ISBLANK(HLOOKUP(R$1, m_preprocess!$1:$1048576, $D245, FALSE)), "", HLOOKUP(R$1, m_preprocess!$1:$1048576, $D245, FALSE))</f>
        <v>57.912457912457917</v>
      </c>
      <c r="S245">
        <f>IF(ISBLANK(HLOOKUP(S$1, m_preprocess!$1:$1048576, $D245, FALSE)), "", HLOOKUP(S$1, m_preprocess!$1:$1048576, $D245, FALSE))</f>
        <v>61.616161616161612</v>
      </c>
      <c r="T245">
        <f>IF(ISBLANK(HLOOKUP(T$1, m_preprocess!$1:$1048576, $D245, FALSE)), "", HLOOKUP(T$1, m_preprocess!$1:$1048576, $D245, FALSE))</f>
        <v>2304.0509418427355</v>
      </c>
      <c r="U245">
        <f>IF(ISBLANK(HLOOKUP(U$1, m_preprocess!$1:$1048576, $D245, FALSE)), "", HLOOKUP(U$1, m_preprocess!$1:$1048576, $D245, FALSE))</f>
        <v>7267.9190477647971</v>
      </c>
      <c r="V245">
        <f>IF(ISBLANK(HLOOKUP(V$1, m_preprocess!$1:$1048576, $D245, FALSE)), "", HLOOKUP(V$1, m_preprocess!$1:$1048576, $D245, FALSE))</f>
        <v>134561.12039786484</v>
      </c>
      <c r="W245">
        <f>IF(ISBLANK(HLOOKUP(W$1, m_preprocess!$1:$1048576, $D245, FALSE)), "", HLOOKUP(W$1, m_preprocess!$1:$1048576, $D245, FALSE))</f>
        <v>3810.5662964728781</v>
      </c>
      <c r="X245">
        <f>IF(ISBLANK(HLOOKUP(X$1, m_preprocess!$1:$1048576, $D245, FALSE)), "", HLOOKUP(X$1, m_preprocess!$1:$1048576, $D245, FALSE))</f>
        <v>83.212392528024338</v>
      </c>
    </row>
    <row r="246" spans="1:24" x14ac:dyDescent="0.25">
      <c r="A246" s="40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144.6849999497328</v>
      </c>
      <c r="F246">
        <f>IF(ISBLANK(HLOOKUP(F$1, m_preprocess!$1:$1048576, $D246, FALSE)), "", HLOOKUP(F$1, m_preprocess!$1:$1048576, $D246, FALSE))</f>
        <v>135.75235219361829</v>
      </c>
      <c r="G246">
        <f>IF(ISBLANK(HLOOKUP(G$1, m_preprocess!$1:$1048576, $D246, FALSE)), "", HLOOKUP(G$1, m_preprocess!$1:$1048576, $D246, FALSE))</f>
        <v>147.72545763778851</v>
      </c>
      <c r="H246">
        <f>IF(ISBLANK(HLOOKUP(H$1, m_preprocess!$1:$1048576, $D246, FALSE)), "", HLOOKUP(H$1, m_preprocess!$1:$1048576, $D246, FALSE))</f>
        <v>129.39555383588592</v>
      </c>
      <c r="I246">
        <f>IF(ISBLANK(HLOOKUP(I$1, m_preprocess!$1:$1048576, $D246, FALSE)), "", HLOOKUP(I$1, m_preprocess!$1:$1048576, $D246, FALSE))</f>
        <v>147.29028260134677</v>
      </c>
      <c r="J246">
        <f>IF(ISBLANK(HLOOKUP(J$1, m_preprocess!$1:$1048576, $D246, FALSE)), "", HLOOKUP(J$1, m_preprocess!$1:$1048576, $D246, FALSE))</f>
        <v>175.49201900845452</v>
      </c>
      <c r="K246">
        <f>IF(ISBLANK(HLOOKUP(K$1, m_preprocess!$1:$1048576, $D246, FALSE)), "", HLOOKUP(K$1, m_preprocess!$1:$1048576, $D246, FALSE))</f>
        <v>2699.0327094523568</v>
      </c>
      <c r="L246">
        <f>IF(ISBLANK(HLOOKUP(L$1, m_preprocess!$1:$1048576, $D246, FALSE)), "", HLOOKUP(L$1, m_preprocess!$1:$1048576, $D246, FALSE))</f>
        <v>2990.0282317820152</v>
      </c>
      <c r="M246">
        <f>IF(ISBLANK(HLOOKUP(M$1, m_preprocess!$1:$1048576, $D246, FALSE)), "", HLOOKUP(M$1, m_preprocess!$1:$1048576, $D246, FALSE))</f>
        <v>578.46596835021228</v>
      </c>
      <c r="N246">
        <f>IF(ISBLANK(HLOOKUP(N$1, m_preprocess!$1:$1048576, $D246, FALSE)), "", HLOOKUP(N$1, m_preprocess!$1:$1048576, $D246, FALSE))</f>
        <v>1381.5328005001727</v>
      </c>
      <c r="O246">
        <f>IF(ISBLANK(HLOOKUP(O$1, m_preprocess!$1:$1048576, $D246, FALSE)), "", HLOOKUP(O$1, m_preprocess!$1:$1048576, $D246, FALSE))</f>
        <v>1019.9575361008542</v>
      </c>
      <c r="P246">
        <f>IF(ISBLANK(HLOOKUP(P$1, m_preprocess!$1:$1048576, $D246, FALSE)), "", HLOOKUP(P$1, m_preprocess!$1:$1048576, $D246, FALSE))</f>
        <v>103.48074516135351</v>
      </c>
      <c r="Q246">
        <f>IF(ISBLANK(HLOOKUP(Q$1, m_preprocess!$1:$1048576, $D246, FALSE)), "", HLOOKUP(Q$1, m_preprocess!$1:$1048576, $D246, FALSE))</f>
        <v>54</v>
      </c>
      <c r="R246">
        <f>IF(ISBLANK(HLOOKUP(R$1, m_preprocess!$1:$1048576, $D246, FALSE)), "", HLOOKUP(R$1, m_preprocess!$1:$1048576, $D246, FALSE))</f>
        <v>55.650684931506852</v>
      </c>
      <c r="S246">
        <f>IF(ISBLANK(HLOOKUP(S$1, m_preprocess!$1:$1048576, $D246, FALSE)), "", HLOOKUP(S$1, m_preprocess!$1:$1048576, $D246, FALSE))</f>
        <v>59.621993127147768</v>
      </c>
      <c r="T246">
        <f>IF(ISBLANK(HLOOKUP(T$1, m_preprocess!$1:$1048576, $D246, FALSE)), "", HLOOKUP(T$1, m_preprocess!$1:$1048576, $D246, FALSE))</f>
        <v>1704.6567853417571</v>
      </c>
      <c r="U246">
        <f>IF(ISBLANK(HLOOKUP(U$1, m_preprocess!$1:$1048576, $D246, FALSE)), "", HLOOKUP(U$1, m_preprocess!$1:$1048576, $D246, FALSE))</f>
        <v>6803.478992005912</v>
      </c>
      <c r="V246">
        <f>IF(ISBLANK(HLOOKUP(V$1, m_preprocess!$1:$1048576, $D246, FALSE)), "", HLOOKUP(V$1, m_preprocess!$1:$1048576, $D246, FALSE))</f>
        <v>137544.44072629002</v>
      </c>
      <c r="W246">
        <f>IF(ISBLANK(HLOOKUP(W$1, m_preprocess!$1:$1048576, $D246, FALSE)), "", HLOOKUP(W$1, m_preprocess!$1:$1048576, $D246, FALSE))</f>
        <v>4056.3059955451172</v>
      </c>
      <c r="X246">
        <f>IF(ISBLANK(HLOOKUP(X$1, m_preprocess!$1:$1048576, $D246, FALSE)), "", HLOOKUP(X$1, m_preprocess!$1:$1048576, $D246, FALSE))</f>
        <v>84.191113613067898</v>
      </c>
    </row>
    <row r="247" spans="1:24" x14ac:dyDescent="0.25">
      <c r="A247" s="40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144.33524836724726</v>
      </c>
      <c r="F247">
        <f>IF(ISBLANK(HLOOKUP(F$1, m_preprocess!$1:$1048576, $D247, FALSE)), "", HLOOKUP(F$1, m_preprocess!$1:$1048576, $D247, FALSE))</f>
        <v>140.4192957563034</v>
      </c>
      <c r="G247">
        <f>IF(ISBLANK(HLOOKUP(G$1, m_preprocess!$1:$1048576, $D247, FALSE)), "", HLOOKUP(G$1, m_preprocess!$1:$1048576, $D247, FALSE))</f>
        <v>145.66814411631077</v>
      </c>
      <c r="H247">
        <f>IF(ISBLANK(HLOOKUP(H$1, m_preprocess!$1:$1048576, $D247, FALSE)), "", HLOOKUP(H$1, m_preprocess!$1:$1048576, $D247, FALSE))</f>
        <v>134.4367605376583</v>
      </c>
      <c r="I247">
        <f>IF(ISBLANK(HLOOKUP(I$1, m_preprocess!$1:$1048576, $D247, FALSE)), "", HLOOKUP(I$1, m_preprocess!$1:$1048576, $D247, FALSE))</f>
        <v>154.4663803420016</v>
      </c>
      <c r="J247">
        <f>IF(ISBLANK(HLOOKUP(J$1, m_preprocess!$1:$1048576, $D247, FALSE)), "", HLOOKUP(J$1, m_preprocess!$1:$1048576, $D247, FALSE))</f>
        <v>174.09186817537929</v>
      </c>
      <c r="K247">
        <f>IF(ISBLANK(HLOOKUP(K$1, m_preprocess!$1:$1048576, $D247, FALSE)), "", HLOOKUP(K$1, m_preprocess!$1:$1048576, $D247, FALSE))</f>
        <v>2626.4289773316095</v>
      </c>
      <c r="L247">
        <f>IF(ISBLANK(HLOOKUP(L$1, m_preprocess!$1:$1048576, $D247, FALSE)), "", HLOOKUP(L$1, m_preprocess!$1:$1048576, $D247, FALSE))</f>
        <v>2527.303914143296</v>
      </c>
      <c r="M247">
        <f>IF(ISBLANK(HLOOKUP(M$1, m_preprocess!$1:$1048576, $D247, FALSE)), "", HLOOKUP(M$1, m_preprocess!$1:$1048576, $D247, FALSE))</f>
        <v>545.42782461119828</v>
      </c>
      <c r="N247">
        <f>IF(ISBLANK(HLOOKUP(N$1, m_preprocess!$1:$1048576, $D247, FALSE)), "", HLOOKUP(N$1, m_preprocess!$1:$1048576, $D247, FALSE))</f>
        <v>1096.7105501270294</v>
      </c>
      <c r="O247">
        <f>IF(ISBLANK(HLOOKUP(O$1, m_preprocess!$1:$1048576, $D247, FALSE)), "", HLOOKUP(O$1, m_preprocess!$1:$1048576, $D247, FALSE))</f>
        <v>879.19036792492079</v>
      </c>
      <c r="P247">
        <f>IF(ISBLANK(HLOOKUP(P$1, m_preprocess!$1:$1048576, $D247, FALSE)), "", HLOOKUP(P$1, m_preprocess!$1:$1048576, $D247, FALSE))</f>
        <v>100.49111931881694</v>
      </c>
      <c r="Q247">
        <f>IF(ISBLANK(HLOOKUP(Q$1, m_preprocess!$1:$1048576, $D247, FALSE)), "", HLOOKUP(Q$1, m_preprocess!$1:$1048576, $D247, FALSE))</f>
        <v>51</v>
      </c>
      <c r="R247">
        <f>IF(ISBLANK(HLOOKUP(R$1, m_preprocess!$1:$1048576, $D247, FALSE)), "", HLOOKUP(R$1, m_preprocess!$1:$1048576, $D247, FALSE))</f>
        <v>51.833333333333329</v>
      </c>
      <c r="S247">
        <f>IF(ISBLANK(HLOOKUP(S$1, m_preprocess!$1:$1048576, $D247, FALSE)), "", HLOOKUP(S$1, m_preprocess!$1:$1048576, $D247, FALSE))</f>
        <v>56.734006734006734</v>
      </c>
      <c r="T247">
        <f>IF(ISBLANK(HLOOKUP(T$1, m_preprocess!$1:$1048576, $D247, FALSE)), "", HLOOKUP(T$1, m_preprocess!$1:$1048576, $D247, FALSE))</f>
        <v>1967.1482458917976</v>
      </c>
      <c r="U247">
        <f>IF(ISBLANK(HLOOKUP(U$1, m_preprocess!$1:$1048576, $D247, FALSE)), "", HLOOKUP(U$1, m_preprocess!$1:$1048576, $D247, FALSE))</f>
        <v>6687.5220141522123</v>
      </c>
      <c r="V247">
        <f>IF(ISBLANK(HLOOKUP(V$1, m_preprocess!$1:$1048576, $D247, FALSE)), "", HLOOKUP(V$1, m_preprocess!$1:$1048576, $D247, FALSE))</f>
        <v>141142.71180614841</v>
      </c>
      <c r="W247">
        <f>IF(ISBLANK(HLOOKUP(W$1, m_preprocess!$1:$1048576, $D247, FALSE)), "", HLOOKUP(W$1, m_preprocess!$1:$1048576, $D247, FALSE))</f>
        <v>3703.7455029145813</v>
      </c>
      <c r="X247">
        <f>IF(ISBLANK(HLOOKUP(X$1, m_preprocess!$1:$1048576, $D247, FALSE)), "", HLOOKUP(X$1, m_preprocess!$1:$1048576, $D247, FALSE))</f>
        <v>87.743391329793354</v>
      </c>
    </row>
    <row r="248" spans="1:24" x14ac:dyDescent="0.25">
      <c r="A248" s="40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145.94289785989741</v>
      </c>
      <c r="F248">
        <f>IF(ISBLANK(HLOOKUP(F$1, m_preprocess!$1:$1048576, $D248, FALSE)), "", HLOOKUP(F$1, m_preprocess!$1:$1048576, $D248, FALSE))</f>
        <v>122.5917636347276</v>
      </c>
      <c r="G248">
        <f>IF(ISBLANK(HLOOKUP(G$1, m_preprocess!$1:$1048576, $D248, FALSE)), "", HLOOKUP(G$1, m_preprocess!$1:$1048576, $D248, FALSE))</f>
        <v>153.8910603217096</v>
      </c>
      <c r="H248">
        <f>IF(ISBLANK(HLOOKUP(H$1, m_preprocess!$1:$1048576, $D248, FALSE)), "", HLOOKUP(H$1, m_preprocess!$1:$1048576, $D248, FALSE))</f>
        <v>126.86110149388917</v>
      </c>
      <c r="I248">
        <f>IF(ISBLANK(HLOOKUP(I$1, m_preprocess!$1:$1048576, $D248, FALSE)), "", HLOOKUP(I$1, m_preprocess!$1:$1048576, $D248, FALSE))</f>
        <v>159.37409619549919</v>
      </c>
      <c r="J248">
        <f>IF(ISBLANK(HLOOKUP(J$1, m_preprocess!$1:$1048576, $D248, FALSE)), "", HLOOKUP(J$1, m_preprocess!$1:$1048576, $D248, FALSE))</f>
        <v>207.21136239925468</v>
      </c>
      <c r="K248">
        <f>IF(ISBLANK(HLOOKUP(K$1, m_preprocess!$1:$1048576, $D248, FALSE)), "", HLOOKUP(K$1, m_preprocess!$1:$1048576, $D248, FALSE))</f>
        <v>2709.7198444568485</v>
      </c>
      <c r="L248">
        <f>IF(ISBLANK(HLOOKUP(L$1, m_preprocess!$1:$1048576, $D248, FALSE)), "", HLOOKUP(L$1, m_preprocess!$1:$1048576, $D248, FALSE))</f>
        <v>2970.4056894486234</v>
      </c>
      <c r="M248">
        <f>IF(ISBLANK(HLOOKUP(M$1, m_preprocess!$1:$1048576, $D248, FALSE)), "", HLOOKUP(M$1, m_preprocess!$1:$1048576, $D248, FALSE))</f>
        <v>617.14068471476548</v>
      </c>
      <c r="N248">
        <f>IF(ISBLANK(HLOOKUP(N$1, m_preprocess!$1:$1048576, $D248, FALSE)), "", HLOOKUP(N$1, m_preprocess!$1:$1048576, $D248, FALSE))</f>
        <v>1367.0104631668828</v>
      </c>
      <c r="O248">
        <f>IF(ISBLANK(HLOOKUP(O$1, m_preprocess!$1:$1048576, $D248, FALSE)), "", HLOOKUP(O$1, m_preprocess!$1:$1048576, $D248, FALSE))</f>
        <v>973.921978442865</v>
      </c>
      <c r="P248">
        <f>IF(ISBLANK(HLOOKUP(P$1, m_preprocess!$1:$1048576, $D248, FALSE)), "", HLOOKUP(P$1, m_preprocess!$1:$1048576, $D248, FALSE))</f>
        <v>100.41910968598593</v>
      </c>
      <c r="Q248">
        <f>IF(ISBLANK(HLOOKUP(Q$1, m_preprocess!$1:$1048576, $D248, FALSE)), "", HLOOKUP(Q$1, m_preprocess!$1:$1048576, $D248, FALSE))</f>
        <v>50</v>
      </c>
      <c r="R248">
        <f>IF(ISBLANK(HLOOKUP(R$1, m_preprocess!$1:$1048576, $D248, FALSE)), "", HLOOKUP(R$1, m_preprocess!$1:$1048576, $D248, FALSE))</f>
        <v>51.265822784810119</v>
      </c>
      <c r="S248">
        <f>IF(ISBLANK(HLOOKUP(S$1, m_preprocess!$1:$1048576, $D248, FALSE)), "", HLOOKUP(S$1, m_preprocess!$1:$1048576, $D248, FALSE))</f>
        <v>57.324840764331206</v>
      </c>
      <c r="T248">
        <f>IF(ISBLANK(HLOOKUP(T$1, m_preprocess!$1:$1048576, $D248, FALSE)), "", HLOOKUP(T$1, m_preprocess!$1:$1048576, $D248, FALSE))</f>
        <v>2679.3156098606628</v>
      </c>
      <c r="U248">
        <f>IF(ISBLANK(HLOOKUP(U$1, m_preprocess!$1:$1048576, $D248, FALSE)), "", HLOOKUP(U$1, m_preprocess!$1:$1048576, $D248, FALSE))</f>
        <v>8407.5999955186871</v>
      </c>
      <c r="V248">
        <f>IF(ISBLANK(HLOOKUP(V$1, m_preprocess!$1:$1048576, $D248, FALSE)), "", HLOOKUP(V$1, m_preprocess!$1:$1048576, $D248, FALSE))</f>
        <v>142375.0662307872</v>
      </c>
      <c r="W248">
        <f>IF(ISBLANK(HLOOKUP(W$1, m_preprocess!$1:$1048576, $D248, FALSE)), "", HLOOKUP(W$1, m_preprocess!$1:$1048576, $D248, FALSE))</f>
        <v>4097.814855880667</v>
      </c>
      <c r="X248">
        <f>IF(ISBLANK(HLOOKUP(X$1, m_preprocess!$1:$1048576, $D248, FALSE)), "", HLOOKUP(X$1, m_preprocess!$1:$1048576, $D248, FALSE))</f>
        <v>87.814972386968762</v>
      </c>
    </row>
    <row r="249" spans="1:24" x14ac:dyDescent="0.25">
      <c r="A249" s="40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143.79240874295644</v>
      </c>
      <c r="F249">
        <f>IF(ISBLANK(HLOOKUP(F$1, m_preprocess!$1:$1048576, $D249, FALSE)), "", HLOOKUP(F$1, m_preprocess!$1:$1048576, $D249, FALSE))</f>
        <v>117.07129558376084</v>
      </c>
      <c r="G249">
        <f>IF(ISBLANK(HLOOKUP(G$1, m_preprocess!$1:$1048576, $D249, FALSE)), "", HLOOKUP(G$1, m_preprocess!$1:$1048576, $D249, FALSE))</f>
        <v>152.88763069242506</v>
      </c>
      <c r="H249">
        <f>IF(ISBLANK(HLOOKUP(H$1, m_preprocess!$1:$1048576, $D249, FALSE)), "", HLOOKUP(H$1, m_preprocess!$1:$1048576, $D249, FALSE))</f>
        <v>127.99206560477448</v>
      </c>
      <c r="I249">
        <f>IF(ISBLANK(HLOOKUP(I$1, m_preprocess!$1:$1048576, $D249, FALSE)), "", HLOOKUP(I$1, m_preprocess!$1:$1048576, $D249, FALSE))</f>
        <v>163.22772721031282</v>
      </c>
      <c r="J249">
        <f>IF(ISBLANK(HLOOKUP(J$1, m_preprocess!$1:$1048576, $D249, FALSE)), "", HLOOKUP(J$1, m_preprocess!$1:$1048576, $D249, FALSE))</f>
        <v>199.32900070545992</v>
      </c>
      <c r="K249">
        <f>IF(ISBLANK(HLOOKUP(K$1, m_preprocess!$1:$1048576, $D249, FALSE)), "", HLOOKUP(K$1, m_preprocess!$1:$1048576, $D249, FALSE))</f>
        <v>3287.2506216650472</v>
      </c>
      <c r="L249">
        <f>IF(ISBLANK(HLOOKUP(L$1, m_preprocess!$1:$1048576, $D249, FALSE)), "", HLOOKUP(L$1, m_preprocess!$1:$1048576, $D249, FALSE))</f>
        <v>3101.8051057767866</v>
      </c>
      <c r="M249">
        <f>IF(ISBLANK(HLOOKUP(M$1, m_preprocess!$1:$1048576, $D249, FALSE)), "", HLOOKUP(M$1, m_preprocess!$1:$1048576, $D249, FALSE))</f>
        <v>609.5653892973337</v>
      </c>
      <c r="N249">
        <f>IF(ISBLANK(HLOOKUP(N$1, m_preprocess!$1:$1048576, $D249, FALSE)), "", HLOOKUP(N$1, m_preprocess!$1:$1048576, $D249, FALSE))</f>
        <v>1512.5506771641983</v>
      </c>
      <c r="O249">
        <f>IF(ISBLANK(HLOOKUP(O$1, m_preprocess!$1:$1048576, $D249, FALSE)), "", HLOOKUP(O$1, m_preprocess!$1:$1048576, $D249, FALSE))</f>
        <v>968.46951701614739</v>
      </c>
      <c r="P249">
        <f>IF(ISBLANK(HLOOKUP(P$1, m_preprocess!$1:$1048576, $D249, FALSE)), "", HLOOKUP(P$1, m_preprocess!$1:$1048576, $D249, FALSE))</f>
        <v>100.11866591412868</v>
      </c>
      <c r="Q249">
        <f>IF(ISBLANK(HLOOKUP(Q$1, m_preprocess!$1:$1048576, $D249, FALSE)), "", HLOOKUP(Q$1, m_preprocess!$1:$1048576, $D249, FALSE))</f>
        <v>48</v>
      </c>
      <c r="R249">
        <f>IF(ISBLANK(HLOOKUP(R$1, m_preprocess!$1:$1048576, $D249, FALSE)), "", HLOOKUP(R$1, m_preprocess!$1:$1048576, $D249, FALSE))</f>
        <v>50.949367088607602</v>
      </c>
      <c r="S249">
        <f>IF(ISBLANK(HLOOKUP(S$1, m_preprocess!$1:$1048576, $D249, FALSE)), "", HLOOKUP(S$1, m_preprocess!$1:$1048576, $D249, FALSE))</f>
        <v>58.466453674121396</v>
      </c>
      <c r="T249">
        <f>IF(ISBLANK(HLOOKUP(T$1, m_preprocess!$1:$1048576, $D249, FALSE)), "", HLOOKUP(T$1, m_preprocess!$1:$1048576, $D249, FALSE))</f>
        <v>2108.9067734986652</v>
      </c>
      <c r="U249">
        <f>IF(ISBLANK(HLOOKUP(U$1, m_preprocess!$1:$1048576, $D249, FALSE)), "", HLOOKUP(U$1, m_preprocess!$1:$1048576, $D249, FALSE))</f>
        <v>7053.8211307541214</v>
      </c>
      <c r="V249">
        <f>IF(ISBLANK(HLOOKUP(V$1, m_preprocess!$1:$1048576, $D249, FALSE)), "", HLOOKUP(V$1, m_preprocess!$1:$1048576, $D249, FALSE))</f>
        <v>145079.88950627434</v>
      </c>
      <c r="W249">
        <f>IF(ISBLANK(HLOOKUP(W$1, m_preprocess!$1:$1048576, $D249, FALSE)), "", HLOOKUP(W$1, m_preprocess!$1:$1048576, $D249, FALSE))</f>
        <v>4151.0370853842651</v>
      </c>
      <c r="X249">
        <f>IF(ISBLANK(HLOOKUP(X$1, m_preprocess!$1:$1048576, $D249, FALSE)), "", HLOOKUP(X$1, m_preprocess!$1:$1048576, $D249, FALSE))</f>
        <v>88.68557712839177</v>
      </c>
    </row>
    <row r="250" spans="1:24" x14ac:dyDescent="0.25">
      <c r="A250" s="40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143.54713754919612</v>
      </c>
      <c r="F250">
        <f>IF(ISBLANK(HLOOKUP(F$1, m_preprocess!$1:$1048576, $D250, FALSE)), "", HLOOKUP(F$1, m_preprocess!$1:$1048576, $D250, FALSE))</f>
        <v>110.45327818871316</v>
      </c>
      <c r="G250">
        <f>IF(ISBLANK(HLOOKUP(G$1, m_preprocess!$1:$1048576, $D250, FALSE)), "", HLOOKUP(G$1, m_preprocess!$1:$1048576, $D250, FALSE))</f>
        <v>154.8114884860324</v>
      </c>
      <c r="H250">
        <f>IF(ISBLANK(HLOOKUP(H$1, m_preprocess!$1:$1048576, $D250, FALSE)), "", HLOOKUP(H$1, m_preprocess!$1:$1048576, $D250, FALSE))</f>
        <v>131.60667042963109</v>
      </c>
      <c r="I250">
        <f>IF(ISBLANK(HLOOKUP(I$1, m_preprocess!$1:$1048576, $D250, FALSE)), "", HLOOKUP(I$1, m_preprocess!$1:$1048576, $D250, FALSE))</f>
        <v>164.00318325152676</v>
      </c>
      <c r="J250">
        <f>IF(ISBLANK(HLOOKUP(J$1, m_preprocess!$1:$1048576, $D250, FALSE)), "", HLOOKUP(J$1, m_preprocess!$1:$1048576, $D250, FALSE))</f>
        <v>182.45678221798738</v>
      </c>
      <c r="K250">
        <f>IF(ISBLANK(HLOOKUP(K$1, m_preprocess!$1:$1048576, $D250, FALSE)), "", HLOOKUP(K$1, m_preprocess!$1:$1048576, $D250, FALSE))</f>
        <v>2807.9969013235541</v>
      </c>
      <c r="L250">
        <f>IF(ISBLANK(HLOOKUP(L$1, m_preprocess!$1:$1048576, $D250, FALSE)), "", HLOOKUP(L$1, m_preprocess!$1:$1048576, $D250, FALSE))</f>
        <v>2734.244403352749</v>
      </c>
      <c r="M250">
        <f>IF(ISBLANK(HLOOKUP(M$1, m_preprocess!$1:$1048576, $D250, FALSE)), "", HLOOKUP(M$1, m_preprocess!$1:$1048576, $D250, FALSE))</f>
        <v>627.11397448007301</v>
      </c>
      <c r="N250">
        <f>IF(ISBLANK(HLOOKUP(N$1, m_preprocess!$1:$1048576, $D250, FALSE)), "", HLOOKUP(N$1, m_preprocess!$1:$1048576, $D250, FALSE))</f>
        <v>1251.2823308686131</v>
      </c>
      <c r="O250">
        <f>IF(ISBLANK(HLOOKUP(O$1, m_preprocess!$1:$1048576, $D250, FALSE)), "", HLOOKUP(O$1, m_preprocess!$1:$1048576, $D250, FALSE))</f>
        <v>845.40992893833788</v>
      </c>
      <c r="P250">
        <f>IF(ISBLANK(HLOOKUP(P$1, m_preprocess!$1:$1048576, $D250, FALSE)), "", HLOOKUP(P$1, m_preprocess!$1:$1048576, $D250, FALSE))</f>
        <v>103.31490624471589</v>
      </c>
      <c r="Q250">
        <f>IF(ISBLANK(HLOOKUP(Q$1, m_preprocess!$1:$1048576, $D250, FALSE)), "", HLOOKUP(Q$1, m_preprocess!$1:$1048576, $D250, FALSE))</f>
        <v>53</v>
      </c>
      <c r="R250">
        <f>IF(ISBLANK(HLOOKUP(R$1, m_preprocess!$1:$1048576, $D250, FALSE)), "", HLOOKUP(R$1, m_preprocess!$1:$1048576, $D250, FALSE))</f>
        <v>54.905063291139236</v>
      </c>
      <c r="S250">
        <f>IF(ISBLANK(HLOOKUP(S$1, m_preprocess!$1:$1048576, $D250, FALSE)), "", HLOOKUP(S$1, m_preprocess!$1:$1048576, $D250, FALSE))</f>
        <v>59.904153354632584</v>
      </c>
      <c r="T250">
        <f>IF(ISBLANK(HLOOKUP(T$1, m_preprocess!$1:$1048576, $D250, FALSE)), "", HLOOKUP(T$1, m_preprocess!$1:$1048576, $D250, FALSE))</f>
        <v>2110.9287350249292</v>
      </c>
      <c r="U250">
        <f>IF(ISBLANK(HLOOKUP(U$1, m_preprocess!$1:$1048576, $D250, FALSE)), "", HLOOKUP(U$1, m_preprocess!$1:$1048576, $D250, FALSE))</f>
        <v>6929.839044475887</v>
      </c>
      <c r="V250">
        <f>IF(ISBLANK(HLOOKUP(V$1, m_preprocess!$1:$1048576, $D250, FALSE)), "", HLOOKUP(V$1, m_preprocess!$1:$1048576, $D250, FALSE))</f>
        <v>145648.48118183942</v>
      </c>
      <c r="W250">
        <f>IF(ISBLANK(HLOOKUP(W$1, m_preprocess!$1:$1048576, $D250, FALSE)), "", HLOOKUP(W$1, m_preprocess!$1:$1048576, $D250, FALSE))</f>
        <v>4026.3415583213273</v>
      </c>
      <c r="X250">
        <f>IF(ISBLANK(HLOOKUP(X$1, m_preprocess!$1:$1048576, $D250, FALSE)), "", HLOOKUP(X$1, m_preprocess!$1:$1048576, $D250, FALSE))</f>
        <v>88.486242457762089</v>
      </c>
    </row>
    <row r="251" spans="1:24" x14ac:dyDescent="0.25">
      <c r="A251" s="40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147.5038667167465</v>
      </c>
      <c r="F251">
        <f>IF(ISBLANK(HLOOKUP(F$1, m_preprocess!$1:$1048576, $D251, FALSE)), "", HLOOKUP(F$1, m_preprocess!$1:$1048576, $D251, FALSE))</f>
        <v>115.19081406109056</v>
      </c>
      <c r="G251">
        <f>IF(ISBLANK(HLOOKUP(G$1, m_preprocess!$1:$1048576, $D251, FALSE)), "", HLOOKUP(G$1, m_preprocess!$1:$1048576, $D251, FALSE))</f>
        <v>158.50244989766159</v>
      </c>
      <c r="H251">
        <f>IF(ISBLANK(HLOOKUP(H$1, m_preprocess!$1:$1048576, $D251, FALSE)), "", HLOOKUP(H$1, m_preprocess!$1:$1048576, $D251, FALSE))</f>
        <v>135.00501471907185</v>
      </c>
      <c r="I251">
        <f>IF(ISBLANK(HLOOKUP(I$1, m_preprocess!$1:$1048576, $D251, FALSE)), "", HLOOKUP(I$1, m_preprocess!$1:$1048576, $D251, FALSE))</f>
        <v>162.28665093830386</v>
      </c>
      <c r="J251">
        <f>IF(ISBLANK(HLOOKUP(J$1, m_preprocess!$1:$1048576, $D251, FALSE)), "", HLOOKUP(J$1, m_preprocess!$1:$1048576, $D251, FALSE))</f>
        <v>218.18698531681943</v>
      </c>
      <c r="K251">
        <f>IF(ISBLANK(HLOOKUP(K$1, m_preprocess!$1:$1048576, $D251, FALSE)), "", HLOOKUP(K$1, m_preprocess!$1:$1048576, $D251, FALSE))</f>
        <v>2880.0363949591219</v>
      </c>
      <c r="L251">
        <f>IF(ISBLANK(HLOOKUP(L$1, m_preprocess!$1:$1048576, $D251, FALSE)), "", HLOOKUP(L$1, m_preprocess!$1:$1048576, $D251, FALSE))</f>
        <v>2979.0863718410224</v>
      </c>
      <c r="M251">
        <f>IF(ISBLANK(HLOOKUP(M$1, m_preprocess!$1:$1048576, $D251, FALSE)), "", HLOOKUP(M$1, m_preprocess!$1:$1048576, $D251, FALSE))</f>
        <v>691.42323663082084</v>
      </c>
      <c r="N251">
        <f>IF(ISBLANK(HLOOKUP(N$1, m_preprocess!$1:$1048576, $D251, FALSE)), "", HLOOKUP(N$1, m_preprocess!$1:$1048576, $D251, FALSE))</f>
        <v>1361.0617977057111</v>
      </c>
      <c r="O251">
        <f>IF(ISBLANK(HLOOKUP(O$1, m_preprocess!$1:$1048576, $D251, FALSE)), "", HLOOKUP(O$1, m_preprocess!$1:$1048576, $D251, FALSE))</f>
        <v>913.37258447623185</v>
      </c>
      <c r="P251">
        <f>IF(ISBLANK(HLOOKUP(P$1, m_preprocess!$1:$1048576, $D251, FALSE)), "", HLOOKUP(P$1, m_preprocess!$1:$1048576, $D251, FALSE))</f>
        <v>100.47161533023106</v>
      </c>
      <c r="Q251">
        <f>IF(ISBLANK(HLOOKUP(Q$1, m_preprocess!$1:$1048576, $D251, FALSE)), "", HLOOKUP(Q$1, m_preprocess!$1:$1048576, $D251, FALSE))</f>
        <v>55</v>
      </c>
      <c r="R251">
        <f>IF(ISBLANK(HLOOKUP(R$1, m_preprocess!$1:$1048576, $D251, FALSE)), "", HLOOKUP(R$1, m_preprocess!$1:$1048576, $D251, FALSE))</f>
        <v>57.250755287009071</v>
      </c>
      <c r="S251">
        <f>IF(ISBLANK(HLOOKUP(S$1, m_preprocess!$1:$1048576, $D251, FALSE)), "", HLOOKUP(S$1, m_preprocess!$1:$1048576, $D251, FALSE))</f>
        <v>62.804878048780488</v>
      </c>
      <c r="T251">
        <f>IF(ISBLANK(HLOOKUP(T$1, m_preprocess!$1:$1048576, $D251, FALSE)), "", HLOOKUP(T$1, m_preprocess!$1:$1048576, $D251, FALSE))</f>
        <v>2744.09490164205</v>
      </c>
      <c r="U251">
        <f>IF(ISBLANK(HLOOKUP(U$1, m_preprocess!$1:$1048576, $D251, FALSE)), "", HLOOKUP(U$1, m_preprocess!$1:$1048576, $D251, FALSE))</f>
        <v>8131.9504214591116</v>
      </c>
      <c r="V251">
        <f>IF(ISBLANK(HLOOKUP(V$1, m_preprocess!$1:$1048576, $D251, FALSE)), "", HLOOKUP(V$1, m_preprocess!$1:$1048576, $D251, FALSE))</f>
        <v>147129.58884656749</v>
      </c>
      <c r="W251">
        <f>IF(ISBLANK(HLOOKUP(W$1, m_preprocess!$1:$1048576, $D251, FALSE)), "", HLOOKUP(W$1, m_preprocess!$1:$1048576, $D251, FALSE))</f>
        <v>4071.4560160639139</v>
      </c>
      <c r="X251">
        <f>IF(ISBLANK(HLOOKUP(X$1, m_preprocess!$1:$1048576, $D251, FALSE)), "", HLOOKUP(X$1, m_preprocess!$1:$1048576, $D251, FALSE))</f>
        <v>89.07385976407933</v>
      </c>
    </row>
    <row r="252" spans="1:24" x14ac:dyDescent="0.25">
      <c r="A252" s="40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147.5008761853438</v>
      </c>
      <c r="F252">
        <f>IF(ISBLANK(HLOOKUP(F$1, m_preprocess!$1:$1048576, $D252, FALSE)), "", HLOOKUP(F$1, m_preprocess!$1:$1048576, $D252, FALSE))</f>
        <v>127.10703653837112</v>
      </c>
      <c r="G252">
        <f>IF(ISBLANK(HLOOKUP(G$1, m_preprocess!$1:$1048576, $D252, FALSE)), "", HLOOKUP(G$1, m_preprocess!$1:$1048576, $D252, FALSE))</f>
        <v>154.44244695322396</v>
      </c>
      <c r="H252">
        <f>IF(ISBLANK(HLOOKUP(H$1, m_preprocess!$1:$1048576, $D252, FALSE)), "", HLOOKUP(H$1, m_preprocess!$1:$1048576, $D252, FALSE))</f>
        <v>142.61287701952776</v>
      </c>
      <c r="I252">
        <f>IF(ISBLANK(HLOOKUP(I$1, m_preprocess!$1:$1048576, $D252, FALSE)), "", HLOOKUP(I$1, m_preprocess!$1:$1048576, $D252, FALSE))</f>
        <v>150.69583645767642</v>
      </c>
      <c r="J252">
        <f>IF(ISBLANK(HLOOKUP(J$1, m_preprocess!$1:$1048576, $D252, FALSE)), "", HLOOKUP(J$1, m_preprocess!$1:$1048576, $D252, FALSE))</f>
        <v>210.5634071650106</v>
      </c>
      <c r="K252">
        <f>IF(ISBLANK(HLOOKUP(K$1, m_preprocess!$1:$1048576, $D252, FALSE)), "", HLOOKUP(K$1, m_preprocess!$1:$1048576, $D252, FALSE))</f>
        <v>2686.4217235063547</v>
      </c>
      <c r="L252">
        <f>IF(ISBLANK(HLOOKUP(L$1, m_preprocess!$1:$1048576, $D252, FALSE)), "", HLOOKUP(L$1, m_preprocess!$1:$1048576, $D252, FALSE))</f>
        <v>2694.8745945164433</v>
      </c>
      <c r="M252">
        <f>IF(ISBLANK(HLOOKUP(M$1, m_preprocess!$1:$1048576, $D252, FALSE)), "", HLOOKUP(M$1, m_preprocess!$1:$1048576, $D252, FALSE))</f>
        <v>624.18033123149451</v>
      </c>
      <c r="N252">
        <f>IF(ISBLANK(HLOOKUP(N$1, m_preprocess!$1:$1048576, $D252, FALSE)), "", HLOOKUP(N$1, m_preprocess!$1:$1048576, $D252, FALSE))</f>
        <v>1193.4231188930989</v>
      </c>
      <c r="O252">
        <f>IF(ISBLANK(HLOOKUP(O$1, m_preprocess!$1:$1048576, $D252, FALSE)), "", HLOOKUP(O$1, m_preprocess!$1:$1048576, $D252, FALSE))</f>
        <v>868.67217957877892</v>
      </c>
      <c r="P252">
        <f>IF(ISBLANK(HLOOKUP(P$1, m_preprocess!$1:$1048576, $D252, FALSE)), "", HLOOKUP(P$1, m_preprocess!$1:$1048576, $D252, FALSE))</f>
        <v>101.53284237515298</v>
      </c>
      <c r="Q252">
        <f>IF(ISBLANK(HLOOKUP(Q$1, m_preprocess!$1:$1048576, $D252, FALSE)), "", HLOOKUP(Q$1, m_preprocess!$1:$1048576, $D252, FALSE))</f>
        <v>54</v>
      </c>
      <c r="R252">
        <f>IF(ISBLANK(HLOOKUP(R$1, m_preprocess!$1:$1048576, $D252, FALSE)), "", HLOOKUP(R$1, m_preprocess!$1:$1048576, $D252, FALSE))</f>
        <v>57.750759878419458</v>
      </c>
      <c r="S252">
        <f>IF(ISBLANK(HLOOKUP(S$1, m_preprocess!$1:$1048576, $D252, FALSE)), "", HLOOKUP(S$1, m_preprocess!$1:$1048576, $D252, FALSE))</f>
        <v>58.993902439024396</v>
      </c>
      <c r="T252">
        <f>IF(ISBLANK(HLOOKUP(T$1, m_preprocess!$1:$1048576, $D252, FALSE)), "", HLOOKUP(T$1, m_preprocess!$1:$1048576, $D252, FALSE))</f>
        <v>2864.6735516360595</v>
      </c>
      <c r="U252">
        <f>IF(ISBLANK(HLOOKUP(U$1, m_preprocess!$1:$1048576, $D252, FALSE)), "", HLOOKUP(U$1, m_preprocess!$1:$1048576, $D252, FALSE))</f>
        <v>8071.4574595925515</v>
      </c>
      <c r="V252">
        <f>IF(ISBLANK(HLOOKUP(V$1, m_preprocess!$1:$1048576, $D252, FALSE)), "", HLOOKUP(V$1, m_preprocess!$1:$1048576, $D252, FALSE))</f>
        <v>150828.79438643009</v>
      </c>
      <c r="W252">
        <f>IF(ISBLANK(HLOOKUP(W$1, m_preprocess!$1:$1048576, $D252, FALSE)), "", HLOOKUP(W$1, m_preprocess!$1:$1048576, $D252, FALSE))</f>
        <v>3975.7973000452621</v>
      </c>
      <c r="X252">
        <f>IF(ISBLANK(HLOOKUP(X$1, m_preprocess!$1:$1048576, $D252, FALSE)), "", HLOOKUP(X$1, m_preprocess!$1:$1048576, $D252, FALSE))</f>
        <v>89.690071541653765</v>
      </c>
    </row>
    <row r="253" spans="1:24" x14ac:dyDescent="0.25">
      <c r="A253" s="40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158.80414481475776</v>
      </c>
      <c r="F253">
        <f>IF(ISBLANK(HLOOKUP(F$1, m_preprocess!$1:$1048576, $D253, FALSE)), "", HLOOKUP(F$1, m_preprocess!$1:$1048576, $D253, FALSE))</f>
        <v>130.499646847989</v>
      </c>
      <c r="G253">
        <f>IF(ISBLANK(HLOOKUP(G$1, m_preprocess!$1:$1048576, $D253, FALSE)), "", HLOOKUP(G$1, m_preprocess!$1:$1048576, $D253, FALSE))</f>
        <v>168.43831273442228</v>
      </c>
      <c r="H253">
        <f>IF(ISBLANK(HLOOKUP(H$1, m_preprocess!$1:$1048576, $D253, FALSE)), "", HLOOKUP(H$1, m_preprocess!$1:$1048576, $D253, FALSE))</f>
        <v>138.54306828390753</v>
      </c>
      <c r="I253">
        <f>IF(ISBLANK(HLOOKUP(I$1, m_preprocess!$1:$1048576, $D253, FALSE)), "", HLOOKUP(I$1, m_preprocess!$1:$1048576, $D253, FALSE))</f>
        <v>166.63436545581681</v>
      </c>
      <c r="J253">
        <f>IF(ISBLANK(HLOOKUP(J$1, m_preprocess!$1:$1048576, $D253, FALSE)), "", HLOOKUP(J$1, m_preprocess!$1:$1048576, $D253, FALSE))</f>
        <v>261.67107061605077</v>
      </c>
      <c r="K253">
        <f>IF(ISBLANK(HLOOKUP(K$1, m_preprocess!$1:$1048576, $D253, FALSE)), "", HLOOKUP(K$1, m_preprocess!$1:$1048576, $D253, FALSE))</f>
        <v>3074.6810316795832</v>
      </c>
      <c r="L253">
        <f>IF(ISBLANK(HLOOKUP(L$1, m_preprocess!$1:$1048576, $D253, FALSE)), "", HLOOKUP(L$1, m_preprocess!$1:$1048576, $D253, FALSE))</f>
        <v>2492.2531579151382</v>
      </c>
      <c r="M253">
        <f>IF(ISBLANK(HLOOKUP(M$1, m_preprocess!$1:$1048576, $D253, FALSE)), "", HLOOKUP(M$1, m_preprocess!$1:$1048576, $D253, FALSE))</f>
        <v>541.14631953105902</v>
      </c>
      <c r="N253">
        <f>IF(ISBLANK(HLOOKUP(N$1, m_preprocess!$1:$1048576, $D253, FALSE)), "", HLOOKUP(N$1, m_preprocess!$1:$1048576, $D253, FALSE))</f>
        <v>1163.2332520761743</v>
      </c>
      <c r="O253">
        <f>IF(ISBLANK(HLOOKUP(O$1, m_preprocess!$1:$1048576, $D253, FALSE)), "", HLOOKUP(O$1, m_preprocess!$1:$1048576, $D253, FALSE))</f>
        <v>781.89858961862353</v>
      </c>
      <c r="P253">
        <f>IF(ISBLANK(HLOOKUP(P$1, m_preprocess!$1:$1048576, $D253, FALSE)), "", HLOOKUP(P$1, m_preprocess!$1:$1048576, $D253, FALSE))</f>
        <v>99.549282344001227</v>
      </c>
      <c r="Q253">
        <f>IF(ISBLANK(HLOOKUP(Q$1, m_preprocess!$1:$1048576, $D253, FALSE)), "", HLOOKUP(Q$1, m_preprocess!$1:$1048576, $D253, FALSE))</f>
        <v>59</v>
      </c>
      <c r="R253">
        <f>IF(ISBLANK(HLOOKUP(R$1, m_preprocess!$1:$1048576, $D253, FALSE)), "", HLOOKUP(R$1, m_preprocess!$1:$1048576, $D253, FALSE))</f>
        <v>58.860759493670891</v>
      </c>
      <c r="S253">
        <f>IF(ISBLANK(HLOOKUP(S$1, m_preprocess!$1:$1048576, $D253, FALSE)), "", HLOOKUP(S$1, m_preprocess!$1:$1048576, $D253, FALSE))</f>
        <v>61.146496815286625</v>
      </c>
      <c r="T253">
        <f>IF(ISBLANK(HLOOKUP(T$1, m_preprocess!$1:$1048576, $D253, FALSE)), "", HLOOKUP(T$1, m_preprocess!$1:$1048576, $D253, FALSE))</f>
        <v>5246.9128330736467</v>
      </c>
      <c r="U253">
        <f>IF(ISBLANK(HLOOKUP(U$1, m_preprocess!$1:$1048576, $D253, FALSE)), "", HLOOKUP(U$1, m_preprocess!$1:$1048576, $D253, FALSE))</f>
        <v>15822.37636597237</v>
      </c>
      <c r="V253">
        <f>IF(ISBLANK(HLOOKUP(V$1, m_preprocess!$1:$1048576, $D253, FALSE)), "", HLOOKUP(V$1, m_preprocess!$1:$1048576, $D253, FALSE))</f>
        <v>151988.91645968755</v>
      </c>
      <c r="W253">
        <f>IF(ISBLANK(HLOOKUP(W$1, m_preprocess!$1:$1048576, $D253, FALSE)), "", HLOOKUP(W$1, m_preprocess!$1:$1048576, $D253, FALSE))</f>
        <v>4149.13418536871</v>
      </c>
      <c r="X253">
        <f>IF(ISBLANK(HLOOKUP(X$1, m_preprocess!$1:$1048576, $D253, FALSE)), "", HLOOKUP(X$1, m_preprocess!$1:$1048576, $D253, FALSE))</f>
        <v>88.996703446711621</v>
      </c>
    </row>
    <row r="254" spans="1:24" x14ac:dyDescent="0.25">
      <c r="A254" s="40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135.8465008949924</v>
      </c>
      <c r="F254">
        <f>IF(ISBLANK(HLOOKUP(F$1, m_preprocess!$1:$1048576, $D254, FALSE)), "", HLOOKUP(F$1, m_preprocess!$1:$1048576, $D254, FALSE))</f>
        <v>111.67443370679713</v>
      </c>
      <c r="G254">
        <f>IF(ISBLANK(HLOOKUP(G$1, m_preprocess!$1:$1048576, $D254, FALSE)), "", HLOOKUP(G$1, m_preprocess!$1:$1048576, $D254, FALSE))</f>
        <v>144.07408912248539</v>
      </c>
      <c r="H254">
        <f>IF(ISBLANK(HLOOKUP(H$1, m_preprocess!$1:$1048576, $D254, FALSE)), "", HLOOKUP(H$1, m_preprocess!$1:$1048576, $D254, FALSE))</f>
        <v>126.12809863954445</v>
      </c>
      <c r="I254">
        <f>IF(ISBLANK(HLOOKUP(I$1, m_preprocess!$1:$1048576, $D254, FALSE)), "", HLOOKUP(I$1, m_preprocess!$1:$1048576, $D254, FALSE))</f>
        <v>139.04674843731433</v>
      </c>
      <c r="J254">
        <f>IF(ISBLANK(HLOOKUP(J$1, m_preprocess!$1:$1048576, $D254, FALSE)), "", HLOOKUP(J$1, m_preprocess!$1:$1048576, $D254, FALSE))</f>
        <v>157.90691422768182</v>
      </c>
      <c r="K254">
        <f>IF(ISBLANK(HLOOKUP(K$1, m_preprocess!$1:$1048576, $D254, FALSE)), "", HLOOKUP(K$1, m_preprocess!$1:$1048576, $D254, FALSE))</f>
        <v>2504.0326757835428</v>
      </c>
      <c r="L254">
        <f>IF(ISBLANK(HLOOKUP(L$1, m_preprocess!$1:$1048576, $D254, FALSE)), "", HLOOKUP(L$1, m_preprocess!$1:$1048576, $D254, FALSE))</f>
        <v>3052.6403957221137</v>
      </c>
      <c r="M254">
        <f>IF(ISBLANK(HLOOKUP(M$1, m_preprocess!$1:$1048576, $D254, FALSE)), "", HLOOKUP(M$1, m_preprocess!$1:$1048576, $D254, FALSE))</f>
        <v>530.73451152106838</v>
      </c>
      <c r="N254">
        <f>IF(ISBLANK(HLOOKUP(N$1, m_preprocess!$1:$1048576, $D254, FALSE)), "", HLOOKUP(N$1, m_preprocess!$1:$1048576, $D254, FALSE))</f>
        <v>1383.3274083378112</v>
      </c>
      <c r="O254">
        <f>IF(ISBLANK(HLOOKUP(O$1, m_preprocess!$1:$1048576, $D254, FALSE)), "", HLOOKUP(O$1, m_preprocess!$1:$1048576, $D254, FALSE))</f>
        <v>943.80480253580345</v>
      </c>
      <c r="P254">
        <f>IF(ISBLANK(HLOOKUP(P$1, m_preprocess!$1:$1048576, $D254, FALSE)), "", HLOOKUP(P$1, m_preprocess!$1:$1048576, $D254, FALSE))</f>
        <v>100.46723758096027</v>
      </c>
      <c r="Q254">
        <f>IF(ISBLANK(HLOOKUP(Q$1, m_preprocess!$1:$1048576, $D254, FALSE)), "", HLOOKUP(Q$1, m_preprocess!$1:$1048576, $D254, FALSE))</f>
        <v>59.275362318840585</v>
      </c>
      <c r="R254">
        <f>IF(ISBLANK(HLOOKUP(R$1, m_preprocess!$1:$1048576, $D254, FALSE)), "", HLOOKUP(R$1, m_preprocess!$1:$1048576, $D254, FALSE))</f>
        <v>60.951008645533143</v>
      </c>
      <c r="S254">
        <f>IF(ISBLANK(HLOOKUP(S$1, m_preprocess!$1:$1048576, $D254, FALSE)), "", HLOOKUP(S$1, m_preprocess!$1:$1048576, $D254, FALSE))</f>
        <v>61.994219653179194</v>
      </c>
      <c r="T254">
        <f>IF(ISBLANK(HLOOKUP(T$1, m_preprocess!$1:$1048576, $D254, FALSE)), "", HLOOKUP(T$1, m_preprocess!$1:$1048576, $D254, FALSE))</f>
        <v>726.63089730169895</v>
      </c>
      <c r="U254">
        <f>IF(ISBLANK(HLOOKUP(U$1, m_preprocess!$1:$1048576, $D254, FALSE)), "", HLOOKUP(U$1, m_preprocess!$1:$1048576, $D254, FALSE))</f>
        <v>5209.6215310998341</v>
      </c>
      <c r="V254">
        <f>IF(ISBLANK(HLOOKUP(V$1, m_preprocess!$1:$1048576, $D254, FALSE)), "", HLOOKUP(V$1, m_preprocess!$1:$1048576, $D254, FALSE))</f>
        <v>152019.11319378929</v>
      </c>
      <c r="W254">
        <f>IF(ISBLANK(HLOOKUP(W$1, m_preprocess!$1:$1048576, $D254, FALSE)), "", HLOOKUP(W$1, m_preprocess!$1:$1048576, $D254, FALSE))</f>
        <v>4838.6840605035686</v>
      </c>
      <c r="X254">
        <f>IF(ISBLANK(HLOOKUP(X$1, m_preprocess!$1:$1048576, $D254, FALSE)), "", HLOOKUP(X$1, m_preprocess!$1:$1048576, $D254, FALSE))</f>
        <v>90.344481098741966</v>
      </c>
    </row>
    <row r="255" spans="1:24" x14ac:dyDescent="0.25">
      <c r="A255" s="40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135.71968633437282</v>
      </c>
      <c r="F255">
        <f>IF(ISBLANK(HLOOKUP(F$1, m_preprocess!$1:$1048576, $D255, FALSE)), "", HLOOKUP(F$1, m_preprocess!$1:$1048576, $D255, FALSE))</f>
        <v>107.56474806102588</v>
      </c>
      <c r="G255">
        <f>IF(ISBLANK(HLOOKUP(G$1, m_preprocess!$1:$1048576, $D255, FALSE)), "", HLOOKUP(G$1, m_preprocess!$1:$1048576, $D255, FALSE))</f>
        <v>145.30294774433233</v>
      </c>
      <c r="H255">
        <f>IF(ISBLANK(HLOOKUP(H$1, m_preprocess!$1:$1048576, $D255, FALSE)), "", HLOOKUP(H$1, m_preprocess!$1:$1048576, $D255, FALSE))</f>
        <v>119.09941733379068</v>
      </c>
      <c r="I255">
        <f>IF(ISBLANK(HLOOKUP(I$1, m_preprocess!$1:$1048576, $D255, FALSE)), "", HLOOKUP(I$1, m_preprocess!$1:$1048576, $D255, FALSE))</f>
        <v>151.25212532563469</v>
      </c>
      <c r="J255">
        <f>IF(ISBLANK(HLOOKUP(J$1, m_preprocess!$1:$1048576, $D255, FALSE)), "", HLOOKUP(J$1, m_preprocess!$1:$1048576, $D255, FALSE))</f>
        <v>168.52671064681616</v>
      </c>
      <c r="K255">
        <f>IF(ISBLANK(HLOOKUP(K$1, m_preprocess!$1:$1048576, $D255, FALSE)), "", HLOOKUP(K$1, m_preprocess!$1:$1048576, $D255, FALSE))</f>
        <v>2614.5109796896404</v>
      </c>
      <c r="L255">
        <f>IF(ISBLANK(HLOOKUP(L$1, m_preprocess!$1:$1048576, $D255, FALSE)), "", HLOOKUP(L$1, m_preprocess!$1:$1048576, $D255, FALSE))</f>
        <v>2350.507496697734</v>
      </c>
      <c r="M255">
        <f>IF(ISBLANK(HLOOKUP(M$1, m_preprocess!$1:$1048576, $D255, FALSE)), "", HLOOKUP(M$1, m_preprocess!$1:$1048576, $D255, FALSE))</f>
        <v>523.79388567752767</v>
      </c>
      <c r="N255">
        <f>IF(ISBLANK(HLOOKUP(N$1, m_preprocess!$1:$1048576, $D255, FALSE)), "", HLOOKUP(N$1, m_preprocess!$1:$1048576, $D255, FALSE))</f>
        <v>1042.0716473743307</v>
      </c>
      <c r="O255">
        <f>IF(ISBLANK(HLOOKUP(O$1, m_preprocess!$1:$1048576, $D255, FALSE)), "", HLOOKUP(O$1, m_preprocess!$1:$1048576, $D255, FALSE))</f>
        <v>777.00466439625245</v>
      </c>
      <c r="P255">
        <f>IF(ISBLANK(HLOOKUP(P$1, m_preprocess!$1:$1048576, $D255, FALSE)), "", HLOOKUP(P$1, m_preprocess!$1:$1048576, $D255, FALSE))</f>
        <v>100.81008979866</v>
      </c>
      <c r="Q255">
        <f>IF(ISBLANK(HLOOKUP(Q$1, m_preprocess!$1:$1048576, $D255, FALSE)), "", HLOOKUP(Q$1, m_preprocess!$1:$1048576, $D255, FALSE))</f>
        <v>60.201149425287362</v>
      </c>
      <c r="R255">
        <f>IF(ISBLANK(HLOOKUP(R$1, m_preprocess!$1:$1048576, $D255, FALSE)), "", HLOOKUP(R$1, m_preprocess!$1:$1048576, $D255, FALSE))</f>
        <v>59.510086455331411</v>
      </c>
      <c r="S255">
        <f>IF(ISBLANK(HLOOKUP(S$1, m_preprocess!$1:$1048576, $D255, FALSE)), "", HLOOKUP(S$1, m_preprocess!$1:$1048576, $D255, FALSE))</f>
        <v>62.893982808022919</v>
      </c>
      <c r="T255">
        <f>IF(ISBLANK(HLOOKUP(T$1, m_preprocess!$1:$1048576, $D255, FALSE)), "", HLOOKUP(T$1, m_preprocess!$1:$1048576, $D255, FALSE))</f>
        <v>1418.0400944166279</v>
      </c>
      <c r="U255">
        <f>IF(ISBLANK(HLOOKUP(U$1, m_preprocess!$1:$1048576, $D255, FALSE)), "", HLOOKUP(U$1, m_preprocess!$1:$1048576, $D255, FALSE))</f>
        <v>6427.9771068809387</v>
      </c>
      <c r="V255">
        <f>IF(ISBLANK(HLOOKUP(V$1, m_preprocess!$1:$1048576, $D255, FALSE)), "", HLOOKUP(V$1, m_preprocess!$1:$1048576, $D255, FALSE))</f>
        <v>152150.80161204751</v>
      </c>
      <c r="W255">
        <f>IF(ISBLANK(HLOOKUP(W$1, m_preprocess!$1:$1048576, $D255, FALSE)), "", HLOOKUP(W$1, m_preprocess!$1:$1048576, $D255, FALSE))</f>
        <v>3817.5762635607775</v>
      </c>
      <c r="X255">
        <f>IF(ISBLANK(HLOOKUP(X$1, m_preprocess!$1:$1048576, $D255, FALSE)), "", HLOOKUP(X$1, m_preprocess!$1:$1048576, $D255, FALSE))</f>
        <v>90.089277469415592</v>
      </c>
    </row>
    <row r="256" spans="1:24" x14ac:dyDescent="0.25">
      <c r="A256" s="40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143.95855869472754</v>
      </c>
      <c r="F256">
        <f>IF(ISBLANK(HLOOKUP(F$1, m_preprocess!$1:$1048576, $D256, FALSE)), "", HLOOKUP(F$1, m_preprocess!$1:$1048576, $D256, FALSE))</f>
        <v>116.85253039363654</v>
      </c>
      <c r="G256">
        <f>IF(ISBLANK(HLOOKUP(G$1, m_preprocess!$1:$1048576, $D256, FALSE)), "", HLOOKUP(G$1, m_preprocess!$1:$1048576, $D256, FALSE))</f>
        <v>153.18479646776589</v>
      </c>
      <c r="H256">
        <f>IF(ISBLANK(HLOOKUP(H$1, m_preprocess!$1:$1048576, $D256, FALSE)), "", HLOOKUP(H$1, m_preprocess!$1:$1048576, $D256, FALSE))</f>
        <v>132.18495232702614</v>
      </c>
      <c r="I256">
        <f>IF(ISBLANK(HLOOKUP(I$1, m_preprocess!$1:$1048576, $D256, FALSE)), "", HLOOKUP(I$1, m_preprocess!$1:$1048576, $D256, FALSE))</f>
        <v>157.20163471211316</v>
      </c>
      <c r="J256">
        <f>IF(ISBLANK(HLOOKUP(J$1, m_preprocess!$1:$1048576, $D256, FALSE)), "", HLOOKUP(J$1, m_preprocess!$1:$1048576, $D256, FALSE))</f>
        <v>176.47431420026263</v>
      </c>
      <c r="K256">
        <f>IF(ISBLANK(HLOOKUP(K$1, m_preprocess!$1:$1048576, $D256, FALSE)), "", HLOOKUP(K$1, m_preprocess!$1:$1048576, $D256, FALSE))</f>
        <v>2609.4916554334209</v>
      </c>
      <c r="L256">
        <f>IF(ISBLANK(HLOOKUP(L$1, m_preprocess!$1:$1048576, $D256, FALSE)), "", HLOOKUP(L$1, m_preprocess!$1:$1048576, $D256, FALSE))</f>
        <v>2640.444333683884</v>
      </c>
      <c r="M256">
        <f>IF(ISBLANK(HLOOKUP(M$1, m_preprocess!$1:$1048576, $D256, FALSE)), "", HLOOKUP(M$1, m_preprocess!$1:$1048576, $D256, FALSE))</f>
        <v>585.67094748880027</v>
      </c>
      <c r="N256">
        <f>IF(ISBLANK(HLOOKUP(N$1, m_preprocess!$1:$1048576, $D256, FALSE)), "", HLOOKUP(N$1, m_preprocess!$1:$1048576, $D256, FALSE))</f>
        <v>1264.866640965123</v>
      </c>
      <c r="O256">
        <f>IF(ISBLANK(HLOOKUP(O$1, m_preprocess!$1:$1048576, $D256, FALSE)), "", HLOOKUP(O$1, m_preprocess!$1:$1048576, $D256, FALSE))</f>
        <v>785.23264125130709</v>
      </c>
      <c r="P256">
        <f>IF(ISBLANK(HLOOKUP(P$1, m_preprocess!$1:$1048576, $D256, FALSE)), "", HLOOKUP(P$1, m_preprocess!$1:$1048576, $D256, FALSE))</f>
        <v>98.490056814243758</v>
      </c>
      <c r="Q256">
        <f>IF(ISBLANK(HLOOKUP(Q$1, m_preprocess!$1:$1048576, $D256, FALSE)), "", HLOOKUP(Q$1, m_preprocess!$1:$1048576, $D256, FALSE))</f>
        <v>53.846153846153847</v>
      </c>
      <c r="R256">
        <f>IF(ISBLANK(HLOOKUP(R$1, m_preprocess!$1:$1048576, $D256, FALSE)), "", HLOOKUP(R$1, m_preprocess!$1:$1048576, $D256, FALSE))</f>
        <v>55.698005698005694</v>
      </c>
      <c r="S256">
        <f>IF(ISBLANK(HLOOKUP(S$1, m_preprocess!$1:$1048576, $D256, FALSE)), "", HLOOKUP(S$1, m_preprocess!$1:$1048576, $D256, FALSE))</f>
        <v>61.031518624641834</v>
      </c>
      <c r="T256">
        <f>IF(ISBLANK(HLOOKUP(T$1, m_preprocess!$1:$1048576, $D256, FALSE)), "", HLOOKUP(T$1, m_preprocess!$1:$1048576, $D256, FALSE))</f>
        <v>1891.129685047837</v>
      </c>
      <c r="U256">
        <f>IF(ISBLANK(HLOOKUP(U$1, m_preprocess!$1:$1048576, $D256, FALSE)), "", HLOOKUP(U$1, m_preprocess!$1:$1048576, $D256, FALSE))</f>
        <v>6693.0421635639132</v>
      </c>
      <c r="V256">
        <f>IF(ISBLANK(HLOOKUP(V$1, m_preprocess!$1:$1048576, $D256, FALSE)), "", HLOOKUP(V$1, m_preprocess!$1:$1048576, $D256, FALSE))</f>
        <v>153403.80506018965</v>
      </c>
      <c r="W256">
        <f>IF(ISBLANK(HLOOKUP(W$1, m_preprocess!$1:$1048576, $D256, FALSE)), "", HLOOKUP(W$1, m_preprocess!$1:$1048576, $D256, FALSE))</f>
        <v>3783.3689382142934</v>
      </c>
      <c r="X256">
        <f>IF(ISBLANK(HLOOKUP(X$1, m_preprocess!$1:$1048576, $D256, FALSE)), "", HLOOKUP(X$1, m_preprocess!$1:$1048576, $D256, FALSE))</f>
        <v>89.365956313458938</v>
      </c>
    </row>
    <row r="257" spans="1:24" x14ac:dyDescent="0.25">
      <c r="A257" s="40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145.53536592079999</v>
      </c>
      <c r="F257">
        <f>IF(ISBLANK(HLOOKUP(F$1, m_preprocess!$1:$1048576, $D257, FALSE)), "", HLOOKUP(F$1, m_preprocess!$1:$1048576, $D257, FALSE))</f>
        <v>122.31981414901435</v>
      </c>
      <c r="G257">
        <f>IF(ISBLANK(HLOOKUP(G$1, m_preprocess!$1:$1048576, $D257, FALSE)), "", HLOOKUP(G$1, m_preprocess!$1:$1048576, $D257, FALSE))</f>
        <v>153.43737938804605</v>
      </c>
      <c r="H257">
        <f>IF(ISBLANK(HLOOKUP(H$1, m_preprocess!$1:$1048576, $D257, FALSE)), "", HLOOKUP(H$1, m_preprocess!$1:$1048576, $D257, FALSE))</f>
        <v>127.82893551534714</v>
      </c>
      <c r="I257">
        <f>IF(ISBLANK(HLOOKUP(I$1, m_preprocess!$1:$1048576, $D257, FALSE)), "", HLOOKUP(I$1, m_preprocess!$1:$1048576, $D257, FALSE))</f>
        <v>155.32338087375544</v>
      </c>
      <c r="J257">
        <f>IF(ISBLANK(HLOOKUP(J$1, m_preprocess!$1:$1048576, $D257, FALSE)), "", HLOOKUP(J$1, m_preprocess!$1:$1048576, $D257, FALSE))</f>
        <v>186.1131757433765</v>
      </c>
      <c r="K257">
        <f>IF(ISBLANK(HLOOKUP(K$1, m_preprocess!$1:$1048576, $D257, FALSE)), "", HLOOKUP(K$1, m_preprocess!$1:$1048576, $D257, FALSE))</f>
        <v>2484.0981048225854</v>
      </c>
      <c r="L257">
        <f>IF(ISBLANK(HLOOKUP(L$1, m_preprocess!$1:$1048576, $D257, FALSE)), "", HLOOKUP(L$1, m_preprocess!$1:$1048576, $D257, FALSE))</f>
        <v>2779.8374156777354</v>
      </c>
      <c r="M257">
        <f>IF(ISBLANK(HLOOKUP(M$1, m_preprocess!$1:$1048576, $D257, FALSE)), "", HLOOKUP(M$1, m_preprocess!$1:$1048576, $D257, FALSE))</f>
        <v>601.66599034197839</v>
      </c>
      <c r="N257">
        <f>IF(ISBLANK(HLOOKUP(N$1, m_preprocess!$1:$1048576, $D257, FALSE)), "", HLOOKUP(N$1, m_preprocess!$1:$1048576, $D257, FALSE))</f>
        <v>1237.4392245798208</v>
      </c>
      <c r="O257">
        <f>IF(ISBLANK(HLOOKUP(O$1, m_preprocess!$1:$1048576, $D257, FALSE)), "", HLOOKUP(O$1, m_preprocess!$1:$1048576, $D257, FALSE))</f>
        <v>934.87195080091556</v>
      </c>
      <c r="P257">
        <f>IF(ISBLANK(HLOOKUP(P$1, m_preprocess!$1:$1048576, $D257, FALSE)), "", HLOOKUP(P$1, m_preprocess!$1:$1048576, $D257, FALSE))</f>
        <v>98.014411067764598</v>
      </c>
      <c r="Q257">
        <f>IF(ISBLANK(HLOOKUP(Q$1, m_preprocess!$1:$1048576, $D257, FALSE)), "", HLOOKUP(Q$1, m_preprocess!$1:$1048576, $D257, FALSE))</f>
        <v>54.213483146067418</v>
      </c>
      <c r="R257">
        <f>IF(ISBLANK(HLOOKUP(R$1, m_preprocess!$1:$1048576, $D257, FALSE)), "", HLOOKUP(R$1, m_preprocess!$1:$1048576, $D257, FALSE))</f>
        <v>56.460674157303373</v>
      </c>
      <c r="S257">
        <f>IF(ISBLANK(HLOOKUP(S$1, m_preprocess!$1:$1048576, $D257, FALSE)), "", HLOOKUP(S$1, m_preprocess!$1:$1048576, $D257, FALSE))</f>
        <v>61.408450704225345</v>
      </c>
      <c r="T257">
        <f>IF(ISBLANK(HLOOKUP(T$1, m_preprocess!$1:$1048576, $D257, FALSE)), "", HLOOKUP(T$1, m_preprocess!$1:$1048576, $D257, FALSE))</f>
        <v>1926.7216758465993</v>
      </c>
      <c r="U257">
        <f>IF(ISBLANK(HLOOKUP(U$1, m_preprocess!$1:$1048576, $D257, FALSE)), "", HLOOKUP(U$1, m_preprocess!$1:$1048576, $D257, FALSE))</f>
        <v>7089.9781616338651</v>
      </c>
      <c r="V257">
        <f>IF(ISBLANK(HLOOKUP(V$1, m_preprocess!$1:$1048576, $D257, FALSE)), "", HLOOKUP(V$1, m_preprocess!$1:$1048576, $D257, FALSE))</f>
        <v>154602.81618676044</v>
      </c>
      <c r="W257">
        <f>IF(ISBLANK(HLOOKUP(W$1, m_preprocess!$1:$1048576, $D257, FALSE)), "", HLOOKUP(W$1, m_preprocess!$1:$1048576, $D257, FALSE))</f>
        <v>4039.345909343057</v>
      </c>
      <c r="X257">
        <f>IF(ISBLANK(HLOOKUP(X$1, m_preprocess!$1:$1048576, $D257, FALSE)), "", HLOOKUP(X$1, m_preprocess!$1:$1048576, $D257, FALSE))</f>
        <v>89.22458435997352</v>
      </c>
    </row>
    <row r="258" spans="1:24" x14ac:dyDescent="0.25">
      <c r="A258" s="40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148.3961185465096</v>
      </c>
      <c r="F258">
        <f>IF(ISBLANK(HLOOKUP(F$1, m_preprocess!$1:$1048576, $D258, FALSE)), "", HLOOKUP(F$1, m_preprocess!$1:$1048576, $D258, FALSE))</f>
        <v>132.60256886846133</v>
      </c>
      <c r="G258">
        <f>IF(ISBLANK(HLOOKUP(G$1, m_preprocess!$1:$1048576, $D258, FALSE)), "", HLOOKUP(G$1, m_preprocess!$1:$1048576, $D258, FALSE))</f>
        <v>153.77186164658227</v>
      </c>
      <c r="H258">
        <f>IF(ISBLANK(HLOOKUP(H$1, m_preprocess!$1:$1048576, $D258, FALSE)), "", HLOOKUP(H$1, m_preprocess!$1:$1048576, $D258, FALSE))</f>
        <v>126.6720275117932</v>
      </c>
      <c r="I258">
        <f>IF(ISBLANK(HLOOKUP(I$1, m_preprocess!$1:$1048576, $D258, FALSE)), "", HLOOKUP(I$1, m_preprocess!$1:$1048576, $D258, FALSE))</f>
        <v>153.51281303106816</v>
      </c>
      <c r="J258">
        <f>IF(ISBLANK(HLOOKUP(J$1, m_preprocess!$1:$1048576, $D258, FALSE)), "", HLOOKUP(J$1, m_preprocess!$1:$1048576, $D258, FALSE))</f>
        <v>184.31897397900627</v>
      </c>
      <c r="K258">
        <f>IF(ISBLANK(HLOOKUP(K$1, m_preprocess!$1:$1048576, $D258, FALSE)), "", HLOOKUP(K$1, m_preprocess!$1:$1048576, $D258, FALSE))</f>
        <v>2515.396890359229</v>
      </c>
      <c r="L258">
        <f>IF(ISBLANK(HLOOKUP(L$1, m_preprocess!$1:$1048576, $D258, FALSE)), "", HLOOKUP(L$1, m_preprocess!$1:$1048576, $D258, FALSE))</f>
        <v>2729.349385602884</v>
      </c>
      <c r="M258">
        <f>IF(ISBLANK(HLOOKUP(M$1, m_preprocess!$1:$1048576, $D258, FALSE)), "", HLOOKUP(M$1, m_preprocess!$1:$1048576, $D258, FALSE))</f>
        <v>578.40013985218638</v>
      </c>
      <c r="N258">
        <f>IF(ISBLANK(HLOOKUP(N$1, m_preprocess!$1:$1048576, $D258, FALSE)), "", HLOOKUP(N$1, m_preprocess!$1:$1048576, $D258, FALSE))</f>
        <v>1260.1232980474106</v>
      </c>
      <c r="O258">
        <f>IF(ISBLANK(HLOOKUP(O$1, m_preprocess!$1:$1048576, $D258, FALSE)), "", HLOOKUP(O$1, m_preprocess!$1:$1048576, $D258, FALSE))</f>
        <v>884.04530005068671</v>
      </c>
      <c r="P258">
        <f>IF(ISBLANK(HLOOKUP(P$1, m_preprocess!$1:$1048576, $D258, FALSE)), "", HLOOKUP(P$1, m_preprocess!$1:$1048576, $D258, FALSE))</f>
        <v>97.293202223219978</v>
      </c>
      <c r="Q258">
        <f>IF(ISBLANK(HLOOKUP(Q$1, m_preprocess!$1:$1048576, $D258, FALSE)), "", HLOOKUP(Q$1, m_preprocess!$1:$1048576, $D258, FALSE))</f>
        <v>52.861035422343328</v>
      </c>
      <c r="R258">
        <f>IF(ISBLANK(HLOOKUP(R$1, m_preprocess!$1:$1048576, $D258, FALSE)), "", HLOOKUP(R$1, m_preprocess!$1:$1048576, $D258, FALSE))</f>
        <v>53.950953678474114</v>
      </c>
      <c r="S258">
        <f>IF(ISBLANK(HLOOKUP(S$1, m_preprocess!$1:$1048576, $D258, FALSE)), "", HLOOKUP(S$1, m_preprocess!$1:$1048576, $D258, FALSE))</f>
        <v>59.31506849315069</v>
      </c>
      <c r="T258">
        <f>IF(ISBLANK(HLOOKUP(T$1, m_preprocess!$1:$1048576, $D258, FALSE)), "", HLOOKUP(T$1, m_preprocess!$1:$1048576, $D258, FALSE))</f>
        <v>1886.7940709909672</v>
      </c>
      <c r="U258">
        <f>IF(ISBLANK(HLOOKUP(U$1, m_preprocess!$1:$1048576, $D258, FALSE)), "", HLOOKUP(U$1, m_preprocess!$1:$1048576, $D258, FALSE))</f>
        <v>7038.2416583960066</v>
      </c>
      <c r="V258">
        <f>IF(ISBLANK(HLOOKUP(V$1, m_preprocess!$1:$1048576, $D258, FALSE)), "", HLOOKUP(V$1, m_preprocess!$1:$1048576, $D258, FALSE))</f>
        <v>155226.78941577402</v>
      </c>
      <c r="W258">
        <f>IF(ISBLANK(HLOOKUP(W$1, m_preprocess!$1:$1048576, $D258, FALSE)), "", HLOOKUP(W$1, m_preprocess!$1:$1048576, $D258, FALSE))</f>
        <v>3867.5992060077128</v>
      </c>
      <c r="X258">
        <f>IF(ISBLANK(HLOOKUP(X$1, m_preprocess!$1:$1048576, $D258, FALSE)), "", HLOOKUP(X$1, m_preprocess!$1:$1048576, $D258, FALSE))</f>
        <v>88.788934766696414</v>
      </c>
    </row>
    <row r="259" spans="1:24" x14ac:dyDescent="0.25">
      <c r="A259" s="40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144.87020649575518</v>
      </c>
      <c r="F259">
        <f>IF(ISBLANK(HLOOKUP(F$1, m_preprocess!$1:$1048576, $D259, FALSE)), "", HLOOKUP(F$1, m_preprocess!$1:$1048576, $D259, FALSE))</f>
        <v>127.58067290696791</v>
      </c>
      <c r="G259">
        <f>IF(ISBLANK(HLOOKUP(G$1, m_preprocess!$1:$1048576, $D259, FALSE)), "", HLOOKUP(G$1, m_preprocess!$1:$1048576, $D259, FALSE))</f>
        <v>150.75514641034482</v>
      </c>
      <c r="H259">
        <f>IF(ISBLANK(HLOOKUP(H$1, m_preprocess!$1:$1048576, $D259, FALSE)), "", HLOOKUP(H$1, m_preprocess!$1:$1048576, $D259, FALSE))</f>
        <v>121.98345295179895</v>
      </c>
      <c r="I259">
        <f>IF(ISBLANK(HLOOKUP(I$1, m_preprocess!$1:$1048576, $D259, FALSE)), "", HLOOKUP(I$1, m_preprocess!$1:$1048576, $D259, FALSE))</f>
        <v>162.99231304135458</v>
      </c>
      <c r="J259">
        <f>IF(ISBLANK(HLOOKUP(J$1, m_preprocess!$1:$1048576, $D259, FALSE)), "", HLOOKUP(J$1, m_preprocess!$1:$1048576, $D259, FALSE))</f>
        <v>178.58435523262062</v>
      </c>
      <c r="K259">
        <f>IF(ISBLANK(HLOOKUP(K$1, m_preprocess!$1:$1048576, $D259, FALSE)), "", HLOOKUP(K$1, m_preprocess!$1:$1048576, $D259, FALSE))</f>
        <v>2658.969831096822</v>
      </c>
      <c r="L259">
        <f>IF(ISBLANK(HLOOKUP(L$1, m_preprocess!$1:$1048576, $D259, FALSE)), "", HLOOKUP(L$1, m_preprocess!$1:$1048576, $D259, FALSE))</f>
        <v>2588.8897692616119</v>
      </c>
      <c r="M259">
        <f>IF(ISBLANK(HLOOKUP(M$1, m_preprocess!$1:$1048576, $D259, FALSE)), "", HLOOKUP(M$1, m_preprocess!$1:$1048576, $D259, FALSE))</f>
        <v>528.48501248559762</v>
      </c>
      <c r="N259">
        <f>IF(ISBLANK(HLOOKUP(N$1, m_preprocess!$1:$1048576, $D259, FALSE)), "", HLOOKUP(N$1, m_preprocess!$1:$1048576, $D259, FALSE))</f>
        <v>1165.0479988538973</v>
      </c>
      <c r="O259">
        <f>IF(ISBLANK(HLOOKUP(O$1, m_preprocess!$1:$1048576, $D259, FALSE)), "", HLOOKUP(O$1, m_preprocess!$1:$1048576, $D259, FALSE))</f>
        <v>876.72974375733293</v>
      </c>
      <c r="P259">
        <f>IF(ISBLANK(HLOOKUP(P$1, m_preprocess!$1:$1048576, $D259, FALSE)), "", HLOOKUP(P$1, m_preprocess!$1:$1048576, $D259, FALSE))</f>
        <v>95.341425040105406</v>
      </c>
      <c r="Q259">
        <f>IF(ISBLANK(HLOOKUP(Q$1, m_preprocess!$1:$1048576, $D259, FALSE)), "", HLOOKUP(Q$1, m_preprocess!$1:$1048576, $D259, FALSE))</f>
        <v>49.718309859154928</v>
      </c>
      <c r="R259">
        <f>IF(ISBLANK(HLOOKUP(R$1, m_preprocess!$1:$1048576, $D259, FALSE)), "", HLOOKUP(R$1, m_preprocess!$1:$1048576, $D259, FALSE))</f>
        <v>53.458213256484157</v>
      </c>
      <c r="S259">
        <f>IF(ISBLANK(HLOOKUP(S$1, m_preprocess!$1:$1048576, $D259, FALSE)), "", HLOOKUP(S$1, m_preprocess!$1:$1048576, $D259, FALSE))</f>
        <v>57.549857549857549</v>
      </c>
      <c r="T259">
        <f>IF(ISBLANK(HLOOKUP(T$1, m_preprocess!$1:$1048576, $D259, FALSE)), "", HLOOKUP(T$1, m_preprocess!$1:$1048576, $D259, FALSE))</f>
        <v>1841.6653691035101</v>
      </c>
      <c r="U259">
        <f>IF(ISBLANK(HLOOKUP(U$1, m_preprocess!$1:$1048576, $D259, FALSE)), "", HLOOKUP(U$1, m_preprocess!$1:$1048576, $D259, FALSE))</f>
        <v>7189.7082387426708</v>
      </c>
      <c r="V259">
        <f>IF(ISBLANK(HLOOKUP(V$1, m_preprocess!$1:$1048576, $D259, FALSE)), "", HLOOKUP(V$1, m_preprocess!$1:$1048576, $D259, FALSE))</f>
        <v>158081.00394129145</v>
      </c>
      <c r="W259">
        <f>IF(ISBLANK(HLOOKUP(W$1, m_preprocess!$1:$1048576, $D259, FALSE)), "", HLOOKUP(W$1, m_preprocess!$1:$1048576, $D259, FALSE))</f>
        <v>3836.4901041954568</v>
      </c>
      <c r="X259">
        <f>IF(ISBLANK(HLOOKUP(X$1, m_preprocess!$1:$1048576, $D259, FALSE)), "", HLOOKUP(X$1, m_preprocess!$1:$1048576, $D259, FALSE))</f>
        <v>88.872726317900856</v>
      </c>
    </row>
    <row r="260" spans="1:24" x14ac:dyDescent="0.25">
      <c r="A260" s="40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148.22787590576439</v>
      </c>
      <c r="F260">
        <f>IF(ISBLANK(HLOOKUP(F$1, m_preprocess!$1:$1048576, $D260, FALSE)), "", HLOOKUP(F$1, m_preprocess!$1:$1048576, $D260, FALSE))</f>
        <v>121.96368785898328</v>
      </c>
      <c r="G260">
        <f>IF(ISBLANK(HLOOKUP(G$1, m_preprocess!$1:$1048576, $D260, FALSE)), "", HLOOKUP(G$1, m_preprocess!$1:$1048576, $D260, FALSE))</f>
        <v>157.16757157580992</v>
      </c>
      <c r="H260">
        <f>IF(ISBLANK(HLOOKUP(H$1, m_preprocess!$1:$1048576, $D260, FALSE)), "", HLOOKUP(H$1, m_preprocess!$1:$1048576, $D260, FALSE))</f>
        <v>120.18797241609202</v>
      </c>
      <c r="I260">
        <f>IF(ISBLANK(HLOOKUP(I$1, m_preprocess!$1:$1048576, $D260, FALSE)), "", HLOOKUP(I$1, m_preprocess!$1:$1048576, $D260, FALSE))</f>
        <v>166.08962987415924</v>
      </c>
      <c r="J260">
        <f>IF(ISBLANK(HLOOKUP(J$1, m_preprocess!$1:$1048576, $D260, FALSE)), "", HLOOKUP(J$1, m_preprocess!$1:$1048576, $D260, FALSE))</f>
        <v>202.46622220031171</v>
      </c>
      <c r="K260">
        <f>IF(ISBLANK(HLOOKUP(K$1, m_preprocess!$1:$1048576, $D260, FALSE)), "", HLOOKUP(K$1, m_preprocess!$1:$1048576, $D260, FALSE))</f>
        <v>2655.6680691971237</v>
      </c>
      <c r="L260">
        <f>IF(ISBLANK(HLOOKUP(L$1, m_preprocess!$1:$1048576, $D260, FALSE)), "", HLOOKUP(L$1, m_preprocess!$1:$1048576, $D260, FALSE))</f>
        <v>2784.047130046546</v>
      </c>
      <c r="M260">
        <f>IF(ISBLANK(HLOOKUP(M$1, m_preprocess!$1:$1048576, $D260, FALSE)), "", HLOOKUP(M$1, m_preprocess!$1:$1048576, $D260, FALSE))</f>
        <v>565.24395139151511</v>
      </c>
      <c r="N260">
        <f>IF(ISBLANK(HLOOKUP(N$1, m_preprocess!$1:$1048576, $D260, FALSE)), "", HLOOKUP(N$1, m_preprocess!$1:$1048576, $D260, FALSE))</f>
        <v>1347.5847882315572</v>
      </c>
      <c r="O260">
        <f>IF(ISBLANK(HLOOKUP(O$1, m_preprocess!$1:$1048576, $D260, FALSE)), "", HLOOKUP(O$1, m_preprocess!$1:$1048576, $D260, FALSE))</f>
        <v>865.64668713983133</v>
      </c>
      <c r="P260">
        <f>IF(ISBLANK(HLOOKUP(P$1, m_preprocess!$1:$1048576, $D260, FALSE)), "", HLOOKUP(P$1, m_preprocess!$1:$1048576, $D260, FALSE))</f>
        <v>99.070013028758908</v>
      </c>
      <c r="Q260">
        <f>IF(ISBLANK(HLOOKUP(Q$1, m_preprocess!$1:$1048576, $D260, FALSE)), "", HLOOKUP(Q$1, m_preprocess!$1:$1048576, $D260, FALSE))</f>
        <v>50.593471810089021</v>
      </c>
      <c r="R260">
        <f>IF(ISBLANK(HLOOKUP(R$1, m_preprocess!$1:$1048576, $D260, FALSE)), "", HLOOKUP(R$1, m_preprocess!$1:$1048576, $D260, FALSE))</f>
        <v>51.627218934911248</v>
      </c>
      <c r="S260">
        <f>IF(ISBLANK(HLOOKUP(S$1, m_preprocess!$1:$1048576, $D260, FALSE)), "", HLOOKUP(S$1, m_preprocess!$1:$1048576, $D260, FALSE))</f>
        <v>55.917159763313606</v>
      </c>
      <c r="T260">
        <f>IF(ISBLANK(HLOOKUP(T$1, m_preprocess!$1:$1048576, $D260, FALSE)), "", HLOOKUP(T$1, m_preprocess!$1:$1048576, $D260, FALSE))</f>
        <v>2809.0732747780662</v>
      </c>
      <c r="U260">
        <f>IF(ISBLANK(HLOOKUP(U$1, m_preprocess!$1:$1048576, $D260, FALSE)), "", HLOOKUP(U$1, m_preprocess!$1:$1048576, $D260, FALSE))</f>
        <v>9891.2421568900936</v>
      </c>
      <c r="V260">
        <f>IF(ISBLANK(HLOOKUP(V$1, m_preprocess!$1:$1048576, $D260, FALSE)), "", HLOOKUP(V$1, m_preprocess!$1:$1048576, $D260, FALSE))</f>
        <v>158455.06999801565</v>
      </c>
      <c r="W260">
        <f>IF(ISBLANK(HLOOKUP(W$1, m_preprocess!$1:$1048576, $D260, FALSE)), "", HLOOKUP(W$1, m_preprocess!$1:$1048576, $D260, FALSE))</f>
        <v>3887.0814825326397</v>
      </c>
      <c r="X260">
        <f>IF(ISBLANK(HLOOKUP(X$1, m_preprocess!$1:$1048576, $D260, FALSE)), "", HLOOKUP(X$1, m_preprocess!$1:$1048576, $D260, FALSE))</f>
        <v>88.29123217020161</v>
      </c>
    </row>
    <row r="261" spans="1:24" x14ac:dyDescent="0.25">
      <c r="A261" s="40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145.75959298313202</v>
      </c>
      <c r="F261">
        <f>IF(ISBLANK(HLOOKUP(F$1, m_preprocess!$1:$1048576, $D261, FALSE)), "", HLOOKUP(F$1, m_preprocess!$1:$1048576, $D261, FALSE))</f>
        <v>114.27062021712847</v>
      </c>
      <c r="G261">
        <f>IF(ISBLANK(HLOOKUP(G$1, m_preprocess!$1:$1048576, $D261, FALSE)), "", HLOOKUP(G$1, m_preprocess!$1:$1048576, $D261, FALSE))</f>
        <v>156.47767926050017</v>
      </c>
      <c r="H261">
        <f>IF(ISBLANK(HLOOKUP(H$1, m_preprocess!$1:$1048576, $D261, FALSE)), "", HLOOKUP(H$1, m_preprocess!$1:$1048576, $D261, FALSE))</f>
        <v>123.7961439493601</v>
      </c>
      <c r="I261">
        <f>IF(ISBLANK(HLOOKUP(I$1, m_preprocess!$1:$1048576, $D261, FALSE)), "", HLOOKUP(I$1, m_preprocess!$1:$1048576, $D261, FALSE))</f>
        <v>168.49860873268739</v>
      </c>
      <c r="J261">
        <f>IF(ISBLANK(HLOOKUP(J$1, m_preprocess!$1:$1048576, $D261, FALSE)), "", HLOOKUP(J$1, m_preprocess!$1:$1048576, $D261, FALSE))</f>
        <v>191.8342302789346</v>
      </c>
      <c r="K261">
        <f>IF(ISBLANK(HLOOKUP(K$1, m_preprocess!$1:$1048576, $D261, FALSE)), "", HLOOKUP(K$1, m_preprocess!$1:$1048576, $D261, FALSE))</f>
        <v>2884.1564622829605</v>
      </c>
      <c r="L261">
        <f>IF(ISBLANK(HLOOKUP(L$1, m_preprocess!$1:$1048576, $D261, FALSE)), "", HLOOKUP(L$1, m_preprocess!$1:$1048576, $D261, FALSE))</f>
        <v>2901.2164330530663</v>
      </c>
      <c r="M261">
        <f>IF(ISBLANK(HLOOKUP(M$1, m_preprocess!$1:$1048576, $D261, FALSE)), "", HLOOKUP(M$1, m_preprocess!$1:$1048576, $D261, FALSE))</f>
        <v>602.98656259184008</v>
      </c>
      <c r="N261">
        <f>IF(ISBLANK(HLOOKUP(N$1, m_preprocess!$1:$1048576, $D261, FALSE)), "", HLOOKUP(N$1, m_preprocess!$1:$1048576, $D261, FALSE))</f>
        <v>1385.9167481871002</v>
      </c>
      <c r="O261">
        <f>IF(ISBLANK(HLOOKUP(O$1, m_preprocess!$1:$1048576, $D261, FALSE)), "", HLOOKUP(O$1, m_preprocess!$1:$1048576, $D261, FALSE))</f>
        <v>848.79117404350245</v>
      </c>
      <c r="P261">
        <f>IF(ISBLANK(HLOOKUP(P$1, m_preprocess!$1:$1048576, $D261, FALSE)), "", HLOOKUP(P$1, m_preprocess!$1:$1048576, $D261, FALSE))</f>
        <v>99.945336218198563</v>
      </c>
      <c r="Q261">
        <f>IF(ISBLANK(HLOOKUP(Q$1, m_preprocess!$1:$1048576, $D261, FALSE)), "", HLOOKUP(Q$1, m_preprocess!$1:$1048576, $D261, FALSE))</f>
        <v>48.455056179775283</v>
      </c>
      <c r="R261">
        <f>IF(ISBLANK(HLOOKUP(R$1, m_preprocess!$1:$1048576, $D261, FALSE)), "", HLOOKUP(R$1, m_preprocess!$1:$1048576, $D261, FALSE))</f>
        <v>52.528089887640448</v>
      </c>
      <c r="S261">
        <f>IF(ISBLANK(HLOOKUP(S$1, m_preprocess!$1:$1048576, $D261, FALSE)), "", HLOOKUP(S$1, m_preprocess!$1:$1048576, $D261, FALSE))</f>
        <v>57.790368271954677</v>
      </c>
      <c r="T261">
        <f>IF(ISBLANK(HLOOKUP(T$1, m_preprocess!$1:$1048576, $D261, FALSE)), "", HLOOKUP(T$1, m_preprocess!$1:$1048576, $D261, FALSE))</f>
        <v>1948.7503388258813</v>
      </c>
      <c r="U261">
        <f>IF(ISBLANK(HLOOKUP(U$1, m_preprocess!$1:$1048576, $D261, FALSE)), "", HLOOKUP(U$1, m_preprocess!$1:$1048576, $D261, FALSE))</f>
        <v>7765.4034665345844</v>
      </c>
      <c r="V261">
        <f>IF(ISBLANK(HLOOKUP(V$1, m_preprocess!$1:$1048576, $D261, FALSE)), "", HLOOKUP(V$1, m_preprocess!$1:$1048576, $D261, FALSE))</f>
        <v>159945.62617843252</v>
      </c>
      <c r="W261">
        <f>IF(ISBLANK(HLOOKUP(W$1, m_preprocess!$1:$1048576, $D261, FALSE)), "", HLOOKUP(W$1, m_preprocess!$1:$1048576, $D261, FALSE))</f>
        <v>4021.4162119187577</v>
      </c>
      <c r="X261">
        <f>IF(ISBLANK(HLOOKUP(X$1, m_preprocess!$1:$1048576, $D261, FALSE)), "", HLOOKUP(X$1, m_preprocess!$1:$1048576, $D261, FALSE))</f>
        <v>88.943398331582415</v>
      </c>
    </row>
    <row r="262" spans="1:24" x14ac:dyDescent="0.25">
      <c r="A262" s="40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147.42173855109078</v>
      </c>
      <c r="F262">
        <f>IF(ISBLANK(HLOOKUP(F$1, m_preprocess!$1:$1048576, $D262, FALSE)), "", HLOOKUP(F$1, m_preprocess!$1:$1048576, $D262, FALSE))</f>
        <v>106.96467960207073</v>
      </c>
      <c r="G262">
        <f>IF(ISBLANK(HLOOKUP(G$1, m_preprocess!$1:$1048576, $D262, FALSE)), "", HLOOKUP(G$1, m_preprocess!$1:$1048576, $D262, FALSE))</f>
        <v>161.19234490165164</v>
      </c>
      <c r="H262">
        <f>IF(ISBLANK(HLOOKUP(H$1, m_preprocess!$1:$1048576, $D262, FALSE)), "", HLOOKUP(H$1, m_preprocess!$1:$1048576, $D262, FALSE))</f>
        <v>128.18905407594863</v>
      </c>
      <c r="I262">
        <f>IF(ISBLANK(HLOOKUP(I$1, m_preprocess!$1:$1048576, $D262, FALSE)), "", HLOOKUP(I$1, m_preprocess!$1:$1048576, $D262, FALSE))</f>
        <v>171.42753159615282</v>
      </c>
      <c r="J262">
        <f>IF(ISBLANK(HLOOKUP(J$1, m_preprocess!$1:$1048576, $D262, FALSE)), "", HLOOKUP(J$1, m_preprocess!$1:$1048576, $D262, FALSE))</f>
        <v>195.22875697324656</v>
      </c>
      <c r="K262">
        <f>IF(ISBLANK(HLOOKUP(K$1, m_preprocess!$1:$1048576, $D262, FALSE)), "", HLOOKUP(K$1, m_preprocess!$1:$1048576, $D262, FALSE))</f>
        <v>2732.8165336509519</v>
      </c>
      <c r="L262">
        <f>IF(ISBLANK(HLOOKUP(L$1, m_preprocess!$1:$1048576, $D262, FALSE)), "", HLOOKUP(L$1, m_preprocess!$1:$1048576, $D262, FALSE))</f>
        <v>2706.309270541768</v>
      </c>
      <c r="M262">
        <f>IF(ISBLANK(HLOOKUP(M$1, m_preprocess!$1:$1048576, $D262, FALSE)), "", HLOOKUP(M$1, m_preprocess!$1:$1048576, $D262, FALSE))</f>
        <v>615.8258213423627</v>
      </c>
      <c r="N262">
        <f>IF(ISBLANK(HLOOKUP(N$1, m_preprocess!$1:$1048576, $D262, FALSE)), "", HLOOKUP(N$1, m_preprocess!$1:$1048576, $D262, FALSE))</f>
        <v>1252.5150351774773</v>
      </c>
      <c r="O262">
        <f>IF(ISBLANK(HLOOKUP(O$1, m_preprocess!$1:$1048576, $D262, FALSE)), "", HLOOKUP(O$1, m_preprocess!$1:$1048576, $D262, FALSE))</f>
        <v>831.59084607896398</v>
      </c>
      <c r="P262">
        <f>IF(ISBLANK(HLOOKUP(P$1, m_preprocess!$1:$1048576, $D262, FALSE)), "", HLOOKUP(P$1, m_preprocess!$1:$1048576, $D262, FALSE))</f>
        <v>99.02574506121266</v>
      </c>
      <c r="Q262">
        <f>IF(ISBLANK(HLOOKUP(Q$1, m_preprocess!$1:$1048576, $D262, FALSE)), "", HLOOKUP(Q$1, m_preprocess!$1:$1048576, $D262, FALSE))</f>
        <v>53.987730061349694</v>
      </c>
      <c r="R262">
        <f>IF(ISBLANK(HLOOKUP(R$1, m_preprocess!$1:$1048576, $D262, FALSE)), "", HLOOKUP(R$1, m_preprocess!$1:$1048576, $D262, FALSE))</f>
        <v>56.327160493827158</v>
      </c>
      <c r="S262">
        <f>IF(ISBLANK(HLOOKUP(S$1, m_preprocess!$1:$1048576, $D262, FALSE)), "", HLOOKUP(S$1, m_preprocess!$1:$1048576, $D262, FALSE))</f>
        <v>60.670731707317074</v>
      </c>
      <c r="T262">
        <f>IF(ISBLANK(HLOOKUP(T$1, m_preprocess!$1:$1048576, $D262, FALSE)), "", HLOOKUP(T$1, m_preprocess!$1:$1048576, $D262, FALSE))</f>
        <v>2278.9365216686497</v>
      </c>
      <c r="U262">
        <f>IF(ISBLANK(HLOOKUP(U$1, m_preprocess!$1:$1048576, $D262, FALSE)), "", HLOOKUP(U$1, m_preprocess!$1:$1048576, $D262, FALSE))</f>
        <v>7618.198138056101</v>
      </c>
      <c r="V262">
        <f>IF(ISBLANK(HLOOKUP(V$1, m_preprocess!$1:$1048576, $D262, FALSE)), "", HLOOKUP(V$1, m_preprocess!$1:$1048576, $D262, FALSE))</f>
        <v>161724.00428389313</v>
      </c>
      <c r="W262">
        <f>IF(ISBLANK(HLOOKUP(W$1, m_preprocess!$1:$1048576, $D262, FALSE)), "", HLOOKUP(W$1, m_preprocess!$1:$1048576, $D262, FALSE))</f>
        <v>4001.3695333760802</v>
      </c>
      <c r="X262">
        <f>IF(ISBLANK(HLOOKUP(X$1, m_preprocess!$1:$1048576, $D262, FALSE)), "", HLOOKUP(X$1, m_preprocess!$1:$1048576, $D262, FALSE))</f>
        <v>89.842846620976886</v>
      </c>
    </row>
    <row r="263" spans="1:24" x14ac:dyDescent="0.25">
      <c r="A263" s="40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150.90240833272813</v>
      </c>
      <c r="F263">
        <f>IF(ISBLANK(HLOOKUP(F$1, m_preprocess!$1:$1048576, $D263, FALSE)), "", HLOOKUP(F$1, m_preprocess!$1:$1048576, $D263, FALSE))</f>
        <v>115.36968800015629</v>
      </c>
      <c r="G263">
        <f>IF(ISBLANK(HLOOKUP(G$1, m_preprocess!$1:$1048576, $D263, FALSE)), "", HLOOKUP(G$1, m_preprocess!$1:$1048576, $D263, FALSE))</f>
        <v>162.9968886774559</v>
      </c>
      <c r="H263">
        <f>IF(ISBLANK(HLOOKUP(H$1, m_preprocess!$1:$1048576, $D263, FALSE)), "", HLOOKUP(H$1, m_preprocess!$1:$1048576, $D263, FALSE))</f>
        <v>130.08752037004021</v>
      </c>
      <c r="I263">
        <f>IF(ISBLANK(HLOOKUP(I$1, m_preprocess!$1:$1048576, $D263, FALSE)), "", HLOOKUP(I$1, m_preprocess!$1:$1048576, $D263, FALSE))</f>
        <v>169.02296090486314</v>
      </c>
      <c r="J263">
        <f>IF(ISBLANK(HLOOKUP(J$1, m_preprocess!$1:$1048576, $D263, FALSE)), "", HLOOKUP(J$1, m_preprocess!$1:$1048576, $D263, FALSE))</f>
        <v>210.70317172045259</v>
      </c>
      <c r="K263">
        <f>IF(ISBLANK(HLOOKUP(K$1, m_preprocess!$1:$1048576, $D263, FALSE)), "", HLOOKUP(K$1, m_preprocess!$1:$1048576, $D263, FALSE))</f>
        <v>2804.1650797487546</v>
      </c>
      <c r="L263">
        <f>IF(ISBLANK(HLOOKUP(L$1, m_preprocess!$1:$1048576, $D263, FALSE)), "", HLOOKUP(L$1, m_preprocess!$1:$1048576, $D263, FALSE))</f>
        <v>2886.6495319479864</v>
      </c>
      <c r="M263">
        <f>IF(ISBLANK(HLOOKUP(M$1, m_preprocess!$1:$1048576, $D263, FALSE)), "", HLOOKUP(M$1, m_preprocess!$1:$1048576, $D263, FALSE))</f>
        <v>669.87641387191775</v>
      </c>
      <c r="N263">
        <f>IF(ISBLANK(HLOOKUP(N$1, m_preprocess!$1:$1048576, $D263, FALSE)), "", HLOOKUP(N$1, m_preprocess!$1:$1048576, $D263, FALSE))</f>
        <v>1332.9729122560809</v>
      </c>
      <c r="O263">
        <f>IF(ISBLANK(HLOOKUP(O$1, m_preprocess!$1:$1048576, $D263, FALSE)), "", HLOOKUP(O$1, m_preprocess!$1:$1048576, $D263, FALSE))</f>
        <v>878.04752633955263</v>
      </c>
      <c r="P263">
        <f>IF(ISBLANK(HLOOKUP(P$1, m_preprocess!$1:$1048576, $D263, FALSE)), "", HLOOKUP(P$1, m_preprocess!$1:$1048576, $D263, FALSE))</f>
        <v>97.369768518674405</v>
      </c>
      <c r="Q263">
        <f>IF(ISBLANK(HLOOKUP(Q$1, m_preprocess!$1:$1048576, $D263, FALSE)), "", HLOOKUP(Q$1, m_preprocess!$1:$1048576, $D263, FALSE))</f>
        <v>52.994011976047908</v>
      </c>
      <c r="R263">
        <f>IF(ISBLANK(HLOOKUP(R$1, m_preprocess!$1:$1048576, $D263, FALSE)), "", HLOOKUP(R$1, m_preprocess!$1:$1048576, $D263, FALSE))</f>
        <v>54.654654654654657</v>
      </c>
      <c r="S263">
        <f>IF(ISBLANK(HLOOKUP(S$1, m_preprocess!$1:$1048576, $D263, FALSE)), "", HLOOKUP(S$1, m_preprocess!$1:$1048576, $D263, FALSE))</f>
        <v>59.850746268656721</v>
      </c>
      <c r="T263">
        <f>IF(ISBLANK(HLOOKUP(T$1, m_preprocess!$1:$1048576, $D263, FALSE)), "", HLOOKUP(T$1, m_preprocess!$1:$1048576, $D263, FALSE))</f>
        <v>2547.0037633612365</v>
      </c>
      <c r="U263">
        <f>IF(ISBLANK(HLOOKUP(U$1, m_preprocess!$1:$1048576, $D263, FALSE)), "", HLOOKUP(U$1, m_preprocess!$1:$1048576, $D263, FALSE))</f>
        <v>8323.9054122796642</v>
      </c>
      <c r="V263">
        <f>IF(ISBLANK(HLOOKUP(V$1, m_preprocess!$1:$1048576, $D263, FALSE)), "", HLOOKUP(V$1, m_preprocess!$1:$1048576, $D263, FALSE))</f>
        <v>163369.35488031537</v>
      </c>
      <c r="W263">
        <f>IF(ISBLANK(HLOOKUP(W$1, m_preprocess!$1:$1048576, $D263, FALSE)), "", HLOOKUP(W$1, m_preprocess!$1:$1048576, $D263, FALSE))</f>
        <v>4113.362683117969</v>
      </c>
      <c r="X263">
        <f>IF(ISBLANK(HLOOKUP(X$1, m_preprocess!$1:$1048576, $D263, FALSE)), "", HLOOKUP(X$1, m_preprocess!$1:$1048576, $D263, FALSE))</f>
        <v>90.47642157317604</v>
      </c>
    </row>
    <row r="264" spans="1:24" x14ac:dyDescent="0.25">
      <c r="A264" s="40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147.74958504392364</v>
      </c>
      <c r="F264">
        <f>IF(ISBLANK(HLOOKUP(F$1, m_preprocess!$1:$1048576, $D264, FALSE)), "", HLOOKUP(F$1, m_preprocess!$1:$1048576, $D264, FALSE))</f>
        <v>114.62921261641236</v>
      </c>
      <c r="G264">
        <f>IF(ISBLANK(HLOOKUP(G$1, m_preprocess!$1:$1048576, $D264, FALSE)), "", HLOOKUP(G$1, m_preprocess!$1:$1048576, $D264, FALSE))</f>
        <v>159.02296038882815</v>
      </c>
      <c r="H264">
        <f>IF(ISBLANK(HLOOKUP(H$1, m_preprocess!$1:$1048576, $D264, FALSE)), "", HLOOKUP(H$1, m_preprocess!$1:$1048576, $D264, FALSE))</f>
        <v>122.62003041469983</v>
      </c>
      <c r="I264">
        <f>IF(ISBLANK(HLOOKUP(I$1, m_preprocess!$1:$1048576, $D264, FALSE)), "", HLOOKUP(I$1, m_preprocess!$1:$1048576, $D264, FALSE))</f>
        <v>156.39798812958475</v>
      </c>
      <c r="J264">
        <f>IF(ISBLANK(HLOOKUP(J$1, m_preprocess!$1:$1048576, $D264, FALSE)), "", HLOOKUP(J$1, m_preprocess!$1:$1048576, $D264, FALSE))</f>
        <v>218.37530957083257</v>
      </c>
      <c r="K264">
        <f>IF(ISBLANK(HLOOKUP(K$1, m_preprocess!$1:$1048576, $D264, FALSE)), "", HLOOKUP(K$1, m_preprocess!$1:$1048576, $D264, FALSE))</f>
        <v>2673.5407110408937</v>
      </c>
      <c r="L264">
        <f>IF(ISBLANK(HLOOKUP(L$1, m_preprocess!$1:$1048576, $D264, FALSE)), "", HLOOKUP(L$1, m_preprocess!$1:$1048576, $D264, FALSE))</f>
        <v>2708.957177548873</v>
      </c>
      <c r="M264">
        <f>IF(ISBLANK(HLOOKUP(M$1, m_preprocess!$1:$1048576, $D264, FALSE)), "", HLOOKUP(M$1, m_preprocess!$1:$1048576, $D264, FALSE))</f>
        <v>692.83905467668706</v>
      </c>
      <c r="N264">
        <f>IF(ISBLANK(HLOOKUP(N$1, m_preprocess!$1:$1048576, $D264, FALSE)), "", HLOOKUP(N$1, m_preprocess!$1:$1048576, $D264, FALSE))</f>
        <v>1161.442587880025</v>
      </c>
      <c r="O264">
        <f>IF(ISBLANK(HLOOKUP(O$1, m_preprocess!$1:$1048576, $D264, FALSE)), "", HLOOKUP(O$1, m_preprocess!$1:$1048576, $D264, FALSE))</f>
        <v>836.64191519219901</v>
      </c>
      <c r="P264">
        <f>IF(ISBLANK(HLOOKUP(P$1, m_preprocess!$1:$1048576, $D264, FALSE)), "", HLOOKUP(P$1, m_preprocess!$1:$1048576, $D264, FALSE))</f>
        <v>98.192723951185187</v>
      </c>
      <c r="Q264">
        <f>IF(ISBLANK(HLOOKUP(Q$1, m_preprocess!$1:$1048576, $D264, FALSE)), "", HLOOKUP(Q$1, m_preprocess!$1:$1048576, $D264, FALSE))</f>
        <v>55.254777070063696</v>
      </c>
      <c r="R264">
        <f>IF(ISBLANK(HLOOKUP(R$1, m_preprocess!$1:$1048576, $D264, FALSE)), "", HLOOKUP(R$1, m_preprocess!$1:$1048576, $D264, FALSE))</f>
        <v>54.74683544303798</v>
      </c>
      <c r="S264">
        <f>IF(ISBLANK(HLOOKUP(S$1, m_preprocess!$1:$1048576, $D264, FALSE)), "", HLOOKUP(S$1, m_preprocess!$1:$1048576, $D264, FALSE))</f>
        <v>58.150470219435732</v>
      </c>
      <c r="T264">
        <f>IF(ISBLANK(HLOOKUP(T$1, m_preprocess!$1:$1048576, $D264, FALSE)), "", HLOOKUP(T$1, m_preprocess!$1:$1048576, $D264, FALSE))</f>
        <v>2324.5357881322102</v>
      </c>
      <c r="U264">
        <f>IF(ISBLANK(HLOOKUP(U$1, m_preprocess!$1:$1048576, $D264, FALSE)), "", HLOOKUP(U$1, m_preprocess!$1:$1048576, $D264, FALSE))</f>
        <v>8030.8797002353067</v>
      </c>
      <c r="V264">
        <f>IF(ISBLANK(HLOOKUP(V$1, m_preprocess!$1:$1048576, $D264, FALSE)), "", HLOOKUP(V$1, m_preprocess!$1:$1048576, $D264, FALSE))</f>
        <v>165184.30662319949</v>
      </c>
      <c r="W264">
        <f>IF(ISBLANK(HLOOKUP(W$1, m_preprocess!$1:$1048576, $D264, FALSE)), "", HLOOKUP(W$1, m_preprocess!$1:$1048576, $D264, FALSE))</f>
        <v>3930.123908799962</v>
      </c>
      <c r="X264">
        <f>IF(ISBLANK(HLOOKUP(X$1, m_preprocess!$1:$1048576, $D264, FALSE)), "", HLOOKUP(X$1, m_preprocess!$1:$1048576, $D264, FALSE))</f>
        <v>89.898516184730397</v>
      </c>
    </row>
    <row r="265" spans="1:24" x14ac:dyDescent="0.25">
      <c r="A265" s="40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160.16866086346724</v>
      </c>
      <c r="F265">
        <f>IF(ISBLANK(HLOOKUP(F$1, m_preprocess!$1:$1048576, $D265, FALSE)), "", HLOOKUP(F$1, m_preprocess!$1:$1048576, $D265, FALSE))</f>
        <v>114.99035585114139</v>
      </c>
      <c r="G265">
        <f>IF(ISBLANK(HLOOKUP(G$1, m_preprocess!$1:$1048576, $D265, FALSE)), "", HLOOKUP(G$1, m_preprocess!$1:$1048576, $D265, FALSE))</f>
        <v>175.54626541683487</v>
      </c>
      <c r="H265">
        <f>IF(ISBLANK(HLOOKUP(H$1, m_preprocess!$1:$1048576, $D265, FALSE)), "", HLOOKUP(H$1, m_preprocess!$1:$1048576, $D265, FALSE))</f>
        <v>122.09468242021572</v>
      </c>
      <c r="I265">
        <f>IF(ISBLANK(HLOOKUP(I$1, m_preprocess!$1:$1048576, $D265, FALSE)), "", HLOOKUP(I$1, m_preprocess!$1:$1048576, $D265, FALSE))</f>
        <v>174.15952635738108</v>
      </c>
      <c r="J265">
        <f>IF(ISBLANK(HLOOKUP(J$1, m_preprocess!$1:$1048576, $D265, FALSE)), "", HLOOKUP(J$1, m_preprocess!$1:$1048576, $D265, FALSE))</f>
        <v>279.90721932906638</v>
      </c>
      <c r="K265">
        <f>IF(ISBLANK(HLOOKUP(K$1, m_preprocess!$1:$1048576, $D265, FALSE)), "", HLOOKUP(K$1, m_preprocess!$1:$1048576, $D265, FALSE))</f>
        <v>2930.7226441706848</v>
      </c>
      <c r="L265">
        <f>IF(ISBLANK(HLOOKUP(L$1, m_preprocess!$1:$1048576, $D265, FALSE)), "", HLOOKUP(L$1, m_preprocess!$1:$1048576, $D265, FALSE))</f>
        <v>2641.1128978605793</v>
      </c>
      <c r="M265">
        <f>IF(ISBLANK(HLOOKUP(M$1, m_preprocess!$1:$1048576, $D265, FALSE)), "", HLOOKUP(M$1, m_preprocess!$1:$1048576, $D265, FALSE))</f>
        <v>620.30201312869224</v>
      </c>
      <c r="N265">
        <f>IF(ISBLANK(HLOOKUP(N$1, m_preprocess!$1:$1048576, $D265, FALSE)), "", HLOOKUP(N$1, m_preprocess!$1:$1048576, $D265, FALSE))</f>
        <v>1168.4200215002579</v>
      </c>
      <c r="O265">
        <f>IF(ISBLANK(HLOOKUP(O$1, m_preprocess!$1:$1048576, $D265, FALSE)), "", HLOOKUP(O$1, m_preprocess!$1:$1048576, $D265, FALSE))</f>
        <v>843.65295941811223</v>
      </c>
      <c r="P265">
        <f>IF(ISBLANK(HLOOKUP(P$1, m_preprocess!$1:$1048576, $D265, FALSE)), "", HLOOKUP(P$1, m_preprocess!$1:$1048576, $D265, FALSE))</f>
        <v>98.287264114848398</v>
      </c>
      <c r="Q265">
        <f>IF(ISBLANK(HLOOKUP(Q$1, m_preprocess!$1:$1048576, $D265, FALSE)), "", HLOOKUP(Q$1, m_preprocess!$1:$1048576, $D265, FALSE))</f>
        <v>53.097345132743371</v>
      </c>
      <c r="R265">
        <f>IF(ISBLANK(HLOOKUP(R$1, m_preprocess!$1:$1048576, $D265, FALSE)), "", HLOOKUP(R$1, m_preprocess!$1:$1048576, $D265, FALSE))</f>
        <v>54.761904761904766</v>
      </c>
      <c r="S265">
        <f>IF(ISBLANK(HLOOKUP(S$1, m_preprocess!$1:$1048576, $D265, FALSE)), "", HLOOKUP(S$1, m_preprocess!$1:$1048576, $D265, FALSE))</f>
        <v>55.373134328358212</v>
      </c>
      <c r="T265">
        <f>IF(ISBLANK(HLOOKUP(T$1, m_preprocess!$1:$1048576, $D265, FALSE)), "", HLOOKUP(T$1, m_preprocess!$1:$1048576, $D265, FALSE))</f>
        <v>5686.1431491909607</v>
      </c>
      <c r="U265">
        <f>IF(ISBLANK(HLOOKUP(U$1, m_preprocess!$1:$1048576, $D265, FALSE)), "", HLOOKUP(U$1, m_preprocess!$1:$1048576, $D265, FALSE))</f>
        <v>17030.992817710321</v>
      </c>
      <c r="V265">
        <f>IF(ISBLANK(HLOOKUP(V$1, m_preprocess!$1:$1048576, $D265, FALSE)), "", HLOOKUP(V$1, m_preprocess!$1:$1048576, $D265, FALSE))</f>
        <v>167119.21834566124</v>
      </c>
      <c r="W265">
        <f>IF(ISBLANK(HLOOKUP(W$1, m_preprocess!$1:$1048576, $D265, FALSE)), "", HLOOKUP(W$1, m_preprocess!$1:$1048576, $D265, FALSE))</f>
        <v>4037.4523687228602</v>
      </c>
      <c r="X265">
        <f>IF(ISBLANK(HLOOKUP(X$1, m_preprocess!$1:$1048576, $D265, FALSE)), "", HLOOKUP(X$1, m_preprocess!$1:$1048576, $D265, FALSE))</f>
        <v>89.298172170873329</v>
      </c>
    </row>
    <row r="266" spans="1:24" x14ac:dyDescent="0.25">
      <c r="A266" s="40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137.97929095904379</v>
      </c>
      <c r="F266">
        <f>IF(ISBLANK(HLOOKUP(F$1, m_preprocess!$1:$1048576, $D266, FALSE)), "", HLOOKUP(F$1, m_preprocess!$1:$1048576, $D266, FALSE))</f>
        <v>111.42857987656787</v>
      </c>
      <c r="G266">
        <f>IF(ISBLANK(HLOOKUP(G$1, m_preprocess!$1:$1048576, $D266, FALSE)), "", HLOOKUP(G$1, m_preprocess!$1:$1048576, $D266, FALSE))</f>
        <v>147.0165121546074</v>
      </c>
      <c r="H266">
        <f>IF(ISBLANK(HLOOKUP(H$1, m_preprocess!$1:$1048576, $D266, FALSE)), "", HLOOKUP(H$1, m_preprocess!$1:$1048576, $D266, FALSE))</f>
        <v>117.46355454936385</v>
      </c>
      <c r="I266">
        <f>IF(ISBLANK(HLOOKUP(I$1, m_preprocess!$1:$1048576, $D266, FALSE)), "", HLOOKUP(I$1, m_preprocess!$1:$1048576, $D266, FALSE))</f>
        <v>143.9939489227188</v>
      </c>
      <c r="J266">
        <f>IF(ISBLANK(HLOOKUP(J$1, m_preprocess!$1:$1048576, $D266, FALSE)), "", HLOOKUP(J$1, m_preprocess!$1:$1048576, $D266, FALSE))</f>
        <v>153.43814855503834</v>
      </c>
      <c r="K266">
        <f>IF(ISBLANK(HLOOKUP(K$1, m_preprocess!$1:$1048576, $D266, FALSE)), "", HLOOKUP(K$1, m_preprocess!$1:$1048576, $D266, FALSE))</f>
        <v>2556.4920547884713</v>
      </c>
      <c r="L266">
        <f>IF(ISBLANK(HLOOKUP(L$1, m_preprocess!$1:$1048576, $D266, FALSE)), "", HLOOKUP(L$1, m_preprocess!$1:$1048576, $D266, FALSE))</f>
        <v>2787.0822021463082</v>
      </c>
      <c r="M266">
        <f>IF(ISBLANK(HLOOKUP(M$1, m_preprocess!$1:$1048576, $D266, FALSE)), "", HLOOKUP(M$1, m_preprocess!$1:$1048576, $D266, FALSE))</f>
        <v>592.1494299256841</v>
      </c>
      <c r="N266">
        <f>IF(ISBLANK(HLOOKUP(N$1, m_preprocess!$1:$1048576, $D266, FALSE)), "", HLOOKUP(N$1, m_preprocess!$1:$1048576, $D266, FALSE))</f>
        <v>1222.6471734275112</v>
      </c>
      <c r="O266">
        <f>IF(ISBLANK(HLOOKUP(O$1, m_preprocess!$1:$1048576, $D266, FALSE)), "", HLOOKUP(O$1, m_preprocess!$1:$1048576, $D266, FALSE))</f>
        <v>865.23737142509083</v>
      </c>
      <c r="P266">
        <f>IF(ISBLANK(HLOOKUP(P$1, m_preprocess!$1:$1048576, $D266, FALSE)), "", HLOOKUP(P$1, m_preprocess!$1:$1048576, $D266, FALSE))</f>
        <v>94.57204714162016</v>
      </c>
      <c r="Q266">
        <f>IF(ISBLANK(HLOOKUP(Q$1, m_preprocess!$1:$1048576, $D266, FALSE)), "", HLOOKUP(Q$1, m_preprocess!$1:$1048576, $D266, FALSE))</f>
        <v>54.231974921630098</v>
      </c>
      <c r="R266">
        <f>IF(ISBLANK(HLOOKUP(R$1, m_preprocess!$1:$1048576, $D266, FALSE)), "", HLOOKUP(R$1, m_preprocess!$1:$1048576, $D266, FALSE))</f>
        <v>55.799373040752357</v>
      </c>
      <c r="S266">
        <f>IF(ISBLANK(HLOOKUP(S$1, m_preprocess!$1:$1048576, $D266, FALSE)), "", HLOOKUP(S$1, m_preprocess!$1:$1048576, $D266, FALSE))</f>
        <v>59.591194968553459</v>
      </c>
      <c r="T266">
        <f>IF(ISBLANK(HLOOKUP(T$1, m_preprocess!$1:$1048576, $D266, FALSE)), "", HLOOKUP(T$1, m_preprocess!$1:$1048576, $D266, FALSE))</f>
        <v>930.87688552201701</v>
      </c>
      <c r="U266">
        <f>IF(ISBLANK(HLOOKUP(U$1, m_preprocess!$1:$1048576, $D266, FALSE)), "", HLOOKUP(U$1, m_preprocess!$1:$1048576, $D266, FALSE))</f>
        <v>5256.2334176245604</v>
      </c>
      <c r="V266">
        <f>IF(ISBLANK(HLOOKUP(V$1, m_preprocess!$1:$1048576, $D266, FALSE)), "", HLOOKUP(V$1, m_preprocess!$1:$1048576, $D266, FALSE))</f>
        <v>168704.67410402015</v>
      </c>
      <c r="W266">
        <f>IF(ISBLANK(HLOOKUP(W$1, m_preprocess!$1:$1048576, $D266, FALSE)), "", HLOOKUP(W$1, m_preprocess!$1:$1048576, $D266, FALSE))</f>
        <v>4687.9762095578681</v>
      </c>
      <c r="X266">
        <f>IF(ISBLANK(HLOOKUP(X$1, m_preprocess!$1:$1048576, $D266, FALSE)), "", HLOOKUP(X$1, m_preprocess!$1:$1048576, $D266, FALSE))</f>
        <v>90.432553575165628</v>
      </c>
    </row>
    <row r="267" spans="1:24" x14ac:dyDescent="0.25">
      <c r="A267" s="40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137.40261044491908</v>
      </c>
      <c r="F267">
        <f>IF(ISBLANK(HLOOKUP(F$1, m_preprocess!$1:$1048576, $D267, FALSE)), "", HLOOKUP(F$1, m_preprocess!$1:$1048576, $D267, FALSE))</f>
        <v>104.99061043707398</v>
      </c>
      <c r="G267">
        <f>IF(ISBLANK(HLOOKUP(G$1, m_preprocess!$1:$1048576, $D267, FALSE)), "", HLOOKUP(G$1, m_preprocess!$1:$1048576, $D267, FALSE))</f>
        <v>148.43487291621821</v>
      </c>
      <c r="H267">
        <f>IF(ISBLANK(HLOOKUP(H$1, m_preprocess!$1:$1048576, $D267, FALSE)), "", HLOOKUP(H$1, m_preprocess!$1:$1048576, $D267, FALSE))</f>
        <v>113.98688848423285</v>
      </c>
      <c r="I267">
        <f>IF(ISBLANK(HLOOKUP(I$1, m_preprocess!$1:$1048576, $D267, FALSE)), "", HLOOKUP(I$1, m_preprocess!$1:$1048576, $D267, FALSE))</f>
        <v>156.31556988192909</v>
      </c>
      <c r="J267">
        <f>IF(ISBLANK(HLOOKUP(J$1, m_preprocess!$1:$1048576, $D267, FALSE)), "", HLOOKUP(J$1, m_preprocess!$1:$1048576, $D267, FALSE))</f>
        <v>152.43240978004511</v>
      </c>
      <c r="K267">
        <f>IF(ISBLANK(HLOOKUP(K$1, m_preprocess!$1:$1048576, $D267, FALSE)), "", HLOOKUP(K$1, m_preprocess!$1:$1048576, $D267, FALSE))</f>
        <v>2376.5066200771512</v>
      </c>
      <c r="L267">
        <f>IF(ISBLANK(HLOOKUP(L$1, m_preprocess!$1:$1048576, $D267, FALSE)), "", HLOOKUP(L$1, m_preprocess!$1:$1048576, $D267, FALSE))</f>
        <v>2392.9003964249946</v>
      </c>
      <c r="M267">
        <f>IF(ISBLANK(HLOOKUP(M$1, m_preprocess!$1:$1048576, $D267, FALSE)), "", HLOOKUP(M$1, m_preprocess!$1:$1048576, $D267, FALSE))</f>
        <v>577.07456070200396</v>
      </c>
      <c r="N267">
        <f>IF(ISBLANK(HLOOKUP(N$1, m_preprocess!$1:$1048576, $D267, FALSE)), "", HLOOKUP(N$1, m_preprocess!$1:$1048576, $D267, FALSE))</f>
        <v>1049.9625291478615</v>
      </c>
      <c r="O267">
        <f>IF(ISBLANK(HLOOKUP(O$1, m_preprocess!$1:$1048576, $D267, FALSE)), "", HLOOKUP(O$1, m_preprocess!$1:$1048576, $D267, FALSE))</f>
        <v>760.07020708167784</v>
      </c>
      <c r="P267">
        <f>IF(ISBLANK(HLOOKUP(P$1, m_preprocess!$1:$1048576, $D267, FALSE)), "", HLOOKUP(P$1, m_preprocess!$1:$1048576, $D267, FALSE))</f>
        <v>95.781673426085931</v>
      </c>
      <c r="Q267">
        <f>IF(ISBLANK(HLOOKUP(Q$1, m_preprocess!$1:$1048576, $D267, FALSE)), "", HLOOKUP(Q$1, m_preprocess!$1:$1048576, $D267, FALSE))</f>
        <v>50.157728706624603</v>
      </c>
      <c r="R267">
        <f>IF(ISBLANK(HLOOKUP(R$1, m_preprocess!$1:$1048576, $D267, FALSE)), "", HLOOKUP(R$1, m_preprocess!$1:$1048576, $D267, FALSE))</f>
        <v>54.075235109717866</v>
      </c>
      <c r="S267">
        <f>IF(ISBLANK(HLOOKUP(S$1, m_preprocess!$1:$1048576, $D267, FALSE)), "", HLOOKUP(S$1, m_preprocess!$1:$1048576, $D267, FALSE))</f>
        <v>57.165109034267914</v>
      </c>
      <c r="T267">
        <f>IF(ISBLANK(HLOOKUP(T$1, m_preprocess!$1:$1048576, $D267, FALSE)), "", HLOOKUP(T$1, m_preprocess!$1:$1048576, $D267, FALSE))</f>
        <v>1063.4174688886901</v>
      </c>
      <c r="U267">
        <f>IF(ISBLANK(HLOOKUP(U$1, m_preprocess!$1:$1048576, $D267, FALSE)), "", HLOOKUP(U$1, m_preprocess!$1:$1048576, $D267, FALSE))</f>
        <v>6257.1933486053804</v>
      </c>
      <c r="V267">
        <f>IF(ISBLANK(HLOOKUP(V$1, m_preprocess!$1:$1048576, $D267, FALSE)), "", HLOOKUP(V$1, m_preprocess!$1:$1048576, $D267, FALSE))</f>
        <v>169220.68288893148</v>
      </c>
      <c r="W267">
        <f>IF(ISBLANK(HLOOKUP(W$1, m_preprocess!$1:$1048576, $D267, FALSE)), "", HLOOKUP(W$1, m_preprocess!$1:$1048576, $D267, FALSE))</f>
        <v>3771.0809051668575</v>
      </c>
      <c r="X267">
        <f>IF(ISBLANK(HLOOKUP(X$1, m_preprocess!$1:$1048576, $D267, FALSE)), "", HLOOKUP(X$1, m_preprocess!$1:$1048576, $D267, FALSE))</f>
        <v>92.170248360729929</v>
      </c>
    </row>
    <row r="268" spans="1:24" x14ac:dyDescent="0.25">
      <c r="A268" s="40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148.19094032035255</v>
      </c>
      <c r="F268">
        <f>IF(ISBLANK(HLOOKUP(F$1, m_preprocess!$1:$1048576, $D268, FALSE)), "", HLOOKUP(F$1, m_preprocess!$1:$1048576, $D268, FALSE))</f>
        <v>122.44354523903075</v>
      </c>
      <c r="G268">
        <f>IF(ISBLANK(HLOOKUP(G$1, m_preprocess!$1:$1048576, $D268, FALSE)), "", HLOOKUP(G$1, m_preprocess!$1:$1048576, $D268, FALSE))</f>
        <v>156.9547321388342</v>
      </c>
      <c r="H268">
        <f>IF(ISBLANK(HLOOKUP(H$1, m_preprocess!$1:$1048576, $D268, FALSE)), "", HLOOKUP(H$1, m_preprocess!$1:$1048576, $D268, FALSE))</f>
        <v>126.41974964525956</v>
      </c>
      <c r="I268">
        <f>IF(ISBLANK(HLOOKUP(I$1, m_preprocess!$1:$1048576, $D268, FALSE)), "", HLOOKUP(I$1, m_preprocess!$1:$1048576, $D268, FALSE))</f>
        <v>163.38817330520826</v>
      </c>
      <c r="J268">
        <f>IF(ISBLANK(HLOOKUP(J$1, m_preprocess!$1:$1048576, $D268, FALSE)), "", HLOOKUP(J$1, m_preprocess!$1:$1048576, $D268, FALSE))</f>
        <v>162.95638173252246</v>
      </c>
      <c r="K268">
        <f>IF(ISBLANK(HLOOKUP(K$1, m_preprocess!$1:$1048576, $D268, FALSE)), "", HLOOKUP(K$1, m_preprocess!$1:$1048576, $D268, FALSE))</f>
        <v>2519.1871010628356</v>
      </c>
      <c r="L268">
        <f>IF(ISBLANK(HLOOKUP(L$1, m_preprocess!$1:$1048576, $D268, FALSE)), "", HLOOKUP(L$1, m_preprocess!$1:$1048576, $D268, FALSE))</f>
        <v>2801.9669062268558</v>
      </c>
      <c r="M268">
        <f>IF(ISBLANK(HLOOKUP(M$1, m_preprocess!$1:$1048576, $D268, FALSE)), "", HLOOKUP(M$1, m_preprocess!$1:$1048576, $D268, FALSE))</f>
        <v>658.18235073544861</v>
      </c>
      <c r="N268">
        <f>IF(ISBLANK(HLOOKUP(N$1, m_preprocess!$1:$1048576, $D268, FALSE)), "", HLOOKUP(N$1, m_preprocess!$1:$1048576, $D268, FALSE))</f>
        <v>1176.0373720968068</v>
      </c>
      <c r="O268">
        <f>IF(ISBLANK(HLOOKUP(O$1, m_preprocess!$1:$1048576, $D268, FALSE)), "", HLOOKUP(O$1, m_preprocess!$1:$1048576, $D268, FALSE))</f>
        <v>916.84577439301961</v>
      </c>
      <c r="P268">
        <f>IF(ISBLANK(HLOOKUP(P$1, m_preprocess!$1:$1048576, $D268, FALSE)), "", HLOOKUP(P$1, m_preprocess!$1:$1048576, $D268, FALSE))</f>
        <v>92.678754646492507</v>
      </c>
      <c r="Q268">
        <f>IF(ISBLANK(HLOOKUP(Q$1, m_preprocess!$1:$1048576, $D268, FALSE)), "", HLOOKUP(Q$1, m_preprocess!$1:$1048576, $D268, FALSE))</f>
        <v>49.388379204892971</v>
      </c>
      <c r="R268">
        <f>IF(ISBLANK(HLOOKUP(R$1, m_preprocess!$1:$1048576, $D268, FALSE)), "", HLOOKUP(R$1, m_preprocess!$1:$1048576, $D268, FALSE))</f>
        <v>54.103343465045597</v>
      </c>
      <c r="S268">
        <f>IF(ISBLANK(HLOOKUP(S$1, m_preprocess!$1:$1048576, $D268, FALSE)), "", HLOOKUP(S$1, m_preprocess!$1:$1048576, $D268, FALSE))</f>
        <v>56.88073394495413</v>
      </c>
      <c r="T268">
        <f>IF(ISBLANK(HLOOKUP(T$1, m_preprocess!$1:$1048576, $D268, FALSE)), "", HLOOKUP(T$1, m_preprocess!$1:$1048576, $D268, FALSE))</f>
        <v>1390.2355238549001</v>
      </c>
      <c r="U268">
        <f>IF(ISBLANK(HLOOKUP(U$1, m_preprocess!$1:$1048576, $D268, FALSE)), "", HLOOKUP(U$1, m_preprocess!$1:$1048576, $D268, FALSE))</f>
        <v>6935.9910261462801</v>
      </c>
      <c r="V268">
        <f>IF(ISBLANK(HLOOKUP(V$1, m_preprocess!$1:$1048576, $D268, FALSE)), "", HLOOKUP(V$1, m_preprocess!$1:$1048576, $D268, FALSE))</f>
        <v>171724.15602194742</v>
      </c>
      <c r="W268">
        <f>IF(ISBLANK(HLOOKUP(W$1, m_preprocess!$1:$1048576, $D268, FALSE)), "", HLOOKUP(W$1, m_preprocess!$1:$1048576, $D268, FALSE))</f>
        <v>3795.3016266267618</v>
      </c>
      <c r="X268">
        <f>IF(ISBLANK(HLOOKUP(X$1, m_preprocess!$1:$1048576, $D268, FALSE)), "", HLOOKUP(X$1, m_preprocess!$1:$1048576, $D268, FALSE))</f>
        <v>90.826480750928908</v>
      </c>
    </row>
    <row r="269" spans="1:24" x14ac:dyDescent="0.25">
      <c r="A269" s="40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151.74972604561813</v>
      </c>
      <c r="F269">
        <f>IF(ISBLANK(HLOOKUP(F$1, m_preprocess!$1:$1048576, $D269, FALSE)), "", HLOOKUP(F$1, m_preprocess!$1:$1048576, $D269, FALSE))</f>
        <v>138.48576734698437</v>
      </c>
      <c r="G269">
        <f>IF(ISBLANK(HLOOKUP(G$1, m_preprocess!$1:$1048576, $D269, FALSE)), "", HLOOKUP(G$1, m_preprocess!$1:$1048576, $D269, FALSE))</f>
        <v>156.264457433264</v>
      </c>
      <c r="H269">
        <f>IF(ISBLANK(HLOOKUP(H$1, m_preprocess!$1:$1048576, $D269, FALSE)), "", HLOOKUP(H$1, m_preprocess!$1:$1048576, $D269, FALSE))</f>
        <v>135.29739295440936</v>
      </c>
      <c r="I269">
        <f>IF(ISBLANK(HLOOKUP(I$1, m_preprocess!$1:$1048576, $D269, FALSE)), "", HLOOKUP(I$1, m_preprocess!$1:$1048576, $D269, FALSE))</f>
        <v>160.80117391767538</v>
      </c>
      <c r="J269">
        <f>IF(ISBLANK(HLOOKUP(J$1, m_preprocess!$1:$1048576, $D269, FALSE)), "", HLOOKUP(J$1, m_preprocess!$1:$1048576, $D269, FALSE))</f>
        <v>169.93994077127707</v>
      </c>
      <c r="K269">
        <f>IF(ISBLANK(HLOOKUP(K$1, m_preprocess!$1:$1048576, $D269, FALSE)), "", HLOOKUP(K$1, m_preprocess!$1:$1048576, $D269, FALSE))</f>
        <v>2246.32961290702</v>
      </c>
      <c r="L269">
        <f>IF(ISBLANK(HLOOKUP(L$1, m_preprocess!$1:$1048576, $D269, FALSE)), "", HLOOKUP(L$1, m_preprocess!$1:$1048576, $D269, FALSE))</f>
        <v>2636.9819159243139</v>
      </c>
      <c r="M269">
        <f>IF(ISBLANK(HLOOKUP(M$1, m_preprocess!$1:$1048576, $D269, FALSE)), "", HLOOKUP(M$1, m_preprocess!$1:$1048576, $D269, FALSE))</f>
        <v>573.58899504768624</v>
      </c>
      <c r="N269">
        <f>IF(ISBLANK(HLOOKUP(N$1, m_preprocess!$1:$1048576, $D269, FALSE)), "", HLOOKUP(N$1, m_preprocess!$1:$1048576, $D269, FALSE))</f>
        <v>1159.6296873068015</v>
      </c>
      <c r="O269">
        <f>IF(ISBLANK(HLOOKUP(O$1, m_preprocess!$1:$1048576, $D269, FALSE)), "", HLOOKUP(O$1, m_preprocess!$1:$1048576, $D269, FALSE))</f>
        <v>883.13744203900274</v>
      </c>
      <c r="P269">
        <f>IF(ISBLANK(HLOOKUP(P$1, m_preprocess!$1:$1048576, $D269, FALSE)), "", HLOOKUP(P$1, m_preprocess!$1:$1048576, $D269, FALSE))</f>
        <v>93.741582068367606</v>
      </c>
      <c r="Q269">
        <f>IF(ISBLANK(HLOOKUP(Q$1, m_preprocess!$1:$1048576, $D269, FALSE)), "", HLOOKUP(Q$1, m_preprocess!$1:$1048576, $D269, FALSE))</f>
        <v>46.742209631728052</v>
      </c>
      <c r="R269">
        <f>IF(ISBLANK(HLOOKUP(R$1, m_preprocess!$1:$1048576, $D269, FALSE)), "", HLOOKUP(R$1, m_preprocess!$1:$1048576, $D269, FALSE))</f>
        <v>52.142857142857146</v>
      </c>
      <c r="S269">
        <f>IF(ISBLANK(HLOOKUP(S$1, m_preprocess!$1:$1048576, $D269, FALSE)), "", HLOOKUP(S$1, m_preprocess!$1:$1048576, $D269, FALSE))</f>
        <v>57.7683615819209</v>
      </c>
      <c r="T269">
        <f>IF(ISBLANK(HLOOKUP(T$1, m_preprocess!$1:$1048576, $D269, FALSE)), "", HLOOKUP(T$1, m_preprocess!$1:$1048576, $D269, FALSE))</f>
        <v>1737.3957031106199</v>
      </c>
      <c r="U269">
        <f>IF(ISBLANK(HLOOKUP(U$1, m_preprocess!$1:$1048576, $D269, FALSE)), "", HLOOKUP(U$1, m_preprocess!$1:$1048576, $D269, FALSE))</f>
        <v>7464.6160455366298</v>
      </c>
      <c r="V269">
        <f>IF(ISBLANK(HLOOKUP(V$1, m_preprocess!$1:$1048576, $D269, FALSE)), "", HLOOKUP(V$1, m_preprocess!$1:$1048576, $D269, FALSE))</f>
        <v>174228.34965460969</v>
      </c>
      <c r="W269">
        <f>IF(ISBLANK(HLOOKUP(W$1, m_preprocess!$1:$1048576, $D269, FALSE)), "", HLOOKUP(W$1, m_preprocess!$1:$1048576, $D269, FALSE))</f>
        <v>3663.5579201560176</v>
      </c>
      <c r="X269">
        <f>IF(ISBLANK(HLOOKUP(X$1, m_preprocess!$1:$1048576, $D269, FALSE)), "", HLOOKUP(X$1, m_preprocess!$1:$1048576, $D269, FALSE))</f>
        <v>92.481629299051235</v>
      </c>
    </row>
    <row r="270" spans="1:24" x14ac:dyDescent="0.25">
      <c r="A270" s="40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150.45882459430609</v>
      </c>
      <c r="F270">
        <f>IF(ISBLANK(HLOOKUP(F$1, m_preprocess!$1:$1048576, $D270, FALSE)), "", HLOOKUP(F$1, m_preprocess!$1:$1048576, $D270, FALSE))</f>
        <v>136.98902715372952</v>
      </c>
      <c r="G270">
        <f>IF(ISBLANK(HLOOKUP(G$1, m_preprocess!$1:$1048576, $D270, FALSE)), "", HLOOKUP(G$1, m_preprocess!$1:$1048576, $D270, FALSE))</f>
        <v>155.04361852136103</v>
      </c>
      <c r="H270">
        <f>IF(ISBLANK(HLOOKUP(H$1, m_preprocess!$1:$1048576, $D270, FALSE)), "", HLOOKUP(H$1, m_preprocess!$1:$1048576, $D270, FALSE))</f>
        <v>122.531029774007</v>
      </c>
      <c r="I270">
        <f>IF(ISBLANK(HLOOKUP(I$1, m_preprocess!$1:$1048576, $D270, FALSE)), "", HLOOKUP(I$1, m_preprocess!$1:$1048576, $D270, FALSE))</f>
        <v>159.25543855240548</v>
      </c>
      <c r="J270">
        <f>IF(ISBLANK(HLOOKUP(J$1, m_preprocess!$1:$1048576, $D270, FALSE)), "", HLOOKUP(J$1, m_preprocess!$1:$1048576, $D270, FALSE))</f>
        <v>159.73496959290264</v>
      </c>
      <c r="K270">
        <f>IF(ISBLANK(HLOOKUP(K$1, m_preprocess!$1:$1048576, $D270, FALSE)), "", HLOOKUP(K$1, m_preprocess!$1:$1048576, $D270, FALSE))</f>
        <v>2427.8225508839087</v>
      </c>
      <c r="L270">
        <f>IF(ISBLANK(HLOOKUP(L$1, m_preprocess!$1:$1048576, $D270, FALSE)), "", HLOOKUP(L$1, m_preprocess!$1:$1048576, $D270, FALSE))</f>
        <v>2620.0238990527519</v>
      </c>
      <c r="M270">
        <f>IF(ISBLANK(HLOOKUP(M$1, m_preprocess!$1:$1048576, $D270, FALSE)), "", HLOOKUP(M$1, m_preprocess!$1:$1048576, $D270, FALSE))</f>
        <v>570.96038123354708</v>
      </c>
      <c r="N270">
        <f>IF(ISBLANK(HLOOKUP(N$1, m_preprocess!$1:$1048576, $D270, FALSE)), "", HLOOKUP(N$1, m_preprocess!$1:$1048576, $D270, FALSE))</f>
        <v>1126.1516993270484</v>
      </c>
      <c r="O270">
        <f>IF(ISBLANK(HLOOKUP(O$1, m_preprocess!$1:$1048576, $D270, FALSE)), "", HLOOKUP(O$1, m_preprocess!$1:$1048576, $D270, FALSE))</f>
        <v>866.78705404082962</v>
      </c>
      <c r="P270">
        <f>IF(ISBLANK(HLOOKUP(P$1, m_preprocess!$1:$1048576, $D270, FALSE)), "", HLOOKUP(P$1, m_preprocess!$1:$1048576, $D270, FALSE))</f>
        <v>95.063403607626398</v>
      </c>
      <c r="Q270">
        <f>IF(ISBLANK(HLOOKUP(Q$1, m_preprocess!$1:$1048576, $D270, FALSE)), "", HLOOKUP(Q$1, m_preprocess!$1:$1048576, $D270, FALSE))</f>
        <v>45.070422535211272</v>
      </c>
      <c r="R270">
        <f>IF(ISBLANK(HLOOKUP(R$1, m_preprocess!$1:$1048576, $D270, FALSE)), "", HLOOKUP(R$1, m_preprocess!$1:$1048576, $D270, FALSE))</f>
        <v>50.566572237960337</v>
      </c>
      <c r="S270">
        <f>IF(ISBLANK(HLOOKUP(S$1, m_preprocess!$1:$1048576, $D270, FALSE)), "", HLOOKUP(S$1, m_preprocess!$1:$1048576, $D270, FALSE))</f>
        <v>56.741573033707859</v>
      </c>
      <c r="T270">
        <f>IF(ISBLANK(HLOOKUP(T$1, m_preprocess!$1:$1048576, $D270, FALSE)), "", HLOOKUP(T$1, m_preprocess!$1:$1048576, $D270, FALSE))</f>
        <v>1616.4739230653599</v>
      </c>
      <c r="U270">
        <f>IF(ISBLANK(HLOOKUP(U$1, m_preprocess!$1:$1048576, $D270, FALSE)), "", HLOOKUP(U$1, m_preprocess!$1:$1048576, $D270, FALSE))</f>
        <v>7232.4416576326303</v>
      </c>
      <c r="V270">
        <f>IF(ISBLANK(HLOOKUP(V$1, m_preprocess!$1:$1048576, $D270, FALSE)), "", HLOOKUP(V$1, m_preprocess!$1:$1048576, $D270, FALSE))</f>
        <v>175998.83638760247</v>
      </c>
      <c r="W270">
        <f>IF(ISBLANK(HLOOKUP(W$1, m_preprocess!$1:$1048576, $D270, FALSE)), "", HLOOKUP(W$1, m_preprocess!$1:$1048576, $D270, FALSE))</f>
        <v>3864.0398282518922</v>
      </c>
      <c r="X270">
        <f>IF(ISBLANK(HLOOKUP(X$1, m_preprocess!$1:$1048576, $D270, FALSE)), "", HLOOKUP(X$1, m_preprocess!$1:$1048576, $D270, FALSE))</f>
        <v>93.402898080293539</v>
      </c>
    </row>
    <row r="271" spans="1:24" x14ac:dyDescent="0.25">
      <c r="A271" s="40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150.8098849620811</v>
      </c>
      <c r="F271">
        <f>IF(ISBLANK(HLOOKUP(F$1, m_preprocess!$1:$1048576, $D271, FALSE)), "", HLOOKUP(F$1, m_preprocess!$1:$1048576, $D271, FALSE))</f>
        <v>137.07814116080081</v>
      </c>
      <c r="G271">
        <f>IF(ISBLANK(HLOOKUP(G$1, m_preprocess!$1:$1048576, $D271, FALSE)), "", HLOOKUP(G$1, m_preprocess!$1:$1048576, $D271, FALSE))</f>
        <v>155.48383910769681</v>
      </c>
      <c r="H271">
        <f>IF(ISBLANK(HLOOKUP(H$1, m_preprocess!$1:$1048576, $D271, FALSE)), "", HLOOKUP(H$1, m_preprocess!$1:$1048576, $D271, FALSE))</f>
        <v>119.1402995935196</v>
      </c>
      <c r="I271">
        <f>IF(ISBLANK(HLOOKUP(I$1, m_preprocess!$1:$1048576, $D271, FALSE)), "", HLOOKUP(I$1, m_preprocess!$1:$1048576, $D271, FALSE))</f>
        <v>169.64475418074232</v>
      </c>
      <c r="J271">
        <f>IF(ISBLANK(HLOOKUP(J$1, m_preprocess!$1:$1048576, $D271, FALSE)), "", HLOOKUP(J$1, m_preprocess!$1:$1048576, $D271, FALSE))</f>
        <v>172.05142897627584</v>
      </c>
      <c r="K271">
        <f>IF(ISBLANK(HLOOKUP(K$1, m_preprocess!$1:$1048576, $D271, FALSE)), "", HLOOKUP(K$1, m_preprocess!$1:$1048576, $D271, FALSE))</f>
        <v>2961.8855825543696</v>
      </c>
      <c r="L271">
        <f>IF(ISBLANK(HLOOKUP(L$1, m_preprocess!$1:$1048576, $D271, FALSE)), "", HLOOKUP(L$1, m_preprocess!$1:$1048576, $D271, FALSE))</f>
        <v>2863.4187283862848</v>
      </c>
      <c r="M271">
        <f>IF(ISBLANK(HLOOKUP(M$1, m_preprocess!$1:$1048576, $D271, FALSE)), "", HLOOKUP(M$1, m_preprocess!$1:$1048576, $D271, FALSE))</f>
        <v>615.63760958209105</v>
      </c>
      <c r="N271">
        <f>IF(ISBLANK(HLOOKUP(N$1, m_preprocess!$1:$1048576, $D271, FALSE)), "", HLOOKUP(N$1, m_preprocess!$1:$1048576, $D271, FALSE))</f>
        <v>1281.1134679941936</v>
      </c>
      <c r="O271">
        <f>IF(ISBLANK(HLOOKUP(O$1, m_preprocess!$1:$1048576, $D271, FALSE)), "", HLOOKUP(O$1, m_preprocess!$1:$1048576, $D271, FALSE))</f>
        <v>878.83781199053033</v>
      </c>
      <c r="P271">
        <f>IF(ISBLANK(HLOOKUP(P$1, m_preprocess!$1:$1048576, $D271, FALSE)), "", HLOOKUP(P$1, m_preprocess!$1:$1048576, $D271, FALSE))</f>
        <v>93.99655722513647</v>
      </c>
      <c r="Q271">
        <f>IF(ISBLANK(HLOOKUP(Q$1, m_preprocess!$1:$1048576, $D271, FALSE)), "", HLOOKUP(Q$1, m_preprocess!$1:$1048576, $D271, FALSE))</f>
        <v>50.625</v>
      </c>
      <c r="R271">
        <f>IF(ISBLANK(HLOOKUP(R$1, m_preprocess!$1:$1048576, $D271, FALSE)), "", HLOOKUP(R$1, m_preprocess!$1:$1048576, $D271, FALSE))</f>
        <v>53.271028037383175</v>
      </c>
      <c r="S271">
        <f>IF(ISBLANK(HLOOKUP(S$1, m_preprocess!$1:$1048576, $D271, FALSE)), "", HLOOKUP(S$1, m_preprocess!$1:$1048576, $D271, FALSE))</f>
        <v>60.99071207430341</v>
      </c>
      <c r="T271">
        <f>IF(ISBLANK(HLOOKUP(T$1, m_preprocess!$1:$1048576, $D271, FALSE)), "", HLOOKUP(T$1, m_preprocess!$1:$1048576, $D271, FALSE))</f>
        <v>1893.2442400039699</v>
      </c>
      <c r="U271">
        <f>IF(ISBLANK(HLOOKUP(U$1, m_preprocess!$1:$1048576, $D271, FALSE)), "", HLOOKUP(U$1, m_preprocess!$1:$1048576, $D271, FALSE))</f>
        <v>7816.9458081436196</v>
      </c>
      <c r="V271">
        <f>IF(ISBLANK(HLOOKUP(V$1, m_preprocess!$1:$1048576, $D271, FALSE)), "", HLOOKUP(V$1, m_preprocess!$1:$1048576, $D271, FALSE))</f>
        <v>176053.3117828746</v>
      </c>
      <c r="W271">
        <f>IF(ISBLANK(HLOOKUP(W$1, m_preprocess!$1:$1048576, $D271, FALSE)), "", HLOOKUP(W$1, m_preprocess!$1:$1048576, $D271, FALSE))</f>
        <v>3960.6815356512429</v>
      </c>
      <c r="X271">
        <f>IF(ISBLANK(HLOOKUP(X$1, m_preprocess!$1:$1048576, $D271, FALSE)), "", HLOOKUP(X$1, m_preprocess!$1:$1048576, $D271, FALSE))</f>
        <v>93.506428615571139</v>
      </c>
    </row>
    <row r="272" spans="1:24" x14ac:dyDescent="0.25">
      <c r="A272" s="40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153.63819337632478</v>
      </c>
      <c r="F272">
        <f>IF(ISBLANK(HLOOKUP(F$1, m_preprocess!$1:$1048576, $D272, FALSE)), "", HLOOKUP(F$1, m_preprocess!$1:$1048576, $D272, FALSE))</f>
        <v>129.16140858005093</v>
      </c>
      <c r="G272">
        <f>IF(ISBLANK(HLOOKUP(G$1, m_preprocess!$1:$1048576, $D272, FALSE)), "", HLOOKUP(G$1, m_preprocess!$1:$1048576, $D272, FALSE))</f>
        <v>161.96950012261129</v>
      </c>
      <c r="H272">
        <f>IF(ISBLANK(HLOOKUP(H$1, m_preprocess!$1:$1048576, $D272, FALSE)), "", HLOOKUP(H$1, m_preprocess!$1:$1048576, $D272, FALSE))</f>
        <v>119.66028694974264</v>
      </c>
      <c r="I272">
        <f>IF(ISBLANK(HLOOKUP(I$1, m_preprocess!$1:$1048576, $D272, FALSE)), "", HLOOKUP(I$1, m_preprocess!$1:$1048576, $D272, FALSE))</f>
        <v>173.26022689572252</v>
      </c>
      <c r="J272">
        <f>IF(ISBLANK(HLOOKUP(J$1, m_preprocess!$1:$1048576, $D272, FALSE)), "", HLOOKUP(J$1, m_preprocess!$1:$1048576, $D272, FALSE))</f>
        <v>187.24076229084824</v>
      </c>
      <c r="K272">
        <f>IF(ISBLANK(HLOOKUP(K$1, m_preprocess!$1:$1048576, $D272, FALSE)), "", HLOOKUP(K$1, m_preprocess!$1:$1048576, $D272, FALSE))</f>
        <v>2711.045663252808</v>
      </c>
      <c r="L272">
        <f>IF(ISBLANK(HLOOKUP(L$1, m_preprocess!$1:$1048576, $D272, FALSE)), "", HLOOKUP(L$1, m_preprocess!$1:$1048576, $D272, FALSE))</f>
        <v>2755.5500390468233</v>
      </c>
      <c r="M272">
        <f>IF(ISBLANK(HLOOKUP(M$1, m_preprocess!$1:$1048576, $D272, FALSE)), "", HLOOKUP(M$1, m_preprocess!$1:$1048576, $D272, FALSE))</f>
        <v>648.57601108113931</v>
      </c>
      <c r="N272">
        <f>IF(ISBLANK(HLOOKUP(N$1, m_preprocess!$1:$1048576, $D272, FALSE)), "", HLOOKUP(N$1, m_preprocess!$1:$1048576, $D272, FALSE))</f>
        <v>1189.973657310039</v>
      </c>
      <c r="O272">
        <f>IF(ISBLANK(HLOOKUP(O$1, m_preprocess!$1:$1048576, $D272, FALSE)), "", HLOOKUP(O$1, m_preprocess!$1:$1048576, $D272, FALSE))</f>
        <v>894.89302460802821</v>
      </c>
      <c r="P272">
        <f>IF(ISBLANK(HLOOKUP(P$1, m_preprocess!$1:$1048576, $D272, FALSE)), "", HLOOKUP(P$1, m_preprocess!$1:$1048576, $D272, FALSE))</f>
        <v>92.370491075642065</v>
      </c>
      <c r="Q272">
        <f>IF(ISBLANK(HLOOKUP(Q$1, m_preprocess!$1:$1048576, $D272, FALSE)), "", HLOOKUP(Q$1, m_preprocess!$1:$1048576, $D272, FALSE))</f>
        <v>46.719160104986877</v>
      </c>
      <c r="R272">
        <f>IF(ISBLANK(HLOOKUP(R$1, m_preprocess!$1:$1048576, $D272, FALSE)), "", HLOOKUP(R$1, m_preprocess!$1:$1048576, $D272, FALSE))</f>
        <v>50.78125</v>
      </c>
      <c r="S272">
        <f>IF(ISBLANK(HLOOKUP(S$1, m_preprocess!$1:$1048576, $D272, FALSE)), "", HLOOKUP(S$1, m_preprocess!$1:$1048576, $D272, FALSE))</f>
        <v>57.180156657963444</v>
      </c>
      <c r="T272">
        <f>IF(ISBLANK(HLOOKUP(T$1, m_preprocess!$1:$1048576, $D272, FALSE)), "", HLOOKUP(T$1, m_preprocess!$1:$1048576, $D272, FALSE))</f>
        <v>2283.3114988368702</v>
      </c>
      <c r="U272">
        <f>IF(ISBLANK(HLOOKUP(U$1, m_preprocess!$1:$1048576, $D272, FALSE)), "", HLOOKUP(U$1, m_preprocess!$1:$1048576, $D272, FALSE))</f>
        <v>8783.18961010772</v>
      </c>
      <c r="V272">
        <f>IF(ISBLANK(HLOOKUP(V$1, m_preprocess!$1:$1048576, $D272, FALSE)), "", HLOOKUP(V$1, m_preprocess!$1:$1048576, $D272, FALSE))</f>
        <v>176838.09244405731</v>
      </c>
      <c r="W272">
        <f>IF(ISBLANK(HLOOKUP(W$1, m_preprocess!$1:$1048576, $D272, FALSE)), "", HLOOKUP(W$1, m_preprocess!$1:$1048576, $D272, FALSE))</f>
        <v>3950.8520769737152</v>
      </c>
      <c r="X272">
        <f>IF(ISBLANK(HLOOKUP(X$1, m_preprocess!$1:$1048576, $D272, FALSE)), "", HLOOKUP(X$1, m_preprocess!$1:$1048576, $D272, FALSE))</f>
        <v>92.948962466884026</v>
      </c>
    </row>
    <row r="273" spans="1:24" x14ac:dyDescent="0.25">
      <c r="A273" s="40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149.84086158665971</v>
      </c>
      <c r="F273">
        <f>IF(ISBLANK(HLOOKUP(F$1, m_preprocess!$1:$1048576, $D273, FALSE)), "", HLOOKUP(F$1, m_preprocess!$1:$1048576, $D273, FALSE))</f>
        <v>118.32227963800577</v>
      </c>
      <c r="G273">
        <f>IF(ISBLANK(HLOOKUP(G$1, m_preprocess!$1:$1048576, $D273, FALSE)), "", HLOOKUP(G$1, m_preprocess!$1:$1048576, $D273, FALSE))</f>
        <v>160.56902611512254</v>
      </c>
      <c r="H273">
        <f>IF(ISBLANK(HLOOKUP(H$1, m_preprocess!$1:$1048576, $D273, FALSE)), "", HLOOKUP(H$1, m_preprocess!$1:$1048576, $D273, FALSE))</f>
        <v>121.63572261269509</v>
      </c>
      <c r="I273">
        <f>IF(ISBLANK(HLOOKUP(I$1, m_preprocess!$1:$1048576, $D273, FALSE)), "", HLOOKUP(I$1, m_preprocess!$1:$1048576, $D273, FALSE))</f>
        <v>175.27218062125047</v>
      </c>
      <c r="J273">
        <f>IF(ISBLANK(HLOOKUP(J$1, m_preprocess!$1:$1048576, $D273, FALSE)), "", HLOOKUP(J$1, m_preprocess!$1:$1048576, $D273, FALSE))</f>
        <v>176.23810735725723</v>
      </c>
      <c r="K273">
        <f>IF(ISBLANK(HLOOKUP(K$1, m_preprocess!$1:$1048576, $D273, FALSE)), "", HLOOKUP(K$1, m_preprocess!$1:$1048576, $D273, FALSE))</f>
        <v>2995.9055289662897</v>
      </c>
      <c r="L273">
        <f>IF(ISBLANK(HLOOKUP(L$1, m_preprocess!$1:$1048576, $D273, FALSE)), "", HLOOKUP(L$1, m_preprocess!$1:$1048576, $D273, FALSE))</f>
        <v>2804.5091008306613</v>
      </c>
      <c r="M273">
        <f>IF(ISBLANK(HLOOKUP(M$1, m_preprocess!$1:$1048576, $D273, FALSE)), "", HLOOKUP(M$1, m_preprocess!$1:$1048576, $D273, FALSE))</f>
        <v>695.0513707561056</v>
      </c>
      <c r="N273">
        <f>IF(ISBLANK(HLOOKUP(N$1, m_preprocess!$1:$1048576, $D273, FALSE)), "", HLOOKUP(N$1, m_preprocess!$1:$1048576, $D273, FALSE))</f>
        <v>1192.2561845830821</v>
      </c>
      <c r="O273">
        <f>IF(ISBLANK(HLOOKUP(O$1, m_preprocess!$1:$1048576, $D273, FALSE)), "", HLOOKUP(O$1, m_preprocess!$1:$1048576, $D273, FALSE))</f>
        <v>899.66768313716011</v>
      </c>
      <c r="P273">
        <f>IF(ISBLANK(HLOOKUP(P$1, m_preprocess!$1:$1048576, $D273, FALSE)), "", HLOOKUP(P$1, m_preprocess!$1:$1048576, $D273, FALSE))</f>
        <v>90.354027596471013</v>
      </c>
      <c r="Q273">
        <f>IF(ISBLANK(HLOOKUP(Q$1, m_preprocess!$1:$1048576, $D273, FALSE)), "", HLOOKUP(Q$1, m_preprocess!$1:$1048576, $D273, FALSE))</f>
        <v>42.222222222222221</v>
      </c>
      <c r="R273">
        <f>IF(ISBLANK(HLOOKUP(R$1, m_preprocess!$1:$1048576, $D273, FALSE)), "", HLOOKUP(R$1, m_preprocess!$1:$1048576, $D273, FALSE))</f>
        <v>48.03921568627451</v>
      </c>
      <c r="S273">
        <f>IF(ISBLANK(HLOOKUP(S$1, m_preprocess!$1:$1048576, $D273, FALSE)), "", HLOOKUP(S$1, m_preprocess!$1:$1048576, $D273, FALSE))</f>
        <v>54.779411764705884</v>
      </c>
      <c r="T273">
        <f>IF(ISBLANK(HLOOKUP(T$1, m_preprocess!$1:$1048576, $D273, FALSE)), "", HLOOKUP(T$1, m_preprocess!$1:$1048576, $D273, FALSE))</f>
        <v>1540.27256496512</v>
      </c>
      <c r="U273">
        <f>IF(ISBLANK(HLOOKUP(U$1, m_preprocess!$1:$1048576, $D273, FALSE)), "", HLOOKUP(U$1, m_preprocess!$1:$1048576, $D273, FALSE))</f>
        <v>7372.0061419885596</v>
      </c>
      <c r="V273">
        <f>IF(ISBLANK(HLOOKUP(V$1, m_preprocess!$1:$1048576, $D273, FALSE)), "", HLOOKUP(V$1, m_preprocess!$1:$1048576, $D273, FALSE))</f>
        <v>179879.55634379617</v>
      </c>
      <c r="W273">
        <f>IF(ISBLANK(HLOOKUP(W$1, m_preprocess!$1:$1048576, $D273, FALSE)), "", HLOOKUP(W$1, m_preprocess!$1:$1048576, $D273, FALSE))</f>
        <v>4101.7899677542655</v>
      </c>
      <c r="X273">
        <f>IF(ISBLANK(HLOOKUP(X$1, m_preprocess!$1:$1048576, $D273, FALSE)), "", HLOOKUP(X$1, m_preprocess!$1:$1048576, $D273, FALSE))</f>
        <v>93.506795299318156</v>
      </c>
    </row>
    <row r="274" spans="1:24" x14ac:dyDescent="0.25">
      <c r="A274" s="40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152.38985114026258</v>
      </c>
      <c r="F274">
        <f>IF(ISBLANK(HLOOKUP(F$1, m_preprocess!$1:$1048576, $D274, FALSE)), "", HLOOKUP(F$1, m_preprocess!$1:$1048576, $D274, FALSE))</f>
        <v>115.8233282174761</v>
      </c>
      <c r="G274">
        <f>IF(ISBLANK(HLOOKUP(G$1, m_preprocess!$1:$1048576, $D274, FALSE)), "", HLOOKUP(G$1, m_preprocess!$1:$1048576, $D274, FALSE))</f>
        <v>164.83621293371291</v>
      </c>
      <c r="H274">
        <f>IF(ISBLANK(HLOOKUP(H$1, m_preprocess!$1:$1048576, $D274, FALSE)), "", HLOOKUP(H$1, m_preprocess!$1:$1048576, $D274, FALSE))</f>
        <v>123.32359199306131</v>
      </c>
      <c r="I274">
        <f>IF(ISBLANK(HLOOKUP(I$1, m_preprocess!$1:$1048576, $D274, FALSE)), "", HLOOKUP(I$1, m_preprocess!$1:$1048576, $D274, FALSE))</f>
        <v>178.4771794587023</v>
      </c>
      <c r="J274">
        <f>IF(ISBLANK(HLOOKUP(J$1, m_preprocess!$1:$1048576, $D274, FALSE)), "", HLOOKUP(J$1, m_preprocess!$1:$1048576, $D274, FALSE))</f>
        <v>185.87729951422807</v>
      </c>
      <c r="K274">
        <f>IF(ISBLANK(HLOOKUP(K$1, m_preprocess!$1:$1048576, $D274, FALSE)), "", HLOOKUP(K$1, m_preprocess!$1:$1048576, $D274, FALSE))</f>
        <v>2753.0485337093833</v>
      </c>
      <c r="L274">
        <f>IF(ISBLANK(HLOOKUP(L$1, m_preprocess!$1:$1048576, $D274, FALSE)), "", HLOOKUP(L$1, m_preprocess!$1:$1048576, $D274, FALSE))</f>
        <v>2764.4517436497699</v>
      </c>
      <c r="M274">
        <f>IF(ISBLANK(HLOOKUP(M$1, m_preprocess!$1:$1048576, $D274, FALSE)), "", HLOOKUP(M$1, m_preprocess!$1:$1048576, $D274, FALSE))</f>
        <v>712.39383171372276</v>
      </c>
      <c r="N274">
        <f>IF(ISBLANK(HLOOKUP(N$1, m_preprocess!$1:$1048576, $D274, FALSE)), "", HLOOKUP(N$1, m_preprocess!$1:$1048576, $D274, FALSE))</f>
        <v>1187.5217248879862</v>
      </c>
      <c r="O274">
        <f>IF(ISBLANK(HLOOKUP(O$1, m_preprocess!$1:$1048576, $D274, FALSE)), "", HLOOKUP(O$1, m_preprocess!$1:$1048576, $D274, FALSE))</f>
        <v>858.18664741830696</v>
      </c>
      <c r="P274">
        <f>IF(ISBLANK(HLOOKUP(P$1, m_preprocess!$1:$1048576, $D274, FALSE)), "", HLOOKUP(P$1, m_preprocess!$1:$1048576, $D274, FALSE))</f>
        <v>88.025341211372023</v>
      </c>
      <c r="Q274">
        <f>IF(ISBLANK(HLOOKUP(Q$1, m_preprocess!$1:$1048576, $D274, FALSE)), "", HLOOKUP(Q$1, m_preprocess!$1:$1048576, $D274, FALSE))</f>
        <v>43.222506393861892</v>
      </c>
      <c r="R274">
        <f>IF(ISBLANK(HLOOKUP(R$1, m_preprocess!$1:$1048576, $D274, FALSE)), "", HLOOKUP(R$1, m_preprocess!$1:$1048576, $D274, FALSE))</f>
        <v>48.091603053435115</v>
      </c>
      <c r="S274">
        <f>IF(ISBLANK(HLOOKUP(S$1, m_preprocess!$1:$1048576, $D274, FALSE)), "", HLOOKUP(S$1, m_preprocess!$1:$1048576, $D274, FALSE))</f>
        <v>55.867346938775512</v>
      </c>
      <c r="T274">
        <f>IF(ISBLANK(HLOOKUP(T$1, m_preprocess!$1:$1048576, $D274, FALSE)), "", HLOOKUP(T$1, m_preprocess!$1:$1048576, $D274, FALSE))</f>
        <v>2235.5415335039402</v>
      </c>
      <c r="U274">
        <f>IF(ISBLANK(HLOOKUP(U$1, m_preprocess!$1:$1048576, $D274, FALSE)), "", HLOOKUP(U$1, m_preprocess!$1:$1048576, $D274, FALSE))</f>
        <v>8106.6405300614497</v>
      </c>
      <c r="V274">
        <f>IF(ISBLANK(HLOOKUP(V$1, m_preprocess!$1:$1048576, $D274, FALSE)), "", HLOOKUP(V$1, m_preprocess!$1:$1048576, $D274, FALSE))</f>
        <v>181794.54569448036</v>
      </c>
      <c r="W274">
        <f>IF(ISBLANK(HLOOKUP(W$1, m_preprocess!$1:$1048576, $D274, FALSE)), "", HLOOKUP(W$1, m_preprocess!$1:$1048576, $D274, FALSE))</f>
        <v>3944.8746828107573</v>
      </c>
      <c r="X274">
        <f>IF(ISBLANK(HLOOKUP(X$1, m_preprocess!$1:$1048576, $D274, FALSE)), "", HLOOKUP(X$1, m_preprocess!$1:$1048576, $D274, FALSE))</f>
        <v>92.999074870038243</v>
      </c>
    </row>
    <row r="275" spans="1:24" x14ac:dyDescent="0.25">
      <c r="A275" s="40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155.89727804854141</v>
      </c>
      <c r="F275">
        <f>IF(ISBLANK(HLOOKUP(F$1, m_preprocess!$1:$1048576, $D275, FALSE)), "", HLOOKUP(F$1, m_preprocess!$1:$1048576, $D275, FALSE))</f>
        <v>125.13164578753242</v>
      </c>
      <c r="G275">
        <f>IF(ISBLANK(HLOOKUP(G$1, m_preprocess!$1:$1048576, $D275, FALSE)), "", HLOOKUP(G$1, m_preprocess!$1:$1048576, $D275, FALSE))</f>
        <v>166.36915667734448</v>
      </c>
      <c r="H275">
        <f>IF(ISBLANK(HLOOKUP(H$1, m_preprocess!$1:$1048576, $D275, FALSE)), "", HLOOKUP(H$1, m_preprocess!$1:$1048576, $D275, FALSE))</f>
        <v>126.18117917086079</v>
      </c>
      <c r="I275">
        <f>IF(ISBLANK(HLOOKUP(I$1, m_preprocess!$1:$1048576, $D275, FALSE)), "", HLOOKUP(I$1, m_preprocess!$1:$1048576, $D275, FALSE))</f>
        <v>175.84227950228964</v>
      </c>
      <c r="J275">
        <f>IF(ISBLANK(HLOOKUP(J$1, m_preprocess!$1:$1048576, $D275, FALSE)), "", HLOOKUP(J$1, m_preprocess!$1:$1048576, $D275, FALSE))</f>
        <v>208.34329619718349</v>
      </c>
      <c r="K275">
        <f>IF(ISBLANK(HLOOKUP(K$1, m_preprocess!$1:$1048576, $D275, FALSE)), "", HLOOKUP(K$1, m_preprocess!$1:$1048576, $D275, FALSE))</f>
        <v>3051.6249322294448</v>
      </c>
      <c r="L275">
        <f>IF(ISBLANK(HLOOKUP(L$1, m_preprocess!$1:$1048576, $D275, FALSE)), "", HLOOKUP(L$1, m_preprocess!$1:$1048576, $D275, FALSE))</f>
        <v>2792.7838978299746</v>
      </c>
      <c r="M275">
        <f>IF(ISBLANK(HLOOKUP(M$1, m_preprocess!$1:$1048576, $D275, FALSE)), "", HLOOKUP(M$1, m_preprocess!$1:$1048576, $D275, FALSE))</f>
        <v>700.95732308499862</v>
      </c>
      <c r="N275">
        <f>IF(ISBLANK(HLOOKUP(N$1, m_preprocess!$1:$1048576, $D275, FALSE)), "", HLOOKUP(N$1, m_preprocess!$1:$1048576, $D275, FALSE))</f>
        <v>1173.002513042504</v>
      </c>
      <c r="O275">
        <f>IF(ISBLANK(HLOOKUP(O$1, m_preprocess!$1:$1048576, $D275, FALSE)), "", HLOOKUP(O$1, m_preprocess!$1:$1048576, $D275, FALSE))</f>
        <v>912.66686935914004</v>
      </c>
      <c r="P275">
        <f>IF(ISBLANK(HLOOKUP(P$1, m_preprocess!$1:$1048576, $D275, FALSE)), "", HLOOKUP(P$1, m_preprocess!$1:$1048576, $D275, FALSE))</f>
        <v>91.613771866026525</v>
      </c>
      <c r="Q275">
        <f>IF(ISBLANK(HLOOKUP(Q$1, m_preprocess!$1:$1048576, $D275, FALSE)), "", HLOOKUP(Q$1, m_preprocess!$1:$1048576, $D275, FALSE))</f>
        <v>44.972067039106143</v>
      </c>
      <c r="R275">
        <f>IF(ISBLANK(HLOOKUP(R$1, m_preprocess!$1:$1048576, $D275, FALSE)), "", HLOOKUP(R$1, m_preprocess!$1:$1048576, $D275, FALSE))</f>
        <v>49.305555555555557</v>
      </c>
      <c r="S275">
        <f>IF(ISBLANK(HLOOKUP(S$1, m_preprocess!$1:$1048576, $D275, FALSE)), "", HLOOKUP(S$1, m_preprocess!$1:$1048576, $D275, FALSE))</f>
        <v>57.734806629834253</v>
      </c>
      <c r="T275">
        <f>IF(ISBLANK(HLOOKUP(T$1, m_preprocess!$1:$1048576, $D275, FALSE)), "", HLOOKUP(T$1, m_preprocess!$1:$1048576, $D275, FALSE))</f>
        <v>2396.6241707999602</v>
      </c>
      <c r="U275">
        <f>IF(ISBLANK(HLOOKUP(U$1, m_preprocess!$1:$1048576, $D275, FALSE)), "", HLOOKUP(U$1, m_preprocess!$1:$1048576, $D275, FALSE))</f>
        <v>8997.9536904096094</v>
      </c>
      <c r="V275">
        <f>IF(ISBLANK(HLOOKUP(V$1, m_preprocess!$1:$1048576, $D275, FALSE)), "", HLOOKUP(V$1, m_preprocess!$1:$1048576, $D275, FALSE))</f>
        <v>183687.22644412197</v>
      </c>
      <c r="W275">
        <f>IF(ISBLANK(HLOOKUP(W$1, m_preprocess!$1:$1048576, $D275, FALSE)), "", HLOOKUP(W$1, m_preprocess!$1:$1048576, $D275, FALSE))</f>
        <v>3954.5731957393905</v>
      </c>
      <c r="X275">
        <f>IF(ISBLANK(HLOOKUP(X$1, m_preprocess!$1:$1048576, $D275, FALSE)), "", HLOOKUP(X$1, m_preprocess!$1:$1048576, $D275, FALSE))</f>
        <v>94.444635650109291</v>
      </c>
    </row>
    <row r="276" spans="1:24" x14ac:dyDescent="0.25">
      <c r="A276" s="40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153.67434340418501</v>
      </c>
      <c r="F276">
        <f>IF(ISBLANK(HLOOKUP(F$1, m_preprocess!$1:$1048576, $D276, FALSE)), "", HLOOKUP(F$1, m_preprocess!$1:$1048576, $D276, FALSE))</f>
        <v>126.44067748547506</v>
      </c>
      <c r="G276">
        <f>IF(ISBLANK(HLOOKUP(G$1, m_preprocess!$1:$1048576, $D276, FALSE)), "", HLOOKUP(G$1, m_preprocess!$1:$1048576, $D276, FALSE))</f>
        <v>162.94402594146015</v>
      </c>
      <c r="H276">
        <f>IF(ISBLANK(HLOOKUP(H$1, m_preprocess!$1:$1048576, $D276, FALSE)), "", HLOOKUP(H$1, m_preprocess!$1:$1048576, $D276, FALSE))</f>
        <v>124.71122698469392</v>
      </c>
      <c r="I276">
        <f>IF(ISBLANK(HLOOKUP(I$1, m_preprocess!$1:$1048576, $D276, FALSE)), "", HLOOKUP(I$1, m_preprocess!$1:$1048576, $D276, FALSE))</f>
        <v>162.87929991617747</v>
      </c>
      <c r="J276">
        <f>IF(ISBLANK(HLOOKUP(J$1, m_preprocess!$1:$1048576, $D276, FALSE)), "", HLOOKUP(J$1, m_preprocess!$1:$1048576, $D276, FALSE))</f>
        <v>204.1154018558571</v>
      </c>
      <c r="K276">
        <f>IF(ISBLANK(HLOOKUP(K$1, m_preprocess!$1:$1048576, $D276, FALSE)), "", HLOOKUP(K$1, m_preprocess!$1:$1048576, $D276, FALSE))</f>
        <v>2967.7031363940068</v>
      </c>
      <c r="L276">
        <f>IF(ISBLANK(HLOOKUP(L$1, m_preprocess!$1:$1048576, $D276, FALSE)), "", HLOOKUP(L$1, m_preprocess!$1:$1048576, $D276, FALSE))</f>
        <v>2876.2075862263764</v>
      </c>
      <c r="M276">
        <f>IF(ISBLANK(HLOOKUP(M$1, m_preprocess!$1:$1048576, $D276, FALSE)), "", HLOOKUP(M$1, m_preprocess!$1:$1048576, $D276, FALSE))</f>
        <v>735.45259695478364</v>
      </c>
      <c r="N276">
        <f>IF(ISBLANK(HLOOKUP(N$1, m_preprocess!$1:$1048576, $D276, FALSE)), "", HLOOKUP(N$1, m_preprocess!$1:$1048576, $D276, FALSE))</f>
        <v>1106.0656237553185</v>
      </c>
      <c r="O276">
        <f>IF(ISBLANK(HLOOKUP(O$1, m_preprocess!$1:$1048576, $D276, FALSE)), "", HLOOKUP(O$1, m_preprocess!$1:$1048576, $D276, FALSE))</f>
        <v>878.88004546863829</v>
      </c>
      <c r="P276">
        <f>IF(ISBLANK(HLOOKUP(P$1, m_preprocess!$1:$1048576, $D276, FALSE)), "", HLOOKUP(P$1, m_preprocess!$1:$1048576, $D276, FALSE))</f>
        <v>89.182881056186503</v>
      </c>
      <c r="Q276">
        <f>IF(ISBLANK(HLOOKUP(Q$1, m_preprocess!$1:$1048576, $D276, FALSE)), "", HLOOKUP(Q$1, m_preprocess!$1:$1048576, $D276, FALSE))</f>
        <v>44.812680115273771</v>
      </c>
      <c r="R276">
        <f>IF(ISBLANK(HLOOKUP(R$1, m_preprocess!$1:$1048576, $D276, FALSE)), "", HLOOKUP(R$1, m_preprocess!$1:$1048576, $D276, FALSE))</f>
        <v>49.142857142857146</v>
      </c>
      <c r="S276">
        <f>IF(ISBLANK(HLOOKUP(S$1, m_preprocess!$1:$1048576, $D276, FALSE)), "", HLOOKUP(S$1, m_preprocess!$1:$1048576, $D276, FALSE))</f>
        <v>55.128205128205131</v>
      </c>
      <c r="T276">
        <f>IF(ISBLANK(HLOOKUP(T$1, m_preprocess!$1:$1048576, $D276, FALSE)), "", HLOOKUP(T$1, m_preprocess!$1:$1048576, $D276, FALSE))</f>
        <v>2214.8447587711598</v>
      </c>
      <c r="U276">
        <f>IF(ISBLANK(HLOOKUP(U$1, m_preprocess!$1:$1048576, $D276, FALSE)), "", HLOOKUP(U$1, m_preprocess!$1:$1048576, $D276, FALSE))</f>
        <v>8392.1495023416301</v>
      </c>
      <c r="V276">
        <f>IF(ISBLANK(HLOOKUP(V$1, m_preprocess!$1:$1048576, $D276, FALSE)), "", HLOOKUP(V$1, m_preprocess!$1:$1048576, $D276, FALSE))</f>
        <v>186351.01603482501</v>
      </c>
      <c r="W276">
        <f>IF(ISBLANK(HLOOKUP(W$1, m_preprocess!$1:$1048576, $D276, FALSE)), "", HLOOKUP(W$1, m_preprocess!$1:$1048576, $D276, FALSE))</f>
        <v>4080.5633769442052</v>
      </c>
      <c r="X276">
        <f>IF(ISBLANK(HLOOKUP(X$1, m_preprocess!$1:$1048576, $D276, FALSE)), "", HLOOKUP(X$1, m_preprocess!$1:$1048576, $D276, FALSE))</f>
        <v>95.312887753021869</v>
      </c>
    </row>
    <row r="277" spans="1:24" x14ac:dyDescent="0.25">
      <c r="A277" s="40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170.54308280309129</v>
      </c>
      <c r="F277">
        <f>IF(ISBLANK(HLOOKUP(F$1, m_preprocess!$1:$1048576, $D277, FALSE)), "", HLOOKUP(F$1, m_preprocess!$1:$1048576, $D277, FALSE))</f>
        <v>137.39839202609147</v>
      </c>
      <c r="G277">
        <f>IF(ISBLANK(HLOOKUP(G$1, m_preprocess!$1:$1048576, $D277, FALSE)), "", HLOOKUP(G$1, m_preprocess!$1:$1048576, $D277, FALSE))</f>
        <v>181.8247355271875</v>
      </c>
      <c r="H277">
        <f>IF(ISBLANK(HLOOKUP(H$1, m_preprocess!$1:$1048576, $D277, FALSE)), "", HLOOKUP(H$1, m_preprocess!$1:$1048576, $D277, FALSE))</f>
        <v>128.52868070882752</v>
      </c>
      <c r="I277">
        <f>IF(ISBLANK(HLOOKUP(I$1, m_preprocess!$1:$1048576, $D277, FALSE)), "", HLOOKUP(I$1, m_preprocess!$1:$1048576, $D277, FALSE))</f>
        <v>180.43691328943791</v>
      </c>
      <c r="J277">
        <f>IF(ISBLANK(HLOOKUP(J$1, m_preprocess!$1:$1048576, $D277, FALSE)), "", HLOOKUP(J$1, m_preprocess!$1:$1048576, $D277, FALSE))</f>
        <v>281.33443505997514</v>
      </c>
      <c r="K277">
        <f>IF(ISBLANK(HLOOKUP(K$1, m_preprocess!$1:$1048576, $D277, FALSE)), "", HLOOKUP(K$1, m_preprocess!$1:$1048576, $D277, FALSE))</f>
        <v>3385.0646117734177</v>
      </c>
      <c r="L277">
        <f>IF(ISBLANK(HLOOKUP(L$1, m_preprocess!$1:$1048576, $D277, FALSE)), "", HLOOKUP(L$1, m_preprocess!$1:$1048576, $D277, FALSE))</f>
        <v>2743.2305117172295</v>
      </c>
      <c r="M277">
        <f>IF(ISBLANK(HLOOKUP(M$1, m_preprocess!$1:$1048576, $D277, FALSE)), "", HLOOKUP(M$1, m_preprocess!$1:$1048576, $D277, FALSE))</f>
        <v>626.36174970503862</v>
      </c>
      <c r="N277">
        <f>IF(ISBLANK(HLOOKUP(N$1, m_preprocess!$1:$1048576, $D277, FALSE)), "", HLOOKUP(N$1, m_preprocess!$1:$1048576, $D277, FALSE))</f>
        <v>1124.9586194759004</v>
      </c>
      <c r="O277">
        <f>IF(ISBLANK(HLOOKUP(O$1, m_preprocess!$1:$1048576, $D277, FALSE)), "", HLOOKUP(O$1, m_preprocess!$1:$1048576, $D277, FALSE))</f>
        <v>944.7067046334339</v>
      </c>
      <c r="P277">
        <f>IF(ISBLANK(HLOOKUP(P$1, m_preprocess!$1:$1048576, $D277, FALSE)), "", HLOOKUP(P$1, m_preprocess!$1:$1048576, $D277, FALSE))</f>
        <v>88.726945316793987</v>
      </c>
      <c r="Q277">
        <f>IF(ISBLANK(HLOOKUP(Q$1, m_preprocess!$1:$1048576, $D277, FALSE)), "", HLOOKUP(Q$1, m_preprocess!$1:$1048576, $D277, FALSE))</f>
        <v>44.598337950138507</v>
      </c>
      <c r="R277">
        <f>IF(ISBLANK(HLOOKUP(R$1, m_preprocess!$1:$1048576, $D277, FALSE)), "", HLOOKUP(R$1, m_preprocess!$1:$1048576, $D277, FALSE))</f>
        <v>47.664835164835161</v>
      </c>
      <c r="S277">
        <f>IF(ISBLANK(HLOOKUP(S$1, m_preprocess!$1:$1048576, $D277, FALSE)), "", HLOOKUP(S$1, m_preprocess!$1:$1048576, $D277, FALSE))</f>
        <v>51.510989010989007</v>
      </c>
      <c r="T277">
        <f>IF(ISBLANK(HLOOKUP(T$1, m_preprocess!$1:$1048576, $D277, FALSE)), "", HLOOKUP(T$1, m_preprocess!$1:$1048576, $D277, FALSE))</f>
        <v>6069.0605542686999</v>
      </c>
      <c r="U277">
        <f>IF(ISBLANK(HLOOKUP(U$1, m_preprocess!$1:$1048576, $D277, FALSE)), "", HLOOKUP(U$1, m_preprocess!$1:$1048576, $D277, FALSE))</f>
        <v>17088.7248184458</v>
      </c>
      <c r="V277">
        <f>IF(ISBLANK(HLOOKUP(V$1, m_preprocess!$1:$1048576, $D277, FALSE)), "", HLOOKUP(V$1, m_preprocess!$1:$1048576, $D277, FALSE))</f>
        <v>185148.97254171359</v>
      </c>
      <c r="W277">
        <f>IF(ISBLANK(HLOOKUP(W$1, m_preprocess!$1:$1048576, $D277, FALSE)), "", HLOOKUP(W$1, m_preprocess!$1:$1048576, $D277, FALSE))</f>
        <v>4155.6145005428607</v>
      </c>
      <c r="X277">
        <f>IF(ISBLANK(HLOOKUP(X$1, m_preprocess!$1:$1048576, $D277, FALSE)), "", HLOOKUP(X$1, m_preprocess!$1:$1048576, $D277, FALSE))</f>
        <v>95.19780055991329</v>
      </c>
    </row>
    <row r="278" spans="1:24" x14ac:dyDescent="0.25">
      <c r="A278" s="40">
        <v>42370</v>
      </c>
      <c r="B278">
        <f>B266+1</f>
        <v>2016</v>
      </c>
      <c r="C278">
        <f>C266</f>
        <v>1</v>
      </c>
      <c r="D278">
        <v>278</v>
      </c>
      <c r="E278">
        <f>IF(ISBLANK(HLOOKUP(E$1, m_preprocess!$1:$1048576, $D278, FALSE)), "", HLOOKUP(E$1, m_preprocess!$1:$1048576, $D278, FALSE))</f>
        <v>142.98793922085707</v>
      </c>
      <c r="F278">
        <f>IF(ISBLANK(HLOOKUP(F$1, m_preprocess!$1:$1048576, $D278, FALSE)), "", HLOOKUP(F$1, m_preprocess!$1:$1048576, $D278, FALSE))</f>
        <v>120.57186433280259</v>
      </c>
      <c r="G278">
        <f>IF(ISBLANK(HLOOKUP(G$1, m_preprocess!$1:$1048576, $D278, FALSE)), "", HLOOKUP(G$1, m_preprocess!$1:$1048576, $D278, FALSE))</f>
        <v>150.61783005392684</v>
      </c>
      <c r="H278">
        <f>IF(ISBLANK(HLOOKUP(H$1, m_preprocess!$1:$1048576, $D278, FALSE)), "", HLOOKUP(H$1, m_preprocess!$1:$1048576, $D278, FALSE))</f>
        <v>114.19415085978665</v>
      </c>
      <c r="I278">
        <f>IF(ISBLANK(HLOOKUP(I$1, m_preprocess!$1:$1048576, $D278, FALSE)), "", HLOOKUP(I$1, m_preprocess!$1:$1048576, $D278, FALSE))</f>
        <v>147.70236953848462</v>
      </c>
      <c r="J278">
        <f>IF(ISBLANK(HLOOKUP(J$1, m_preprocess!$1:$1048576, $D278, FALSE)), "", HLOOKUP(J$1, m_preprocess!$1:$1048576, $D278, FALSE))</f>
        <v>149.32600617376335</v>
      </c>
      <c r="K278">
        <f>IF(ISBLANK(HLOOKUP(K$1, m_preprocess!$1:$1048576, $D278, FALSE)), "", HLOOKUP(K$1, m_preprocess!$1:$1048576, $D278, FALSE))</f>
        <v>2651.6581572653845</v>
      </c>
      <c r="L278">
        <f>IF(ISBLANK(HLOOKUP(L$1, m_preprocess!$1:$1048576, $D278, FALSE)), "", HLOOKUP(L$1, m_preprocess!$1:$1048576, $D278, FALSE))</f>
        <v>2742.4394908504482</v>
      </c>
      <c r="M278">
        <f>IF(ISBLANK(HLOOKUP(M$1, m_preprocess!$1:$1048576, $D278, FALSE)), "", HLOOKUP(M$1, m_preprocess!$1:$1048576, $D278, FALSE))</f>
        <v>600.34490548643259</v>
      </c>
      <c r="N278">
        <f>IF(ISBLANK(HLOOKUP(N$1, m_preprocess!$1:$1048576, $D278, FALSE)), "", HLOOKUP(N$1, m_preprocess!$1:$1048576, $D278, FALSE))</f>
        <v>1130.0130942886344</v>
      </c>
      <c r="O278">
        <f>IF(ISBLANK(HLOOKUP(O$1, m_preprocess!$1:$1048576, $D278, FALSE)), "", HLOOKUP(O$1, m_preprocess!$1:$1048576, $D278, FALSE))</f>
        <v>939.97519997333825</v>
      </c>
      <c r="P278">
        <f>IF(ISBLANK(HLOOKUP(P$1, m_preprocess!$1:$1048576, $D278, FALSE)), "", HLOOKUP(P$1, m_preprocess!$1:$1048576, $D278, FALSE))</f>
        <v>85.884114854015152</v>
      </c>
      <c r="Q278">
        <f>IF(ISBLANK(HLOOKUP(Q$1, m_preprocess!$1:$1048576, $D278, FALSE)), "", HLOOKUP(Q$1, m_preprocess!$1:$1048576, $D278, FALSE))</f>
        <v>42.514124293785308</v>
      </c>
      <c r="R278">
        <f>IF(ISBLANK(HLOOKUP(R$1, m_preprocess!$1:$1048576, $D278, FALSE)), "", HLOOKUP(R$1, m_preprocess!$1:$1048576, $D278, FALSE))</f>
        <v>47.893258426966291</v>
      </c>
      <c r="S278">
        <f>IF(ISBLANK(HLOOKUP(S$1, m_preprocess!$1:$1048576, $D278, FALSE)), "", HLOOKUP(S$1, m_preprocess!$1:$1048576, $D278, FALSE))</f>
        <v>50.842696629213478</v>
      </c>
      <c r="T278">
        <f>IF(ISBLANK(HLOOKUP(T$1, m_preprocess!$1:$1048576, $D278, FALSE)), "", HLOOKUP(T$1, m_preprocess!$1:$1048576, $D278, FALSE))</f>
        <v>365.21948255656099</v>
      </c>
      <c r="U278">
        <f>IF(ISBLANK(HLOOKUP(U$1, m_preprocess!$1:$1048576, $D278, FALSE)), "", HLOOKUP(U$1, m_preprocess!$1:$1048576, $D278, FALSE))</f>
        <v>5191.5187073730704</v>
      </c>
      <c r="V278">
        <f>IF(ISBLANK(HLOOKUP(V$1, m_preprocess!$1:$1048576, $D278, FALSE)), "", HLOOKUP(V$1, m_preprocess!$1:$1048576, $D278, FALSE))</f>
        <v>185940.77916872222</v>
      </c>
      <c r="W278">
        <f>IF(ISBLANK(HLOOKUP(W$1, m_preprocess!$1:$1048576, $D278, FALSE)), "", HLOOKUP(W$1, m_preprocess!$1:$1048576, $D278, FALSE))</f>
        <v>4582.803617870456</v>
      </c>
      <c r="X278">
        <f>IF(ISBLANK(HLOOKUP(X$1, m_preprocess!$1:$1048576, $D278, FALSE)), "", HLOOKUP(X$1, m_preprocess!$1:$1048576, $D278, FALSE))</f>
        <v>95.531122264207866</v>
      </c>
    </row>
    <row r="279" spans="1:24" x14ac:dyDescent="0.25">
      <c r="A279" s="40">
        <v>42401</v>
      </c>
      <c r="B279">
        <f t="shared" ref="B279:B300" si="0">B267+1</f>
        <v>2016</v>
      </c>
      <c r="C279">
        <f t="shared" ref="C279:C300" si="1">C267</f>
        <v>2</v>
      </c>
      <c r="D279">
        <v>279</v>
      </c>
      <c r="E279">
        <f>IF(ISBLANK(HLOOKUP(E$1, m_preprocess!$1:$1048576, $D279, FALSE)), "", HLOOKUP(E$1, m_preprocess!$1:$1048576, $D279, FALSE))</f>
        <v>146.18263725234942</v>
      </c>
      <c r="F279">
        <f>IF(ISBLANK(HLOOKUP(F$1, m_preprocess!$1:$1048576, $D279, FALSE)), "", HLOOKUP(F$1, m_preprocess!$1:$1048576, $D279, FALSE))</f>
        <v>120.26750705619772</v>
      </c>
      <c r="G279">
        <f>IF(ISBLANK(HLOOKUP(G$1, m_preprocess!$1:$1048576, $D279, FALSE)), "", HLOOKUP(G$1, m_preprocess!$1:$1048576, $D279, FALSE))</f>
        <v>155.00352205528145</v>
      </c>
      <c r="H279">
        <f>IF(ISBLANK(HLOOKUP(H$1, m_preprocess!$1:$1048576, $D279, FALSE)), "", HLOOKUP(H$1, m_preprocess!$1:$1048576, $D279, FALSE))</f>
        <v>113.89864018679935</v>
      </c>
      <c r="I279">
        <f>IF(ISBLANK(HLOOKUP(I$1, m_preprocess!$1:$1048576, $D279, FALSE)), "", HLOOKUP(I$1, m_preprocess!$1:$1048576, $D279, FALSE))</f>
        <v>161.63158161834428</v>
      </c>
      <c r="J279">
        <f>IF(ISBLANK(HLOOKUP(J$1, m_preprocess!$1:$1048576, $D279, FALSE)), "", HLOOKUP(J$1, m_preprocess!$1:$1048576, $D279, FALSE))</f>
        <v>160.61803018523355</v>
      </c>
      <c r="K279">
        <f>IF(ISBLANK(HLOOKUP(K$1, m_preprocess!$1:$1048576, $D279, FALSE)), "", HLOOKUP(K$1, m_preprocess!$1:$1048576, $D279, FALSE))</f>
        <v>2591.0986220086857</v>
      </c>
      <c r="L279">
        <f>IF(ISBLANK(HLOOKUP(L$1, m_preprocess!$1:$1048576, $D279, FALSE)), "", HLOOKUP(L$1, m_preprocess!$1:$1048576, $D279, FALSE))</f>
        <v>2400.4998846057338</v>
      </c>
      <c r="M279">
        <f>IF(ISBLANK(HLOOKUP(M$1, m_preprocess!$1:$1048576, $D279, FALSE)), "", HLOOKUP(M$1, m_preprocess!$1:$1048576, $D279, FALSE))</f>
        <v>614.44322415979582</v>
      </c>
      <c r="N279">
        <f>IF(ISBLANK(HLOOKUP(N$1, m_preprocess!$1:$1048576, $D279, FALSE)), "", HLOOKUP(N$1, m_preprocess!$1:$1048576, $D279, FALSE))</f>
        <v>997.95407377749154</v>
      </c>
      <c r="O279">
        <f>IF(ISBLANK(HLOOKUP(O$1, m_preprocess!$1:$1048576, $D279, FALSE)), "", HLOOKUP(O$1, m_preprocess!$1:$1048576, $D279, FALSE))</f>
        <v>780.31904157861868</v>
      </c>
      <c r="P279">
        <f>IF(ISBLANK(HLOOKUP(P$1, m_preprocess!$1:$1048576, $D279, FALSE)), "", HLOOKUP(P$1, m_preprocess!$1:$1048576, $D279, FALSE))</f>
        <v>87.968815207452124</v>
      </c>
      <c r="Q279">
        <f>IF(ISBLANK(HLOOKUP(Q$1, m_preprocess!$1:$1048576, $D279, FALSE)), "", HLOOKUP(Q$1, m_preprocess!$1:$1048576, $D279, FALSE))</f>
        <v>46.67590027700831</v>
      </c>
      <c r="R279">
        <f>IF(ISBLANK(HLOOKUP(R$1, m_preprocess!$1:$1048576, $D279, FALSE)), "", HLOOKUP(R$1, m_preprocess!$1:$1048576, $D279, FALSE))</f>
        <v>50.417827298050142</v>
      </c>
      <c r="S279">
        <f>IF(ISBLANK(HLOOKUP(S$1, m_preprocess!$1:$1048576, $D279, FALSE)), "", HLOOKUP(S$1, m_preprocess!$1:$1048576, $D279, FALSE))</f>
        <v>53.46260387811634</v>
      </c>
      <c r="T279">
        <f>IF(ISBLANK(HLOOKUP(T$1, m_preprocess!$1:$1048576, $D279, FALSE)), "", HLOOKUP(T$1, m_preprocess!$1:$1048576, $D279, FALSE))</f>
        <v>1556.4021808637301</v>
      </c>
      <c r="U279">
        <f>IF(ISBLANK(HLOOKUP(U$1, m_preprocess!$1:$1048576, $D279, FALSE)), "", HLOOKUP(U$1, m_preprocess!$1:$1048576, $D279, FALSE))</f>
        <v>7302.2355145379797</v>
      </c>
      <c r="V279">
        <f>IF(ISBLANK(HLOOKUP(V$1, m_preprocess!$1:$1048576, $D279, FALSE)), "", HLOOKUP(V$1, m_preprocess!$1:$1048576, $D279, FALSE))</f>
        <v>187362.42822599082</v>
      </c>
      <c r="W279">
        <f>IF(ISBLANK(HLOOKUP(W$1, m_preprocess!$1:$1048576, $D279, FALSE)), "", HLOOKUP(W$1, m_preprocess!$1:$1048576, $D279, FALSE))</f>
        <v>3743.8393758404127</v>
      </c>
      <c r="X279">
        <f>IF(ISBLANK(HLOOKUP(X$1, m_preprocess!$1:$1048576, $D279, FALSE)), "", HLOOKUP(X$1, m_preprocess!$1:$1048576, $D279, FALSE))</f>
        <v>98.408813299932291</v>
      </c>
    </row>
    <row r="280" spans="1:24" x14ac:dyDescent="0.25">
      <c r="A280" s="40">
        <v>42430</v>
      </c>
      <c r="B280">
        <f t="shared" si="0"/>
        <v>2016</v>
      </c>
      <c r="C280">
        <f t="shared" si="1"/>
        <v>3</v>
      </c>
      <c r="D280">
        <v>280</v>
      </c>
      <c r="E280">
        <f>IF(ISBLANK(HLOOKUP(E$1, m_preprocess!$1:$1048576, $D280, FALSE)), "", HLOOKUP(E$1, m_preprocess!$1:$1048576, $D280, FALSE))</f>
        <v>153.74810058236579</v>
      </c>
      <c r="F280">
        <f>IF(ISBLANK(HLOOKUP(F$1, m_preprocess!$1:$1048576, $D280, FALSE)), "", HLOOKUP(F$1, m_preprocess!$1:$1048576, $D280, FALSE))</f>
        <v>132.84406709787581</v>
      </c>
      <c r="G280">
        <f>IF(ISBLANK(HLOOKUP(G$1, m_preprocess!$1:$1048576, $D280, FALSE)), "", HLOOKUP(G$1, m_preprocess!$1:$1048576, $D280, FALSE))</f>
        <v>160.86332901794214</v>
      </c>
      <c r="H280">
        <f>IF(ISBLANK(HLOOKUP(H$1, m_preprocess!$1:$1048576, $D280, FALSE)), "", HLOOKUP(H$1, m_preprocess!$1:$1048576, $D280, FALSE))</f>
        <v>120.43260556927738</v>
      </c>
      <c r="I280">
        <f>IF(ISBLANK(HLOOKUP(I$1, m_preprocess!$1:$1048576, $D280, FALSE)), "", HLOOKUP(I$1, m_preprocess!$1:$1048576, $D280, FALSE))</f>
        <v>167.24097686498581</v>
      </c>
      <c r="J280">
        <f>IF(ISBLANK(HLOOKUP(J$1, m_preprocess!$1:$1048576, $D280, FALSE)), "", HLOOKUP(J$1, m_preprocess!$1:$1048576, $D280, FALSE))</f>
        <v>168.57836077903545</v>
      </c>
      <c r="K280">
        <f>IF(ISBLANK(HLOOKUP(K$1, m_preprocess!$1:$1048576, $D280, FALSE)), "", HLOOKUP(K$1, m_preprocess!$1:$1048576, $D280, FALSE))</f>
        <v>2858.8934761460278</v>
      </c>
      <c r="L280">
        <f>IF(ISBLANK(HLOOKUP(L$1, m_preprocess!$1:$1048576, $D280, FALSE)), "", HLOOKUP(L$1, m_preprocess!$1:$1048576, $D280, FALSE))</f>
        <v>2608.2956867504226</v>
      </c>
      <c r="M280">
        <f>IF(ISBLANK(HLOOKUP(M$1, m_preprocess!$1:$1048576, $D280, FALSE)), "", HLOOKUP(M$1, m_preprocess!$1:$1048576, $D280, FALSE))</f>
        <v>674.87645196151391</v>
      </c>
      <c r="N280">
        <f>IF(ISBLANK(HLOOKUP(N$1, m_preprocess!$1:$1048576, $D280, FALSE)), "", HLOOKUP(N$1, m_preprocess!$1:$1048576, $D280, FALSE))</f>
        <v>1087.1466850010734</v>
      </c>
      <c r="O280">
        <f>IF(ISBLANK(HLOOKUP(O$1, m_preprocess!$1:$1048576, $D280, FALSE)), "", HLOOKUP(O$1, m_preprocess!$1:$1048576, $D280, FALSE))</f>
        <v>816.78573881549676</v>
      </c>
      <c r="P280">
        <f>IF(ISBLANK(HLOOKUP(P$1, m_preprocess!$1:$1048576, $D280, FALSE)), "", HLOOKUP(P$1, m_preprocess!$1:$1048576, $D280, FALSE))</f>
        <v>91.383044595887881</v>
      </c>
      <c r="Q280">
        <f>IF(ISBLANK(HLOOKUP(Q$1, m_preprocess!$1:$1048576, $D280, FALSE)), "", HLOOKUP(Q$1, m_preprocess!$1:$1048576, $D280, FALSE))</f>
        <v>46.398891966759003</v>
      </c>
      <c r="R280">
        <f>IF(ISBLANK(HLOOKUP(R$1, m_preprocess!$1:$1048576, $D280, FALSE)), "", HLOOKUP(R$1, m_preprocess!$1:$1048576, $D280, FALSE))</f>
        <v>50.828729281767963</v>
      </c>
      <c r="S280">
        <f>IF(ISBLANK(HLOOKUP(S$1, m_preprocess!$1:$1048576, $D280, FALSE)), "", HLOOKUP(S$1, m_preprocess!$1:$1048576, $D280, FALSE))</f>
        <v>57.005494505494504</v>
      </c>
      <c r="T280">
        <f>IF(ISBLANK(HLOOKUP(T$1, m_preprocess!$1:$1048576, $D280, FALSE)), "", HLOOKUP(T$1, m_preprocess!$1:$1048576, $D280, FALSE))</f>
        <v>1750.9296399949001</v>
      </c>
      <c r="U280">
        <f>IF(ISBLANK(HLOOKUP(U$1, m_preprocess!$1:$1048576, $D280, FALSE)), "", HLOOKUP(U$1, m_preprocess!$1:$1048576, $D280, FALSE))</f>
        <v>7777.3837236936897</v>
      </c>
      <c r="V280">
        <f>IF(ISBLANK(HLOOKUP(V$1, m_preprocess!$1:$1048576, $D280, FALSE)), "", HLOOKUP(V$1, m_preprocess!$1:$1048576, $D280, FALSE))</f>
        <v>184185.75601640248</v>
      </c>
      <c r="W280">
        <f>IF(ISBLANK(HLOOKUP(W$1, m_preprocess!$1:$1048576, $D280, FALSE)), "", HLOOKUP(W$1, m_preprocess!$1:$1048576, $D280, FALSE))</f>
        <v>3740.8576030896143</v>
      </c>
      <c r="X280">
        <f>IF(ISBLANK(HLOOKUP(X$1, m_preprocess!$1:$1048576, $D280, FALSE)), "", HLOOKUP(X$1, m_preprocess!$1:$1048576, $D280, FALSE))</f>
        <v>95.644092634626077</v>
      </c>
    </row>
    <row r="281" spans="1:24" x14ac:dyDescent="0.25">
      <c r="A281" s="40">
        <v>42461</v>
      </c>
      <c r="B281">
        <f t="shared" si="0"/>
        <v>2016</v>
      </c>
      <c r="C281">
        <f t="shared" si="1"/>
        <v>4</v>
      </c>
      <c r="D281">
        <v>281</v>
      </c>
      <c r="E281">
        <f>IF(ISBLANK(HLOOKUP(E$1, m_preprocess!$1:$1048576, $D281, FALSE)), "", HLOOKUP(E$1, m_preprocess!$1:$1048576, $D281, FALSE))</f>
        <v>156.0442432927091</v>
      </c>
      <c r="F281">
        <f>IF(ISBLANK(HLOOKUP(F$1, m_preprocess!$1:$1048576, $D281, FALSE)), "", HLOOKUP(F$1, m_preprocess!$1:$1048576, $D281, FALSE))</f>
        <v>138.73074236961196</v>
      </c>
      <c r="G281">
        <f>IF(ISBLANK(HLOOKUP(G$1, m_preprocess!$1:$1048576, $D281, FALSE)), "", HLOOKUP(G$1, m_preprocess!$1:$1048576, $D281, FALSE))</f>
        <v>161.9373411093959</v>
      </c>
      <c r="H281">
        <f>IF(ISBLANK(HLOOKUP(H$1, m_preprocess!$1:$1048576, $D281, FALSE)), "", HLOOKUP(H$1, m_preprocess!$1:$1048576, $D281, FALSE))</f>
        <v>117.4733508170586</v>
      </c>
      <c r="I281">
        <f>IF(ISBLANK(HLOOKUP(I$1, m_preprocess!$1:$1048576, $D281, FALSE)), "", HLOOKUP(I$1, m_preprocess!$1:$1048576, $D281, FALSE))</f>
        <v>165.79888623236522</v>
      </c>
      <c r="J281">
        <f>IF(ISBLANK(HLOOKUP(J$1, m_preprocess!$1:$1048576, $D281, FALSE)), "", HLOOKUP(J$1, m_preprocess!$1:$1048576, $D281, FALSE))</f>
        <v>172.24497281834738</v>
      </c>
      <c r="K281">
        <f>IF(ISBLANK(HLOOKUP(K$1, m_preprocess!$1:$1048576, $D281, FALSE)), "", HLOOKUP(K$1, m_preprocess!$1:$1048576, $D281, FALSE))</f>
        <v>2853.2683733719596</v>
      </c>
      <c r="L281">
        <f>IF(ISBLANK(HLOOKUP(L$1, m_preprocess!$1:$1048576, $D281, FALSE)), "", HLOOKUP(L$1, m_preprocess!$1:$1048576, $D281, FALSE))</f>
        <v>2520.0649423969044</v>
      </c>
      <c r="M281">
        <f>IF(ISBLANK(HLOOKUP(M$1, m_preprocess!$1:$1048576, $D281, FALSE)), "", HLOOKUP(M$1, m_preprocess!$1:$1048576, $D281, FALSE))</f>
        <v>575.48378338627219</v>
      </c>
      <c r="N281">
        <f>IF(ISBLANK(HLOOKUP(N$1, m_preprocess!$1:$1048576, $D281, FALSE)), "", HLOOKUP(N$1, m_preprocess!$1:$1048576, $D281, FALSE))</f>
        <v>1032.9802620409509</v>
      </c>
      <c r="O281">
        <f>IF(ISBLANK(HLOOKUP(O$1, m_preprocess!$1:$1048576, $D281, FALSE)), "", HLOOKUP(O$1, m_preprocess!$1:$1048576, $D281, FALSE))</f>
        <v>896.36848870594838</v>
      </c>
      <c r="P281">
        <f>IF(ISBLANK(HLOOKUP(P$1, m_preprocess!$1:$1048576, $D281, FALSE)), "", HLOOKUP(P$1, m_preprocess!$1:$1048576, $D281, FALSE))</f>
        <v>90.151109931028842</v>
      </c>
      <c r="Q281">
        <f>IF(ISBLANK(HLOOKUP(Q$1, m_preprocess!$1:$1048576, $D281, FALSE)), "", HLOOKUP(Q$1, m_preprocess!$1:$1048576, $D281, FALSE))</f>
        <v>54.166666666666664</v>
      </c>
      <c r="R281">
        <f>IF(ISBLANK(HLOOKUP(R$1, m_preprocess!$1:$1048576, $D281, FALSE)), "", HLOOKUP(R$1, m_preprocess!$1:$1048576, $D281, FALSE))</f>
        <v>55.084745762711862</v>
      </c>
      <c r="S281">
        <f>IF(ISBLANK(HLOOKUP(S$1, m_preprocess!$1:$1048576, $D281, FALSE)), "", HLOOKUP(S$1, m_preprocess!$1:$1048576, $D281, FALSE))</f>
        <v>61.048158640226625</v>
      </c>
      <c r="T281">
        <f>IF(ISBLANK(HLOOKUP(T$1, m_preprocess!$1:$1048576, $D281, FALSE)), "", HLOOKUP(T$1, m_preprocess!$1:$1048576, $D281, FALSE))</f>
        <v>1917.03262298143</v>
      </c>
      <c r="U281">
        <f>IF(ISBLANK(HLOOKUP(U$1, m_preprocess!$1:$1048576, $D281, FALSE)), "", HLOOKUP(U$1, m_preprocess!$1:$1048576, $D281, FALSE))</f>
        <v>7642.3572527912202</v>
      </c>
      <c r="V281">
        <f>IF(ISBLANK(HLOOKUP(V$1, m_preprocess!$1:$1048576, $D281, FALSE)), "", HLOOKUP(V$1, m_preprocess!$1:$1048576, $D281, FALSE))</f>
        <v>184824.76819495377</v>
      </c>
      <c r="W281">
        <f>IF(ISBLANK(HLOOKUP(W$1, m_preprocess!$1:$1048576, $D281, FALSE)), "", HLOOKUP(W$1, m_preprocess!$1:$1048576, $D281, FALSE))</f>
        <v>3784.3946603532108</v>
      </c>
      <c r="X281">
        <f>IF(ISBLANK(HLOOKUP(X$1, m_preprocess!$1:$1048576, $D281, FALSE)), "", HLOOKUP(X$1, m_preprocess!$1:$1048576, $D281, FALSE))</f>
        <v>94.527431541546974</v>
      </c>
    </row>
    <row r="282" spans="1:24" x14ac:dyDescent="0.25">
      <c r="A282" s="40">
        <v>42491</v>
      </c>
      <c r="B282">
        <f t="shared" si="0"/>
        <v>2016</v>
      </c>
      <c r="C282">
        <f t="shared" si="1"/>
        <v>5</v>
      </c>
      <c r="D282">
        <v>282</v>
      </c>
      <c r="E282">
        <f>IF(ISBLANK(HLOOKUP(E$1, m_preprocess!$1:$1048576, $D282, FALSE)), "", HLOOKUP(E$1, m_preprocess!$1:$1048576, $D282, FALSE))</f>
        <v>158.02690347139969</v>
      </c>
      <c r="F282">
        <f>IF(ISBLANK(HLOOKUP(F$1, m_preprocess!$1:$1048576, $D282, FALSE)), "", HLOOKUP(F$1, m_preprocess!$1:$1048576, $D282, FALSE))</f>
        <v>151.18687035588201</v>
      </c>
      <c r="G282">
        <f>IF(ISBLANK(HLOOKUP(G$1, m_preprocess!$1:$1048576, $D282, FALSE)), "", HLOOKUP(G$1, m_preprocess!$1:$1048576, $D282, FALSE))</f>
        <v>160.35508564542482</v>
      </c>
      <c r="H282">
        <f>IF(ISBLANK(HLOOKUP(H$1, m_preprocess!$1:$1048576, $D282, FALSE)), "", HLOOKUP(H$1, m_preprocess!$1:$1048576, $D282, FALSE))</f>
        <v>111.43862255330836</v>
      </c>
      <c r="I282">
        <f>IF(ISBLANK(HLOOKUP(I$1, m_preprocess!$1:$1048576, $D282, FALSE)), "", HLOOKUP(I$1, m_preprocess!$1:$1048576, $D282, FALSE))</f>
        <v>162.90691893879156</v>
      </c>
      <c r="J282">
        <f>IF(ISBLANK(HLOOKUP(J$1, m_preprocess!$1:$1048576, $D282, FALSE)), "", HLOOKUP(J$1, m_preprocess!$1:$1048576, $D282, FALSE))</f>
        <v>168.60078584846954</v>
      </c>
      <c r="K282">
        <f>IF(ISBLANK(HLOOKUP(K$1, m_preprocess!$1:$1048576, $D282, FALSE)), "", HLOOKUP(K$1, m_preprocess!$1:$1048576, $D282, FALSE))</f>
        <v>2896.3955517813092</v>
      </c>
      <c r="L282">
        <f>IF(ISBLANK(HLOOKUP(L$1, m_preprocess!$1:$1048576, $D282, FALSE)), "", HLOOKUP(L$1, m_preprocess!$1:$1048576, $D282, FALSE))</f>
        <v>2522.9578522077863</v>
      </c>
      <c r="M282">
        <f>IF(ISBLANK(HLOOKUP(M$1, m_preprocess!$1:$1048576, $D282, FALSE)), "", HLOOKUP(M$1, m_preprocess!$1:$1048576, $D282, FALSE))</f>
        <v>600.63018366706183</v>
      </c>
      <c r="N282">
        <f>IF(ISBLANK(HLOOKUP(N$1, m_preprocess!$1:$1048576, $D282, FALSE)), "", HLOOKUP(N$1, m_preprocess!$1:$1048576, $D282, FALSE))</f>
        <v>1071.9479527166629</v>
      </c>
      <c r="O282">
        <f>IF(ISBLANK(HLOOKUP(O$1, m_preprocess!$1:$1048576, $D282, FALSE)), "", HLOOKUP(O$1, m_preprocess!$1:$1048576, $D282, FALSE))</f>
        <v>833.98870315213924</v>
      </c>
      <c r="P282">
        <f>IF(ISBLANK(HLOOKUP(P$1, m_preprocess!$1:$1048576, $D282, FALSE)), "", HLOOKUP(P$1, m_preprocess!$1:$1048576, $D282, FALSE))</f>
        <v>89.935056193754122</v>
      </c>
      <c r="Q282">
        <f>IF(ISBLANK(HLOOKUP(Q$1, m_preprocess!$1:$1048576, $D282, FALSE)), "", HLOOKUP(Q$1, m_preprocess!$1:$1048576, $D282, FALSE))</f>
        <v>53.443526170798897</v>
      </c>
      <c r="R282">
        <f>IF(ISBLANK(HLOOKUP(R$1, m_preprocess!$1:$1048576, $D282, FALSE)), "", HLOOKUP(R$1, m_preprocess!$1:$1048576, $D282, FALSE))</f>
        <v>53.260869565217398</v>
      </c>
      <c r="S282">
        <f>IF(ISBLANK(HLOOKUP(S$1, m_preprocess!$1:$1048576, $D282, FALSE)), "", HLOOKUP(S$1, m_preprocess!$1:$1048576, $D282, FALSE))</f>
        <v>58.016304347826086</v>
      </c>
      <c r="T282">
        <f>IF(ISBLANK(HLOOKUP(T$1, m_preprocess!$1:$1048576, $D282, FALSE)), "", HLOOKUP(T$1, m_preprocess!$1:$1048576, $D282, FALSE))</f>
        <v>1568.929656736</v>
      </c>
      <c r="U282">
        <f>IF(ISBLANK(HLOOKUP(U$1, m_preprocess!$1:$1048576, $D282, FALSE)), "", HLOOKUP(U$1, m_preprocess!$1:$1048576, $D282, FALSE))</f>
        <v>7474.4798288577804</v>
      </c>
      <c r="V282">
        <f>IF(ISBLANK(HLOOKUP(V$1, m_preprocess!$1:$1048576, $D282, FALSE)), "", HLOOKUP(V$1, m_preprocess!$1:$1048576, $D282, FALSE))</f>
        <v>184882.73415405725</v>
      </c>
      <c r="W282">
        <f>IF(ISBLANK(HLOOKUP(W$1, m_preprocess!$1:$1048576, $D282, FALSE)), "", HLOOKUP(W$1, m_preprocess!$1:$1048576, $D282, FALSE))</f>
        <v>3721.2303704105793</v>
      </c>
      <c r="X282">
        <f>IF(ISBLANK(HLOOKUP(X$1, m_preprocess!$1:$1048576, $D282, FALSE)), "", HLOOKUP(X$1, m_preprocess!$1:$1048576, $D282, FALSE))</f>
        <v>94.561564058714168</v>
      </c>
    </row>
    <row r="283" spans="1:24" x14ac:dyDescent="0.25">
      <c r="A283" s="40">
        <v>42522</v>
      </c>
      <c r="B283">
        <f t="shared" si="0"/>
        <v>2016</v>
      </c>
      <c r="C283">
        <f t="shared" si="1"/>
        <v>6</v>
      </c>
      <c r="D283">
        <v>283</v>
      </c>
      <c r="E283">
        <f>IF(ISBLANK(HLOOKUP(E$1, m_preprocess!$1:$1048576, $D283, FALSE)), "", HLOOKUP(E$1, m_preprocess!$1:$1048576, $D283, FALSE))</f>
        <v>156.43509367116678</v>
      </c>
      <c r="F283">
        <f>IF(ISBLANK(HLOOKUP(F$1, m_preprocess!$1:$1048576, $D283, FALSE)), "", HLOOKUP(F$1, m_preprocess!$1:$1048576, $D283, FALSE))</f>
        <v>149.08466566690859</v>
      </c>
      <c r="G283">
        <f>IF(ISBLANK(HLOOKUP(G$1, m_preprocess!$1:$1048576, $D283, FALSE)), "", HLOOKUP(G$1, m_preprocess!$1:$1048576, $D283, FALSE))</f>
        <v>158.93700194587186</v>
      </c>
      <c r="H283">
        <f>IF(ISBLANK(HLOOKUP(H$1, m_preprocess!$1:$1048576, $D283, FALSE)), "", HLOOKUP(H$1, m_preprocess!$1:$1048576, $D283, FALSE))</f>
        <v>117.87026512065043</v>
      </c>
      <c r="I283">
        <f>IF(ISBLANK(HLOOKUP(I$1, m_preprocess!$1:$1048576, $D283, FALSE)), "", HLOOKUP(I$1, m_preprocess!$1:$1048576, $D283, FALSE))</f>
        <v>172.26071579372908</v>
      </c>
      <c r="J283">
        <f>IF(ISBLANK(HLOOKUP(J$1, m_preprocess!$1:$1048576, $D283, FALSE)), "", HLOOKUP(J$1, m_preprocess!$1:$1048576, $D283, FALSE))</f>
        <v>165.54784130158657</v>
      </c>
      <c r="K283">
        <f>IF(ISBLANK(HLOOKUP(K$1, m_preprocess!$1:$1048576, $D283, FALSE)), "", HLOOKUP(K$1, m_preprocess!$1:$1048576, $D283, FALSE))</f>
        <v>2720.565423699979</v>
      </c>
      <c r="L283">
        <f>IF(ISBLANK(HLOOKUP(L$1, m_preprocess!$1:$1048576, $D283, FALSE)), "", HLOOKUP(L$1, m_preprocess!$1:$1048576, $D283, FALSE))</f>
        <v>2594.7770160797609</v>
      </c>
      <c r="M283">
        <f>IF(ISBLANK(HLOOKUP(M$1, m_preprocess!$1:$1048576, $D283, FALSE)), "", HLOOKUP(M$1, m_preprocess!$1:$1048576, $D283, FALSE))</f>
        <v>607.34337637871158</v>
      </c>
      <c r="N283">
        <f>IF(ISBLANK(HLOOKUP(N$1, m_preprocess!$1:$1048576, $D283, FALSE)), "", HLOOKUP(N$1, m_preprocess!$1:$1048576, $D283, FALSE))</f>
        <v>1195.5291645570699</v>
      </c>
      <c r="O283">
        <f>IF(ISBLANK(HLOOKUP(O$1, m_preprocess!$1:$1048576, $D283, FALSE)), "", HLOOKUP(O$1, m_preprocess!$1:$1048576, $D283, FALSE))</f>
        <v>785.19272028849593</v>
      </c>
      <c r="P283">
        <f>IF(ISBLANK(HLOOKUP(P$1, m_preprocess!$1:$1048576, $D283, FALSE)), "", HLOOKUP(P$1, m_preprocess!$1:$1048576, $D283, FALSE))</f>
        <v>89.259448742387647</v>
      </c>
      <c r="Q283">
        <f>IF(ISBLANK(HLOOKUP(Q$1, m_preprocess!$1:$1048576, $D283, FALSE)), "", HLOOKUP(Q$1, m_preprocess!$1:$1048576, $D283, FALSE))</f>
        <v>54.347826086956516</v>
      </c>
      <c r="R283">
        <f>IF(ISBLANK(HLOOKUP(R$1, m_preprocess!$1:$1048576, $D283, FALSE)), "", HLOOKUP(R$1, m_preprocess!$1:$1048576, $D283, FALSE))</f>
        <v>56.01719197707736</v>
      </c>
      <c r="S283">
        <f>IF(ISBLANK(HLOOKUP(S$1, m_preprocess!$1:$1048576, $D283, FALSE)), "", HLOOKUP(S$1, m_preprocess!$1:$1048576, $D283, FALSE))</f>
        <v>58.571428571428577</v>
      </c>
      <c r="T283">
        <f>IF(ISBLANK(HLOOKUP(T$1, m_preprocess!$1:$1048576, $D283, FALSE)), "", HLOOKUP(T$1, m_preprocess!$1:$1048576, $D283, FALSE))</f>
        <v>1551.75032481312</v>
      </c>
      <c r="U283">
        <f>IF(ISBLANK(HLOOKUP(U$1, m_preprocess!$1:$1048576, $D283, FALSE)), "", HLOOKUP(U$1, m_preprocess!$1:$1048576, $D283, FALSE))</f>
        <v>7680.3721013492996</v>
      </c>
      <c r="V283">
        <f>IF(ISBLANK(HLOOKUP(V$1, m_preprocess!$1:$1048576, $D283, FALSE)), "", HLOOKUP(V$1, m_preprocess!$1:$1048576, $D283, FALSE))</f>
        <v>184572.0869977721</v>
      </c>
      <c r="W283">
        <f>IF(ISBLANK(HLOOKUP(W$1, m_preprocess!$1:$1048576, $D283, FALSE)), "", HLOOKUP(W$1, m_preprocess!$1:$1048576, $D283, FALSE))</f>
        <v>3777.2661935493397</v>
      </c>
      <c r="X283">
        <f>IF(ISBLANK(HLOOKUP(X$1, m_preprocess!$1:$1048576, $D283, FALSE)), "", HLOOKUP(X$1, m_preprocess!$1:$1048576, $D283, FALSE))</f>
        <v>93.909794473909471</v>
      </c>
    </row>
    <row r="284" spans="1:24" x14ac:dyDescent="0.25">
      <c r="A284" s="40">
        <v>42552</v>
      </c>
      <c r="B284">
        <f t="shared" si="0"/>
        <v>2016</v>
      </c>
      <c r="C284">
        <f t="shared" si="1"/>
        <v>7</v>
      </c>
      <c r="D284">
        <v>284</v>
      </c>
      <c r="E284">
        <f>IF(ISBLANK(HLOOKUP(E$1, m_preprocess!$1:$1048576, $D284, FALSE)), "", HLOOKUP(E$1, m_preprocess!$1:$1048576, $D284, FALSE))</f>
        <v>159.38426180859932</v>
      </c>
      <c r="F284">
        <f>IF(ISBLANK(HLOOKUP(F$1, m_preprocess!$1:$1048576, $D284, FALSE)), "", HLOOKUP(F$1, m_preprocess!$1:$1048576, $D284, FALSE))</f>
        <v>145.74157796109333</v>
      </c>
      <c r="G284">
        <f>IF(ISBLANK(HLOOKUP(G$1, m_preprocess!$1:$1048576, $D284, FALSE)), "", HLOOKUP(G$1, m_preprocess!$1:$1048576, $D284, FALSE))</f>
        <v>164.02790209559828</v>
      </c>
      <c r="H284">
        <f>IF(ISBLANK(HLOOKUP(H$1, m_preprocess!$1:$1048576, $D284, FALSE)), "", HLOOKUP(H$1, m_preprocess!$1:$1048576, $D284, FALSE))</f>
        <v>120.73631353019867</v>
      </c>
      <c r="I284">
        <f>IF(ISBLANK(HLOOKUP(I$1, m_preprocess!$1:$1048576, $D284, FALSE)), "", HLOOKUP(I$1, m_preprocess!$1:$1048576, $D284, FALSE))</f>
        <v>175.37436866260049</v>
      </c>
      <c r="J284">
        <f>IF(ISBLANK(HLOOKUP(J$1, m_preprocess!$1:$1048576, $D284, FALSE)), "", HLOOKUP(J$1, m_preprocess!$1:$1048576, $D284, FALSE))</f>
        <v>172.39256984118404</v>
      </c>
      <c r="K284">
        <f>IF(ISBLANK(HLOOKUP(K$1, m_preprocess!$1:$1048576, $D284, FALSE)), "", HLOOKUP(K$1, m_preprocess!$1:$1048576, $D284, FALSE))</f>
        <v>3231.6983429573102</v>
      </c>
      <c r="L284">
        <f>IF(ISBLANK(HLOOKUP(L$1, m_preprocess!$1:$1048576, $D284, FALSE)), "", HLOOKUP(L$1, m_preprocess!$1:$1048576, $D284, FALSE))</f>
        <v>2484.1710375958355</v>
      </c>
      <c r="M284">
        <f>IF(ISBLANK(HLOOKUP(M$1, m_preprocess!$1:$1048576, $D284, FALSE)), "", HLOOKUP(M$1, m_preprocess!$1:$1048576, $D284, FALSE))</f>
        <v>614.67954323769186</v>
      </c>
      <c r="N284">
        <f>IF(ISBLANK(HLOOKUP(N$1, m_preprocess!$1:$1048576, $D284, FALSE)), "", HLOOKUP(N$1, m_preprocess!$1:$1048576, $D284, FALSE))</f>
        <v>1120.5306626475647</v>
      </c>
      <c r="O284">
        <f>IF(ISBLANK(HLOOKUP(O$1, m_preprocess!$1:$1048576, $D284, FALSE)), "", HLOOKUP(O$1, m_preprocess!$1:$1048576, $D284, FALSE))</f>
        <v>739.20859171782956</v>
      </c>
      <c r="P284">
        <f>IF(ISBLANK(HLOOKUP(P$1, m_preprocess!$1:$1048576, $D284, FALSE)), "", HLOOKUP(P$1, m_preprocess!$1:$1048576, $D284, FALSE))</f>
        <v>93.273282449550848</v>
      </c>
      <c r="Q284">
        <f>IF(ISBLANK(HLOOKUP(Q$1, m_preprocess!$1:$1048576, $D284, FALSE)), "", HLOOKUP(Q$1, m_preprocess!$1:$1048576, $D284, FALSE))</f>
        <v>60.975609756097562</v>
      </c>
      <c r="R284">
        <f>IF(ISBLANK(HLOOKUP(R$1, m_preprocess!$1:$1048576, $D284, FALSE)), "", HLOOKUP(R$1, m_preprocess!$1:$1048576, $D284, FALSE))</f>
        <v>58.1989247311828</v>
      </c>
      <c r="S284">
        <f>IF(ISBLANK(HLOOKUP(S$1, m_preprocess!$1:$1048576, $D284, FALSE)), "", HLOOKUP(S$1, m_preprocess!$1:$1048576, $D284, FALSE))</f>
        <v>60.945945945945944</v>
      </c>
      <c r="T284">
        <f>IF(ISBLANK(HLOOKUP(T$1, m_preprocess!$1:$1048576, $D284, FALSE)), "", HLOOKUP(T$1, m_preprocess!$1:$1048576, $D284, FALSE))</f>
        <v>2040.89856488638</v>
      </c>
      <c r="U284">
        <f>IF(ISBLANK(HLOOKUP(U$1, m_preprocess!$1:$1048576, $D284, FALSE)), "", HLOOKUP(U$1, m_preprocess!$1:$1048576, $D284, FALSE))</f>
        <v>8865.5183621716496</v>
      </c>
      <c r="V284">
        <f>IF(ISBLANK(HLOOKUP(V$1, m_preprocess!$1:$1048576, $D284, FALSE)), "", HLOOKUP(V$1, m_preprocess!$1:$1048576, $D284, FALSE))</f>
        <v>187057.32326766141</v>
      </c>
      <c r="W284">
        <f>IF(ISBLANK(HLOOKUP(W$1, m_preprocess!$1:$1048576, $D284, FALSE)), "", HLOOKUP(W$1, m_preprocess!$1:$1048576, $D284, FALSE))</f>
        <v>3703.9942611564697</v>
      </c>
      <c r="X284">
        <f>IF(ISBLANK(HLOOKUP(X$1, m_preprocess!$1:$1048576, $D284, FALSE)), "", HLOOKUP(X$1, m_preprocess!$1:$1048576, $D284, FALSE))</f>
        <v>92.94473848464574</v>
      </c>
    </row>
    <row r="285" spans="1:24" x14ac:dyDescent="0.25">
      <c r="A285" s="40">
        <v>42583</v>
      </c>
      <c r="B285">
        <f t="shared" si="0"/>
        <v>2016</v>
      </c>
      <c r="C285">
        <f t="shared" si="1"/>
        <v>8</v>
      </c>
      <c r="D285">
        <v>285</v>
      </c>
      <c r="E285">
        <f>IF(ISBLANK(HLOOKUP(E$1, m_preprocess!$1:$1048576, $D285, FALSE)), "", HLOOKUP(E$1, m_preprocess!$1:$1048576, $D285, FALSE))</f>
        <v>158.56159973100327</v>
      </c>
      <c r="F285">
        <f>IF(ISBLANK(HLOOKUP(F$1, m_preprocess!$1:$1048576, $D285, FALSE)), "", HLOOKUP(F$1, m_preprocess!$1:$1048576, $D285, FALSE))</f>
        <v>137.82532446486599</v>
      </c>
      <c r="G285">
        <f>IF(ISBLANK(HLOOKUP(G$1, m_preprocess!$1:$1048576, $D285, FALSE)), "", HLOOKUP(G$1, m_preprocess!$1:$1048576, $D285, FALSE))</f>
        <v>165.61972731824761</v>
      </c>
      <c r="H285">
        <f>IF(ISBLANK(HLOOKUP(H$1, m_preprocess!$1:$1048576, $D285, FALSE)), "", HLOOKUP(H$1, m_preprocess!$1:$1048576, $D285, FALSE))</f>
        <v>125.2696612429322</v>
      </c>
      <c r="I285">
        <f>IF(ISBLANK(HLOOKUP(I$1, m_preprocess!$1:$1048576, $D285, FALSE)), "", HLOOKUP(I$1, m_preprocess!$1:$1048576, $D285, FALSE))</f>
        <v>178.46034375026326</v>
      </c>
      <c r="J285">
        <f>IF(ISBLANK(HLOOKUP(J$1, m_preprocess!$1:$1048576, $D285, FALSE)), "", HLOOKUP(J$1, m_preprocess!$1:$1048576, $D285, FALSE))</f>
        <v>178.12385510597991</v>
      </c>
      <c r="K285">
        <f>IF(ISBLANK(HLOOKUP(K$1, m_preprocess!$1:$1048576, $D285, FALSE)), "", HLOOKUP(K$1, m_preprocess!$1:$1048576, $D285, FALSE))</f>
        <v>3193.7694219844925</v>
      </c>
      <c r="L285">
        <f>IF(ISBLANK(HLOOKUP(L$1, m_preprocess!$1:$1048576, $D285, FALSE)), "", HLOOKUP(L$1, m_preprocess!$1:$1048576, $D285, FALSE))</f>
        <v>2857.4295010888991</v>
      </c>
      <c r="M285">
        <f>IF(ISBLANK(HLOOKUP(M$1, m_preprocess!$1:$1048576, $D285, FALSE)), "", HLOOKUP(M$1, m_preprocess!$1:$1048576, $D285, FALSE))</f>
        <v>717.67101921055405</v>
      </c>
      <c r="N285">
        <f>IF(ISBLANK(HLOOKUP(N$1, m_preprocess!$1:$1048576, $D285, FALSE)), "", HLOOKUP(N$1, m_preprocess!$1:$1048576, $D285, FALSE))</f>
        <v>1271.5093330629247</v>
      </c>
      <c r="O285">
        <f>IF(ISBLANK(HLOOKUP(O$1, m_preprocess!$1:$1048576, $D285, FALSE)), "", HLOOKUP(O$1, m_preprocess!$1:$1048576, $D285, FALSE))</f>
        <v>853.9341554322084</v>
      </c>
      <c r="P285">
        <f>IF(ISBLANK(HLOOKUP(P$1, m_preprocess!$1:$1048576, $D285, FALSE)), "", HLOOKUP(P$1, m_preprocess!$1:$1048576, $D285, FALSE))</f>
        <v>92.004752574372688</v>
      </c>
      <c r="Q285">
        <f>IF(ISBLANK(HLOOKUP(Q$1, m_preprocess!$1:$1048576, $D285, FALSE)), "", HLOOKUP(Q$1, m_preprocess!$1:$1048576, $D285, FALSE))</f>
        <v>61.97604790419161</v>
      </c>
      <c r="R285">
        <f>IF(ISBLANK(HLOOKUP(R$1, m_preprocess!$1:$1048576, $D285, FALSE)), "", HLOOKUP(R$1, m_preprocess!$1:$1048576, $D285, FALSE))</f>
        <v>59.144542772861364</v>
      </c>
      <c r="S285">
        <f>IF(ISBLANK(HLOOKUP(S$1, m_preprocess!$1:$1048576, $D285, FALSE)), "", HLOOKUP(S$1, m_preprocess!$1:$1048576, $D285, FALSE))</f>
        <v>63.244047619047613</v>
      </c>
      <c r="T285">
        <f>IF(ISBLANK(HLOOKUP(T$1, m_preprocess!$1:$1048576, $D285, FALSE)), "", HLOOKUP(T$1, m_preprocess!$1:$1048576, $D285, FALSE))</f>
        <v>1674.0209805734</v>
      </c>
      <c r="U285">
        <f>IF(ISBLANK(HLOOKUP(U$1, m_preprocess!$1:$1048576, $D285, FALSE)), "", HLOOKUP(U$1, m_preprocess!$1:$1048576, $D285, FALSE))</f>
        <v>7710.41571620179</v>
      </c>
      <c r="V285">
        <f>IF(ISBLANK(HLOOKUP(V$1, m_preprocess!$1:$1048576, $D285, FALSE)), "", HLOOKUP(V$1, m_preprocess!$1:$1048576, $D285, FALSE))</f>
        <v>187067.64658960648</v>
      </c>
      <c r="W285">
        <f>IF(ISBLANK(HLOOKUP(W$1, m_preprocess!$1:$1048576, $D285, FALSE)), "", HLOOKUP(W$1, m_preprocess!$1:$1048576, $D285, FALSE))</f>
        <v>4105.1184511484062</v>
      </c>
      <c r="X285">
        <f>IF(ISBLANK(HLOOKUP(X$1, m_preprocess!$1:$1048576, $D285, FALSE)), "", HLOOKUP(X$1, m_preprocess!$1:$1048576, $D285, FALSE))</f>
        <v>94.008709395105726</v>
      </c>
    </row>
    <row r="286" spans="1:24" x14ac:dyDescent="0.25">
      <c r="A286" s="40">
        <v>42614</v>
      </c>
      <c r="B286">
        <f t="shared" si="0"/>
        <v>2016</v>
      </c>
      <c r="C286">
        <f t="shared" si="1"/>
        <v>9</v>
      </c>
      <c r="D286">
        <v>286</v>
      </c>
      <c r="E286">
        <f>IF(ISBLANK(HLOOKUP(E$1, m_preprocess!$1:$1048576, $D286, FALSE)), "", HLOOKUP(E$1, m_preprocess!$1:$1048576, $D286, FALSE))</f>
        <v>159.26263342668841</v>
      </c>
      <c r="F286">
        <f>IF(ISBLANK(HLOOKUP(F$1, m_preprocess!$1:$1048576, $D286, FALSE)), "", HLOOKUP(F$1, m_preprocess!$1:$1048576, $D286, FALSE))</f>
        <v>129.85095238708649</v>
      </c>
      <c r="G286">
        <f>IF(ISBLANK(HLOOKUP(G$1, m_preprocess!$1:$1048576, $D286, FALSE)), "", HLOOKUP(G$1, m_preprocess!$1:$1048576, $D286, FALSE))</f>
        <v>169.2736597401674</v>
      </c>
      <c r="H286">
        <f>IF(ISBLANK(HLOOKUP(H$1, m_preprocess!$1:$1048576, $D286, FALSE)), "", HLOOKUP(H$1, m_preprocess!$1:$1048576, $D286, FALSE))</f>
        <v>126.60784998139754</v>
      </c>
      <c r="I286">
        <f>IF(ISBLANK(HLOOKUP(I$1, m_preprocess!$1:$1048576, $D286, FALSE)), "", HLOOKUP(I$1, m_preprocess!$1:$1048576, $D286, FALSE))</f>
        <v>180.79660931364492</v>
      </c>
      <c r="J286">
        <f>IF(ISBLANK(HLOOKUP(J$1, m_preprocess!$1:$1048576, $D286, FALSE)), "", HLOOKUP(J$1, m_preprocess!$1:$1048576, $D286, FALSE))</f>
        <v>178.79537440273586</v>
      </c>
      <c r="K286">
        <f>IF(ISBLANK(HLOOKUP(K$1, m_preprocess!$1:$1048576, $D286, FALSE)), "", HLOOKUP(K$1, m_preprocess!$1:$1048576, $D286, FALSE))</f>
        <v>3147.2091572264731</v>
      </c>
      <c r="L286">
        <f>IF(ISBLANK(HLOOKUP(L$1, m_preprocess!$1:$1048576, $D286, FALSE)), "", HLOOKUP(L$1, m_preprocess!$1:$1048576, $D286, FALSE))</f>
        <v>2864.1626497216043</v>
      </c>
      <c r="M286">
        <f>IF(ISBLANK(HLOOKUP(M$1, m_preprocess!$1:$1048576, $D286, FALSE)), "", HLOOKUP(M$1, m_preprocess!$1:$1048576, $D286, FALSE))</f>
        <v>757.33475343155646</v>
      </c>
      <c r="N286">
        <f>IF(ISBLANK(HLOOKUP(N$1, m_preprocess!$1:$1048576, $D286, FALSE)), "", HLOOKUP(N$1, m_preprocess!$1:$1048576, $D286, FALSE))</f>
        <v>1227.5395749922961</v>
      </c>
      <c r="O286">
        <f>IF(ISBLANK(HLOOKUP(O$1, m_preprocess!$1:$1048576, $D286, FALSE)), "", HLOOKUP(O$1, m_preprocess!$1:$1048576, $D286, FALSE))</f>
        <v>854.78946301075837</v>
      </c>
      <c r="P286">
        <f>IF(ISBLANK(HLOOKUP(P$1, m_preprocess!$1:$1048576, $D286, FALSE)), "", HLOOKUP(P$1, m_preprocess!$1:$1048576, $D286, FALSE))</f>
        <v>93.044787583105247</v>
      </c>
      <c r="Q286">
        <f>IF(ISBLANK(HLOOKUP(Q$1, m_preprocess!$1:$1048576, $D286, FALSE)), "", HLOOKUP(Q$1, m_preprocess!$1:$1048576, $D286, FALSE))</f>
        <v>62.347560975609753</v>
      </c>
      <c r="R286">
        <f>IF(ISBLANK(HLOOKUP(R$1, m_preprocess!$1:$1048576, $D286, FALSE)), "", HLOOKUP(R$1, m_preprocess!$1:$1048576, $D286, FALSE))</f>
        <v>59.337349397590366</v>
      </c>
      <c r="S286">
        <f>IF(ISBLANK(HLOOKUP(S$1, m_preprocess!$1:$1048576, $D286, FALSE)), "", HLOOKUP(S$1, m_preprocess!$1:$1048576, $D286, FALSE))</f>
        <v>63.293051359516618</v>
      </c>
      <c r="T286">
        <f>IF(ISBLANK(HLOOKUP(T$1, m_preprocess!$1:$1048576, $D286, FALSE)), "", HLOOKUP(T$1, m_preprocess!$1:$1048576, $D286, FALSE))</f>
        <v>2177.1596544849399</v>
      </c>
      <c r="U286">
        <f>IF(ISBLANK(HLOOKUP(U$1, m_preprocess!$1:$1048576, $D286, FALSE)), "", HLOOKUP(U$1, m_preprocess!$1:$1048576, $D286, FALSE))</f>
        <v>7929.7261985757004</v>
      </c>
      <c r="V286">
        <f>IF(ISBLANK(HLOOKUP(V$1, m_preprocess!$1:$1048576, $D286, FALSE)), "", HLOOKUP(V$1, m_preprocess!$1:$1048576, $D286, FALSE))</f>
        <v>187387.34159358134</v>
      </c>
      <c r="W286">
        <f>IF(ISBLANK(HLOOKUP(W$1, m_preprocess!$1:$1048576, $D286, FALSE)), "", HLOOKUP(W$1, m_preprocess!$1:$1048576, $D286, FALSE))</f>
        <v>4108.0600567991942</v>
      </c>
      <c r="X286">
        <f>IF(ISBLANK(HLOOKUP(X$1, m_preprocess!$1:$1048576, $D286, FALSE)), "", HLOOKUP(X$1, m_preprocess!$1:$1048576, $D286, FALSE))</f>
        <v>95.453872087103505</v>
      </c>
    </row>
    <row r="287" spans="1:24" x14ac:dyDescent="0.25">
      <c r="A287" s="40">
        <v>42644</v>
      </c>
      <c r="B287">
        <f t="shared" si="0"/>
        <v>2016</v>
      </c>
      <c r="C287">
        <f t="shared" si="1"/>
        <v>10</v>
      </c>
      <c r="D287">
        <v>287</v>
      </c>
      <c r="E287">
        <f>IF(ISBLANK(HLOOKUP(E$1, m_preprocess!$1:$1048576, $D287, FALSE)), "", HLOOKUP(E$1, m_preprocess!$1:$1048576, $D287, FALSE))</f>
        <v>159.45173598804814</v>
      </c>
      <c r="F287">
        <f>IF(ISBLANK(HLOOKUP(F$1, m_preprocess!$1:$1048576, $D287, FALSE)), "", HLOOKUP(F$1, m_preprocess!$1:$1048576, $D287, FALSE))</f>
        <v>138.55052276556043</v>
      </c>
      <c r="G287">
        <f>IF(ISBLANK(HLOOKUP(G$1, m_preprocess!$1:$1048576, $D287, FALSE)), "", HLOOKUP(G$1, m_preprocess!$1:$1048576, $D287, FALSE))</f>
        <v>166.5660044745118</v>
      </c>
      <c r="H287">
        <f>IF(ISBLANK(HLOOKUP(H$1, m_preprocess!$1:$1048576, $D287, FALSE)), "", HLOOKUP(H$1, m_preprocess!$1:$1048576, $D287, FALSE))</f>
        <v>122.74089617662311</v>
      </c>
      <c r="I287">
        <f>IF(ISBLANK(HLOOKUP(I$1, m_preprocess!$1:$1048576, $D287, FALSE)), "", HLOOKUP(I$1, m_preprocess!$1:$1048576, $D287, FALSE))</f>
        <v>177.12152295761246</v>
      </c>
      <c r="J287">
        <f>IF(ISBLANK(HLOOKUP(J$1, m_preprocess!$1:$1048576, $D287, FALSE)), "", HLOOKUP(J$1, m_preprocess!$1:$1048576, $D287, FALSE))</f>
        <v>173.94581799502851</v>
      </c>
      <c r="K287">
        <f>IF(ISBLANK(HLOOKUP(K$1, m_preprocess!$1:$1048576, $D287, FALSE)), "", HLOOKUP(K$1, m_preprocess!$1:$1048576, $D287, FALSE))</f>
        <v>3440.465131471477</v>
      </c>
      <c r="L287">
        <f>IF(ISBLANK(HLOOKUP(L$1, m_preprocess!$1:$1048576, $D287, FALSE)), "", HLOOKUP(L$1, m_preprocess!$1:$1048576, $D287, FALSE))</f>
        <v>2857.2430213435091</v>
      </c>
      <c r="M287">
        <f>IF(ISBLANK(HLOOKUP(M$1, m_preprocess!$1:$1048576, $D287, FALSE)), "", HLOOKUP(M$1, m_preprocess!$1:$1048576, $D287, FALSE))</f>
        <v>685.70634699699224</v>
      </c>
      <c r="N287">
        <f>IF(ISBLANK(HLOOKUP(N$1, m_preprocess!$1:$1048576, $D287, FALSE)), "", HLOOKUP(N$1, m_preprocess!$1:$1048576, $D287, FALSE))</f>
        <v>1247.4513714282075</v>
      </c>
      <c r="O287">
        <f>IF(ISBLANK(HLOOKUP(O$1, m_preprocess!$1:$1048576, $D287, FALSE)), "", HLOOKUP(O$1, m_preprocess!$1:$1048576, $D287, FALSE))</f>
        <v>915.40832790414038</v>
      </c>
      <c r="P287">
        <f>IF(ISBLANK(HLOOKUP(P$1, m_preprocess!$1:$1048576, $D287, FALSE)), "", HLOOKUP(P$1, m_preprocess!$1:$1048576, $D287, FALSE))</f>
        <v>92.506413189422389</v>
      </c>
      <c r="Q287">
        <f>IF(ISBLANK(HLOOKUP(Q$1, m_preprocess!$1:$1048576, $D287, FALSE)), "", HLOOKUP(Q$1, m_preprocess!$1:$1048576, $D287, FALSE))</f>
        <v>60.815047021943577</v>
      </c>
      <c r="R287">
        <f>IF(ISBLANK(HLOOKUP(R$1, m_preprocess!$1:$1048576, $D287, FALSE)), "", HLOOKUP(R$1, m_preprocess!$1:$1048576, $D287, FALSE))</f>
        <v>59.161490683229815</v>
      </c>
      <c r="S287">
        <f>IF(ISBLANK(HLOOKUP(S$1, m_preprocess!$1:$1048576, $D287, FALSE)), "", HLOOKUP(S$1, m_preprocess!$1:$1048576, $D287, FALSE))</f>
        <v>61.882716049382715</v>
      </c>
      <c r="T287">
        <f>IF(ISBLANK(HLOOKUP(T$1, m_preprocess!$1:$1048576, $D287, FALSE)), "", HLOOKUP(T$1, m_preprocess!$1:$1048576, $D287, FALSE))</f>
        <v>1654.1675328414999</v>
      </c>
      <c r="U287">
        <f>IF(ISBLANK(HLOOKUP(U$1, m_preprocess!$1:$1048576, $D287, FALSE)), "", HLOOKUP(U$1, m_preprocess!$1:$1048576, $D287, FALSE))</f>
        <v>7628.2753603209003</v>
      </c>
      <c r="V287">
        <f>IF(ISBLANK(HLOOKUP(V$1, m_preprocess!$1:$1048576, $D287, FALSE)), "", HLOOKUP(V$1, m_preprocess!$1:$1048576, $D287, FALSE))</f>
        <v>185876.86340776217</v>
      </c>
      <c r="W287">
        <f>IF(ISBLANK(HLOOKUP(W$1, m_preprocess!$1:$1048576, $D287, FALSE)), "", HLOOKUP(W$1, m_preprocess!$1:$1048576, $D287, FALSE))</f>
        <v>4090.0856608030163</v>
      </c>
      <c r="X287">
        <f>IF(ISBLANK(HLOOKUP(X$1, m_preprocess!$1:$1048576, $D287, FALSE)), "", HLOOKUP(X$1, m_preprocess!$1:$1048576, $D287, FALSE))</f>
        <v>94.821810030945713</v>
      </c>
    </row>
    <row r="288" spans="1:24" x14ac:dyDescent="0.25">
      <c r="A288" s="40">
        <v>42675</v>
      </c>
      <c r="B288">
        <f t="shared" si="0"/>
        <v>2016</v>
      </c>
      <c r="C288">
        <f t="shared" si="1"/>
        <v>11</v>
      </c>
      <c r="D288">
        <v>288</v>
      </c>
      <c r="E288">
        <f>IF(ISBLANK(HLOOKUP(E$1, m_preprocess!$1:$1048576, $D288, FALSE)), "", HLOOKUP(E$1, m_preprocess!$1:$1048576, $D288, FALSE))</f>
        <v>159.14515002937401</v>
      </c>
      <c r="F288">
        <f>IF(ISBLANK(HLOOKUP(F$1, m_preprocess!$1:$1048576, $D288, FALSE)), "", HLOOKUP(F$1, m_preprocess!$1:$1048576, $D288, FALSE))</f>
        <v>140.38533443440829</v>
      </c>
      <c r="G288">
        <f>IF(ISBLANK(HLOOKUP(G$1, m_preprocess!$1:$1048576, $D288, FALSE)), "", HLOOKUP(G$1, m_preprocess!$1:$1048576, $D288, FALSE))</f>
        <v>165.53053845053719</v>
      </c>
      <c r="H288">
        <f>IF(ISBLANK(HLOOKUP(H$1, m_preprocess!$1:$1048576, $D288, FALSE)), "", HLOOKUP(H$1, m_preprocess!$1:$1048576, $D288, FALSE))</f>
        <v>129.87645029769118</v>
      </c>
      <c r="I288">
        <f>IF(ISBLANK(HLOOKUP(I$1, m_preprocess!$1:$1048576, $D288, FALSE)), "", HLOOKUP(I$1, m_preprocess!$1:$1048576, $D288, FALSE))</f>
        <v>163.63755888892129</v>
      </c>
      <c r="J288">
        <f>IF(ISBLANK(HLOOKUP(J$1, m_preprocess!$1:$1048576, $D288, FALSE)), "", HLOOKUP(J$1, m_preprocess!$1:$1048576, $D288, FALSE))</f>
        <v>186.37777343458322</v>
      </c>
      <c r="K288">
        <f>IF(ISBLANK(HLOOKUP(K$1, m_preprocess!$1:$1048576, $D288, FALSE)), "", HLOOKUP(K$1, m_preprocess!$1:$1048576, $D288, FALSE))</f>
        <v>3160.4969026895128</v>
      </c>
      <c r="L288">
        <f>IF(ISBLANK(HLOOKUP(L$1, m_preprocess!$1:$1048576, $D288, FALSE)), "", HLOOKUP(L$1, m_preprocess!$1:$1048576, $D288, FALSE))</f>
        <v>2702.576853191646</v>
      </c>
      <c r="M288">
        <f>IF(ISBLANK(HLOOKUP(M$1, m_preprocess!$1:$1048576, $D288, FALSE)), "", HLOOKUP(M$1, m_preprocess!$1:$1048576, $D288, FALSE))</f>
        <v>703.37116077311225</v>
      </c>
      <c r="N288">
        <f>IF(ISBLANK(HLOOKUP(N$1, m_preprocess!$1:$1048576, $D288, FALSE)), "", HLOOKUP(N$1, m_preprocess!$1:$1048576, $D288, FALSE))</f>
        <v>1146.2126334569457</v>
      </c>
      <c r="O288">
        <f>IF(ISBLANK(HLOOKUP(O$1, m_preprocess!$1:$1048576, $D288, FALSE)), "", HLOOKUP(O$1, m_preprocess!$1:$1048576, $D288, FALSE))</f>
        <v>834.23694246256537</v>
      </c>
      <c r="P288">
        <f>IF(ISBLANK(HLOOKUP(P$1, m_preprocess!$1:$1048576, $D288, FALSE)), "", HLOOKUP(P$1, m_preprocess!$1:$1048576, $D288, FALSE))</f>
        <v>96.000213159824753</v>
      </c>
      <c r="Q288">
        <f>IF(ISBLANK(HLOOKUP(Q$1, m_preprocess!$1:$1048576, $D288, FALSE)), "", HLOOKUP(Q$1, m_preprocess!$1:$1048576, $D288, FALSE))</f>
        <v>58.357771260997062</v>
      </c>
      <c r="R288">
        <f>IF(ISBLANK(HLOOKUP(R$1, m_preprocess!$1:$1048576, $D288, FALSE)), "", HLOOKUP(R$1, m_preprocess!$1:$1048576, $D288, FALSE))</f>
        <v>57.879656160458445</v>
      </c>
      <c r="S288">
        <f>IF(ISBLANK(HLOOKUP(S$1, m_preprocess!$1:$1048576, $D288, FALSE)), "", HLOOKUP(S$1, m_preprocess!$1:$1048576, $D288, FALSE))</f>
        <v>59.885386819484246</v>
      </c>
      <c r="T288">
        <f>IF(ISBLANK(HLOOKUP(T$1, m_preprocess!$1:$1048576, $D288, FALSE)), "", HLOOKUP(T$1, m_preprocess!$1:$1048576, $D288, FALSE))</f>
        <v>1711.2932938814599</v>
      </c>
      <c r="U288">
        <f>IF(ISBLANK(HLOOKUP(U$1, m_preprocess!$1:$1048576, $D288, FALSE)), "", HLOOKUP(U$1, m_preprocess!$1:$1048576, $D288, FALSE))</f>
        <v>7613.6035220637796</v>
      </c>
      <c r="V288">
        <f>IF(ISBLANK(HLOOKUP(V$1, m_preprocess!$1:$1048576, $D288, FALSE)), "", HLOOKUP(V$1, m_preprocess!$1:$1048576, $D288, FALSE))</f>
        <v>187298.3888192093</v>
      </c>
      <c r="W288">
        <f>IF(ISBLANK(HLOOKUP(W$1, m_preprocess!$1:$1048576, $D288, FALSE)), "", HLOOKUP(W$1, m_preprocess!$1:$1048576, $D288, FALSE))</f>
        <v>4032.0429285202563</v>
      </c>
      <c r="X288">
        <f>IF(ISBLANK(HLOOKUP(X$1, m_preprocess!$1:$1048576, $D288, FALSE)), "", HLOOKUP(X$1, m_preprocess!$1:$1048576, $D288, FALSE))</f>
        <v>93.856057652423033</v>
      </c>
    </row>
    <row r="289" spans="1:24" x14ac:dyDescent="0.25">
      <c r="A289" s="40">
        <v>42705</v>
      </c>
      <c r="B289">
        <f t="shared" si="0"/>
        <v>2016</v>
      </c>
      <c r="C289">
        <f t="shared" si="1"/>
        <v>12</v>
      </c>
      <c r="D289">
        <v>289</v>
      </c>
      <c r="E289">
        <f>IF(ISBLANK(HLOOKUP(E$1, m_preprocess!$1:$1048576, $D289, FALSE)), "", HLOOKUP(E$1, m_preprocess!$1:$1048576, $D289, FALSE))</f>
        <v>176.3586019266767</v>
      </c>
      <c r="F289">
        <f>IF(ISBLANK(HLOOKUP(F$1, m_preprocess!$1:$1048576, $D289, FALSE)), "", HLOOKUP(F$1, m_preprocess!$1:$1048576, $D289, FALSE))</f>
        <v>148.46673606908169</v>
      </c>
      <c r="G289">
        <f>IF(ISBLANK(HLOOKUP(G$1, m_preprocess!$1:$1048576, $D289, FALSE)), "", HLOOKUP(G$1, m_preprocess!$1:$1048576, $D289, FALSE))</f>
        <v>185.852319836117</v>
      </c>
      <c r="H289">
        <f>IF(ISBLANK(HLOOKUP(H$1, m_preprocess!$1:$1048576, $D289, FALSE)), "", HLOOKUP(H$1, m_preprocess!$1:$1048576, $D289, FALSE))</f>
        <v>137.81773937742696</v>
      </c>
      <c r="I289">
        <f>IF(ISBLANK(HLOOKUP(I$1, m_preprocess!$1:$1048576, $D289, FALSE)), "", HLOOKUP(I$1, m_preprocess!$1:$1048576, $D289, FALSE))</f>
        <v>182.86308790936329</v>
      </c>
      <c r="J289">
        <f>IF(ISBLANK(HLOOKUP(J$1, m_preprocess!$1:$1048576, $D289, FALSE)), "", HLOOKUP(J$1, m_preprocess!$1:$1048576, $D289, FALSE))</f>
        <v>269.54588542044689</v>
      </c>
      <c r="K289">
        <f>IF(ISBLANK(HLOOKUP(K$1, m_preprocess!$1:$1048576, $D289, FALSE)), "", HLOOKUP(K$1, m_preprocess!$1:$1048576, $D289, FALSE))</f>
        <v>3732.8867984230883</v>
      </c>
      <c r="L289">
        <f>IF(ISBLANK(HLOOKUP(L$1, m_preprocess!$1:$1048576, $D289, FALSE)), "", HLOOKUP(L$1, m_preprocess!$1:$1048576, $D289, FALSE))</f>
        <v>2676.3412447683054</v>
      </c>
      <c r="M289">
        <f>IF(ISBLANK(HLOOKUP(M$1, m_preprocess!$1:$1048576, $D289, FALSE)), "", HLOOKUP(M$1, m_preprocess!$1:$1048576, $D289, FALSE))</f>
        <v>652.47621065094336</v>
      </c>
      <c r="N289">
        <f>IF(ISBLANK(HLOOKUP(N$1, m_preprocess!$1:$1048576, $D289, FALSE)), "", HLOOKUP(N$1, m_preprocess!$1:$1048576, $D289, FALSE))</f>
        <v>1183.7014205275591</v>
      </c>
      <c r="O289">
        <f>IF(ISBLANK(HLOOKUP(O$1, m_preprocess!$1:$1048576, $D289, FALSE)), "", HLOOKUP(O$1, m_preprocess!$1:$1048576, $D289, FALSE))</f>
        <v>823.29110162491577</v>
      </c>
      <c r="P289">
        <f>IF(ISBLANK(HLOOKUP(P$1, m_preprocess!$1:$1048576, $D289, FALSE)), "", HLOOKUP(P$1, m_preprocess!$1:$1048576, $D289, FALSE))</f>
        <v>97.175921429243445</v>
      </c>
      <c r="Q289">
        <f>IF(ISBLANK(HLOOKUP(Q$1, m_preprocess!$1:$1048576, $D289, FALSE)), "", HLOOKUP(Q$1, m_preprocess!$1:$1048576, $D289, FALSE))</f>
        <v>57.262569832402235</v>
      </c>
      <c r="R289">
        <f>IF(ISBLANK(HLOOKUP(R$1, m_preprocess!$1:$1048576, $D289, FALSE)), "", HLOOKUP(R$1, m_preprocess!$1:$1048576, $D289, FALSE))</f>
        <v>57.103064066852369</v>
      </c>
      <c r="S289">
        <f>IF(ISBLANK(HLOOKUP(S$1, m_preprocess!$1:$1048576, $D289, FALSE)), "", HLOOKUP(S$1, m_preprocess!$1:$1048576, $D289, FALSE))</f>
        <v>58.287292817679557</v>
      </c>
      <c r="T289">
        <f>IF(ISBLANK(HLOOKUP(T$1, m_preprocess!$1:$1048576, $D289, FALSE)), "", HLOOKUP(T$1, m_preprocess!$1:$1048576, $D289, FALSE))</f>
        <v>4721.1364712182003</v>
      </c>
      <c r="U289">
        <f>IF(ISBLANK(HLOOKUP(U$1, m_preprocess!$1:$1048576, $D289, FALSE)), "", HLOOKUP(U$1, m_preprocess!$1:$1048576, $D289, FALSE))</f>
        <v>14391.1989595124</v>
      </c>
      <c r="V289">
        <f>IF(ISBLANK(HLOOKUP(V$1, m_preprocess!$1:$1048576, $D289, FALSE)), "", HLOOKUP(V$1, m_preprocess!$1:$1048576, $D289, FALSE))</f>
        <v>186773.6466919923</v>
      </c>
      <c r="W289">
        <f>IF(ISBLANK(HLOOKUP(W$1, m_preprocess!$1:$1048576, $D289, FALSE)), "", HLOOKUP(W$1, m_preprocess!$1:$1048576, $D289, FALSE))</f>
        <v>4053.138371445762</v>
      </c>
      <c r="X289">
        <f>IF(ISBLANK(HLOOKUP(X$1, m_preprocess!$1:$1048576, $D289, FALSE)), "", HLOOKUP(X$1, m_preprocess!$1:$1048576, $D289, FALSE))</f>
        <v>91.649004990228406</v>
      </c>
    </row>
    <row r="290" spans="1:24" x14ac:dyDescent="0.25">
      <c r="A290" s="40">
        <v>42736</v>
      </c>
      <c r="B290">
        <f t="shared" si="0"/>
        <v>2017</v>
      </c>
      <c r="C290">
        <f t="shared" si="1"/>
        <v>1</v>
      </c>
      <c r="D290">
        <v>290</v>
      </c>
      <c r="E290">
        <f>IF(ISBLANK(HLOOKUP(E$1, m_preprocess!$1:$1048576, $D290, FALSE)), "", HLOOKUP(E$1, m_preprocess!$1:$1048576, $D290, FALSE))</f>
        <v>150.25172653327664</v>
      </c>
      <c r="F290">
        <f>IF(ISBLANK(HLOOKUP(F$1, m_preprocess!$1:$1048576, $D290, FALSE)), "", HLOOKUP(F$1, m_preprocess!$1:$1048576, $D290, FALSE))</f>
        <v>136.63043059403518</v>
      </c>
      <c r="G290">
        <f>IF(ISBLANK(HLOOKUP(G$1, m_preprocess!$1:$1048576, $D290, FALSE)), "", HLOOKUP(G$1, m_preprocess!$1:$1048576, $D290, FALSE))</f>
        <v>154.88808689254418</v>
      </c>
      <c r="H290">
        <f>IF(ISBLANK(HLOOKUP(H$1, m_preprocess!$1:$1048576, $D290, FALSE)), "", HLOOKUP(H$1, m_preprocess!$1:$1048576, $D290, FALSE))</f>
        <v>121.97596769132137</v>
      </c>
      <c r="I290">
        <f>IF(ISBLANK(HLOOKUP(I$1, m_preprocess!$1:$1048576, $D290, FALSE)), "", HLOOKUP(I$1, m_preprocess!$1:$1048576, $D290, FALSE))</f>
        <v>149.09863681250542</v>
      </c>
      <c r="J290">
        <f>IF(ISBLANK(HLOOKUP(J$1, m_preprocess!$1:$1048576, $D290, FALSE)), "", HLOOKUP(J$1, m_preprocess!$1:$1048576, $D290, FALSE))</f>
        <v>141.84477326447271</v>
      </c>
      <c r="K290">
        <f>IF(ISBLANK(HLOOKUP(K$1, m_preprocess!$1:$1048576, $D290, FALSE)), "", HLOOKUP(K$1, m_preprocess!$1:$1048576, $D290, FALSE))</f>
        <v>3046.2433381066135</v>
      </c>
      <c r="L290">
        <f>IF(ISBLANK(HLOOKUP(L$1, m_preprocess!$1:$1048576, $D290, FALSE)), "", HLOOKUP(L$1, m_preprocess!$1:$1048576, $D290, FALSE))</f>
        <v>2567.4527856537029</v>
      </c>
      <c r="M290">
        <f>IF(ISBLANK(HLOOKUP(M$1, m_preprocess!$1:$1048576, $D290, FALSE)), "", HLOOKUP(M$1, m_preprocess!$1:$1048576, $D290, FALSE))</f>
        <v>565.07146523804352</v>
      </c>
      <c r="N290">
        <f>IF(ISBLANK(HLOOKUP(N$1, m_preprocess!$1:$1048576, $D290, FALSE)), "", HLOOKUP(N$1, m_preprocess!$1:$1048576, $D290, FALSE))</f>
        <v>1214.2669671448139</v>
      </c>
      <c r="O290">
        <f>IF(ISBLANK(HLOOKUP(O$1, m_preprocess!$1:$1048576, $D290, FALSE)), "", HLOOKUP(O$1, m_preprocess!$1:$1048576, $D290, FALSE))</f>
        <v>765.93042883962607</v>
      </c>
      <c r="P290">
        <f>IF(ISBLANK(HLOOKUP(P$1, m_preprocess!$1:$1048576, $D290, FALSE)), "", HLOOKUP(P$1, m_preprocess!$1:$1048576, $D290, FALSE))</f>
        <v>93.73237536000579</v>
      </c>
      <c r="Q290">
        <f>IF(ISBLANK(HLOOKUP(Q$1, m_preprocess!$1:$1048576, $D290, FALSE)), "", HLOOKUP(Q$1, m_preprocess!$1:$1048576, $D290, FALSE))</f>
        <v>56.676557863501486</v>
      </c>
      <c r="R290">
        <f>IF(ISBLANK(HLOOKUP(R$1, m_preprocess!$1:$1048576, $D290, FALSE)), "", HLOOKUP(R$1, m_preprocess!$1:$1048576, $D290, FALSE))</f>
        <v>56.932153392330385</v>
      </c>
      <c r="S290">
        <f>IF(ISBLANK(HLOOKUP(S$1, m_preprocess!$1:$1048576, $D290, FALSE)), "", HLOOKUP(S$1, m_preprocess!$1:$1048576, $D290, FALSE))</f>
        <v>61.176470588235297</v>
      </c>
      <c r="T290">
        <f>IF(ISBLANK(HLOOKUP(T$1, m_preprocess!$1:$1048576, $D290, FALSE)), "", HLOOKUP(T$1, m_preprocess!$1:$1048576, $D290, FALSE))</f>
        <v>1184.2146222321001</v>
      </c>
      <c r="U290">
        <f>IF(ISBLANK(HLOOKUP(U$1, m_preprocess!$1:$1048576, $D290, FALSE)), "", HLOOKUP(U$1, m_preprocess!$1:$1048576, $D290, FALSE))</f>
        <v>5975.5543339974001</v>
      </c>
      <c r="V290">
        <f>IF(ISBLANK(HLOOKUP(V$1, m_preprocess!$1:$1048576, $D290, FALSE)), "", HLOOKUP(V$1, m_preprocess!$1:$1048576, $D290, FALSE))</f>
        <v>184009.4628687028</v>
      </c>
      <c r="W290">
        <f>IF(ISBLANK(HLOOKUP(W$1, m_preprocess!$1:$1048576, $D290, FALSE)), "", HLOOKUP(W$1, m_preprocess!$1:$1048576, $D290, FALSE))</f>
        <v>4581.6096780820635</v>
      </c>
      <c r="X290">
        <f>IF(ISBLANK(HLOOKUP(X$1, m_preprocess!$1:$1048576, $D290, FALSE)), "", HLOOKUP(X$1, m_preprocess!$1:$1048576, $D290, FALSE))</f>
        <v>90.833950620684803</v>
      </c>
    </row>
    <row r="291" spans="1:24" x14ac:dyDescent="0.25">
      <c r="A291" s="40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 m_preprocess!$1:$1048576, $D291, FALSE))</f>
        <v>147.33748008664298</v>
      </c>
      <c r="F291">
        <f>IF(ISBLANK(HLOOKUP(F$1, m_preprocess!$1:$1048576, $D291, FALSE)), "", HLOOKUP(F$1, m_preprocess!$1:$1048576, $D291, FALSE))</f>
        <v>122.72739866077467</v>
      </c>
      <c r="G291">
        <f>IF(ISBLANK(HLOOKUP(G$1, m_preprocess!$1:$1048576, $D291, FALSE)), "", HLOOKUP(G$1, m_preprocess!$1:$1048576, $D291, FALSE))</f>
        <v>155.71415778825056</v>
      </c>
      <c r="H291">
        <f>IF(ISBLANK(HLOOKUP(H$1, m_preprocess!$1:$1048576, $D291, FALSE)), "", HLOOKUP(H$1, m_preprocess!$1:$1048576, $D291, FALSE))</f>
        <v>111.09316744361028</v>
      </c>
      <c r="I291">
        <f>IF(ISBLANK(HLOOKUP(I$1, m_preprocess!$1:$1048576, $D291, FALSE)), "", HLOOKUP(I$1, m_preprocess!$1:$1048576, $D291, FALSE))</f>
        <v>161.89975437395196</v>
      </c>
      <c r="J291">
        <f>IF(ISBLANK(HLOOKUP(J$1, m_preprocess!$1:$1048576, $D291, FALSE)), "", HLOOKUP(J$1, m_preprocess!$1:$1048576, $D291, FALSE))</f>
        <v>149.55144790548701</v>
      </c>
      <c r="K291">
        <f>IF(ISBLANK(HLOOKUP(K$1, m_preprocess!$1:$1048576, $D291, FALSE)), "", HLOOKUP(K$1, m_preprocess!$1:$1048576, $D291, FALSE))</f>
        <v>3167.9149073910589</v>
      </c>
      <c r="L291">
        <f>IF(ISBLANK(HLOOKUP(L$1, m_preprocess!$1:$1048576, $D291, FALSE)), "", HLOOKUP(L$1, m_preprocess!$1:$1048576, $D291, FALSE))</f>
        <v>2439.6209995811064</v>
      </c>
      <c r="M291">
        <f>IF(ISBLANK(HLOOKUP(M$1, m_preprocess!$1:$1048576, $D291, FALSE)), "", HLOOKUP(M$1, m_preprocess!$1:$1048576, $D291, FALSE))</f>
        <v>567.70906226699503</v>
      </c>
      <c r="N291">
        <f>IF(ISBLANK(HLOOKUP(N$1, m_preprocess!$1:$1048576, $D291, FALSE)), "", HLOOKUP(N$1, m_preprocess!$1:$1048576, $D291, FALSE))</f>
        <v>1195.5602435046699</v>
      </c>
      <c r="O291">
        <f>IF(ISBLANK(HLOOKUP(O$1, m_preprocess!$1:$1048576, $D291, FALSE)), "", HLOOKUP(O$1, m_preprocess!$1:$1048576, $D291, FALSE))</f>
        <v>671.77261985808184</v>
      </c>
      <c r="P291">
        <f>IF(ISBLANK(HLOOKUP(P$1, m_preprocess!$1:$1048576, $D291, FALSE)), "", HLOOKUP(P$1, m_preprocess!$1:$1048576, $D291, FALSE))</f>
        <v>96.712858175105481</v>
      </c>
      <c r="Q291">
        <f>IF(ISBLANK(HLOOKUP(Q$1, m_preprocess!$1:$1048576, $D291, FALSE)), "", HLOOKUP(Q$1, m_preprocess!$1:$1048576, $D291, FALSE))</f>
        <v>54.617834394904463</v>
      </c>
      <c r="R291">
        <f>IF(ISBLANK(HLOOKUP(R$1, m_preprocess!$1:$1048576, $D291, FALSE)), "", HLOOKUP(R$1, m_preprocess!$1:$1048576, $D291, FALSE))</f>
        <v>56.677018633540378</v>
      </c>
      <c r="S291">
        <f>IF(ISBLANK(HLOOKUP(S$1, m_preprocess!$1:$1048576, $D291, FALSE)), "", HLOOKUP(S$1, m_preprocess!$1:$1048576, $D291, FALSE))</f>
        <v>61.180124223602483</v>
      </c>
      <c r="T291">
        <f>IF(ISBLANK(HLOOKUP(T$1, m_preprocess!$1:$1048576, $D291, FALSE)), "", HLOOKUP(T$1, m_preprocess!$1:$1048576, $D291, FALSE))</f>
        <v>1134.05433312214</v>
      </c>
      <c r="U291">
        <f>IF(ISBLANK(HLOOKUP(U$1, m_preprocess!$1:$1048576, $D291, FALSE)), "", HLOOKUP(U$1, m_preprocess!$1:$1048576, $D291, FALSE))</f>
        <v>6294.6939640779101</v>
      </c>
      <c r="V291">
        <f>IF(ISBLANK(HLOOKUP(V$1, m_preprocess!$1:$1048576, $D291, FALSE)), "", HLOOKUP(V$1, m_preprocess!$1:$1048576, $D291, FALSE))</f>
        <v>183539.69422575142</v>
      </c>
      <c r="W291">
        <f>IF(ISBLANK(HLOOKUP(W$1, m_preprocess!$1:$1048576, $D291, FALSE)), "", HLOOKUP(W$1, m_preprocess!$1:$1048576, $D291, FALSE))</f>
        <v>3717.128012389488</v>
      </c>
      <c r="X291">
        <f>IF(ISBLANK(HLOOKUP(X$1, m_preprocess!$1:$1048576, $D291, FALSE)), "", HLOOKUP(X$1, m_preprocess!$1:$1048576, $D291, FALSE))</f>
        <v>88.892615052490044</v>
      </c>
    </row>
    <row r="292" spans="1:24" x14ac:dyDescent="0.25">
      <c r="A292" s="40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 m_preprocess!$1:$1048576, $D292, FALSE))</f>
        <v>155.30095639824773</v>
      </c>
      <c r="F292">
        <f>IF(ISBLANK(HLOOKUP(F$1, m_preprocess!$1:$1048576, $D292, FALSE)), "", HLOOKUP(F$1, m_preprocess!$1:$1048576, $D292, FALSE))</f>
        <v>131.40263798755274</v>
      </c>
      <c r="G292">
        <f>IF(ISBLANK(HLOOKUP(G$1, m_preprocess!$1:$1048576, $D292, FALSE)), "", HLOOKUP(G$1, m_preprocess!$1:$1048576, $D292, FALSE))</f>
        <v>163.43536714937855</v>
      </c>
      <c r="H292">
        <f>IF(ISBLANK(HLOOKUP(H$1, m_preprocess!$1:$1048576, $D292, FALSE)), "", HLOOKUP(H$1, m_preprocess!$1:$1048576, $D292, FALSE))</f>
        <v>123.59002754329687</v>
      </c>
      <c r="I292">
        <f>IF(ISBLANK(HLOOKUP(I$1, m_preprocess!$1:$1048576, $D292, FALSE)), "", HLOOKUP(I$1, m_preprocess!$1:$1048576, $D292, FALSE))</f>
        <v>165.9600941822606</v>
      </c>
      <c r="J292">
        <f>IF(ISBLANK(HLOOKUP(J$1, m_preprocess!$1:$1048576, $D292, FALSE)), "", HLOOKUP(J$1, m_preprocess!$1:$1048576, $D292, FALSE))</f>
        <v>162.00380470866992</v>
      </c>
      <c r="K292">
        <f>IF(ISBLANK(HLOOKUP(K$1, m_preprocess!$1:$1048576, $D292, FALSE)), "", HLOOKUP(K$1, m_preprocess!$1:$1048576, $D292, FALSE))</f>
        <v>2924.1948750845281</v>
      </c>
      <c r="L292">
        <f>IF(ISBLANK(HLOOKUP(L$1, m_preprocess!$1:$1048576, $D292, FALSE)), "", HLOOKUP(L$1, m_preprocess!$1:$1048576, $D292, FALSE))</f>
        <v>2745.0040525950253</v>
      </c>
      <c r="M292">
        <f>IF(ISBLANK(HLOOKUP(M$1, m_preprocess!$1:$1048576, $D292, FALSE)), "", HLOOKUP(M$1, m_preprocess!$1:$1048576, $D292, FALSE))</f>
        <v>667.66547304532946</v>
      </c>
      <c r="N292">
        <f>IF(ISBLANK(HLOOKUP(N$1, m_preprocess!$1:$1048576, $D292, FALSE)), "", HLOOKUP(N$1, m_preprocess!$1:$1048576, $D292, FALSE))</f>
        <v>1323.4117674508664</v>
      </c>
      <c r="O292">
        <f>IF(ISBLANK(HLOOKUP(O$1, m_preprocess!$1:$1048576, $D292, FALSE)), "", HLOOKUP(O$1, m_preprocess!$1:$1048576, $D292, FALSE))</f>
        <v>739.99657529502247</v>
      </c>
      <c r="P292">
        <f>IF(ISBLANK(HLOOKUP(P$1, m_preprocess!$1:$1048576, $D292, FALSE)), "", HLOOKUP(P$1, m_preprocess!$1:$1048576, $D292, FALSE))</f>
        <v>97.194993159287492</v>
      </c>
      <c r="Q292">
        <f>IF(ISBLANK(HLOOKUP(Q$1, m_preprocess!$1:$1048576, $D292, FALSE)), "", HLOOKUP(Q$1, m_preprocess!$1:$1048576, $D292, FALSE))</f>
        <v>43.808049535603715</v>
      </c>
      <c r="R292">
        <f>IF(ISBLANK(HLOOKUP(R$1, m_preprocess!$1:$1048576, $D292, FALSE)), "", HLOOKUP(R$1, m_preprocess!$1:$1048576, $D292, FALSE))</f>
        <v>52.160493827160494</v>
      </c>
      <c r="S292">
        <f>IF(ISBLANK(HLOOKUP(S$1, m_preprocess!$1:$1048576, $D292, FALSE)), "", HLOOKUP(S$1, m_preprocess!$1:$1048576, $D292, FALSE))</f>
        <v>55.135951661631424</v>
      </c>
      <c r="T292">
        <f>IF(ISBLANK(HLOOKUP(T$1, m_preprocess!$1:$1048576, $D292, FALSE)), "", HLOOKUP(T$1, m_preprocess!$1:$1048576, $D292, FALSE))</f>
        <v>1668.98158588248</v>
      </c>
      <c r="U292">
        <f>IF(ISBLANK(HLOOKUP(U$1, m_preprocess!$1:$1048576, $D292, FALSE)), "", HLOOKUP(U$1, m_preprocess!$1:$1048576, $D292, FALSE))</f>
        <v>7604.9606551371899</v>
      </c>
      <c r="V292">
        <f>IF(ISBLANK(HLOOKUP(V$1, m_preprocess!$1:$1048576, $D292, FALSE)), "", HLOOKUP(V$1, m_preprocess!$1:$1048576, $D292, FALSE))</f>
        <v>180746.74620526895</v>
      </c>
      <c r="W292">
        <f>IF(ISBLANK(HLOOKUP(W$1, m_preprocess!$1:$1048576, $D292, FALSE)), "", HLOOKUP(W$1, m_preprocess!$1:$1048576, $D292, FALSE))</f>
        <v>3683.9150628725606</v>
      </c>
      <c r="X292">
        <f>IF(ISBLANK(HLOOKUP(X$1, m_preprocess!$1:$1048576, $D292, FALSE)), "", HLOOKUP(X$1, m_preprocess!$1:$1048576, $D292, FALSE))</f>
        <v>87.539574483430187</v>
      </c>
    </row>
    <row r="293" spans="1:24" x14ac:dyDescent="0.25">
      <c r="A293" s="40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 m_preprocess!$1:$1048576, $D293, FALSE))</f>
        <v>156.68402469020921</v>
      </c>
      <c r="F293">
        <f>IF(ISBLANK(HLOOKUP(F$1, m_preprocess!$1:$1048576, $D293, FALSE)), "", HLOOKUP(F$1, m_preprocess!$1:$1048576, $D293, FALSE))</f>
        <v>143.32059721133109</v>
      </c>
      <c r="G293">
        <f>IF(ISBLANK(HLOOKUP(G$1, m_preprocess!$1:$1048576, $D293, FALSE)), "", HLOOKUP(G$1, m_preprocess!$1:$1048576, $D293, FALSE))</f>
        <v>161.23261284976331</v>
      </c>
      <c r="H293">
        <f>IF(ISBLANK(HLOOKUP(H$1, m_preprocess!$1:$1048576, $D293, FALSE)), "", HLOOKUP(H$1, m_preprocess!$1:$1048576, $D293, FALSE))</f>
        <v>115.39372779191865</v>
      </c>
      <c r="I293">
        <f>IF(ISBLANK(HLOOKUP(I$1, m_preprocess!$1:$1048576, $D293, FALSE)), "", HLOOKUP(I$1, m_preprocess!$1:$1048576, $D293, FALSE))</f>
        <v>164.86712452652807</v>
      </c>
      <c r="J293">
        <f>IF(ISBLANK(HLOOKUP(J$1, m_preprocess!$1:$1048576, $D293, FALSE)), "", HLOOKUP(J$1, m_preprocess!$1:$1048576, $D293, FALSE))</f>
        <v>158.43092599831593</v>
      </c>
      <c r="K293">
        <f>IF(ISBLANK(HLOOKUP(K$1, m_preprocess!$1:$1048576, $D293, FALSE)), "", HLOOKUP(K$1, m_preprocess!$1:$1048576, $D293, FALSE))</f>
        <v>2890.5235190365015</v>
      </c>
      <c r="L293">
        <f>IF(ISBLANK(HLOOKUP(L$1, m_preprocess!$1:$1048576, $D293, FALSE)), "", HLOOKUP(L$1, m_preprocess!$1:$1048576, $D293, FALSE))</f>
        <v>2566.8410747451126</v>
      </c>
      <c r="M293">
        <f>IF(ISBLANK(HLOOKUP(M$1, m_preprocess!$1:$1048576, $D293, FALSE)), "", HLOOKUP(M$1, m_preprocess!$1:$1048576, $D293, FALSE))</f>
        <v>595.98710542777621</v>
      </c>
      <c r="N293">
        <f>IF(ISBLANK(HLOOKUP(N$1, m_preprocess!$1:$1048576, $D293, FALSE)), "", HLOOKUP(N$1, m_preprocess!$1:$1048576, $D293, FALSE))</f>
        <v>1226.8096237472398</v>
      </c>
      <c r="O293">
        <f>IF(ISBLANK(HLOOKUP(O$1, m_preprocess!$1:$1048576, $D293, FALSE)), "", HLOOKUP(O$1, m_preprocess!$1:$1048576, $D293, FALSE))</f>
        <v>723.09753074306025</v>
      </c>
      <c r="P293">
        <f>IF(ISBLANK(HLOOKUP(P$1, m_preprocess!$1:$1048576, $D293, FALSE)), "", HLOOKUP(P$1, m_preprocess!$1:$1048576, $D293, FALSE))</f>
        <v>93.395274002077571</v>
      </c>
      <c r="Q293">
        <f>IF(ISBLANK(HLOOKUP(Q$1, m_preprocess!$1:$1048576, $D293, FALSE)), "", HLOOKUP(Q$1, m_preprocess!$1:$1048576, $D293, FALSE))</f>
        <v>53.571428571428569</v>
      </c>
      <c r="R293">
        <f>IF(ISBLANK(HLOOKUP(R$1, m_preprocess!$1:$1048576, $D293, FALSE)), "", HLOOKUP(R$1, m_preprocess!$1:$1048576, $D293, FALSE))</f>
        <v>59.413580246913575</v>
      </c>
      <c r="S293">
        <f>IF(ISBLANK(HLOOKUP(S$1, m_preprocess!$1:$1048576, $D293, FALSE)), "", HLOOKUP(S$1, m_preprocess!$1:$1048576, $D293, FALSE))</f>
        <v>62.883435582822088</v>
      </c>
      <c r="T293">
        <f>IF(ISBLANK(HLOOKUP(T$1, m_preprocess!$1:$1048576, $D293, FALSE)), "", HLOOKUP(T$1, m_preprocess!$1:$1048576, $D293, FALSE))</f>
        <v>1642.17406455176</v>
      </c>
      <c r="U293">
        <f>IF(ISBLANK(HLOOKUP(U$1, m_preprocess!$1:$1048576, $D293, FALSE)), "", HLOOKUP(U$1, m_preprocess!$1:$1048576, $D293, FALSE))</f>
        <v>7454.4880283062703</v>
      </c>
      <c r="V293">
        <f>IF(ISBLANK(HLOOKUP(V$1, m_preprocess!$1:$1048576, $D293, FALSE)), "", HLOOKUP(V$1, m_preprocess!$1:$1048576, $D293, FALSE))</f>
        <v>181409.08623051309</v>
      </c>
      <c r="W293">
        <f>IF(ISBLANK(HLOOKUP(W$1, m_preprocess!$1:$1048576, $D293, FALSE)), "", HLOOKUP(W$1, m_preprocess!$1:$1048576, $D293, FALSE))</f>
        <v>3637.3115700193443</v>
      </c>
      <c r="X293">
        <f>IF(ISBLANK(HLOOKUP(X$1, m_preprocess!$1:$1048576, $D293, FALSE)), "", HLOOKUP(X$1, m_preprocess!$1:$1048576, $D293, FALSE))</f>
        <v>88.429623923878268</v>
      </c>
    </row>
    <row r="294" spans="1:24" x14ac:dyDescent="0.25">
      <c r="A294" s="40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 m_preprocess!$1:$1048576, $D294, FALSE))</f>
        <v>163.65583896459637</v>
      </c>
      <c r="F294">
        <f>IF(ISBLANK(HLOOKUP(F$1, m_preprocess!$1:$1048576, $D294, FALSE)), "", HLOOKUP(F$1, m_preprocess!$1:$1048576, $D294, FALSE))</f>
        <v>161.17525868652336</v>
      </c>
      <c r="G294">
        <f>IF(ISBLANK(HLOOKUP(G$1, m_preprocess!$1:$1048576, $D294, FALSE)), "", HLOOKUP(G$1, m_preprocess!$1:$1048576, $D294, FALSE))</f>
        <v>164.5001686172622</v>
      </c>
      <c r="H294">
        <f>IF(ISBLANK(HLOOKUP(H$1, m_preprocess!$1:$1048576, $D294, FALSE)), "", HLOOKUP(H$1, m_preprocess!$1:$1048576, $D294, FALSE))</f>
        <v>125.32012834066998</v>
      </c>
      <c r="I294">
        <f>IF(ISBLANK(HLOOKUP(I$1, m_preprocess!$1:$1048576, $D294, FALSE)), "", HLOOKUP(I$1, m_preprocess!$1:$1048576, $D294, FALSE))</f>
        <v>165.36990188349091</v>
      </c>
      <c r="J294">
        <f>IF(ISBLANK(HLOOKUP(J$1, m_preprocess!$1:$1048576, $D294, FALSE)), "", HLOOKUP(J$1, m_preprocess!$1:$1048576, $D294, FALSE))</f>
        <v>162.31197653632159</v>
      </c>
      <c r="K294">
        <f>IF(ISBLANK(HLOOKUP(K$1, m_preprocess!$1:$1048576, $D294, FALSE)), "", HLOOKUP(K$1, m_preprocess!$1:$1048576, $D294, FALSE))</f>
        <v>3264.0436748574466</v>
      </c>
      <c r="L294">
        <f>IF(ISBLANK(HLOOKUP(L$1, m_preprocess!$1:$1048576, $D294, FALSE)), "", HLOOKUP(L$1, m_preprocess!$1:$1048576, $D294, FALSE))</f>
        <v>2742.2840757378126</v>
      </c>
      <c r="M294">
        <f>IF(ISBLANK(HLOOKUP(M$1, m_preprocess!$1:$1048576, $D294, FALSE)), "", HLOOKUP(M$1, m_preprocess!$1:$1048576, $D294, FALSE))</f>
        <v>686.16691704355935</v>
      </c>
      <c r="N294">
        <f>IF(ISBLANK(HLOOKUP(N$1, m_preprocess!$1:$1048576, $D294, FALSE)), "", HLOOKUP(N$1, m_preprocess!$1:$1048576, $D294, FALSE))</f>
        <v>1247.159245589713</v>
      </c>
      <c r="O294">
        <f>IF(ISBLANK(HLOOKUP(O$1, m_preprocess!$1:$1048576, $D294, FALSE)), "", HLOOKUP(O$1, m_preprocess!$1:$1048576, $D294, FALSE))</f>
        <v>802.29813123152292</v>
      </c>
      <c r="P294">
        <f>IF(ISBLANK(HLOOKUP(P$1, m_preprocess!$1:$1048576, $D294, FALSE)), "", HLOOKUP(P$1, m_preprocess!$1:$1048576, $D294, FALSE))</f>
        <v>93.628816312650045</v>
      </c>
      <c r="Q294">
        <f>IF(ISBLANK(HLOOKUP(Q$1, m_preprocess!$1:$1048576, $D294, FALSE)), "", HLOOKUP(Q$1, m_preprocess!$1:$1048576, $D294, FALSE))</f>
        <v>54.154302670623146</v>
      </c>
      <c r="R294">
        <f>IF(ISBLANK(HLOOKUP(R$1, m_preprocess!$1:$1048576, $D294, FALSE)), "", HLOOKUP(R$1, m_preprocess!$1:$1048576, $D294, FALSE))</f>
        <v>57.761194029850749</v>
      </c>
      <c r="S294">
        <f>IF(ISBLANK(HLOOKUP(S$1, m_preprocess!$1:$1048576, $D294, FALSE)), "", HLOOKUP(S$1, m_preprocess!$1:$1048576, $D294, FALSE))</f>
        <v>61.869436201780417</v>
      </c>
      <c r="T294">
        <f>IF(ISBLANK(HLOOKUP(T$1, m_preprocess!$1:$1048576, $D294, FALSE)), "", HLOOKUP(T$1, m_preprocess!$1:$1048576, $D294, FALSE))</f>
        <v>1540.15188249013</v>
      </c>
      <c r="U294">
        <f>IF(ISBLANK(HLOOKUP(U$1, m_preprocess!$1:$1048576, $D294, FALSE)), "", HLOOKUP(U$1, m_preprocess!$1:$1048576, $D294, FALSE))</f>
        <v>7819.6129948810803</v>
      </c>
      <c r="V294">
        <f>IF(ISBLANK(HLOOKUP(V$1, m_preprocess!$1:$1048576, $D294, FALSE)), "", HLOOKUP(V$1, m_preprocess!$1:$1048576, $D294, FALSE))</f>
        <v>183336.30615309611</v>
      </c>
      <c r="W294">
        <f>IF(ISBLANK(HLOOKUP(W$1, m_preprocess!$1:$1048576, $D294, FALSE)), "", HLOOKUP(W$1, m_preprocess!$1:$1048576, $D294, FALSE))</f>
        <v>3829.35860222679</v>
      </c>
      <c r="X294">
        <f>IF(ISBLANK(HLOOKUP(X$1, m_preprocess!$1:$1048576, $D294, FALSE)), "", HLOOKUP(X$1, m_preprocess!$1:$1048576, $D294, FALSE))</f>
        <v>89.583763756860307</v>
      </c>
    </row>
    <row r="295" spans="1:24" x14ac:dyDescent="0.25">
      <c r="A295" s="40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 m_preprocess!$1:$1048576, $D295, FALSE))</f>
        <v>162.48913179624094</v>
      </c>
      <c r="F295">
        <f>IF(ISBLANK(HLOOKUP(F$1, m_preprocess!$1:$1048576, $D295, FALSE)), "", HLOOKUP(F$1, m_preprocess!$1:$1048576, $D295, FALSE))</f>
        <v>161.53620883300459</v>
      </c>
      <c r="G295">
        <f>IF(ISBLANK(HLOOKUP(G$1, m_preprocess!$1:$1048576, $D295, FALSE)), "", HLOOKUP(G$1, m_preprocess!$1:$1048576, $D295, FALSE))</f>
        <v>162.81348377213911</v>
      </c>
      <c r="H295">
        <f>IF(ISBLANK(HLOOKUP(H$1, m_preprocess!$1:$1048576, $D295, FALSE)), "", HLOOKUP(H$1, m_preprocess!$1:$1048576, $D295, FALSE))</f>
        <v>121.57649445324392</v>
      </c>
      <c r="I295">
        <f>IF(ISBLANK(HLOOKUP(I$1, m_preprocess!$1:$1048576, $D295, FALSE)), "", HLOOKUP(I$1, m_preprocess!$1:$1048576, $D295, FALSE))</f>
        <v>175.23643531246825</v>
      </c>
      <c r="J295">
        <f>IF(ISBLANK(HLOOKUP(J$1, m_preprocess!$1:$1048576, $D295, FALSE)), "", HLOOKUP(J$1, m_preprocess!$1:$1048576, $D295, FALSE))</f>
        <v>171.44134445192304</v>
      </c>
      <c r="K295">
        <f>IF(ISBLANK(HLOOKUP(K$1, m_preprocess!$1:$1048576, $D295, FALSE)), "", HLOOKUP(K$1, m_preprocess!$1:$1048576, $D295, FALSE))</f>
        <v>3572.953453002704</v>
      </c>
      <c r="L295">
        <f>IF(ISBLANK(HLOOKUP(L$1, m_preprocess!$1:$1048576, $D295, FALSE)), "", HLOOKUP(L$1, m_preprocess!$1:$1048576, $D295, FALSE))</f>
        <v>2666.1851714411409</v>
      </c>
      <c r="M295">
        <f>IF(ISBLANK(HLOOKUP(M$1, m_preprocess!$1:$1048576, $D295, FALSE)), "", HLOOKUP(M$1, m_preprocess!$1:$1048576, $D295, FALSE))</f>
        <v>672.7708772634528</v>
      </c>
      <c r="N295">
        <f>IF(ISBLANK(HLOOKUP(N$1, m_preprocess!$1:$1048576, $D295, FALSE)), "", HLOOKUP(N$1, m_preprocess!$1:$1048576, $D295, FALSE))</f>
        <v>1211.1706408465411</v>
      </c>
      <c r="O295">
        <f>IF(ISBLANK(HLOOKUP(O$1, m_preprocess!$1:$1048576, $D295, FALSE)), "", HLOOKUP(O$1, m_preprocess!$1:$1048576, $D295, FALSE))</f>
        <v>775.40220092985498</v>
      </c>
      <c r="P295">
        <f>IF(ISBLANK(HLOOKUP(P$1, m_preprocess!$1:$1048576, $D295, FALSE)), "", HLOOKUP(P$1, m_preprocess!$1:$1048576, $D295, FALSE))</f>
        <v>93.828373951512063</v>
      </c>
      <c r="Q295">
        <f>IF(ISBLANK(HLOOKUP(Q$1, m_preprocess!$1:$1048576, $D295, FALSE)), "", HLOOKUP(Q$1, m_preprocess!$1:$1048576, $D295, FALSE))</f>
        <v>53.052326202392578</v>
      </c>
      <c r="R295">
        <f>IF(ISBLANK(HLOOKUP(R$1, m_preprocess!$1:$1048576, $D295, FALSE)), "", HLOOKUP(R$1, m_preprocess!$1:$1048576, $D295, FALSE))</f>
        <v>56.871345520019531</v>
      </c>
      <c r="S295">
        <f>IF(ISBLANK(HLOOKUP(S$1, m_preprocess!$1:$1048576, $D295, FALSE)), "", HLOOKUP(S$1, m_preprocess!$1:$1048576, $D295, FALSE))</f>
        <v>62.173912048339844</v>
      </c>
      <c r="T295">
        <f>IF(ISBLANK(HLOOKUP(T$1, m_preprocess!$1:$1048576, $D295, FALSE)), "", HLOOKUP(T$1, m_preprocess!$1:$1048576, $D295, FALSE))</f>
        <v>1574.4661001140901</v>
      </c>
      <c r="U295">
        <f>IF(ISBLANK(HLOOKUP(U$1, m_preprocess!$1:$1048576, $D295, FALSE)), "", HLOOKUP(U$1, m_preprocess!$1:$1048576, $D295, FALSE))</f>
        <v>7834.3125565810597</v>
      </c>
      <c r="V295">
        <f>IF(ISBLANK(HLOOKUP(V$1, m_preprocess!$1:$1048576, $D295, FALSE)), "", HLOOKUP(V$1, m_preprocess!$1:$1048576, $D295, FALSE))</f>
        <v>183540.75034347718</v>
      </c>
      <c r="W295">
        <f>IF(ISBLANK(HLOOKUP(W$1, m_preprocess!$1:$1048576, $D295, FALSE)), "", HLOOKUP(W$1, m_preprocess!$1:$1048576, $D295, FALSE))</f>
        <v>3713.0405011840016</v>
      </c>
      <c r="X295">
        <f>IF(ISBLANK(HLOOKUP(X$1, m_preprocess!$1:$1048576, $D295, FALSE)), "", HLOOKUP(X$1, m_preprocess!$1:$1048576, $D295, FALSE))</f>
        <v>90.308023531201414</v>
      </c>
    </row>
    <row r="296" spans="1:24" x14ac:dyDescent="0.25">
      <c r="A296" s="40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 m_preprocess!$1:$1048576, $D296, FALSE))</f>
        <v>162.7950850113034</v>
      </c>
      <c r="F296">
        <f>IF(ISBLANK(HLOOKUP(F$1, m_preprocess!$1:$1048576, $D296, FALSE)), "", HLOOKUP(F$1, m_preprocess!$1:$1048576, $D296, FALSE))</f>
        <v>146.38771661618142</v>
      </c>
      <c r="G296">
        <f>IF(ISBLANK(HLOOKUP(G$1, m_preprocess!$1:$1048576, $D296, FALSE)), "", HLOOKUP(G$1, m_preprocess!$1:$1048576, $D296, FALSE))</f>
        <v>168.37975718687022</v>
      </c>
      <c r="H296">
        <f>IF(ISBLANK(HLOOKUP(H$1, m_preprocess!$1:$1048576, $D296, FALSE)), "", HLOOKUP(H$1, m_preprocess!$1:$1048576, $D296, FALSE))</f>
        <v>115.12649301451729</v>
      </c>
      <c r="I296">
        <f>IF(ISBLANK(HLOOKUP(I$1, m_preprocess!$1:$1048576, $D296, FALSE)), "", HLOOKUP(I$1, m_preprocess!$1:$1048576, $D296, FALSE))</f>
        <v>177.49639852341795</v>
      </c>
      <c r="J296">
        <f>IF(ISBLANK(HLOOKUP(J$1, m_preprocess!$1:$1048576, $D296, FALSE)), "", HLOOKUP(J$1, m_preprocess!$1:$1048576, $D296, FALSE))</f>
        <v>179.02968378008686</v>
      </c>
      <c r="K296">
        <f>IF(ISBLANK(HLOOKUP(K$1, m_preprocess!$1:$1048576, $D296, FALSE)), "", HLOOKUP(K$1, m_preprocess!$1:$1048576, $D296, FALSE))</f>
        <v>3126.2390943825012</v>
      </c>
      <c r="L296">
        <f>IF(ISBLANK(HLOOKUP(L$1, m_preprocess!$1:$1048576, $D296, FALSE)), "", HLOOKUP(L$1, m_preprocess!$1:$1048576, $D296, FALSE))</f>
        <v>2796.2832156929148</v>
      </c>
      <c r="M296">
        <f>IF(ISBLANK(HLOOKUP(M$1, m_preprocess!$1:$1048576, $D296, FALSE)), "", HLOOKUP(M$1, m_preprocess!$1:$1048576, $D296, FALSE))</f>
        <v>690.55655671675436</v>
      </c>
      <c r="N296">
        <f>IF(ISBLANK(HLOOKUP(N$1, m_preprocess!$1:$1048576, $D296, FALSE)), "", HLOOKUP(N$1, m_preprocess!$1:$1048576, $D296, FALSE))</f>
        <v>1211.2592215818368</v>
      </c>
      <c r="O296">
        <f>IF(ISBLANK(HLOOKUP(O$1, m_preprocess!$1:$1048576, $D296, FALSE)), "", HLOOKUP(O$1, m_preprocess!$1:$1048576, $D296, FALSE))</f>
        <v>877.24248228860358</v>
      </c>
      <c r="P296">
        <f>IF(ISBLANK(HLOOKUP(P$1, m_preprocess!$1:$1048576, $D296, FALSE)), "", HLOOKUP(P$1, m_preprocess!$1:$1048576, $D296, FALSE))</f>
        <v>95.791767294452754</v>
      </c>
      <c r="Q296">
        <f>IF(ISBLANK(HLOOKUP(Q$1, m_preprocess!$1:$1048576, $D296, FALSE)), "", HLOOKUP(Q$1, m_preprocess!$1:$1048576, $D296, FALSE))</f>
        <v>54.796512603759766</v>
      </c>
      <c r="R296">
        <f>IF(ISBLANK(HLOOKUP(R$1, m_preprocess!$1:$1048576, $D296, FALSE)), "", HLOOKUP(R$1, m_preprocess!$1:$1048576, $D296, FALSE))</f>
        <v>55.847953796386719</v>
      </c>
      <c r="S296">
        <f>IF(ISBLANK(HLOOKUP(S$1, m_preprocess!$1:$1048576, $D296, FALSE)), "", HLOOKUP(S$1, m_preprocess!$1:$1048576, $D296, FALSE))</f>
        <v>62.316715240478516</v>
      </c>
      <c r="T296">
        <f>IF(ISBLANK(HLOOKUP(T$1, m_preprocess!$1:$1048576, $D296, FALSE)), "", HLOOKUP(T$1, m_preprocess!$1:$1048576, $D296, FALSE))</f>
        <v>1841.25440841005</v>
      </c>
      <c r="U296">
        <f>IF(ISBLANK(HLOOKUP(U$1, m_preprocess!$1:$1048576, $D296, FALSE)), "", HLOOKUP(U$1, m_preprocess!$1:$1048576, $D296, FALSE))</f>
        <v>8550.8638411451702</v>
      </c>
      <c r="V296">
        <f>IF(ISBLANK(HLOOKUP(V$1, m_preprocess!$1:$1048576, $D296, FALSE)), "", HLOOKUP(V$1, m_preprocess!$1:$1048576, $D296, FALSE))</f>
        <v>184352.4433468254</v>
      </c>
      <c r="W296">
        <f>IF(ISBLANK(HLOOKUP(W$1, m_preprocess!$1:$1048576, $D296, FALSE)), "", HLOOKUP(W$1, m_preprocess!$1:$1048576, $D296, FALSE))</f>
        <v>4014.6280197890469</v>
      </c>
      <c r="X296">
        <f>IF(ISBLANK(HLOOKUP(X$1, m_preprocess!$1:$1048576, $D296, FALSE)), "", HLOOKUP(X$1, m_preprocess!$1:$1048576, $D296, FALSE))</f>
        <v>90.479673332945069</v>
      </c>
    </row>
    <row r="297" spans="1:24" x14ac:dyDescent="0.25">
      <c r="A297" s="40">
        <v>42948</v>
      </c>
      <c r="B297">
        <f t="shared" si="0"/>
        <v>2017</v>
      </c>
      <c r="C297">
        <f t="shared" si="1"/>
        <v>8</v>
      </c>
      <c r="D297">
        <v>297</v>
      </c>
      <c r="E297">
        <f>IF(ISBLANK(HLOOKUP(E$1, m_preprocess!$1:$1048576, $D297, FALSE)), "", HLOOKUP(E$1, m_preprocess!$1:$1048576, $D297, FALSE))</f>
        <v>162.98546836349831</v>
      </c>
      <c r="F297">
        <f>IF(ISBLANK(HLOOKUP(F$1, m_preprocess!$1:$1048576, $D297, FALSE)), "", HLOOKUP(F$1, m_preprocess!$1:$1048576, $D297, FALSE))</f>
        <v>139.60918729120419</v>
      </c>
      <c r="G297">
        <f>IF(ISBLANK(HLOOKUP(G$1, m_preprocess!$1:$1048576, $D297, FALSE)), "", HLOOKUP(G$1, m_preprocess!$1:$1048576, $D297, FALSE))</f>
        <v>170.94219020509982</v>
      </c>
      <c r="H297">
        <f>IF(ISBLANK(HLOOKUP(H$1, m_preprocess!$1:$1048576, $D297, FALSE)), "", HLOOKUP(H$1, m_preprocess!$1:$1048576, $D297, FALSE))</f>
        <v>125.93907654086723</v>
      </c>
      <c r="I297">
        <f>IF(ISBLANK(HLOOKUP(I$1, m_preprocess!$1:$1048576, $D297, FALSE)), "", HLOOKUP(I$1, m_preprocess!$1:$1048576, $D297, FALSE))</f>
        <v>180.67325201276651</v>
      </c>
      <c r="J297">
        <f>IF(ISBLANK(HLOOKUP(J$1, m_preprocess!$1:$1048576, $D297, FALSE)), "", HLOOKUP(J$1, m_preprocess!$1:$1048576, $D297, FALSE))</f>
        <v>186.86973639168352</v>
      </c>
      <c r="K297">
        <f>IF(ISBLANK(HLOOKUP(K$1, m_preprocess!$1:$1048576, $D297, FALSE)), "", HLOOKUP(K$1, m_preprocess!$1:$1048576, $D297, FALSE))</f>
        <v>3535.1389225099729</v>
      </c>
      <c r="L297">
        <f>IF(ISBLANK(HLOOKUP(L$1, m_preprocess!$1:$1048576, $D297, FALSE)), "", HLOOKUP(L$1, m_preprocess!$1:$1048576, $D297, FALSE))</f>
        <v>3039.2143308744908</v>
      </c>
      <c r="M297">
        <f>IF(ISBLANK(HLOOKUP(M$1, m_preprocess!$1:$1048576, $D297, FALSE)), "", HLOOKUP(M$1, m_preprocess!$1:$1048576, $D297, FALSE))</f>
        <v>761.81755078345748</v>
      </c>
      <c r="N297">
        <f>IF(ISBLANK(HLOOKUP(N$1, m_preprocess!$1:$1048576, $D297, FALSE)), "", HLOOKUP(N$1, m_preprocess!$1:$1048576, $D297, FALSE))</f>
        <v>1381.4794502020752</v>
      </c>
      <c r="O297">
        <f>IF(ISBLANK(HLOOKUP(O$1, m_preprocess!$1:$1048576, $D297, FALSE)), "", HLOOKUP(O$1, m_preprocess!$1:$1048576, $D297, FALSE))</f>
        <v>889.87011629701897</v>
      </c>
      <c r="P297">
        <f>IF(ISBLANK(HLOOKUP(P$1, m_preprocess!$1:$1048576, $D297, FALSE)), "", HLOOKUP(P$1, m_preprocess!$1:$1048576, $D297, FALSE))</f>
        <v>99.032124775780943</v>
      </c>
      <c r="Q297">
        <f>IF(ISBLANK(HLOOKUP(Q$1, m_preprocess!$1:$1048576, $D297, FALSE)), "", HLOOKUP(Q$1, m_preprocess!$1:$1048576, $D297, FALSE))</f>
        <v>56.268222808837891</v>
      </c>
      <c r="R297">
        <f>IF(ISBLANK(HLOOKUP(R$1, m_preprocess!$1:$1048576, $D297, FALSE)), "", HLOOKUP(R$1, m_preprocess!$1:$1048576, $D297, FALSE))</f>
        <v>57.848838806152344</v>
      </c>
      <c r="S297">
        <f>IF(ISBLANK(HLOOKUP(S$1, m_preprocess!$1:$1048576, $D297, FALSE)), "", HLOOKUP(S$1, m_preprocess!$1:$1048576, $D297, FALSE))</f>
        <v>61.988304138183594</v>
      </c>
      <c r="T297">
        <f>IF(ISBLANK(HLOOKUP(T$1, m_preprocess!$1:$1048576, $D297, FALSE)), "", HLOOKUP(T$1, m_preprocess!$1:$1048576, $D297, FALSE))</f>
        <v>2016.66065382037</v>
      </c>
      <c r="U297">
        <f>IF(ISBLANK(HLOOKUP(U$1, m_preprocess!$1:$1048576, $D297, FALSE)), "", HLOOKUP(U$1, m_preprocess!$1:$1048576, $D297, FALSE))</f>
        <v>8279.0497928936693</v>
      </c>
      <c r="V297">
        <f>IF(ISBLANK(HLOOKUP(V$1, m_preprocess!$1:$1048576, $D297, FALSE)), "", HLOOKUP(V$1, m_preprocess!$1:$1048576, $D297, FALSE))</f>
        <v>183613.83017414779</v>
      </c>
      <c r="W297">
        <f>IF(ISBLANK(HLOOKUP(W$1, m_preprocess!$1:$1048576, $D297, FALSE)), "", HLOOKUP(W$1, m_preprocess!$1:$1048576, $D297, FALSE))</f>
        <v>4166.2503887841249</v>
      </c>
      <c r="X297">
        <f>IF(ISBLANK(HLOOKUP(X$1, m_preprocess!$1:$1048576, $D297, FALSE)), "", HLOOKUP(X$1, m_preprocess!$1:$1048576, $D297, FALSE))</f>
        <v>90.781127456525297</v>
      </c>
    </row>
    <row r="298" spans="1:24" x14ac:dyDescent="0.25">
      <c r="A298" s="40">
        <v>42979</v>
      </c>
      <c r="B298">
        <f t="shared" si="0"/>
        <v>2017</v>
      </c>
      <c r="C298">
        <f t="shared" si="1"/>
        <v>9</v>
      </c>
      <c r="D298">
        <v>298</v>
      </c>
      <c r="E298">
        <f>IF(ISBLANK(HLOOKUP(E$1, m_preprocess!$1:$1048576, $D298, FALSE)), "", HLOOKUP(E$1, m_preprocess!$1:$1048576, $D298, FALSE))</f>
        <v>164.51830032976912</v>
      </c>
      <c r="F298">
        <f>IF(ISBLANK(HLOOKUP(F$1, m_preprocess!$1:$1048576, $D298, FALSE)), "", HLOOKUP(F$1, m_preprocess!$1:$1048576, $D298, FALSE))</f>
        <v>136.50013102875783</v>
      </c>
      <c r="G298">
        <f>IF(ISBLANK(HLOOKUP(G$1, m_preprocess!$1:$1048576, $D298, FALSE)), "", HLOOKUP(G$1, m_preprocess!$1:$1048576, $D298, FALSE))</f>
        <v>174.05500888275054</v>
      </c>
      <c r="H298">
        <f>IF(ISBLANK(HLOOKUP(H$1, m_preprocess!$1:$1048576, $D298, FALSE)), "", HLOOKUP(H$1, m_preprocess!$1:$1048576, $D298, FALSE))</f>
        <v>125.13179837952198</v>
      </c>
      <c r="I298">
        <f>IF(ISBLANK(HLOOKUP(I$1, m_preprocess!$1:$1048576, $D298, FALSE)), "", HLOOKUP(I$1, m_preprocess!$1:$1048576, $D298, FALSE))</f>
        <v>183.72551438452598</v>
      </c>
      <c r="J298">
        <f>IF(ISBLANK(HLOOKUP(J$1, m_preprocess!$1:$1048576, $D298, FALSE)), "", HLOOKUP(J$1, m_preprocess!$1:$1048576, $D298, FALSE))</f>
        <v>195.15515116058617</v>
      </c>
      <c r="K298">
        <f>IF(ISBLANK(HLOOKUP(K$1, m_preprocess!$1:$1048576, $D298, FALSE)), "", HLOOKUP(K$1, m_preprocess!$1:$1048576, $D298, FALSE))</f>
        <v>3605.4140052701323</v>
      </c>
      <c r="L298">
        <f>IF(ISBLANK(HLOOKUP(L$1, m_preprocess!$1:$1048576, $D298, FALSE)), "", HLOOKUP(L$1, m_preprocess!$1:$1048576, $D298, FALSE))</f>
        <v>2836.3637592803248</v>
      </c>
      <c r="M298">
        <f>IF(ISBLANK(HLOOKUP(M$1, m_preprocess!$1:$1048576, $D298, FALSE)), "", HLOOKUP(M$1, m_preprocess!$1:$1048576, $D298, FALSE))</f>
        <v>716.31249093841473</v>
      </c>
      <c r="N298">
        <f>IF(ISBLANK(HLOOKUP(N$1, m_preprocess!$1:$1048576, $D298, FALSE)), "", HLOOKUP(N$1, m_preprocess!$1:$1048576, $D298, FALSE))</f>
        <v>1294.0984382649451</v>
      </c>
      <c r="O298">
        <f>IF(ISBLANK(HLOOKUP(O$1, m_preprocess!$1:$1048576, $D298, FALSE)), "", HLOOKUP(O$1, m_preprocess!$1:$1048576, $D298, FALSE))</f>
        <v>816.62245666495107</v>
      </c>
      <c r="P298">
        <f>IF(ISBLANK(HLOOKUP(P$1, m_preprocess!$1:$1048576, $D298, FALSE)), "", HLOOKUP(P$1, m_preprocess!$1:$1048576, $D298, FALSE))</f>
        <v>102.61339627590142</v>
      </c>
      <c r="Q298">
        <f>IF(ISBLANK(HLOOKUP(Q$1, m_preprocess!$1:$1048576, $D298, FALSE)), "", HLOOKUP(Q$1, m_preprocess!$1:$1048576, $D298, FALSE))</f>
        <v>60.136985778808594</v>
      </c>
      <c r="R298">
        <f>IF(ISBLANK(HLOOKUP(R$1, m_preprocess!$1:$1048576, $D298, FALSE)), "", HLOOKUP(R$1, m_preprocess!$1:$1048576, $D298, FALSE))</f>
        <v>60.733695983886719</v>
      </c>
      <c r="S298">
        <f>IF(ISBLANK(HLOOKUP(S$1, m_preprocess!$1:$1048576, $D298, FALSE)), "", HLOOKUP(S$1, m_preprocess!$1:$1048576, $D298, FALSE))</f>
        <v>62.841529846191406</v>
      </c>
      <c r="T298">
        <f>IF(ISBLANK(HLOOKUP(T$1, m_preprocess!$1:$1048576, $D298, FALSE)), "", HLOOKUP(T$1, m_preprocess!$1:$1048576, $D298, FALSE))</f>
        <v>2352.4256142600402</v>
      </c>
      <c r="U298">
        <f>IF(ISBLANK(HLOOKUP(U$1, m_preprocess!$1:$1048576, $D298, FALSE)), "", HLOOKUP(U$1, m_preprocess!$1:$1048576, $D298, FALSE))</f>
        <v>8465.9875225127998</v>
      </c>
      <c r="V298">
        <f>IF(ISBLANK(HLOOKUP(V$1, m_preprocess!$1:$1048576, $D298, FALSE)), "", HLOOKUP(V$1, m_preprocess!$1:$1048576, $D298, FALSE))</f>
        <v>185490.41487250937</v>
      </c>
      <c r="W298">
        <f>IF(ISBLANK(HLOOKUP(W$1, m_preprocess!$1:$1048576, $D298, FALSE)), "", HLOOKUP(W$1, m_preprocess!$1:$1048576, $D298, FALSE))</f>
        <v>3952.5455162891803</v>
      </c>
      <c r="X298">
        <f>IF(ISBLANK(HLOOKUP(X$1, m_preprocess!$1:$1048576, $D298, FALSE)), "", HLOOKUP(X$1, m_preprocess!$1:$1048576, $D298, FALSE))</f>
        <v>92.10540712870602</v>
      </c>
    </row>
    <row r="299" spans="1:24" x14ac:dyDescent="0.25">
      <c r="A299" s="40">
        <v>43009</v>
      </c>
      <c r="B299">
        <f t="shared" si="0"/>
        <v>2017</v>
      </c>
      <c r="C299">
        <f t="shared" si="1"/>
        <v>10</v>
      </c>
      <c r="D299">
        <v>299</v>
      </c>
      <c r="E299">
        <f>IF(ISBLANK(HLOOKUP(E$1, m_preprocess!$1:$1048576, $D299, FALSE)), "", HLOOKUP(E$1, m_preprocess!$1:$1048576, $D299, FALSE))</f>
        <v>165.08038226842623</v>
      </c>
      <c r="F299">
        <f>IF(ISBLANK(HLOOKUP(F$1, m_preprocess!$1:$1048576, $D299, FALSE)), "", HLOOKUP(F$1, m_preprocess!$1:$1048576, $D299, FALSE))</f>
        <v>137.62453327784081</v>
      </c>
      <c r="G299">
        <f>IF(ISBLANK(HLOOKUP(G$1, m_preprocess!$1:$1048576, $D299, FALSE)), "", HLOOKUP(G$1, m_preprocess!$1:$1048576, $D299, FALSE))</f>
        <v>174.42569056051482</v>
      </c>
      <c r="H299">
        <f>IF(ISBLANK(HLOOKUP(H$1, m_preprocess!$1:$1048576, $D299, FALSE)), "", HLOOKUP(H$1, m_preprocess!$1:$1048576, $D299, FALSE))</f>
        <v>126.3873688665567</v>
      </c>
      <c r="I299">
        <f>IF(ISBLANK(HLOOKUP(I$1, m_preprocess!$1:$1048576, $D299, FALSE)), "", HLOOKUP(I$1, m_preprocess!$1:$1048576, $D299, FALSE))</f>
        <v>179.54808782213175</v>
      </c>
      <c r="J299">
        <f>IF(ISBLANK(HLOOKUP(J$1, m_preprocess!$1:$1048576, $D299, FALSE)), "", HLOOKUP(J$1, m_preprocess!$1:$1048576, $D299, FALSE))</f>
        <v>202.52511589162904</v>
      </c>
      <c r="K299">
        <f>IF(ISBLANK(HLOOKUP(K$1, m_preprocess!$1:$1048576, $D299, FALSE)), "", HLOOKUP(K$1, m_preprocess!$1:$1048576, $D299, FALSE))</f>
        <v>3236.6947194384329</v>
      </c>
      <c r="L299">
        <f>IF(ISBLANK(HLOOKUP(L$1, m_preprocess!$1:$1048576, $D299, FALSE)), "", HLOOKUP(L$1, m_preprocess!$1:$1048576, $D299, FALSE))</f>
        <v>3066.4306368874613</v>
      </c>
      <c r="M299">
        <f>IF(ISBLANK(HLOOKUP(M$1, m_preprocess!$1:$1048576, $D299, FALSE)), "", HLOOKUP(M$1, m_preprocess!$1:$1048576, $D299, FALSE))</f>
        <v>758.4045779155831</v>
      </c>
      <c r="N299">
        <f>IF(ISBLANK(HLOOKUP(N$1, m_preprocess!$1:$1048576, $D299, FALSE)), "", HLOOKUP(N$1, m_preprocess!$1:$1048576, $D299, FALSE))</f>
        <v>1412.2152928659136</v>
      </c>
      <c r="O299">
        <f>IF(ISBLANK(HLOOKUP(O$1, m_preprocess!$1:$1048576, $D299, FALSE)), "", HLOOKUP(O$1, m_preprocess!$1:$1048576, $D299, FALSE))</f>
        <v>887.77055850595411</v>
      </c>
      <c r="P299">
        <f>IF(ISBLANK(HLOOKUP(P$1, m_preprocess!$1:$1048576, $D299, FALSE)), "", HLOOKUP(P$1, m_preprocess!$1:$1048576, $D299, FALSE))</f>
        <v>103.229463278325</v>
      </c>
      <c r="Q299">
        <f>IF(ISBLANK(HLOOKUP(Q$1, m_preprocess!$1:$1048576, $D299, FALSE)), "", HLOOKUP(Q$1, m_preprocess!$1:$1048576, $D299, FALSE))</f>
        <v>64.142860412597656</v>
      </c>
      <c r="R299">
        <f>IF(ISBLANK(HLOOKUP(R$1, m_preprocess!$1:$1048576, $D299, FALSE)), "", HLOOKUP(R$1, m_preprocess!$1:$1048576, $D299, FALSE))</f>
        <v>61.680912017822266</v>
      </c>
      <c r="S299">
        <f>IF(ISBLANK(HLOOKUP(S$1, m_preprocess!$1:$1048576, $D299, FALSE)), "", HLOOKUP(S$1, m_preprocess!$1:$1048576, $D299, FALSE))</f>
        <v>62.572254180908203</v>
      </c>
      <c r="T299">
        <f>IF(ISBLANK(HLOOKUP(T$1, m_preprocess!$1:$1048576, $D299, FALSE)), "", HLOOKUP(T$1, m_preprocess!$1:$1048576, $D299, FALSE))</f>
        <v>2171.6703925550901</v>
      </c>
      <c r="U299">
        <f>IF(ISBLANK(HLOOKUP(U$1, m_preprocess!$1:$1048576, $D299, FALSE)), "", HLOOKUP(U$1, m_preprocess!$1:$1048576, $D299, FALSE))</f>
        <v>8668.7330218553507</v>
      </c>
      <c r="V299">
        <f>IF(ISBLANK(HLOOKUP(V$1, m_preprocess!$1:$1048576, $D299, FALSE)), "", HLOOKUP(V$1, m_preprocess!$1:$1048576, $D299, FALSE))</f>
        <v>187110.481980337</v>
      </c>
      <c r="W299">
        <f>IF(ISBLANK(HLOOKUP(W$1, m_preprocess!$1:$1048576, $D299, FALSE)), "", HLOOKUP(W$1, m_preprocess!$1:$1048576, $D299, FALSE))</f>
        <v>4292.1690542335946</v>
      </c>
      <c r="X299">
        <f>IF(ISBLANK(HLOOKUP(X$1, m_preprocess!$1:$1048576, $D299, FALSE)), "", HLOOKUP(X$1, m_preprocess!$1:$1048576, $D299, FALSE))</f>
        <v>92.356313501777336</v>
      </c>
    </row>
    <row r="300" spans="1:24" x14ac:dyDescent="0.25">
      <c r="A300" s="40">
        <v>43040</v>
      </c>
      <c r="B300">
        <f t="shared" si="0"/>
        <v>2017</v>
      </c>
      <c r="C300">
        <f t="shared" si="1"/>
        <v>11</v>
      </c>
      <c r="D300">
        <v>300</v>
      </c>
      <c r="E300">
        <f>IF(ISBLANK(HLOOKUP(E$1, m_preprocess!$1:$1048576, $D300, FALSE)), "", HLOOKUP(E$1, m_preprocess!$1:$1048576, $D300, FALSE))</f>
        <v>162.28030948495268</v>
      </c>
      <c r="F300">
        <f>IF(ISBLANK(HLOOKUP(F$1, m_preprocess!$1:$1048576, $D300, FALSE)), "", HLOOKUP(F$1, m_preprocess!$1:$1048576, $D300, FALSE))</f>
        <v>139.02253351245398</v>
      </c>
      <c r="G300">
        <f>IF(ISBLANK(HLOOKUP(G$1, m_preprocess!$1:$1048576, $D300, FALSE)), "", HLOOKUP(G$1, m_preprocess!$1:$1048576, $D300, FALSE))</f>
        <v>170.19669505095226</v>
      </c>
      <c r="H300">
        <f>IF(ISBLANK(HLOOKUP(H$1, m_preprocess!$1:$1048576, $D300, FALSE)), "", HLOOKUP(H$1, m_preprocess!$1:$1048576, $D300, FALSE))</f>
        <v>122.57878897972714</v>
      </c>
      <c r="I300">
        <f>IF(ISBLANK(HLOOKUP(I$1, m_preprocess!$1:$1048576, $D300, FALSE)), "", HLOOKUP(I$1, m_preprocess!$1:$1048576, $D300, FALSE))</f>
        <v>166.48485241358853</v>
      </c>
      <c r="J300">
        <f>IF(ISBLANK(HLOOKUP(J$1, m_preprocess!$1:$1048576, $D300, FALSE)), "", HLOOKUP(J$1, m_preprocess!$1:$1048576, $D300, FALSE))</f>
        <v>197.24359762583805</v>
      </c>
      <c r="K300">
        <f>IF(ISBLANK(HLOOKUP(K$1, m_preprocess!$1:$1048576, $D300, FALSE)), "", HLOOKUP(K$1, m_preprocess!$1:$1048576, $D300, FALSE))</f>
        <v>3337.3253739941456</v>
      </c>
      <c r="L300">
        <f>IF(ISBLANK(HLOOKUP(L$1, m_preprocess!$1:$1048576, $D300, FALSE)), "", HLOOKUP(L$1, m_preprocess!$1:$1048576, $D300, FALSE))</f>
        <v>2984.3978249559154</v>
      </c>
      <c r="M300">
        <f>IF(ISBLANK(HLOOKUP(M$1, m_preprocess!$1:$1048576, $D300, FALSE)), "", HLOOKUP(M$1, m_preprocess!$1:$1048576, $D300, FALSE))</f>
        <v>719.03746152265808</v>
      </c>
      <c r="N300">
        <f>IF(ISBLANK(HLOOKUP(N$1, m_preprocess!$1:$1048576, $D300, FALSE)), "", HLOOKUP(N$1, m_preprocess!$1:$1048576, $D300, FALSE))</f>
        <v>1348.0416264175544</v>
      </c>
      <c r="O300">
        <f>IF(ISBLANK(HLOOKUP(O$1, m_preprocess!$1:$1048576, $D300, FALSE)), "", HLOOKUP(O$1, m_preprocess!$1:$1048576, $D300, FALSE))</f>
        <v>900.20593246162321</v>
      </c>
      <c r="P300">
        <f>IF(ISBLANK(HLOOKUP(P$1, m_preprocess!$1:$1048576, $D300, FALSE)), "", HLOOKUP(P$1, m_preprocess!$1:$1048576, $D300, FALSE))</f>
        <v>105.14671663406141</v>
      </c>
      <c r="Q300">
        <f>IF(ISBLANK(HLOOKUP(Q$1, m_preprocess!$1:$1048576, $D300, FALSE)), "", HLOOKUP(Q$1, m_preprocess!$1:$1048576, $D300, FALSE))</f>
        <v>62.609970092773438</v>
      </c>
      <c r="R300">
        <f>IF(ISBLANK(HLOOKUP(R$1, m_preprocess!$1:$1048576, $D300, FALSE)), "", HLOOKUP(R$1, m_preprocess!$1:$1048576, $D300, FALSE))</f>
        <v>60.610466003417969</v>
      </c>
      <c r="S300">
        <f>IF(ISBLANK(HLOOKUP(S$1, m_preprocess!$1:$1048576, $D300, FALSE)), "", HLOOKUP(S$1, m_preprocess!$1:$1048576, $D300, FALSE))</f>
        <v>63.742691040039063</v>
      </c>
      <c r="T300">
        <f>IF(ISBLANK(HLOOKUP(T$1, m_preprocess!$1:$1048576, $D300, FALSE)), "", HLOOKUP(T$1, m_preprocess!$1:$1048576, $D300, FALSE))</f>
        <v>2128.37865486598</v>
      </c>
      <c r="U300">
        <f>IF(ISBLANK(HLOOKUP(U$1, m_preprocess!$1:$1048576, $D300, FALSE)), "", HLOOKUP(U$1, m_preprocess!$1:$1048576, $D300, FALSE))</f>
        <v>8825.0416281793605</v>
      </c>
      <c r="V300">
        <f>IF(ISBLANK(HLOOKUP(V$1, m_preprocess!$1:$1048576, $D300, FALSE)), "", HLOOKUP(V$1, m_preprocess!$1:$1048576, $D300, FALSE))</f>
        <v>190119.28806352196</v>
      </c>
      <c r="W300">
        <f>IF(ISBLANK(HLOOKUP(W$1, m_preprocess!$1:$1048576, $D300, FALSE)), "", HLOOKUP(W$1, m_preprocess!$1:$1048576, $D300, FALSE))</f>
        <v>4149.2835296669655</v>
      </c>
      <c r="X300">
        <f>IF(ISBLANK(HLOOKUP(X$1, m_preprocess!$1:$1048576, $D300, FALSE)), "", HLOOKUP(X$1, m_preprocess!$1:$1048576, $D300, FALSE))</f>
        <v>92.221993950261989</v>
      </c>
    </row>
    <row r="301" spans="1:24" x14ac:dyDescent="0.25">
      <c r="A301" s="40">
        <v>43070</v>
      </c>
      <c r="B301">
        <f>B289+1</f>
        <v>2017</v>
      </c>
      <c r="C301">
        <f>C289</f>
        <v>12</v>
      </c>
      <c r="D301">
        <v>301</v>
      </c>
      <c r="E301">
        <f>IF(ISBLANK(HLOOKUP(E$1, m_preprocess!$1:$1048576, $D301, FALSE)), "", HLOOKUP(E$1, m_preprocess!$1:$1048576, $D301, FALSE))</f>
        <v>178.68653547210886</v>
      </c>
      <c r="F301">
        <f>IF(ISBLANK(HLOOKUP(F$1, m_preprocess!$1:$1048576, $D301, FALSE)), "", HLOOKUP(F$1, m_preprocess!$1:$1048576, $D301, FALSE))</f>
        <v>146.38801474627886</v>
      </c>
      <c r="G301">
        <f>IF(ISBLANK(HLOOKUP(G$1, m_preprocess!$1:$1048576, $D301, FALSE)), "", HLOOKUP(G$1, m_preprocess!$1:$1048576, $D301, FALSE))</f>
        <v>189.68017233486981</v>
      </c>
      <c r="H301">
        <f>IF(ISBLANK(HLOOKUP(H$1, m_preprocess!$1:$1048576, $D301, FALSE)), "", HLOOKUP(H$1, m_preprocess!$1:$1048576, $D301, FALSE))</f>
        <v>120.59532353714513</v>
      </c>
      <c r="I301">
        <f>IF(ISBLANK(HLOOKUP(I$1, m_preprocess!$1:$1048576, $D301, FALSE)), "", HLOOKUP(I$1, m_preprocess!$1:$1048576, $D301, FALSE))</f>
        <v>186.39234550601401</v>
      </c>
      <c r="J301">
        <f>IF(ISBLANK(HLOOKUP(J$1, m_preprocess!$1:$1048576, $D301, FALSE)), "", HLOOKUP(J$1, m_preprocess!$1:$1048576, $D301, FALSE))</f>
        <v>287.76718727486906</v>
      </c>
      <c r="K301">
        <f>IF(ISBLANK(HLOOKUP(K$1, m_preprocess!$1:$1048576, $D301, FALSE)), "", HLOOKUP(K$1, m_preprocess!$1:$1048576, $D301, FALSE))</f>
        <v>3541.4697914906128</v>
      </c>
      <c r="L301">
        <f>IF(ISBLANK(HLOOKUP(L$1, m_preprocess!$1:$1048576, $D301, FALSE)), "", HLOOKUP(L$1, m_preprocess!$1:$1048576, $D301, FALSE))</f>
        <v>2791.993361736917</v>
      </c>
      <c r="M301">
        <f>IF(ISBLANK(HLOOKUP(M$1, m_preprocess!$1:$1048576, $D301, FALSE)), "", HLOOKUP(M$1, m_preprocess!$1:$1048576, $D301, FALSE))</f>
        <v>627.81811263063946</v>
      </c>
      <c r="N301">
        <f>IF(ISBLANK(HLOOKUP(N$1, m_preprocess!$1:$1048576, $D301, FALSE)), "", HLOOKUP(N$1, m_preprocess!$1:$1048576, $D301, FALSE))</f>
        <v>1369.4267603388089</v>
      </c>
      <c r="O301">
        <f>IF(ISBLANK(HLOOKUP(O$1, m_preprocess!$1:$1048576, $D301, FALSE)), "", HLOOKUP(O$1, m_preprocess!$1:$1048576, $D301, FALSE))</f>
        <v>789.34501040855207</v>
      </c>
      <c r="P301">
        <f>IF(ISBLANK(HLOOKUP(P$1, m_preprocess!$1:$1048576, $D301, FALSE)), "", HLOOKUP(P$1, m_preprocess!$1:$1048576, $D301, FALSE))</f>
        <v>104.52433216516171</v>
      </c>
      <c r="Q301">
        <f>IF(ISBLANK(HLOOKUP(Q$1, m_preprocess!$1:$1048576, $D301, FALSE)), "", HLOOKUP(Q$1, m_preprocess!$1:$1048576, $D301, FALSE))</f>
        <v>53.654972076416016</v>
      </c>
      <c r="R301">
        <f>IF(ISBLANK(HLOOKUP(R$1, m_preprocess!$1:$1048576, $D301, FALSE)), "", HLOOKUP(R$1, m_preprocess!$1:$1048576, $D301, FALSE))</f>
        <v>55.873924255371094</v>
      </c>
      <c r="S301">
        <f>IF(ISBLANK(HLOOKUP(S$1, m_preprocess!$1:$1048576, $D301, FALSE)), "", HLOOKUP(S$1, m_preprocess!$1:$1048576, $D301, FALSE))</f>
        <v>60.404624938964844</v>
      </c>
      <c r="T301">
        <f>IF(ISBLANK(HLOOKUP(T$1, m_preprocess!$1:$1048576, $D301, FALSE)), "", HLOOKUP(T$1, m_preprocess!$1:$1048576, $D301, FALSE))</f>
        <v>4582.1194940986397</v>
      </c>
      <c r="U301">
        <f>IF(ISBLANK(HLOOKUP(U$1, m_preprocess!$1:$1048576, $D301, FALSE)), "", HLOOKUP(U$1, m_preprocess!$1:$1048576, $D301, FALSE))</f>
        <v>15523.3366971961</v>
      </c>
      <c r="V301">
        <f>IF(ISBLANK(HLOOKUP(V$1, m_preprocess!$1:$1048576, $D301, FALSE)), "", HLOOKUP(V$1, m_preprocess!$1:$1048576, $D301, FALSE))</f>
        <v>190979.31526238713</v>
      </c>
      <c r="W301">
        <f>IF(ISBLANK(HLOOKUP(W$1, m_preprocess!$1:$1048576, $D301, FALSE)), "", HLOOKUP(W$1, m_preprocess!$1:$1048576, $D301, FALSE))</f>
        <v>4276.5806052882181</v>
      </c>
      <c r="X301">
        <f>IF(ISBLANK(HLOOKUP(X$1, m_preprocess!$1:$1048576, $D301, FALSE)), "", HLOOKUP(X$1, m_preprocess!$1:$1048576, $D301, FALSE))</f>
        <v>92.131601938768597</v>
      </c>
    </row>
    <row r="302" spans="1:24" x14ac:dyDescent="0.25">
      <c r="A302" s="40">
        <v>43101</v>
      </c>
      <c r="B302">
        <f t="shared" ref="B302:B325" si="2">B290+1</f>
        <v>2018</v>
      </c>
      <c r="C302">
        <f t="shared" ref="C302:C325" si="3">C290</f>
        <v>1</v>
      </c>
      <c r="D302">
        <v>302</v>
      </c>
      <c r="E302">
        <f>IF(ISBLANK(HLOOKUP(E$1, m_preprocess!$1:$1048576, $D302, FALSE)), "", HLOOKUP(E$1, m_preprocess!$1:$1048576, $D302, FALSE))</f>
        <v>161.00543661660606</v>
      </c>
      <c r="F302">
        <f>IF(ISBLANK(HLOOKUP(F$1, m_preprocess!$1:$1048576, $D302, FALSE)), "", HLOOKUP(F$1, m_preprocess!$1:$1048576, $D302, FALSE))</f>
        <v>141.86038737049492</v>
      </c>
      <c r="G302">
        <f>IF(ISBLANK(HLOOKUP(G$1, m_preprocess!$1:$1048576, $D302, FALSE)), "", HLOOKUP(G$1, m_preprocess!$1:$1048576, $D302, FALSE))</f>
        <v>167.52194927419961</v>
      </c>
      <c r="H302">
        <f>IF(ISBLANK(HLOOKUP(H$1, m_preprocess!$1:$1048576, $D302, FALSE)), "", HLOOKUP(H$1, m_preprocess!$1:$1048576, $D302, FALSE))</f>
        <v>121.22569688186638</v>
      </c>
      <c r="I302">
        <f>IF(ISBLANK(HLOOKUP(I$1, m_preprocess!$1:$1048576, $D302, FALSE)), "", HLOOKUP(I$1, m_preprocess!$1:$1048576, $D302, FALSE))</f>
        <v>171.39603314613748</v>
      </c>
      <c r="J302">
        <f>IF(ISBLANK(HLOOKUP(J$1, m_preprocess!$1:$1048576, $D302, FALSE)), "", HLOOKUP(J$1, m_preprocess!$1:$1048576, $D302, FALSE))</f>
        <v>182.84789541582359</v>
      </c>
      <c r="K302">
        <f>IF(ISBLANK(HLOOKUP(K$1, m_preprocess!$1:$1048576, $D302, FALSE)), "", HLOOKUP(K$1, m_preprocess!$1:$1048576, $D302, FALSE))</f>
        <v>3170.8252483805386</v>
      </c>
      <c r="L302">
        <f>IF(ISBLANK(HLOOKUP(L$1, m_preprocess!$1:$1048576, $D302, FALSE)), "", HLOOKUP(L$1, m_preprocess!$1:$1048576, $D302, FALSE))</f>
        <v>2778.1092561049118</v>
      </c>
      <c r="M302">
        <f>IF(ISBLANK(HLOOKUP(M$1, m_preprocess!$1:$1048576, $D302, FALSE)), "", HLOOKUP(M$1, m_preprocess!$1:$1048576, $D302, FALSE))</f>
        <v>604.71717181122301</v>
      </c>
      <c r="N302">
        <f>IF(ISBLANK(HLOOKUP(N$1, m_preprocess!$1:$1048576, $D302, FALSE)), "", HLOOKUP(N$1, m_preprocess!$1:$1048576, $D302, FALSE))</f>
        <v>1380.4158450515979</v>
      </c>
      <c r="O302">
        <f>IF(ISBLANK(HLOOKUP(O$1, m_preprocess!$1:$1048576, $D302, FALSE)), "", HLOOKUP(O$1, m_preprocess!$1:$1048576, $D302, FALSE))</f>
        <v>763.84808031930368</v>
      </c>
      <c r="P302">
        <f>IF(ISBLANK(HLOOKUP(P$1, m_preprocess!$1:$1048576, $D302, FALSE)), "", HLOOKUP(P$1, m_preprocess!$1:$1048576, $D302, FALSE))</f>
        <v>103.4115680592755</v>
      </c>
      <c r="Q302">
        <f>IF(ISBLANK(HLOOKUP(Q$1, m_preprocess!$1:$1048576, $D302, FALSE)), "", HLOOKUP(Q$1, m_preprocess!$1:$1048576, $D302, FALSE))</f>
        <v>58.536586761474609</v>
      </c>
      <c r="R302">
        <f>IF(ISBLANK(HLOOKUP(R$1, m_preprocess!$1:$1048576, $D302, FALSE)), "", HLOOKUP(R$1, m_preprocess!$1:$1048576, $D302, FALSE))</f>
        <v>58.308158874511719</v>
      </c>
      <c r="S302">
        <f>IF(ISBLANK(HLOOKUP(S$1, m_preprocess!$1:$1048576, $D302, FALSE)), "", HLOOKUP(S$1, m_preprocess!$1:$1048576, $D302, FALSE))</f>
        <v>63.963962554931641</v>
      </c>
      <c r="T302">
        <f>IF(ISBLANK(HLOOKUP(T$1, m_preprocess!$1:$1048576, $D302, FALSE)), "", HLOOKUP(T$1, m_preprocess!$1:$1048576, $D302, FALSE))</f>
        <v>428.835814026131</v>
      </c>
      <c r="U302">
        <f>IF(ISBLANK(HLOOKUP(U$1, m_preprocess!$1:$1048576, $D302, FALSE)), "", HLOOKUP(U$1, m_preprocess!$1:$1048576, $D302, FALSE))</f>
        <v>5959.74682363791</v>
      </c>
      <c r="V302">
        <f>IF(ISBLANK(HLOOKUP(V$1, m_preprocess!$1:$1048576, $D302, FALSE)), "", HLOOKUP(V$1, m_preprocess!$1:$1048576, $D302, FALSE))</f>
        <v>190403.00025826917</v>
      </c>
      <c r="W302">
        <f>IF(ISBLANK(HLOOKUP(W$1, m_preprocess!$1:$1048576, $D302, FALSE)), "", HLOOKUP(W$1, m_preprocess!$1:$1048576, $D302, FALSE))</f>
        <v>4796.5080889678902</v>
      </c>
      <c r="X302">
        <f>IF(ISBLANK(HLOOKUP(X$1, m_preprocess!$1:$1048576, $D302, FALSE)), "", HLOOKUP(X$1, m_preprocess!$1:$1048576, $D302, FALSE))</f>
        <v>93.122045153270321</v>
      </c>
    </row>
    <row r="303" spans="1:24" x14ac:dyDescent="0.25">
      <c r="A303" s="40">
        <v>43132</v>
      </c>
      <c r="B303" s="59">
        <f t="shared" si="2"/>
        <v>2018</v>
      </c>
      <c r="C303" s="59">
        <f t="shared" si="3"/>
        <v>2</v>
      </c>
      <c r="D303">
        <v>303</v>
      </c>
      <c r="E303">
        <f>IF(ISBLANK(HLOOKUP(E$1, m_preprocess!$1:$1048576, $D303, FALSE)), "", HLOOKUP(E$1, m_preprocess!$1:$1048576, $D303, FALSE))</f>
        <v>154.54892591212834</v>
      </c>
      <c r="F303">
        <f>IF(ISBLANK(HLOOKUP(F$1, m_preprocess!$1:$1048576, $D303, FALSE)), "", HLOOKUP(F$1, m_preprocess!$1:$1048576, $D303, FALSE))</f>
        <v>137.48894162782048</v>
      </c>
      <c r="G303">
        <f>IF(ISBLANK(HLOOKUP(G$1, m_preprocess!$1:$1048576, $D303, FALSE)), "", HLOOKUP(G$1, m_preprocess!$1:$1048576, $D303, FALSE))</f>
        <v>160.35573278412539</v>
      </c>
      <c r="H303">
        <f>IF(ISBLANK(HLOOKUP(H$1, m_preprocess!$1:$1048576, $D303, FALSE)), "", HLOOKUP(H$1, m_preprocess!$1:$1048576, $D303, FALSE))</f>
        <v>122.42340047808842</v>
      </c>
      <c r="I303">
        <f>IF(ISBLANK(HLOOKUP(I$1, m_preprocess!$1:$1048576, $D303, FALSE)), "", HLOOKUP(I$1, m_preprocess!$1:$1048576, $D303, FALSE))</f>
        <v>152.64718436864305</v>
      </c>
      <c r="J303">
        <f>IF(ISBLANK(HLOOKUP(J$1, m_preprocess!$1:$1048576, $D303, FALSE)), "", HLOOKUP(J$1, m_preprocess!$1:$1048576, $D303, FALSE))</f>
        <v>153.60370496811166</v>
      </c>
      <c r="K303">
        <f>IF(ISBLANK(HLOOKUP(K$1, m_preprocess!$1:$1048576, $D303, FALSE)), "", HLOOKUP(K$1, m_preprocess!$1:$1048576, $D303, FALSE))</f>
        <v>2896.0258937891908</v>
      </c>
      <c r="L303">
        <f>IF(ISBLANK(HLOOKUP(L$1, m_preprocess!$1:$1048576, $D303, FALSE)), "", HLOOKUP(L$1, m_preprocess!$1:$1048576, $D303, FALSE))</f>
        <v>2546.8602706206789</v>
      </c>
      <c r="M303">
        <f>IF(ISBLANK(HLOOKUP(M$1, m_preprocess!$1:$1048576, $D303, FALSE)), "", HLOOKUP(M$1, m_preprocess!$1:$1048576, $D303, FALSE))</f>
        <v>617.38999836480946</v>
      </c>
      <c r="N303">
        <f>IF(ISBLANK(HLOOKUP(N$1, m_preprocess!$1:$1048576, $D303, FALSE)), "", HLOOKUP(N$1, m_preprocess!$1:$1048576, $D303, FALSE))</f>
        <v>1227.4304461482996</v>
      </c>
      <c r="O303">
        <f>IF(ISBLANK(HLOOKUP(O$1, m_preprocess!$1:$1048576, $D303, FALSE)), "", HLOOKUP(O$1, m_preprocess!$1:$1048576, $D303, FALSE))</f>
        <v>695.94422923997774</v>
      </c>
      <c r="P303">
        <f>IF(ISBLANK(HLOOKUP(P$1, m_preprocess!$1:$1048576, $D303, FALSE)), "", HLOOKUP(P$1, m_preprocess!$1:$1048576, $D303, FALSE))</f>
        <v>102.39842422962428</v>
      </c>
      <c r="Q303">
        <f>IF(ISBLANK(HLOOKUP(Q$1, m_preprocess!$1:$1048576, $D303, FALSE)), "", HLOOKUP(Q$1, m_preprocess!$1:$1048576, $D303, FALSE))</f>
        <v>54.936305999755859</v>
      </c>
      <c r="R303">
        <f>IF(ISBLANK(HLOOKUP(R$1, m_preprocess!$1:$1048576, $D303, FALSE)), "", HLOOKUP(R$1, m_preprocess!$1:$1048576, $D303, FALSE))</f>
        <v>56.64556884765625</v>
      </c>
      <c r="S303">
        <f>IF(ISBLANK(HLOOKUP(S$1, m_preprocess!$1:$1048576, $D303, FALSE)), "", HLOOKUP(S$1, m_preprocess!$1:$1048576, $D303, FALSE))</f>
        <v>63.216560363769531</v>
      </c>
      <c r="T303">
        <f>IF(ISBLANK(HLOOKUP(T$1, m_preprocess!$1:$1048576, $D303, FALSE)), "", HLOOKUP(T$1, m_preprocess!$1:$1048576, $D303, FALSE))</f>
        <v>1244.79304766221</v>
      </c>
      <c r="U303">
        <f>IF(ISBLANK(HLOOKUP(U$1, m_preprocess!$1:$1048576, $D303, FALSE)), "", HLOOKUP(U$1, m_preprocess!$1:$1048576, $D303, FALSE))</f>
        <v>7070.4661995302004</v>
      </c>
      <c r="V303">
        <f>IF(ISBLANK(HLOOKUP(V$1, m_preprocess!$1:$1048576, $D303, FALSE)), "", HLOOKUP(V$1, m_preprocess!$1:$1048576, $D303, FALSE))</f>
        <v>191798.65335828959</v>
      </c>
      <c r="W303">
        <f>IF(ISBLANK(HLOOKUP(W$1, m_preprocess!$1:$1048576, $D303, FALSE)), "", HLOOKUP(W$1, m_preprocess!$1:$1048576, $D303, FALSE))</f>
        <v>3957.871549589951</v>
      </c>
      <c r="X303">
        <f>IF(ISBLANK(HLOOKUP(X$1, m_preprocess!$1:$1048576, $D303, FALSE)), "", HLOOKUP(X$1, m_preprocess!$1:$1048576, $D303, FALSE))</f>
        <v>95.115110304955266</v>
      </c>
    </row>
    <row r="304" spans="1:24" x14ac:dyDescent="0.25">
      <c r="A304" s="40">
        <v>43160</v>
      </c>
      <c r="B304" s="59">
        <f t="shared" si="2"/>
        <v>2018</v>
      </c>
      <c r="C304" s="59">
        <f t="shared" si="3"/>
        <v>3</v>
      </c>
      <c r="D304">
        <v>304</v>
      </c>
      <c r="E304">
        <f>IF(ISBLANK(HLOOKUP(E$1, m_preprocess!$1:$1048576, $D304, FALSE)), "", HLOOKUP(E$1, m_preprocess!$1:$1048576, $D304, FALSE))</f>
        <v>151.52186452110365</v>
      </c>
      <c r="F304">
        <f>IF(ISBLANK(HLOOKUP(F$1, m_preprocess!$1:$1048576, $D304, FALSE)), "", HLOOKUP(F$1, m_preprocess!$1:$1048576, $D304, FALSE))</f>
        <v>121.48576344363856</v>
      </c>
      <c r="G304">
        <f>IF(ISBLANK(HLOOKUP(G$1, m_preprocess!$1:$1048576, $D304, FALSE)), "", HLOOKUP(G$1, m_preprocess!$1:$1048576, $D304, FALSE))</f>
        <v>161.74542834378838</v>
      </c>
      <c r="H304">
        <f>IF(ISBLANK(HLOOKUP(H$1, m_preprocess!$1:$1048576, $D304, FALSE)), "", HLOOKUP(H$1, m_preprocess!$1:$1048576, $D304, FALSE))</f>
        <v>111.46167060306591</v>
      </c>
      <c r="I304">
        <f>IF(ISBLANK(HLOOKUP(I$1, m_preprocess!$1:$1048576, $D304, FALSE)), "", HLOOKUP(I$1, m_preprocess!$1:$1048576, $D304, FALSE))</f>
        <v>166.02819811048775</v>
      </c>
      <c r="J304">
        <f>IF(ISBLANK(HLOOKUP(J$1, m_preprocess!$1:$1048576, $D304, FALSE)), "", HLOOKUP(J$1, m_preprocess!$1:$1048576, $D304, FALSE))</f>
        <v>160.94726823588513</v>
      </c>
      <c r="K304">
        <f>IF(ISBLANK(HLOOKUP(K$1, m_preprocess!$1:$1048576, $D304, FALSE)), "", HLOOKUP(K$1, m_preprocess!$1:$1048576, $D304, FALSE))</f>
        <v>3351.0160436342112</v>
      </c>
      <c r="L304">
        <f>IF(ISBLANK(HLOOKUP(L$1, m_preprocess!$1:$1048576, $D304, FALSE)), "", HLOOKUP(L$1, m_preprocess!$1:$1048576, $D304, FALSE))</f>
        <v>2883.8041505209221</v>
      </c>
      <c r="M304">
        <f>IF(ISBLANK(HLOOKUP(M$1, m_preprocess!$1:$1048576, $D304, FALSE)), "", HLOOKUP(M$1, m_preprocess!$1:$1048576, $D304, FALSE))</f>
        <v>703.44969390440588</v>
      </c>
      <c r="N304">
        <f>IF(ISBLANK(HLOOKUP(N$1, m_preprocess!$1:$1048576, $D304, FALSE)), "", HLOOKUP(N$1, m_preprocess!$1:$1048576, $D304, FALSE))</f>
        <v>1352.5318873762262</v>
      </c>
      <c r="O304">
        <f>IF(ISBLANK(HLOOKUP(O$1, m_preprocess!$1:$1048576, $D304, FALSE)), "", HLOOKUP(O$1, m_preprocess!$1:$1048576, $D304, FALSE))</f>
        <v>821.66564434342126</v>
      </c>
      <c r="P304">
        <f>IF(ISBLANK(HLOOKUP(P$1, m_preprocess!$1:$1048576, $D304, FALSE)), "", HLOOKUP(P$1, m_preprocess!$1:$1048576, $D304, FALSE))</f>
        <v>101.32726653616955</v>
      </c>
      <c r="Q304">
        <f>IF(ISBLANK(HLOOKUP(Q$1, m_preprocess!$1:$1048576, $D304, FALSE)), "", HLOOKUP(Q$1, m_preprocess!$1:$1048576, $D304, FALSE))</f>
        <v>53.538459777832031</v>
      </c>
      <c r="R304">
        <f>IF(ISBLANK(HLOOKUP(R$1, m_preprocess!$1:$1048576, $D304, FALSE)), "", HLOOKUP(R$1, m_preprocess!$1:$1048576, $D304, FALSE))</f>
        <v>55.674846649169922</v>
      </c>
      <c r="S304">
        <f>IF(ISBLANK(HLOOKUP(S$1, m_preprocess!$1:$1048576, $D304, FALSE)), "", HLOOKUP(S$1, m_preprocess!$1:$1048576, $D304, FALSE))</f>
        <v>61.419754028320313</v>
      </c>
      <c r="T304">
        <f>IF(ISBLANK(HLOOKUP(T$1, m_preprocess!$1:$1048576, $D304, FALSE)), "", HLOOKUP(T$1, m_preprocess!$1:$1048576, $D304, FALSE))</f>
        <v>1991.0046201287701</v>
      </c>
      <c r="U304">
        <f>IF(ISBLANK(HLOOKUP(U$1, m_preprocess!$1:$1048576, $D304, FALSE)), "", HLOOKUP(U$1, m_preprocess!$1:$1048576, $D304, FALSE))</f>
        <v>7969.4357666317901</v>
      </c>
      <c r="V304">
        <f>IF(ISBLANK(HLOOKUP(V$1, m_preprocess!$1:$1048576, $D304, FALSE)), "", HLOOKUP(V$1, m_preprocess!$1:$1048576, $D304, FALSE))</f>
        <v>191659.5850600329</v>
      </c>
      <c r="W304">
        <f>IF(ISBLANK(HLOOKUP(W$1, m_preprocess!$1:$1048576, $D304, FALSE)), "", HLOOKUP(W$1, m_preprocess!$1:$1048576, $D304, FALSE))</f>
        <v>3918.8013215114297</v>
      </c>
      <c r="X304">
        <f>IF(ISBLANK(HLOOKUP(X$1, m_preprocess!$1:$1048576, $D304, FALSE)), "", HLOOKUP(X$1, m_preprocess!$1:$1048576, $D304, FALSE))</f>
        <v>94.042693518599435</v>
      </c>
    </row>
    <row r="305" spans="1:24" x14ac:dyDescent="0.25">
      <c r="A305" s="40">
        <v>43191</v>
      </c>
      <c r="B305" s="59">
        <f t="shared" si="2"/>
        <v>2018</v>
      </c>
      <c r="C305" s="59">
        <f t="shared" si="3"/>
        <v>4</v>
      </c>
      <c r="D305">
        <v>305</v>
      </c>
      <c r="E305">
        <f>IF(ISBLANK(HLOOKUP(E$1, m_preprocess!$1:$1048576, $D305, FALSE)), "", HLOOKUP(E$1, m_preprocess!$1:$1048576, $D305, FALSE))</f>
        <v>161.40428398469885</v>
      </c>
      <c r="F305">
        <f>IF(ISBLANK(HLOOKUP(F$1, m_preprocess!$1:$1048576, $D305, FALSE)), "", HLOOKUP(F$1, m_preprocess!$1:$1048576, $D305, FALSE))</f>
        <v>138.6496932194683</v>
      </c>
      <c r="G305">
        <f>IF(ISBLANK(HLOOKUP(G$1, m_preprocess!$1:$1048576, $D305, FALSE)), "", HLOOKUP(G$1, m_preprocess!$1:$1048576, $D305, FALSE))</f>
        <v>169.14939745157108</v>
      </c>
      <c r="H305">
        <f>IF(ISBLANK(HLOOKUP(H$1, m_preprocess!$1:$1048576, $D305, FALSE)), "", HLOOKUP(H$1, m_preprocess!$1:$1048576, $D305, FALSE))</f>
        <v>126.47029066488076</v>
      </c>
      <c r="I305">
        <f>IF(ISBLANK(HLOOKUP(I$1, m_preprocess!$1:$1048576, $D305, FALSE)), "", HLOOKUP(I$1, m_preprocess!$1:$1048576, $D305, FALSE))</f>
        <v>171.1712411395836</v>
      </c>
      <c r="J305">
        <f>IF(ISBLANK(HLOOKUP(J$1, m_preprocess!$1:$1048576, $D305, FALSE)), "", HLOOKUP(J$1, m_preprocess!$1:$1048576, $D305, FALSE))</f>
        <v>162.05240460993994</v>
      </c>
      <c r="K305">
        <f>IF(ISBLANK(HLOOKUP(K$1, m_preprocess!$1:$1048576, $D305, FALSE)), "", HLOOKUP(K$1, m_preprocess!$1:$1048576, $D305, FALSE))</f>
        <v>3080.0095864097575</v>
      </c>
      <c r="L305">
        <f>IF(ISBLANK(HLOOKUP(L$1, m_preprocess!$1:$1048576, $D305, FALSE)), "", HLOOKUP(L$1, m_preprocess!$1:$1048576, $D305, FALSE))</f>
        <v>2789.962842469854</v>
      </c>
      <c r="M305">
        <f>IF(ISBLANK(HLOOKUP(M$1, m_preprocess!$1:$1048576, $D305, FALSE)), "", HLOOKUP(M$1, m_preprocess!$1:$1048576, $D305, FALSE))</f>
        <v>645.50329234341939</v>
      </c>
      <c r="N305">
        <f>IF(ISBLANK(HLOOKUP(N$1, m_preprocess!$1:$1048576, $D305, FALSE)), "", HLOOKUP(N$1, m_preprocess!$1:$1048576, $D305, FALSE))</f>
        <v>1362.6987575010369</v>
      </c>
      <c r="O305">
        <f>IF(ISBLANK(HLOOKUP(O$1, m_preprocess!$1:$1048576, $D305, FALSE)), "", HLOOKUP(O$1, m_preprocess!$1:$1048576, $D305, FALSE))</f>
        <v>776.63164761359678</v>
      </c>
      <c r="P305">
        <f>IF(ISBLANK(HLOOKUP(P$1, m_preprocess!$1:$1048576, $D305, FALSE)), "", HLOOKUP(P$1, m_preprocess!$1:$1048576, $D305, FALSE))</f>
        <v>102.62633908861429</v>
      </c>
      <c r="Q305">
        <f>IF(ISBLANK(HLOOKUP(Q$1, m_preprocess!$1:$1048576, $D305, FALSE)), "", HLOOKUP(Q$1, m_preprocess!$1:$1048576, $D305, FALSE))</f>
        <v>58.562690734863281</v>
      </c>
      <c r="R305">
        <f>IF(ISBLANK(HLOOKUP(R$1, m_preprocess!$1:$1048576, $D305, FALSE)), "", HLOOKUP(R$1, m_preprocess!$1:$1048576, $D305, FALSE))</f>
        <v>58.93939208984375</v>
      </c>
      <c r="S305">
        <f>IF(ISBLANK(HLOOKUP(S$1, m_preprocess!$1:$1048576, $D305, FALSE)), "", HLOOKUP(S$1, m_preprocess!$1:$1048576, $D305, FALSE))</f>
        <v>64.589668273925781</v>
      </c>
      <c r="T305">
        <f>IF(ISBLANK(HLOOKUP(T$1, m_preprocess!$1:$1048576, $D305, FALSE)), "", HLOOKUP(T$1, m_preprocess!$1:$1048576, $D305, FALSE))</f>
        <v>1673.1007311825799</v>
      </c>
      <c r="U305">
        <f>IF(ISBLANK(HLOOKUP(U$1, m_preprocess!$1:$1048576, $D305, FALSE)), "", HLOOKUP(U$1, m_preprocess!$1:$1048576, $D305, FALSE))</f>
        <v>7935.85435153863</v>
      </c>
      <c r="V305">
        <f>IF(ISBLANK(HLOOKUP(V$1, m_preprocess!$1:$1048576, $D305, FALSE)), "", HLOOKUP(V$1, m_preprocess!$1:$1048576, $D305, FALSE))</f>
        <v>194077.22449861889</v>
      </c>
      <c r="W305">
        <f>IF(ISBLANK(HLOOKUP(W$1, m_preprocess!$1:$1048576, $D305, FALSE)), "", HLOOKUP(W$1, m_preprocess!$1:$1048576, $D305, FALSE))</f>
        <v>4301.2099569840539</v>
      </c>
      <c r="X305">
        <f>IF(ISBLANK(HLOOKUP(X$1, m_preprocess!$1:$1048576, $D305, FALSE)), "", HLOOKUP(X$1, m_preprocess!$1:$1048576, $D305, FALSE))</f>
        <v>94.306487867057726</v>
      </c>
    </row>
    <row r="306" spans="1:24" x14ac:dyDescent="0.25">
      <c r="A306" s="40">
        <v>43221</v>
      </c>
      <c r="B306" s="59">
        <f t="shared" si="2"/>
        <v>2018</v>
      </c>
      <c r="C306" s="59">
        <f t="shared" si="3"/>
        <v>5</v>
      </c>
      <c r="D306">
        <v>306</v>
      </c>
      <c r="E306">
        <f>IF(ISBLANK(HLOOKUP(E$1, m_preprocess!$1:$1048576, $D306, FALSE)), "", HLOOKUP(E$1, m_preprocess!$1:$1048576, $D306, FALSE))</f>
        <v>168.92104701851457</v>
      </c>
      <c r="F306">
        <f>IF(ISBLANK(HLOOKUP(F$1, m_preprocess!$1:$1048576, $D306, FALSE)), "", HLOOKUP(F$1, m_preprocess!$1:$1048576, $D306, FALSE))</f>
        <v>158.75537101538831</v>
      </c>
      <c r="G306">
        <f>IF(ISBLANK(HLOOKUP(G$1, m_preprocess!$1:$1048576, $D306, FALSE)), "", HLOOKUP(G$1, m_preprocess!$1:$1048576, $D306, FALSE))</f>
        <v>172.38119776013889</v>
      </c>
      <c r="H306">
        <f>IF(ISBLANK(HLOOKUP(H$1, m_preprocess!$1:$1048576, $D306, FALSE)), "", HLOOKUP(H$1, m_preprocess!$1:$1048576, $D306, FALSE))</f>
        <v>138.85938080915645</v>
      </c>
      <c r="I306">
        <f>IF(ISBLANK(HLOOKUP(I$1, m_preprocess!$1:$1048576, $D306, FALSE)), "", HLOOKUP(I$1, m_preprocess!$1:$1048576, $D306, FALSE))</f>
        <v>172.97858705323324</v>
      </c>
      <c r="J306">
        <f>IF(ISBLANK(HLOOKUP(J$1, m_preprocess!$1:$1048576, $D306, FALSE)), "", HLOOKUP(J$1, m_preprocess!$1:$1048576, $D306, FALSE))</f>
        <v>175.14538869112246</v>
      </c>
      <c r="K306">
        <f>IF(ISBLANK(HLOOKUP(K$1, m_preprocess!$1:$1048576, $D306, FALSE)), "", HLOOKUP(K$1, m_preprocess!$1:$1048576, $D306, FALSE))</f>
        <v>3265.9496786739469</v>
      </c>
      <c r="L306">
        <f>IF(ISBLANK(HLOOKUP(L$1, m_preprocess!$1:$1048576, $D306, FALSE)), "", HLOOKUP(L$1, m_preprocess!$1:$1048576, $D306, FALSE))</f>
        <v>2902.3078246231771</v>
      </c>
      <c r="M306">
        <f>IF(ISBLANK(HLOOKUP(M$1, m_preprocess!$1:$1048576, $D306, FALSE)), "", HLOOKUP(M$1, m_preprocess!$1:$1048576, $D306, FALSE))</f>
        <v>654.27320810852575</v>
      </c>
      <c r="N306">
        <f>IF(ISBLANK(HLOOKUP(N$1, m_preprocess!$1:$1048576, $D306, FALSE)), "", HLOOKUP(N$1, m_preprocess!$1:$1048576, $D306, FALSE))</f>
        <v>1450.8143178050702</v>
      </c>
      <c r="O306">
        <f>IF(ISBLANK(HLOOKUP(O$1, m_preprocess!$1:$1048576, $D306, FALSE)), "", HLOOKUP(O$1, m_preprocess!$1:$1048576, $D306, FALSE))</f>
        <v>790.20932669550621</v>
      </c>
      <c r="P306">
        <f>IF(ISBLANK(HLOOKUP(P$1, m_preprocess!$1:$1048576, $D306, FALSE)), "", HLOOKUP(P$1, m_preprocess!$1:$1048576, $D306, FALSE))</f>
        <v>100.01003932573835</v>
      </c>
      <c r="Q306">
        <f>IF(ISBLANK(HLOOKUP(Q$1, m_preprocess!$1:$1048576, $D306, FALSE)), "", HLOOKUP(Q$1, m_preprocess!$1:$1048576, $D306, FALSE))</f>
        <v>59.734512329101563</v>
      </c>
      <c r="R306">
        <f>IF(ISBLANK(HLOOKUP(R$1, m_preprocess!$1:$1048576, $D306, FALSE)), "", HLOOKUP(R$1, m_preprocess!$1:$1048576, $D306, FALSE))</f>
        <v>59.855072021484375</v>
      </c>
      <c r="S306">
        <f>IF(ISBLANK(HLOOKUP(S$1, m_preprocess!$1:$1048576, $D306, FALSE)), "", HLOOKUP(S$1, m_preprocess!$1:$1048576, $D306, FALSE))</f>
        <v>64.181289672851563</v>
      </c>
      <c r="T306">
        <f>IF(ISBLANK(HLOOKUP(T$1, m_preprocess!$1:$1048576, $D306, FALSE)), "", HLOOKUP(T$1, m_preprocess!$1:$1048576, $D306, FALSE))</f>
        <v>2112.2170879581399</v>
      </c>
      <c r="U306">
        <f>IF(ISBLANK(HLOOKUP(U$1, m_preprocess!$1:$1048576, $D306, FALSE)), "", HLOOKUP(U$1, m_preprocess!$1:$1048576, $D306, FALSE))</f>
        <v>8472.5622679594908</v>
      </c>
      <c r="V306">
        <f>IF(ISBLANK(HLOOKUP(V$1, m_preprocess!$1:$1048576, $D306, FALSE)), "", HLOOKUP(V$1, m_preprocess!$1:$1048576, $D306, FALSE))</f>
        <v>196414.32208404201</v>
      </c>
      <c r="W306">
        <f>IF(ISBLANK(HLOOKUP(W$1, m_preprocess!$1:$1048576, $D306, FALSE)), "", HLOOKUP(W$1, m_preprocess!$1:$1048576, $D306, FALSE))</f>
        <v>4368.837472225815</v>
      </c>
      <c r="X306" t="str">
        <f>IF(ISBLANK(HLOOKUP(X$1, m_preprocess!$1:$1048576, $D306, FALSE)), "", HLOOKUP(X$1, m_preprocess!$1:$1048576, $D306, FALSE))</f>
        <v/>
      </c>
    </row>
    <row r="307" spans="1:24" x14ac:dyDescent="0.25">
      <c r="A307" s="40">
        <v>43252</v>
      </c>
      <c r="B307" s="59">
        <f t="shared" si="2"/>
        <v>2018</v>
      </c>
      <c r="C307" s="59">
        <f t="shared" si="3"/>
        <v>6</v>
      </c>
      <c r="D307">
        <v>307</v>
      </c>
      <c r="E307">
        <f>IF(ISBLANK(HLOOKUP(E$1, m_preprocess!$1:$1048576, $D307, FALSE)), "", HLOOKUP(E$1, m_preprocess!$1:$1048576, $D307, FALSE))</f>
        <v>174.17890941001988</v>
      </c>
      <c r="F307">
        <f>IF(ISBLANK(HLOOKUP(F$1, m_preprocess!$1:$1048576, $D307, FALSE)), "", HLOOKUP(F$1, m_preprocess!$1:$1048576, $D307, FALSE))</f>
        <v>175.93688551212125</v>
      </c>
      <c r="G307">
        <f>IF(ISBLANK(HLOOKUP(G$1, m_preprocess!$1:$1048576, $D307, FALSE)), "", HLOOKUP(G$1, m_preprocess!$1:$1048576, $D307, FALSE))</f>
        <v>173.58053677729251</v>
      </c>
      <c r="H307">
        <f>IF(ISBLANK(HLOOKUP(H$1, m_preprocess!$1:$1048576, $D307, FALSE)), "", HLOOKUP(H$1, m_preprocess!$1:$1048576, $D307, FALSE))</f>
        <v>138.47604583091166</v>
      </c>
      <c r="I307">
        <f>IF(ISBLANK(HLOOKUP(I$1, m_preprocess!$1:$1048576, $D307, FALSE)), "", HLOOKUP(I$1, m_preprocess!$1:$1048576, $D307, FALSE))</f>
        <v>170.79403466526941</v>
      </c>
      <c r="J307">
        <f>IF(ISBLANK(HLOOKUP(J$1, m_preprocess!$1:$1048576, $D307, FALSE)), "", HLOOKUP(J$1, m_preprocess!$1:$1048576, $D307, FALSE))</f>
        <v>178.41332460872465</v>
      </c>
      <c r="K307" t="str">
        <f>IF(ISBLANK(HLOOKUP(K$1, m_preprocess!$1:$1048576, $D307, FALSE)), "", HLOOKUP(K$1, m_preprocess!$1:$1048576, $D307, FALSE))</f>
        <v/>
      </c>
      <c r="L307" t="str">
        <f>IF(ISBLANK(HLOOKUP(L$1, m_preprocess!$1:$1048576, $D307, FALSE)), "", HLOOKUP(L$1, m_preprocess!$1:$1048576, $D307, FALSE))</f>
        <v/>
      </c>
      <c r="M307" t="str">
        <f>IF(ISBLANK(HLOOKUP(M$1, m_preprocess!$1:$1048576, $D307, FALSE)), "", HLOOKUP(M$1, m_preprocess!$1:$1048576, $D307, FALSE))</f>
        <v/>
      </c>
      <c r="N307" t="str">
        <f>IF(ISBLANK(HLOOKUP(N$1, m_preprocess!$1:$1048576, $D307, FALSE)), "", HLOOKUP(N$1, m_preprocess!$1:$1048576, $D307, FALSE))</f>
        <v/>
      </c>
      <c r="O307" t="str">
        <f>IF(ISBLANK(HLOOKUP(O$1, m_preprocess!$1:$1048576, $D307, FALSE)), "", HLOOKUP(O$1, m_preprocess!$1:$1048576, $D307, FALSE))</f>
        <v/>
      </c>
      <c r="P307" t="str">
        <f>IF(ISBLANK(HLOOKUP(P$1, m_preprocess!$1:$1048576, $D307, FALSE)), "", HLOOKUP(P$1, m_preprocess!$1:$1048576, $D307, FALSE))</f>
        <v/>
      </c>
      <c r="Q307" t="str">
        <f>IF(ISBLANK(HLOOKUP(Q$1, m_preprocess!$1:$1048576, $D307, FALSE)), "", HLOOKUP(Q$1, m_preprocess!$1:$1048576, $D307, FALSE))</f>
        <v/>
      </c>
      <c r="R307" t="str">
        <f>IF(ISBLANK(HLOOKUP(R$1, m_preprocess!$1:$1048576, $D307, FALSE)), "", HLOOKUP(R$1, m_preprocess!$1:$1048576, $D307, FALSE))</f>
        <v/>
      </c>
      <c r="S307" t="str">
        <f>IF(ISBLANK(HLOOKUP(S$1, m_preprocess!$1:$1048576, $D307, FALSE)), "", HLOOKUP(S$1, m_preprocess!$1:$1048576, $D307, FALSE))</f>
        <v/>
      </c>
      <c r="T307">
        <f>IF(ISBLANK(HLOOKUP(T$1, m_preprocess!$1:$1048576, $D307, FALSE)), "", HLOOKUP(T$1, m_preprocess!$1:$1048576, $D307, FALSE))</f>
        <v>1844.77743569636</v>
      </c>
      <c r="U307">
        <f>IF(ISBLANK(HLOOKUP(U$1, m_preprocess!$1:$1048576, $D307, FALSE)), "", HLOOKUP(U$1, m_preprocess!$1:$1048576, $D307, FALSE))</f>
        <v>8522.6865366255697</v>
      </c>
      <c r="V307">
        <f>IF(ISBLANK(HLOOKUP(V$1, m_preprocess!$1:$1048576, $D307, FALSE)), "", HLOOKUP(V$1, m_preprocess!$1:$1048576, $D307, FALSE))</f>
        <v>196614.68459456656</v>
      </c>
      <c r="W307">
        <f>IF(ISBLANK(HLOOKUP(W$1, m_preprocess!$1:$1048576, $D307, FALSE)), "", HLOOKUP(W$1, m_preprocess!$1:$1048576, $D307, FALSE))</f>
        <v>4443.0290878582855</v>
      </c>
      <c r="X307" t="str">
        <f>IF(ISBLANK(HLOOKUP(X$1, m_preprocess!$1:$1048576, $D307, FALSE)), "", HLOOKUP(X$1, m_preprocess!$1:$1048576, $D307, FALSE))</f>
        <v/>
      </c>
    </row>
    <row r="308" spans="1:24" x14ac:dyDescent="0.25">
      <c r="A308" s="40">
        <v>43282</v>
      </c>
      <c r="B308" s="59">
        <f t="shared" si="2"/>
        <v>2018</v>
      </c>
      <c r="C308" s="59">
        <f t="shared" si="3"/>
        <v>7</v>
      </c>
      <c r="D308">
        <v>308</v>
      </c>
      <c r="E308" t="str">
        <f>IF(ISBLANK(HLOOKUP(E$1, m_preprocess!$1:$1048576, $D308, FALSE)), "", HLOOKUP(E$1, m_preprocess!$1:$1048576, $D308, FALSE))</f>
        <v/>
      </c>
      <c r="F308" t="str">
        <f>IF(ISBLANK(HLOOKUP(F$1, m_preprocess!$1:$1048576, $D308, FALSE)), "", HLOOKUP(F$1, m_preprocess!$1:$1048576, $D308, FALSE))</f>
        <v/>
      </c>
      <c r="G308" t="str">
        <f>IF(ISBLANK(HLOOKUP(G$1, m_preprocess!$1:$1048576, $D308, FALSE)), "", HLOOKUP(G$1, m_preprocess!$1:$1048576, $D308, FALSE))</f>
        <v/>
      </c>
      <c r="H308" t="str">
        <f>IF(ISBLANK(HLOOKUP(H$1, m_preprocess!$1:$1048576, $D308, FALSE)), "", HLOOKUP(H$1, m_preprocess!$1:$1048576, $D308, FALSE))</f>
        <v/>
      </c>
      <c r="I308" t="str">
        <f>IF(ISBLANK(HLOOKUP(I$1, m_preprocess!$1:$1048576, $D308, FALSE)), "", HLOOKUP(I$1, m_preprocess!$1:$1048576, $D308, FALSE))</f>
        <v/>
      </c>
      <c r="J308" t="str">
        <f>IF(ISBLANK(HLOOKUP(J$1, m_preprocess!$1:$1048576, $D308, FALSE)), "", HLOOKUP(J$1, m_preprocess!$1:$1048576, $D308, FALSE))</f>
        <v/>
      </c>
      <c r="K308" t="str">
        <f>IF(ISBLANK(HLOOKUP(K$1, m_preprocess!$1:$1048576, $D308, FALSE)), "", HLOOKUP(K$1, m_preprocess!$1:$1048576, $D308, FALSE))</f>
        <v/>
      </c>
      <c r="L308" t="str">
        <f>IF(ISBLANK(HLOOKUP(L$1, m_preprocess!$1:$1048576, $D308, FALSE)), "", HLOOKUP(L$1, m_preprocess!$1:$1048576, $D308, FALSE))</f>
        <v/>
      </c>
      <c r="M308" t="str">
        <f>IF(ISBLANK(HLOOKUP(M$1, m_preprocess!$1:$1048576, $D308, FALSE)), "", HLOOKUP(M$1, m_preprocess!$1:$1048576, $D308, FALSE))</f>
        <v/>
      </c>
      <c r="N308" t="str">
        <f>IF(ISBLANK(HLOOKUP(N$1, m_preprocess!$1:$1048576, $D308, FALSE)), "", HLOOKUP(N$1, m_preprocess!$1:$1048576, $D308, FALSE))</f>
        <v/>
      </c>
      <c r="O308" t="str">
        <f>IF(ISBLANK(HLOOKUP(O$1, m_preprocess!$1:$1048576, $D308, FALSE)), "", HLOOKUP(O$1, m_preprocess!$1:$1048576, $D308, FALSE))</f>
        <v/>
      </c>
      <c r="P308" t="str">
        <f>IF(ISBLANK(HLOOKUP(P$1, m_preprocess!$1:$1048576, $D308, FALSE)), "", HLOOKUP(P$1, m_preprocess!$1:$1048576, $D308, FALSE))</f>
        <v/>
      </c>
      <c r="Q308" t="str">
        <f>IF(ISBLANK(HLOOKUP(Q$1, m_preprocess!$1:$1048576, $D308, FALSE)), "", HLOOKUP(Q$1, m_preprocess!$1:$1048576, $D308, FALSE))</f>
        <v/>
      </c>
      <c r="R308" t="str">
        <f>IF(ISBLANK(HLOOKUP(R$1, m_preprocess!$1:$1048576, $D308, FALSE)), "", HLOOKUP(R$1, m_preprocess!$1:$1048576, $D308, FALSE))</f>
        <v/>
      </c>
      <c r="S308" t="str">
        <f>IF(ISBLANK(HLOOKUP(S$1, m_preprocess!$1:$1048576, $D308, FALSE)), "", HLOOKUP(S$1, m_preprocess!$1:$1048576, $D308, FALSE))</f>
        <v/>
      </c>
      <c r="T308" t="str">
        <f>IF(ISBLANK(HLOOKUP(T$1, m_preprocess!$1:$1048576, $D308, FALSE)), "", HLOOKUP(T$1, m_preprocess!$1:$1048576, $D308, FALSE))</f>
        <v/>
      </c>
      <c r="U308" t="str">
        <f>IF(ISBLANK(HLOOKUP(U$1, m_preprocess!$1:$1048576, $D308, FALSE)), "", HLOOKUP(U$1, m_preprocess!$1:$1048576, $D308, FALSE))</f>
        <v/>
      </c>
      <c r="V308" t="str">
        <f>IF(ISBLANK(HLOOKUP(V$1, m_preprocess!$1:$1048576, $D308, FALSE)), "", HLOOKUP(V$1, m_preprocess!$1:$1048576, $D308, FALSE))</f>
        <v/>
      </c>
      <c r="W308" t="str">
        <f>IF(ISBLANK(HLOOKUP(W$1, m_preprocess!$1:$1048576, $D308, FALSE)), "", HLOOKUP(W$1, m_preprocess!$1:$1048576, $D308, FALSE))</f>
        <v/>
      </c>
      <c r="X308" t="str">
        <f>IF(ISBLANK(HLOOKUP(X$1, m_preprocess!$1:$1048576, $D308, FALSE)), "", HLOOKUP(X$1, m_preprocess!$1:$1048576, $D308, FALSE))</f>
        <v/>
      </c>
    </row>
    <row r="309" spans="1:24" x14ac:dyDescent="0.25">
      <c r="A309" s="40">
        <v>43313</v>
      </c>
      <c r="B309" s="59">
        <f t="shared" si="2"/>
        <v>2018</v>
      </c>
      <c r="C309" s="59">
        <f t="shared" si="3"/>
        <v>8</v>
      </c>
      <c r="D309">
        <v>309</v>
      </c>
      <c r="E309" t="str">
        <f>IF(ISBLANK(HLOOKUP(E$1, m_preprocess!$1:$1048576, $D309, FALSE)), "", HLOOKUP(E$1, m_preprocess!$1:$1048576, $D309, FALSE))</f>
        <v/>
      </c>
      <c r="F309" t="str">
        <f>IF(ISBLANK(HLOOKUP(F$1, m_preprocess!$1:$1048576, $D309, FALSE)), "", HLOOKUP(F$1, m_preprocess!$1:$1048576, $D309, FALSE))</f>
        <v/>
      </c>
      <c r="G309" t="str">
        <f>IF(ISBLANK(HLOOKUP(G$1, m_preprocess!$1:$1048576, $D309, FALSE)), "", HLOOKUP(G$1, m_preprocess!$1:$1048576, $D309, FALSE))</f>
        <v/>
      </c>
      <c r="H309" t="str">
        <f>IF(ISBLANK(HLOOKUP(H$1, m_preprocess!$1:$1048576, $D309, FALSE)), "", HLOOKUP(H$1, m_preprocess!$1:$1048576, $D309, FALSE))</f>
        <v/>
      </c>
      <c r="I309" t="str">
        <f>IF(ISBLANK(HLOOKUP(I$1, m_preprocess!$1:$1048576, $D309, FALSE)), "", HLOOKUP(I$1, m_preprocess!$1:$1048576, $D309, FALSE))</f>
        <v/>
      </c>
      <c r="J309" t="str">
        <f>IF(ISBLANK(HLOOKUP(J$1, m_preprocess!$1:$1048576, $D309, FALSE)), "", HLOOKUP(J$1, m_preprocess!$1:$1048576, $D309, FALSE))</f>
        <v/>
      </c>
      <c r="K309" t="str">
        <f>IF(ISBLANK(HLOOKUP(K$1, m_preprocess!$1:$1048576, $D309, FALSE)), "", HLOOKUP(K$1, m_preprocess!$1:$1048576, $D309, FALSE))</f>
        <v/>
      </c>
      <c r="L309" t="str">
        <f>IF(ISBLANK(HLOOKUP(L$1, m_preprocess!$1:$1048576, $D309, FALSE)), "", HLOOKUP(L$1, m_preprocess!$1:$1048576, $D309, FALSE))</f>
        <v/>
      </c>
      <c r="M309" t="str">
        <f>IF(ISBLANK(HLOOKUP(M$1, m_preprocess!$1:$1048576, $D309, FALSE)), "", HLOOKUP(M$1, m_preprocess!$1:$1048576, $D309, FALSE))</f>
        <v/>
      </c>
      <c r="N309" t="str">
        <f>IF(ISBLANK(HLOOKUP(N$1, m_preprocess!$1:$1048576, $D309, FALSE)), "", HLOOKUP(N$1, m_preprocess!$1:$1048576, $D309, FALSE))</f>
        <v/>
      </c>
      <c r="O309" t="str">
        <f>IF(ISBLANK(HLOOKUP(O$1, m_preprocess!$1:$1048576, $D309, FALSE)), "", HLOOKUP(O$1, m_preprocess!$1:$1048576, $D309, FALSE))</f>
        <v/>
      </c>
      <c r="P309" t="str">
        <f>IF(ISBLANK(HLOOKUP(P$1, m_preprocess!$1:$1048576, $D309, FALSE)), "", HLOOKUP(P$1, m_preprocess!$1:$1048576, $D309, FALSE))</f>
        <v/>
      </c>
      <c r="Q309" t="str">
        <f>IF(ISBLANK(HLOOKUP(Q$1, m_preprocess!$1:$1048576, $D309, FALSE)), "", HLOOKUP(Q$1, m_preprocess!$1:$1048576, $D309, FALSE))</f>
        <v/>
      </c>
      <c r="R309" t="str">
        <f>IF(ISBLANK(HLOOKUP(R$1, m_preprocess!$1:$1048576, $D309, FALSE)), "", HLOOKUP(R$1, m_preprocess!$1:$1048576, $D309, FALSE))</f>
        <v/>
      </c>
      <c r="S309" t="str">
        <f>IF(ISBLANK(HLOOKUP(S$1, m_preprocess!$1:$1048576, $D309, FALSE)), "", HLOOKUP(S$1, m_preprocess!$1:$1048576, $D309, FALSE))</f>
        <v/>
      </c>
      <c r="T309" t="str">
        <f>IF(ISBLANK(HLOOKUP(T$1, m_preprocess!$1:$1048576, $D309, FALSE)), "", HLOOKUP(T$1, m_preprocess!$1:$1048576, $D309, FALSE))</f>
        <v/>
      </c>
      <c r="U309" t="str">
        <f>IF(ISBLANK(HLOOKUP(U$1, m_preprocess!$1:$1048576, $D309, FALSE)), "", HLOOKUP(U$1, m_preprocess!$1:$1048576, $D309, FALSE))</f>
        <v/>
      </c>
      <c r="V309" t="str">
        <f>IF(ISBLANK(HLOOKUP(V$1, m_preprocess!$1:$1048576, $D309, FALSE)), "", HLOOKUP(V$1, m_preprocess!$1:$1048576, $D309, FALSE))</f>
        <v/>
      </c>
      <c r="W309" t="str">
        <f>IF(ISBLANK(HLOOKUP(W$1, m_preprocess!$1:$1048576, $D309, FALSE)), "", HLOOKUP(W$1, m_preprocess!$1:$1048576, $D309, FALSE))</f>
        <v/>
      </c>
      <c r="X309" t="str">
        <f>IF(ISBLANK(HLOOKUP(X$1, m_preprocess!$1:$1048576, $D309, FALSE)), "", HLOOKUP(X$1, m_preprocess!$1:$1048576, $D309, FALSE))</f>
        <v/>
      </c>
    </row>
    <row r="310" spans="1:24" x14ac:dyDescent="0.25">
      <c r="A310" s="40">
        <v>43344</v>
      </c>
      <c r="B310" s="59">
        <f t="shared" si="2"/>
        <v>2018</v>
      </c>
      <c r="C310" s="59">
        <f t="shared" si="3"/>
        <v>9</v>
      </c>
      <c r="D310">
        <v>310</v>
      </c>
      <c r="E310" t="str">
        <f>IF(ISBLANK(HLOOKUP(E$1, m_preprocess!$1:$1048576, $D310, FALSE)), "", HLOOKUP(E$1, m_preprocess!$1:$1048576, $D310, FALSE))</f>
        <v/>
      </c>
      <c r="F310" t="str">
        <f>IF(ISBLANK(HLOOKUP(F$1, m_preprocess!$1:$1048576, $D310, FALSE)), "", HLOOKUP(F$1, m_preprocess!$1:$1048576, $D310, FALSE))</f>
        <v/>
      </c>
      <c r="G310" t="str">
        <f>IF(ISBLANK(HLOOKUP(G$1, m_preprocess!$1:$1048576, $D310, FALSE)), "", HLOOKUP(G$1, m_preprocess!$1:$1048576, $D310, FALSE))</f>
        <v/>
      </c>
      <c r="H310" t="str">
        <f>IF(ISBLANK(HLOOKUP(H$1, m_preprocess!$1:$1048576, $D310, FALSE)), "", HLOOKUP(H$1, m_preprocess!$1:$1048576, $D310, FALSE))</f>
        <v/>
      </c>
      <c r="I310" t="str">
        <f>IF(ISBLANK(HLOOKUP(I$1, m_preprocess!$1:$1048576, $D310, FALSE)), "", HLOOKUP(I$1, m_preprocess!$1:$1048576, $D310, FALSE))</f>
        <v/>
      </c>
      <c r="J310" t="str">
        <f>IF(ISBLANK(HLOOKUP(J$1, m_preprocess!$1:$1048576, $D310, FALSE)), "", HLOOKUP(J$1, m_preprocess!$1:$1048576, $D310, FALSE))</f>
        <v/>
      </c>
      <c r="K310" t="str">
        <f>IF(ISBLANK(HLOOKUP(K$1, m_preprocess!$1:$1048576, $D310, FALSE)), "", HLOOKUP(K$1, m_preprocess!$1:$1048576, $D310, FALSE))</f>
        <v/>
      </c>
      <c r="L310" t="str">
        <f>IF(ISBLANK(HLOOKUP(L$1, m_preprocess!$1:$1048576, $D310, FALSE)), "", HLOOKUP(L$1, m_preprocess!$1:$1048576, $D310, FALSE))</f>
        <v/>
      </c>
      <c r="M310" t="str">
        <f>IF(ISBLANK(HLOOKUP(M$1, m_preprocess!$1:$1048576, $D310, FALSE)), "", HLOOKUP(M$1, m_preprocess!$1:$1048576, $D310, FALSE))</f>
        <v/>
      </c>
      <c r="N310" t="str">
        <f>IF(ISBLANK(HLOOKUP(N$1, m_preprocess!$1:$1048576, $D310, FALSE)), "", HLOOKUP(N$1, m_preprocess!$1:$1048576, $D310, FALSE))</f>
        <v/>
      </c>
      <c r="O310" t="str">
        <f>IF(ISBLANK(HLOOKUP(O$1, m_preprocess!$1:$1048576, $D310, FALSE)), "", HLOOKUP(O$1, m_preprocess!$1:$1048576, $D310, FALSE))</f>
        <v/>
      </c>
      <c r="P310" t="str">
        <f>IF(ISBLANK(HLOOKUP(P$1, m_preprocess!$1:$1048576, $D310, FALSE)), "", HLOOKUP(P$1, m_preprocess!$1:$1048576, $D310, FALSE))</f>
        <v/>
      </c>
      <c r="Q310" t="str">
        <f>IF(ISBLANK(HLOOKUP(Q$1, m_preprocess!$1:$1048576, $D310, FALSE)), "", HLOOKUP(Q$1, m_preprocess!$1:$1048576, $D310, FALSE))</f>
        <v/>
      </c>
      <c r="R310" t="str">
        <f>IF(ISBLANK(HLOOKUP(R$1, m_preprocess!$1:$1048576, $D310, FALSE)), "", HLOOKUP(R$1, m_preprocess!$1:$1048576, $D310, FALSE))</f>
        <v/>
      </c>
      <c r="S310" t="str">
        <f>IF(ISBLANK(HLOOKUP(S$1, m_preprocess!$1:$1048576, $D310, FALSE)), "", HLOOKUP(S$1, m_preprocess!$1:$1048576, $D310, FALSE))</f>
        <v/>
      </c>
      <c r="T310" t="str">
        <f>IF(ISBLANK(HLOOKUP(T$1, m_preprocess!$1:$1048576, $D310, FALSE)), "", HLOOKUP(T$1, m_preprocess!$1:$1048576, $D310, FALSE))</f>
        <v/>
      </c>
      <c r="U310" t="str">
        <f>IF(ISBLANK(HLOOKUP(U$1, m_preprocess!$1:$1048576, $D310, FALSE)), "", HLOOKUP(U$1, m_preprocess!$1:$1048576, $D310, FALSE))</f>
        <v/>
      </c>
      <c r="V310" t="str">
        <f>IF(ISBLANK(HLOOKUP(V$1, m_preprocess!$1:$1048576, $D310, FALSE)), "", HLOOKUP(V$1, m_preprocess!$1:$1048576, $D310, FALSE))</f>
        <v/>
      </c>
      <c r="W310" t="str">
        <f>IF(ISBLANK(HLOOKUP(W$1, m_preprocess!$1:$1048576, $D310, FALSE)), "", HLOOKUP(W$1, m_preprocess!$1:$1048576, $D310, FALSE))</f>
        <v/>
      </c>
      <c r="X310" t="str">
        <f>IF(ISBLANK(HLOOKUP(X$1, m_preprocess!$1:$1048576, $D310, FALSE)), "", HLOOKUP(X$1, m_preprocess!$1:$1048576, $D310, FALSE))</f>
        <v/>
      </c>
    </row>
    <row r="311" spans="1:24" x14ac:dyDescent="0.25">
      <c r="A311" s="40">
        <v>43374</v>
      </c>
      <c r="B311" s="59">
        <f t="shared" si="2"/>
        <v>2018</v>
      </c>
      <c r="C311" s="59">
        <f t="shared" si="3"/>
        <v>10</v>
      </c>
      <c r="D311">
        <v>311</v>
      </c>
      <c r="E311" t="str">
        <f>IF(ISBLANK(HLOOKUP(E$1, m_preprocess!$1:$1048576, $D311, FALSE)), "", HLOOKUP(E$1, m_preprocess!$1:$1048576, $D311, FALSE))</f>
        <v/>
      </c>
      <c r="F311" t="str">
        <f>IF(ISBLANK(HLOOKUP(F$1, m_preprocess!$1:$1048576, $D311, FALSE)), "", HLOOKUP(F$1, m_preprocess!$1:$1048576, $D311, FALSE))</f>
        <v/>
      </c>
      <c r="G311" t="str">
        <f>IF(ISBLANK(HLOOKUP(G$1, m_preprocess!$1:$1048576, $D311, FALSE)), "", HLOOKUP(G$1, m_preprocess!$1:$1048576, $D311, FALSE))</f>
        <v/>
      </c>
      <c r="H311" t="str">
        <f>IF(ISBLANK(HLOOKUP(H$1, m_preprocess!$1:$1048576, $D311, FALSE)), "", HLOOKUP(H$1, m_preprocess!$1:$1048576, $D311, FALSE))</f>
        <v/>
      </c>
      <c r="I311" t="str">
        <f>IF(ISBLANK(HLOOKUP(I$1, m_preprocess!$1:$1048576, $D311, FALSE)), "", HLOOKUP(I$1, m_preprocess!$1:$1048576, $D311, FALSE))</f>
        <v/>
      </c>
      <c r="J311" t="str">
        <f>IF(ISBLANK(HLOOKUP(J$1, m_preprocess!$1:$1048576, $D311, FALSE)), "", HLOOKUP(J$1, m_preprocess!$1:$1048576, $D311, FALSE))</f>
        <v/>
      </c>
      <c r="K311" t="str">
        <f>IF(ISBLANK(HLOOKUP(K$1, m_preprocess!$1:$1048576, $D311, FALSE)), "", HLOOKUP(K$1, m_preprocess!$1:$1048576, $D311, FALSE))</f>
        <v/>
      </c>
      <c r="L311" t="str">
        <f>IF(ISBLANK(HLOOKUP(L$1, m_preprocess!$1:$1048576, $D311, FALSE)), "", HLOOKUP(L$1, m_preprocess!$1:$1048576, $D311, FALSE))</f>
        <v/>
      </c>
      <c r="M311" t="str">
        <f>IF(ISBLANK(HLOOKUP(M$1, m_preprocess!$1:$1048576, $D311, FALSE)), "", HLOOKUP(M$1, m_preprocess!$1:$1048576, $D311, FALSE))</f>
        <v/>
      </c>
      <c r="N311" t="str">
        <f>IF(ISBLANK(HLOOKUP(N$1, m_preprocess!$1:$1048576, $D311, FALSE)), "", HLOOKUP(N$1, m_preprocess!$1:$1048576, $D311, FALSE))</f>
        <v/>
      </c>
      <c r="O311" t="str">
        <f>IF(ISBLANK(HLOOKUP(O$1, m_preprocess!$1:$1048576, $D311, FALSE)), "", HLOOKUP(O$1, m_preprocess!$1:$1048576, $D311, FALSE))</f>
        <v/>
      </c>
      <c r="P311" t="str">
        <f>IF(ISBLANK(HLOOKUP(P$1, m_preprocess!$1:$1048576, $D311, FALSE)), "", HLOOKUP(P$1, m_preprocess!$1:$1048576, $D311, FALSE))</f>
        <v/>
      </c>
      <c r="Q311" t="str">
        <f>IF(ISBLANK(HLOOKUP(Q$1, m_preprocess!$1:$1048576, $D311, FALSE)), "", HLOOKUP(Q$1, m_preprocess!$1:$1048576, $D311, FALSE))</f>
        <v/>
      </c>
      <c r="R311" t="str">
        <f>IF(ISBLANK(HLOOKUP(R$1, m_preprocess!$1:$1048576, $D311, FALSE)), "", HLOOKUP(R$1, m_preprocess!$1:$1048576, $D311, FALSE))</f>
        <v/>
      </c>
      <c r="S311" t="str">
        <f>IF(ISBLANK(HLOOKUP(S$1, m_preprocess!$1:$1048576, $D311, FALSE)), "", HLOOKUP(S$1, m_preprocess!$1:$1048576, $D311, FALSE))</f>
        <v/>
      </c>
      <c r="T311" t="str">
        <f>IF(ISBLANK(HLOOKUP(T$1, m_preprocess!$1:$1048576, $D311, FALSE)), "", HLOOKUP(T$1, m_preprocess!$1:$1048576, $D311, FALSE))</f>
        <v/>
      </c>
      <c r="U311" t="str">
        <f>IF(ISBLANK(HLOOKUP(U$1, m_preprocess!$1:$1048576, $D311, FALSE)), "", HLOOKUP(U$1, m_preprocess!$1:$1048576, $D311, FALSE))</f>
        <v/>
      </c>
      <c r="V311" t="str">
        <f>IF(ISBLANK(HLOOKUP(V$1, m_preprocess!$1:$1048576, $D311, FALSE)), "", HLOOKUP(V$1, m_preprocess!$1:$1048576, $D311, FALSE))</f>
        <v/>
      </c>
      <c r="W311" t="str">
        <f>IF(ISBLANK(HLOOKUP(W$1, m_preprocess!$1:$1048576, $D311, FALSE)), "", HLOOKUP(W$1, m_preprocess!$1:$1048576, $D311, FALSE))</f>
        <v/>
      </c>
      <c r="X311" t="str">
        <f>IF(ISBLANK(HLOOKUP(X$1, m_preprocess!$1:$1048576, $D311, FALSE)), "", HLOOKUP(X$1, m_preprocess!$1:$1048576, $D311, FALSE))</f>
        <v/>
      </c>
    </row>
    <row r="312" spans="1:24" x14ac:dyDescent="0.25">
      <c r="A312" s="40">
        <v>43405</v>
      </c>
      <c r="B312" s="59">
        <f t="shared" si="2"/>
        <v>2018</v>
      </c>
      <c r="C312" s="59">
        <f t="shared" si="3"/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  <c r="X312" t="str">
        <f>IF(ISBLANK(HLOOKUP(X$1, m_preprocess!$1:$1048576, $D312, FALSE)), "", HLOOKUP(X$1, m_preprocess!$1:$1048576, $D312, FALSE))</f>
        <v/>
      </c>
    </row>
    <row r="313" spans="1:24" x14ac:dyDescent="0.25">
      <c r="A313" s="40">
        <v>43435</v>
      </c>
      <c r="B313" s="59">
        <f t="shared" si="2"/>
        <v>2018</v>
      </c>
      <c r="C313" s="59">
        <f t="shared" si="3"/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  <c r="X313" t="str">
        <f>IF(ISBLANK(HLOOKUP(X$1, m_preprocess!$1:$1048576, $D313, FALSE)), "", HLOOKUP(X$1, m_preprocess!$1:$1048576, $D313, FALSE))</f>
        <v/>
      </c>
    </row>
    <row r="314" spans="1:24" x14ac:dyDescent="0.25">
      <c r="A314" s="40">
        <v>43466</v>
      </c>
      <c r="B314" s="59">
        <f t="shared" si="2"/>
        <v>2019</v>
      </c>
      <c r="C314" s="59">
        <f t="shared" si="3"/>
        <v>1</v>
      </c>
      <c r="D314">
        <v>314</v>
      </c>
    </row>
    <row r="315" spans="1:24" x14ac:dyDescent="0.25">
      <c r="A315" s="40">
        <v>43497</v>
      </c>
      <c r="B315" s="59">
        <f t="shared" si="2"/>
        <v>2019</v>
      </c>
      <c r="C315" s="59">
        <f t="shared" si="3"/>
        <v>2</v>
      </c>
      <c r="D315">
        <v>315</v>
      </c>
    </row>
    <row r="316" spans="1:24" x14ac:dyDescent="0.25">
      <c r="A316" s="40">
        <v>43525</v>
      </c>
      <c r="B316" s="59">
        <f t="shared" si="2"/>
        <v>2019</v>
      </c>
      <c r="C316" s="59">
        <f t="shared" si="3"/>
        <v>3</v>
      </c>
      <c r="D316">
        <v>316</v>
      </c>
    </row>
    <row r="317" spans="1:24" x14ac:dyDescent="0.25">
      <c r="A317" s="40">
        <v>43556</v>
      </c>
      <c r="B317" s="59">
        <f t="shared" si="2"/>
        <v>2019</v>
      </c>
      <c r="C317" s="59">
        <f t="shared" si="3"/>
        <v>4</v>
      </c>
      <c r="D317">
        <v>317</v>
      </c>
    </row>
    <row r="318" spans="1:24" x14ac:dyDescent="0.25">
      <c r="A318" s="40">
        <v>43586</v>
      </c>
      <c r="B318" s="59">
        <f t="shared" si="2"/>
        <v>2019</v>
      </c>
      <c r="C318" s="59">
        <f t="shared" si="3"/>
        <v>5</v>
      </c>
      <c r="D318">
        <v>318</v>
      </c>
    </row>
    <row r="319" spans="1:24" x14ac:dyDescent="0.25">
      <c r="A319" s="40">
        <v>43617</v>
      </c>
      <c r="B319" s="59">
        <f t="shared" si="2"/>
        <v>2019</v>
      </c>
      <c r="C319" s="59">
        <f t="shared" si="3"/>
        <v>6</v>
      </c>
      <c r="D319">
        <v>319</v>
      </c>
    </row>
    <row r="320" spans="1:24" x14ac:dyDescent="0.25">
      <c r="A320" s="40">
        <v>43647</v>
      </c>
      <c r="B320" s="59">
        <f t="shared" si="2"/>
        <v>2019</v>
      </c>
      <c r="C320" s="59">
        <f t="shared" si="3"/>
        <v>7</v>
      </c>
      <c r="D320">
        <v>320</v>
      </c>
    </row>
    <row r="321" spans="1:4" x14ac:dyDescent="0.25">
      <c r="A321" s="40">
        <v>43678</v>
      </c>
      <c r="B321" s="59">
        <f t="shared" si="2"/>
        <v>2019</v>
      </c>
      <c r="C321" s="59">
        <f t="shared" si="3"/>
        <v>8</v>
      </c>
      <c r="D321">
        <v>321</v>
      </c>
    </row>
    <row r="322" spans="1:4" x14ac:dyDescent="0.25">
      <c r="A322" s="40">
        <v>43709</v>
      </c>
      <c r="B322" s="59">
        <f t="shared" si="2"/>
        <v>2019</v>
      </c>
      <c r="C322" s="59">
        <f t="shared" si="3"/>
        <v>9</v>
      </c>
      <c r="D322">
        <v>322</v>
      </c>
    </row>
    <row r="323" spans="1:4" x14ac:dyDescent="0.25">
      <c r="A323" s="40">
        <v>43739</v>
      </c>
      <c r="B323" s="59">
        <f t="shared" si="2"/>
        <v>2019</v>
      </c>
      <c r="C323" s="59">
        <f t="shared" si="3"/>
        <v>10</v>
      </c>
      <c r="D323">
        <v>323</v>
      </c>
    </row>
    <row r="324" spans="1:4" x14ac:dyDescent="0.25">
      <c r="A324" s="40">
        <v>43770</v>
      </c>
      <c r="B324" s="59">
        <f t="shared" si="2"/>
        <v>2019</v>
      </c>
      <c r="C324" s="59">
        <f t="shared" si="3"/>
        <v>11</v>
      </c>
      <c r="D324">
        <v>324</v>
      </c>
    </row>
    <row r="325" spans="1:4" x14ac:dyDescent="0.25">
      <c r="A325" s="40">
        <v>43800</v>
      </c>
      <c r="B325" s="59">
        <f t="shared" si="2"/>
        <v>2019</v>
      </c>
      <c r="C325" s="59">
        <f t="shared" si="3"/>
        <v>12</v>
      </c>
      <c r="D325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335"/>
  <sheetViews>
    <sheetView zoomScale="85" zoomScaleNormal="85" workbookViewId="0">
      <pane xSplit="3" ySplit="1" topLeftCell="D296" activePane="bottomRight" state="frozen"/>
      <selection activeCell="D115" sqref="D115"/>
      <selection pane="topRight" activeCell="D115" sqref="D115"/>
      <selection pane="bottomLeft" activeCell="D115" sqref="D115"/>
      <selection pane="bottomRight" activeCell="E307" sqref="E307"/>
    </sheetView>
  </sheetViews>
  <sheetFormatPr defaultRowHeight="15" x14ac:dyDescent="0.25"/>
  <cols>
    <col min="1" max="1" width="10.85546875" style="61" bestFit="1" customWidth="1"/>
    <col min="2" max="3" width="9.140625" style="59"/>
    <col min="4" max="4" width="20.7109375" style="59" customWidth="1"/>
    <col min="5" max="9" width="14.85546875" style="59" customWidth="1"/>
    <col min="10" max="13" width="20.7109375" style="59" customWidth="1"/>
    <col min="14" max="14" width="23.7109375" style="59" customWidth="1"/>
    <col min="15" max="15" width="20.7109375" style="59" customWidth="1"/>
    <col min="16" max="22" width="12.28515625" style="59" customWidth="1"/>
    <col min="23" max="32" width="20.7109375" style="59" customWidth="1"/>
    <col min="33" max="33" width="24.140625" style="59" bestFit="1" customWidth="1"/>
    <col min="34" max="35" width="20.7109375" style="59" customWidth="1"/>
    <col min="36" max="16384" width="9.140625" style="59"/>
  </cols>
  <sheetData>
    <row r="1" spans="1:35" s="57" customFormat="1" ht="15" customHeight="1" x14ac:dyDescent="0.25">
      <c r="A1" s="56" t="s">
        <v>3</v>
      </c>
      <c r="B1" s="57" t="s">
        <v>0</v>
      </c>
      <c r="C1" s="57" t="s">
        <v>8</v>
      </c>
      <c r="D1" s="58" t="s">
        <v>55</v>
      </c>
      <c r="E1" s="58" t="s">
        <v>56</v>
      </c>
      <c r="F1" s="58" t="s">
        <v>57</v>
      </c>
      <c r="G1" s="58" t="s">
        <v>58</v>
      </c>
      <c r="H1" s="58" t="s">
        <v>59</v>
      </c>
      <c r="I1" s="58" t="s">
        <v>60</v>
      </c>
      <c r="J1" s="59" t="s">
        <v>106</v>
      </c>
      <c r="K1" s="57" t="s">
        <v>162</v>
      </c>
      <c r="L1" s="57" t="s">
        <v>119</v>
      </c>
      <c r="M1" s="57" t="s">
        <v>107</v>
      </c>
      <c r="N1" s="57" t="s">
        <v>108</v>
      </c>
      <c r="O1" s="57" t="s">
        <v>109</v>
      </c>
      <c r="P1" s="58" t="s">
        <v>11</v>
      </c>
      <c r="Q1" s="58" t="s">
        <v>163</v>
      </c>
      <c r="R1" s="58" t="s">
        <v>10</v>
      </c>
      <c r="S1" s="58" t="s">
        <v>37</v>
      </c>
      <c r="T1" s="58" t="s">
        <v>38</v>
      </c>
      <c r="U1" s="58" t="s">
        <v>39</v>
      </c>
      <c r="V1" s="58" t="s">
        <v>44</v>
      </c>
      <c r="W1" s="57" t="s">
        <v>45</v>
      </c>
      <c r="X1" s="57" t="s">
        <v>46</v>
      </c>
      <c r="Y1" s="58" t="s">
        <v>126</v>
      </c>
      <c r="Z1" s="58" t="s">
        <v>124</v>
      </c>
      <c r="AA1" s="58" t="s">
        <v>125</v>
      </c>
      <c r="AB1" s="58" t="s">
        <v>127</v>
      </c>
      <c r="AC1" s="58" t="s">
        <v>128</v>
      </c>
      <c r="AD1" s="57" t="s">
        <v>47</v>
      </c>
      <c r="AE1" s="57" t="s">
        <v>120</v>
      </c>
      <c r="AF1" s="58" t="s">
        <v>121</v>
      </c>
      <c r="AG1" s="57" t="s">
        <v>130</v>
      </c>
      <c r="AH1" s="58" t="s">
        <v>129</v>
      </c>
      <c r="AI1" s="58" t="s">
        <v>418</v>
      </c>
    </row>
    <row r="2" spans="1:35" x14ac:dyDescent="0.25">
      <c r="A2" s="40">
        <v>33970</v>
      </c>
      <c r="B2" s="59">
        <v>1993</v>
      </c>
      <c r="C2" s="17">
        <v>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8"/>
      <c r="AC2" s="18"/>
      <c r="AD2" s="17">
        <v>35.523087840696398</v>
      </c>
      <c r="AE2" s="17">
        <v>5190.8359528049996</v>
      </c>
      <c r="AF2" s="17">
        <f t="shared" ref="AF2:AF65" si="0">AE2/$AD2*100</f>
        <v>14612.569650710966</v>
      </c>
      <c r="AG2" s="17"/>
      <c r="AH2" s="17"/>
      <c r="AI2" s="17">
        <v>95.877777599369637</v>
      </c>
    </row>
    <row r="3" spans="1:35" x14ac:dyDescent="0.25">
      <c r="A3" s="40">
        <v>34001</v>
      </c>
      <c r="B3" s="59">
        <v>1993</v>
      </c>
      <c r="C3" s="17">
        <v>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8"/>
      <c r="AD3" s="17">
        <v>36.565203207333198</v>
      </c>
      <c r="AE3" s="17">
        <v>5513.6619724860002</v>
      </c>
      <c r="AF3" s="17">
        <f t="shared" si="0"/>
        <v>15078.986273431206</v>
      </c>
      <c r="AG3" s="17"/>
      <c r="AH3" s="17"/>
      <c r="AI3" s="17">
        <v>96.881450476869617</v>
      </c>
    </row>
    <row r="4" spans="1:35" x14ac:dyDescent="0.25">
      <c r="A4" s="40">
        <v>34029</v>
      </c>
      <c r="B4" s="59">
        <v>1993</v>
      </c>
      <c r="C4" s="17">
        <v>3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8"/>
      <c r="AC4" s="18"/>
      <c r="AD4" s="17">
        <v>38.114267749611997</v>
      </c>
      <c r="AE4" s="17">
        <v>5898.5602463630003</v>
      </c>
      <c r="AF4" s="17">
        <f t="shared" si="0"/>
        <v>15475.989949782119</v>
      </c>
      <c r="AG4" s="17"/>
      <c r="AH4" s="17"/>
      <c r="AI4" s="17">
        <v>97.843365154696443</v>
      </c>
    </row>
    <row r="5" spans="1:35" x14ac:dyDescent="0.25">
      <c r="A5" s="40">
        <v>34060</v>
      </c>
      <c r="B5" s="59">
        <v>1993</v>
      </c>
      <c r="C5" s="17">
        <v>4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  <c r="AC5" s="18"/>
      <c r="AD5" s="17">
        <v>39.801633153991901</v>
      </c>
      <c r="AE5" s="17">
        <v>6236.0709993869996</v>
      </c>
      <c r="AF5" s="17">
        <f t="shared" si="0"/>
        <v>15667.87718297824</v>
      </c>
      <c r="AG5" s="17"/>
      <c r="AH5" s="17"/>
      <c r="AI5" s="17">
        <v>99.386989028924361</v>
      </c>
    </row>
    <row r="6" spans="1:35" x14ac:dyDescent="0.25">
      <c r="A6" s="40">
        <v>34090</v>
      </c>
      <c r="B6" s="59">
        <v>1993</v>
      </c>
      <c r="C6" s="17">
        <v>5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8"/>
      <c r="AC6" s="18"/>
      <c r="AD6" s="17">
        <v>41.008722119012603</v>
      </c>
      <c r="AE6" s="17">
        <v>6501.2646474129997</v>
      </c>
      <c r="AF6" s="17">
        <f t="shared" si="0"/>
        <v>15853.370481883076</v>
      </c>
      <c r="AG6" s="17"/>
      <c r="AH6" s="17"/>
      <c r="AI6" s="17">
        <v>99.394776791063194</v>
      </c>
    </row>
    <row r="7" spans="1:35" x14ac:dyDescent="0.25">
      <c r="A7" s="40">
        <v>34121</v>
      </c>
      <c r="B7" s="59">
        <v>1993</v>
      </c>
      <c r="C7" s="17">
        <v>6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8"/>
      <c r="AC7" s="18"/>
      <c r="AD7" s="17">
        <v>41.7538623319859</v>
      </c>
      <c r="AE7" s="17">
        <v>6966.7324308269999</v>
      </c>
      <c r="AF7" s="17">
        <f t="shared" si="0"/>
        <v>16685.240698056514</v>
      </c>
      <c r="AG7" s="17"/>
      <c r="AH7" s="17"/>
      <c r="AI7" s="17">
        <v>99.299689275243836</v>
      </c>
    </row>
    <row r="8" spans="1:35" x14ac:dyDescent="0.25">
      <c r="A8" s="40">
        <v>34151</v>
      </c>
      <c r="B8" s="59">
        <v>1993</v>
      </c>
      <c r="C8" s="17">
        <v>7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8"/>
      <c r="AC8" s="18"/>
      <c r="AD8" s="17">
        <v>42.897578796693601</v>
      </c>
      <c r="AE8" s="17">
        <v>7279.8750105589997</v>
      </c>
      <c r="AF8" s="17">
        <f t="shared" si="0"/>
        <v>16970.363397572703</v>
      </c>
      <c r="AG8" s="17"/>
      <c r="AH8" s="17"/>
      <c r="AI8" s="17">
        <v>98.013908540823991</v>
      </c>
    </row>
    <row r="9" spans="1:35" x14ac:dyDescent="0.25">
      <c r="A9" s="40">
        <v>34182</v>
      </c>
      <c r="B9" s="59">
        <v>1993</v>
      </c>
      <c r="C9" s="17">
        <v>8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8"/>
      <c r="AC9" s="18"/>
      <c r="AD9" s="17">
        <v>43.984543260851197</v>
      </c>
      <c r="AE9" s="17">
        <v>7594.7166818650003</v>
      </c>
      <c r="AF9" s="17">
        <f t="shared" si="0"/>
        <v>17266.78537236225</v>
      </c>
      <c r="AG9" s="17"/>
      <c r="AH9" s="17"/>
      <c r="AI9" s="17">
        <v>97.623367324697924</v>
      </c>
    </row>
    <row r="10" spans="1:35" x14ac:dyDescent="0.25">
      <c r="A10" s="40">
        <v>34213</v>
      </c>
      <c r="B10" s="59">
        <v>1993</v>
      </c>
      <c r="C10" s="17">
        <v>9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8"/>
      <c r="AC10" s="18"/>
      <c r="AD10" s="17">
        <v>44.6974459461645</v>
      </c>
      <c r="AE10" s="17">
        <v>7912.6265987850002</v>
      </c>
      <c r="AF10" s="17">
        <f t="shared" si="0"/>
        <v>17702.63698806259</v>
      </c>
      <c r="AG10" s="17"/>
      <c r="AH10" s="17"/>
      <c r="AI10" s="17">
        <v>98.28413330757634</v>
      </c>
    </row>
    <row r="11" spans="1:35" x14ac:dyDescent="0.25">
      <c r="A11" s="40">
        <v>34243</v>
      </c>
      <c r="B11" s="59">
        <v>1993</v>
      </c>
      <c r="C11" s="17">
        <v>10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8"/>
      <c r="AC11" s="18"/>
      <c r="AD11" s="17">
        <v>45.371513931629401</v>
      </c>
      <c r="AE11" s="17">
        <v>8212.4890009680003</v>
      </c>
      <c r="AF11" s="17">
        <f t="shared" si="0"/>
        <v>18100.539940861236</v>
      </c>
      <c r="AG11" s="17"/>
      <c r="AH11" s="17"/>
      <c r="AI11" s="17">
        <v>98.262390332744644</v>
      </c>
    </row>
    <row r="12" spans="1:35" x14ac:dyDescent="0.25">
      <c r="A12" s="40">
        <v>34274</v>
      </c>
      <c r="B12" s="59">
        <v>1993</v>
      </c>
      <c r="C12" s="17">
        <v>11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8"/>
      <c r="AC12" s="18"/>
      <c r="AD12" s="17">
        <v>46.0992936740696</v>
      </c>
      <c r="AE12" s="17">
        <v>8518.8518658890007</v>
      </c>
      <c r="AF12" s="17">
        <f t="shared" si="0"/>
        <v>18479.354425945949</v>
      </c>
      <c r="AG12" s="17"/>
      <c r="AH12" s="17"/>
      <c r="AI12" s="17">
        <v>97.25712394422456</v>
      </c>
    </row>
    <row r="13" spans="1:35" x14ac:dyDescent="0.25">
      <c r="A13" s="40">
        <v>34304</v>
      </c>
      <c r="B13" s="59">
        <v>1993</v>
      </c>
      <c r="C13" s="17">
        <v>12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8"/>
      <c r="AC13" s="18"/>
      <c r="AD13" s="17">
        <v>47.257452396715401</v>
      </c>
      <c r="AE13" s="17">
        <v>8444.4049998909995</v>
      </c>
      <c r="AF13" s="17">
        <f t="shared" si="0"/>
        <v>17868.938276659879</v>
      </c>
      <c r="AG13" s="17"/>
      <c r="AH13" s="17"/>
      <c r="AI13" s="17">
        <v>94.384226474370962</v>
      </c>
    </row>
    <row r="14" spans="1:35" x14ac:dyDescent="0.25">
      <c r="A14" s="40">
        <v>34335</v>
      </c>
      <c r="B14" s="59">
        <v>1994</v>
      </c>
      <c r="C14" s="17">
        <v>1</v>
      </c>
      <c r="D14" s="17"/>
      <c r="E14" s="17"/>
      <c r="F14" s="17"/>
      <c r="G14" s="17"/>
      <c r="H14" s="17"/>
      <c r="I14" s="17"/>
      <c r="J14" s="17">
        <v>312.70596972463477</v>
      </c>
      <c r="K14" s="17"/>
      <c r="L14" s="17">
        <v>377.97050347000004</v>
      </c>
      <c r="M14" s="17">
        <v>82.792864010000002</v>
      </c>
      <c r="N14" s="17">
        <v>163.76726678</v>
      </c>
      <c r="O14" s="17">
        <v>115.94470600999999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8"/>
      <c r="AC14" s="18"/>
      <c r="AD14" s="17">
        <v>48.125582999999999</v>
      </c>
      <c r="AE14" s="17">
        <v>8835.2174931539994</v>
      </c>
      <c r="AF14" s="17">
        <f t="shared" si="0"/>
        <v>18358.67109008113</v>
      </c>
      <c r="AG14" s="17"/>
      <c r="AH14" s="17"/>
      <c r="AI14" s="17">
        <v>91.668544266025066</v>
      </c>
    </row>
    <row r="15" spans="1:35" x14ac:dyDescent="0.25">
      <c r="A15" s="40">
        <v>34366</v>
      </c>
      <c r="B15" s="59">
        <v>1994</v>
      </c>
      <c r="C15" s="17">
        <v>2</v>
      </c>
      <c r="D15" s="17"/>
      <c r="E15" s="17"/>
      <c r="F15" s="17"/>
      <c r="G15" s="17"/>
      <c r="H15" s="17"/>
      <c r="I15" s="17"/>
      <c r="J15" s="17">
        <v>314.7409229489221</v>
      </c>
      <c r="K15" s="17"/>
      <c r="L15" s="17">
        <v>357.25168795000002</v>
      </c>
      <c r="M15" s="17">
        <v>76.049612569999994</v>
      </c>
      <c r="N15" s="17">
        <v>155.04007630000001</v>
      </c>
      <c r="O15" s="17">
        <v>104.45733241000001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8"/>
      <c r="AC15" s="18"/>
      <c r="AD15" s="17">
        <v>49.001801999999998</v>
      </c>
      <c r="AE15" s="17">
        <v>9329.1168569759993</v>
      </c>
      <c r="AF15" s="17">
        <f t="shared" si="0"/>
        <v>19038.313850123308</v>
      </c>
      <c r="AG15" s="17"/>
      <c r="AH15" s="17"/>
      <c r="AI15" s="17">
        <v>91.068181167249392</v>
      </c>
    </row>
    <row r="16" spans="1:35" x14ac:dyDescent="0.25">
      <c r="A16" s="40">
        <v>34394</v>
      </c>
      <c r="B16" s="59">
        <v>1994</v>
      </c>
      <c r="C16" s="17">
        <v>3</v>
      </c>
      <c r="D16" s="17"/>
      <c r="E16" s="17"/>
      <c r="F16" s="17"/>
      <c r="G16" s="17"/>
      <c r="H16" s="17"/>
      <c r="I16" s="17"/>
      <c r="J16" s="17">
        <v>324.47003004318969</v>
      </c>
      <c r="K16" s="17"/>
      <c r="L16" s="17">
        <v>423.27166863999997</v>
      </c>
      <c r="M16" s="17">
        <v>99.509348959999997</v>
      </c>
      <c r="N16" s="17">
        <v>187.87953923999999</v>
      </c>
      <c r="O16" s="17">
        <v>109.38011377000001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8"/>
      <c r="AC16" s="18"/>
      <c r="AD16" s="17">
        <v>50.140815000000003</v>
      </c>
      <c r="AE16" s="17">
        <v>9837.6615801059997</v>
      </c>
      <c r="AF16" s="17">
        <f t="shared" si="0"/>
        <v>19620.067165055054</v>
      </c>
      <c r="AG16" s="17"/>
      <c r="AH16" s="17"/>
      <c r="AI16" s="17">
        <v>89.567845541399791</v>
      </c>
    </row>
    <row r="17" spans="1:35" x14ac:dyDescent="0.25">
      <c r="A17" s="40">
        <v>34425</v>
      </c>
      <c r="B17" s="59">
        <v>1994</v>
      </c>
      <c r="C17" s="17">
        <v>4</v>
      </c>
      <c r="D17" s="17"/>
      <c r="E17" s="17"/>
      <c r="F17" s="17"/>
      <c r="G17" s="17"/>
      <c r="H17" s="17"/>
      <c r="I17" s="17"/>
      <c r="J17" s="17">
        <v>341.00884453130129</v>
      </c>
      <c r="K17" s="17"/>
      <c r="L17" s="17">
        <v>408.35665154999998</v>
      </c>
      <c r="M17" s="17">
        <v>101.40063431</v>
      </c>
      <c r="N17" s="17">
        <v>173.78246342</v>
      </c>
      <c r="O17" s="17">
        <v>109.06255382000001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8"/>
      <c r="AC17" s="18"/>
      <c r="AD17" s="17">
        <v>50.915464</v>
      </c>
      <c r="AE17" s="17">
        <v>10400.920399994</v>
      </c>
      <c r="AF17" s="17">
        <f t="shared" si="0"/>
        <v>20427.822085631979</v>
      </c>
      <c r="AG17" s="17"/>
      <c r="AH17" s="17"/>
      <c r="AI17" s="17">
        <v>89.021318243092168</v>
      </c>
    </row>
    <row r="18" spans="1:35" x14ac:dyDescent="0.25">
      <c r="A18" s="40">
        <v>34455</v>
      </c>
      <c r="B18" s="59">
        <v>1994</v>
      </c>
      <c r="C18" s="17">
        <v>5</v>
      </c>
      <c r="D18" s="17"/>
      <c r="E18" s="17"/>
      <c r="F18" s="17"/>
      <c r="G18" s="17"/>
      <c r="H18" s="17"/>
      <c r="I18" s="17"/>
      <c r="J18" s="17">
        <v>380.04552241821273</v>
      </c>
      <c r="K18" s="17"/>
      <c r="L18" s="17">
        <v>453.72623608999999</v>
      </c>
      <c r="M18" s="17">
        <v>110.92674661000001</v>
      </c>
      <c r="N18" s="17">
        <v>192.99931043999999</v>
      </c>
      <c r="O18" s="17">
        <v>138.08617903999999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8"/>
      <c r="AC18" s="18"/>
      <c r="AD18" s="17">
        <v>51.279888</v>
      </c>
      <c r="AE18" s="17">
        <v>10742.001919265</v>
      </c>
      <c r="AF18" s="17">
        <f t="shared" si="0"/>
        <v>20947.787404030601</v>
      </c>
      <c r="AG18" s="17"/>
      <c r="AH18" s="17"/>
      <c r="AI18" s="17">
        <v>89.600430954422038</v>
      </c>
    </row>
    <row r="19" spans="1:35" x14ac:dyDescent="0.25">
      <c r="A19" s="40">
        <v>34486</v>
      </c>
      <c r="B19" s="59">
        <v>1994</v>
      </c>
      <c r="C19" s="17">
        <v>6</v>
      </c>
      <c r="D19" s="17"/>
      <c r="E19" s="17"/>
      <c r="F19" s="17"/>
      <c r="G19" s="17"/>
      <c r="H19" s="17"/>
      <c r="I19" s="17"/>
      <c r="J19" s="17">
        <v>344.40280040661281</v>
      </c>
      <c r="K19" s="17"/>
      <c r="L19" s="17">
        <v>407.86376146999999</v>
      </c>
      <c r="M19" s="17">
        <v>106.86924969</v>
      </c>
      <c r="N19" s="17">
        <v>170.83156498</v>
      </c>
      <c r="O19" s="17">
        <v>116.71494680000001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8"/>
      <c r="AC19" s="18"/>
      <c r="AD19" s="17">
        <v>51.864784999999998</v>
      </c>
      <c r="AE19" s="17">
        <v>11113.748500001</v>
      </c>
      <c r="AF19" s="17">
        <f t="shared" si="0"/>
        <v>21428.313064444403</v>
      </c>
      <c r="AG19" s="17"/>
      <c r="AH19" s="17"/>
      <c r="AI19" s="17">
        <v>89.324079502297622</v>
      </c>
    </row>
    <row r="20" spans="1:35" x14ac:dyDescent="0.25">
      <c r="A20" s="40">
        <v>34516</v>
      </c>
      <c r="B20" s="59">
        <v>1994</v>
      </c>
      <c r="C20" s="17">
        <v>7</v>
      </c>
      <c r="D20" s="17"/>
      <c r="E20" s="17"/>
      <c r="F20" s="17"/>
      <c r="G20" s="17"/>
      <c r="H20" s="17"/>
      <c r="I20" s="17"/>
      <c r="J20" s="17">
        <v>405.88484036963519</v>
      </c>
      <c r="K20" s="17"/>
      <c r="L20" s="17">
        <v>426.67821664000002</v>
      </c>
      <c r="M20" s="17">
        <v>107.02553075</v>
      </c>
      <c r="N20" s="17">
        <v>169.10673012999999</v>
      </c>
      <c r="O20" s="17">
        <v>130.18120576000001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8"/>
      <c r="AC20" s="18"/>
      <c r="AD20" s="17">
        <v>52.326329999999999</v>
      </c>
      <c r="AE20" s="17">
        <v>11475.573296</v>
      </c>
      <c r="AF20" s="17">
        <f t="shared" si="0"/>
        <v>21930.781875969518</v>
      </c>
      <c r="AG20" s="17"/>
      <c r="AH20" s="17"/>
      <c r="AI20" s="17">
        <v>90.36275746473973</v>
      </c>
    </row>
    <row r="21" spans="1:35" x14ac:dyDescent="0.25">
      <c r="A21" s="40">
        <v>34547</v>
      </c>
      <c r="B21" s="59">
        <v>1994</v>
      </c>
      <c r="C21" s="17">
        <v>8</v>
      </c>
      <c r="D21" s="17"/>
      <c r="E21" s="17"/>
      <c r="F21" s="17"/>
      <c r="G21" s="17"/>
      <c r="H21" s="17"/>
      <c r="I21" s="17"/>
      <c r="J21" s="17">
        <v>398.62770099274127</v>
      </c>
      <c r="K21" s="17"/>
      <c r="L21" s="17">
        <v>506.39980320000006</v>
      </c>
      <c r="M21" s="17">
        <v>125.36720446000001</v>
      </c>
      <c r="N21" s="17">
        <v>209.80248813</v>
      </c>
      <c r="O21" s="17">
        <v>156.92556825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8"/>
      <c r="AC21" s="18"/>
      <c r="AD21" s="17">
        <v>53.128456</v>
      </c>
      <c r="AE21" s="17">
        <v>12018.265297510001</v>
      </c>
      <c r="AF21" s="17">
        <f t="shared" si="0"/>
        <v>22621.145431950819</v>
      </c>
      <c r="AG21" s="17"/>
      <c r="AH21" s="17"/>
      <c r="AI21" s="17">
        <v>90.62914467059953</v>
      </c>
    </row>
    <row r="22" spans="1:35" x14ac:dyDescent="0.25">
      <c r="A22" s="40">
        <v>34578</v>
      </c>
      <c r="B22" s="59">
        <v>1994</v>
      </c>
      <c r="C22" s="17">
        <v>9</v>
      </c>
      <c r="D22" s="17"/>
      <c r="E22" s="17"/>
      <c r="F22" s="17"/>
      <c r="G22" s="17"/>
      <c r="H22" s="17"/>
      <c r="I22" s="17"/>
      <c r="J22" s="17">
        <v>416.73904655906188</v>
      </c>
      <c r="K22" s="17"/>
      <c r="L22" s="17">
        <v>491.80201964999998</v>
      </c>
      <c r="M22" s="17">
        <v>118.83507718</v>
      </c>
      <c r="N22" s="17">
        <v>188.95602911999998</v>
      </c>
      <c r="O22" s="17">
        <v>175.65946826000001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8"/>
      <c r="AC22" s="18"/>
      <c r="AD22" s="17">
        <v>53.402143000000002</v>
      </c>
      <c r="AE22" s="17">
        <v>12371.284792799999</v>
      </c>
      <c r="AF22" s="17">
        <f t="shared" si="0"/>
        <v>23166.270298927891</v>
      </c>
      <c r="AG22" s="17"/>
      <c r="AH22" s="17"/>
      <c r="AI22" s="17">
        <v>92.341048955393944</v>
      </c>
    </row>
    <row r="23" spans="1:35" x14ac:dyDescent="0.25">
      <c r="A23" s="40">
        <v>34608</v>
      </c>
      <c r="B23" s="59">
        <v>1994</v>
      </c>
      <c r="C23" s="17">
        <v>10</v>
      </c>
      <c r="D23" s="17"/>
      <c r="E23" s="17"/>
      <c r="F23" s="17"/>
      <c r="G23" s="17"/>
      <c r="H23" s="17"/>
      <c r="I23" s="17"/>
      <c r="J23" s="17">
        <v>381.36872664701775</v>
      </c>
      <c r="K23" s="17"/>
      <c r="L23" s="17">
        <v>508.46970398999997</v>
      </c>
      <c r="M23" s="17">
        <v>129.94344823</v>
      </c>
      <c r="N23" s="17">
        <v>189.75410202</v>
      </c>
      <c r="O23" s="17">
        <v>164.89882040999998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8"/>
      <c r="AC23" s="18"/>
      <c r="AD23" s="17">
        <v>53.555261000000002</v>
      </c>
      <c r="AE23" s="17">
        <v>12845.7124681</v>
      </c>
      <c r="AF23" s="17">
        <f t="shared" si="0"/>
        <v>23985.902091112952</v>
      </c>
      <c r="AG23" s="17"/>
      <c r="AH23" s="17"/>
      <c r="AI23" s="17">
        <v>91.994794736790652</v>
      </c>
    </row>
    <row r="24" spans="1:35" x14ac:dyDescent="0.25">
      <c r="A24" s="40">
        <v>34639</v>
      </c>
      <c r="B24" s="59">
        <v>1994</v>
      </c>
      <c r="C24" s="17">
        <v>11</v>
      </c>
      <c r="D24" s="17"/>
      <c r="E24" s="17"/>
      <c r="F24" s="17"/>
      <c r="G24" s="17"/>
      <c r="H24" s="17"/>
      <c r="I24" s="17"/>
      <c r="J24" s="17">
        <v>377.8949883423283</v>
      </c>
      <c r="K24" s="17"/>
      <c r="L24" s="17">
        <v>573.74308426000005</v>
      </c>
      <c r="M24" s="17">
        <v>148.97204405000002</v>
      </c>
      <c r="N24" s="17">
        <v>223.31504857000002</v>
      </c>
      <c r="O24" s="17">
        <v>176.53765831000001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8"/>
      <c r="AC24" s="18"/>
      <c r="AD24" s="17">
        <v>54.209059000000003</v>
      </c>
      <c r="AE24" s="17">
        <v>13206.768090899999</v>
      </c>
      <c r="AF24" s="17">
        <f t="shared" si="0"/>
        <v>24362.658814830189</v>
      </c>
      <c r="AG24" s="17"/>
      <c r="AH24" s="17"/>
      <c r="AI24" s="17">
        <v>88.598667238952771</v>
      </c>
    </row>
    <row r="25" spans="1:35" x14ac:dyDescent="0.25">
      <c r="A25" s="40">
        <v>34669</v>
      </c>
      <c r="B25" s="59">
        <v>1994</v>
      </c>
      <c r="C25" s="17">
        <v>12</v>
      </c>
      <c r="D25" s="17"/>
      <c r="E25" s="17"/>
      <c r="F25" s="17"/>
      <c r="G25" s="17"/>
      <c r="H25" s="17"/>
      <c r="I25" s="17"/>
      <c r="J25" s="17">
        <v>426.23517026469153</v>
      </c>
      <c r="K25" s="17"/>
      <c r="L25" s="17">
        <v>563.67814907999991</v>
      </c>
      <c r="M25" s="17">
        <v>146.09420391999998</v>
      </c>
      <c r="N25" s="17">
        <v>206.61220388999999</v>
      </c>
      <c r="O25" s="17">
        <v>185.64754194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8"/>
      <c r="AC25" s="18"/>
      <c r="AD25" s="17">
        <v>54.527410000000003</v>
      </c>
      <c r="AE25" s="17">
        <v>13812.33319854</v>
      </c>
      <c r="AF25" s="17">
        <f t="shared" si="0"/>
        <v>25330.990777922514</v>
      </c>
      <c r="AG25" s="17"/>
      <c r="AH25" s="17"/>
      <c r="AI25" s="17">
        <v>84.927493253970226</v>
      </c>
    </row>
    <row r="26" spans="1:35" x14ac:dyDescent="0.25">
      <c r="A26" s="40">
        <v>34700</v>
      </c>
      <c r="B26" s="59">
        <v>1995</v>
      </c>
      <c r="C26" s="17">
        <v>1</v>
      </c>
      <c r="D26" s="17"/>
      <c r="E26" s="17"/>
      <c r="F26" s="17"/>
      <c r="G26" s="17"/>
      <c r="H26" s="17"/>
      <c r="I26" s="17"/>
      <c r="J26" s="17">
        <v>420.68283924962338</v>
      </c>
      <c r="K26" s="17"/>
      <c r="L26" s="17">
        <v>591.49144987</v>
      </c>
      <c r="M26" s="17">
        <v>120.80622515</v>
      </c>
      <c r="N26" s="17">
        <v>267.91019971999998</v>
      </c>
      <c r="O26" s="17">
        <v>180.64488112000001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8"/>
      <c r="AC26" s="18"/>
      <c r="AD26" s="17">
        <v>54.730355000000003</v>
      </c>
      <c r="AE26" s="17">
        <v>14317.090403099999</v>
      </c>
      <c r="AF26" s="17">
        <f t="shared" si="0"/>
        <v>26159.323108903642</v>
      </c>
      <c r="AG26" s="17"/>
      <c r="AH26" s="17"/>
      <c r="AI26" s="17">
        <v>87.672336242312895</v>
      </c>
    </row>
    <row r="27" spans="1:35" x14ac:dyDescent="0.25">
      <c r="A27" s="40">
        <v>34731</v>
      </c>
      <c r="B27" s="59">
        <v>1995</v>
      </c>
      <c r="C27" s="17">
        <v>2</v>
      </c>
      <c r="D27" s="17"/>
      <c r="E27" s="17"/>
      <c r="F27" s="17"/>
      <c r="G27" s="17"/>
      <c r="H27" s="17"/>
      <c r="I27" s="17"/>
      <c r="J27" s="17">
        <v>447.15870366298429</v>
      </c>
      <c r="K27" s="17"/>
      <c r="L27" s="17">
        <v>525.65990848000001</v>
      </c>
      <c r="M27" s="17">
        <v>113.74881689</v>
      </c>
      <c r="N27" s="17">
        <v>225.08328392999999</v>
      </c>
      <c r="O27" s="17">
        <v>161.33930594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8"/>
      <c r="AC27" s="18"/>
      <c r="AD27" s="17">
        <v>55.352251000000003</v>
      </c>
      <c r="AE27" s="17">
        <v>15270.678968</v>
      </c>
      <c r="AF27" s="17">
        <f t="shared" si="0"/>
        <v>27588.180592691704</v>
      </c>
      <c r="AG27" s="17"/>
      <c r="AH27" s="17"/>
      <c r="AI27" s="17">
        <v>88.382352534892675</v>
      </c>
    </row>
    <row r="28" spans="1:35" x14ac:dyDescent="0.25">
      <c r="A28" s="40">
        <v>34759</v>
      </c>
      <c r="B28" s="59">
        <v>1995</v>
      </c>
      <c r="C28" s="17">
        <v>3</v>
      </c>
      <c r="D28" s="17"/>
      <c r="E28" s="17"/>
      <c r="F28" s="17"/>
      <c r="G28" s="17"/>
      <c r="H28" s="17"/>
      <c r="I28" s="17"/>
      <c r="J28" s="17">
        <v>418.82501702532386</v>
      </c>
      <c r="K28" s="17"/>
      <c r="L28" s="17">
        <v>679.17214053999999</v>
      </c>
      <c r="M28" s="17">
        <v>140.81075824000001</v>
      </c>
      <c r="N28" s="17">
        <v>278.3324538</v>
      </c>
      <c r="O28" s="17">
        <v>222.21503836999997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8"/>
      <c r="AC28" s="18"/>
      <c r="AD28" s="17">
        <v>56.111694999999997</v>
      </c>
      <c r="AE28" s="17">
        <v>15727.369209037999</v>
      </c>
      <c r="AF28" s="17">
        <f t="shared" si="0"/>
        <v>28028.683163176589</v>
      </c>
      <c r="AG28" s="17"/>
      <c r="AH28" s="17"/>
      <c r="AI28" s="17">
        <v>90.933657542119633</v>
      </c>
    </row>
    <row r="29" spans="1:35" x14ac:dyDescent="0.25">
      <c r="A29" s="40">
        <v>34790</v>
      </c>
      <c r="B29" s="59">
        <v>1995</v>
      </c>
      <c r="C29" s="17">
        <v>4</v>
      </c>
      <c r="D29" s="17"/>
      <c r="E29" s="17"/>
      <c r="F29" s="17"/>
      <c r="G29" s="17"/>
      <c r="H29" s="17"/>
      <c r="I29" s="17"/>
      <c r="J29" s="17">
        <v>359.77041373155686</v>
      </c>
      <c r="K29" s="17"/>
      <c r="L29" s="17">
        <v>572.39001757000005</v>
      </c>
      <c r="M29" s="17">
        <v>140.78919060000001</v>
      </c>
      <c r="N29" s="17">
        <v>232.79004595000001</v>
      </c>
      <c r="O29" s="17">
        <v>180.61623782000001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8"/>
      <c r="AC29" s="18"/>
      <c r="AD29" s="17">
        <v>56.664152999999999</v>
      </c>
      <c r="AE29" s="17">
        <v>15949.3377936</v>
      </c>
      <c r="AF29" s="17">
        <f t="shared" si="0"/>
        <v>28147.138797962798</v>
      </c>
      <c r="AG29" s="17"/>
      <c r="AH29" s="17"/>
      <c r="AI29" s="17">
        <v>92.247965012035905</v>
      </c>
    </row>
    <row r="30" spans="1:35" x14ac:dyDescent="0.25">
      <c r="A30" s="40">
        <v>34820</v>
      </c>
      <c r="B30" s="59">
        <v>1995</v>
      </c>
      <c r="C30" s="17">
        <v>5</v>
      </c>
      <c r="D30" s="17"/>
      <c r="E30" s="17"/>
      <c r="F30" s="17"/>
      <c r="G30" s="17"/>
      <c r="H30" s="17"/>
      <c r="I30" s="17"/>
      <c r="J30" s="17">
        <v>465.29266236400667</v>
      </c>
      <c r="K30" s="17"/>
      <c r="L30" s="17">
        <v>677.19975966999993</v>
      </c>
      <c r="M30" s="17">
        <v>149.77626653999999</v>
      </c>
      <c r="N30" s="17">
        <v>285.41200402999999</v>
      </c>
      <c r="O30" s="17">
        <v>220.32627774999997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8"/>
      <c r="AC30" s="18"/>
      <c r="AD30" s="17">
        <v>57.137134000000003</v>
      </c>
      <c r="AE30" s="17">
        <v>16473.587197500001</v>
      </c>
      <c r="AF30" s="17">
        <f t="shared" si="0"/>
        <v>28831.665231056217</v>
      </c>
      <c r="AG30" s="17"/>
      <c r="AH30" s="17"/>
      <c r="AI30" s="17">
        <v>91.029925676872992</v>
      </c>
    </row>
    <row r="31" spans="1:35" x14ac:dyDescent="0.25">
      <c r="A31" s="40">
        <v>34851</v>
      </c>
      <c r="B31" s="59">
        <v>1995</v>
      </c>
      <c r="C31" s="17">
        <v>6</v>
      </c>
      <c r="D31" s="17"/>
      <c r="E31" s="17"/>
      <c r="F31" s="17"/>
      <c r="G31" s="17"/>
      <c r="H31" s="17"/>
      <c r="I31" s="17"/>
      <c r="J31" s="17">
        <v>531.39365184631913</v>
      </c>
      <c r="K31" s="17"/>
      <c r="L31" s="17">
        <v>639.93828661999999</v>
      </c>
      <c r="M31" s="17">
        <v>147.18130843</v>
      </c>
      <c r="N31" s="17">
        <v>270.59368377999999</v>
      </c>
      <c r="O31" s="17">
        <v>195.74296912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8"/>
      <c r="AC31" s="18"/>
      <c r="AD31" s="17">
        <v>57.599209999999999</v>
      </c>
      <c r="AE31" s="17">
        <v>16763.558405895001</v>
      </c>
      <c r="AF31" s="17">
        <f t="shared" si="0"/>
        <v>29103.799176924473</v>
      </c>
      <c r="AG31" s="17"/>
      <c r="AH31" s="17"/>
      <c r="AI31" s="17">
        <v>90.695524786805464</v>
      </c>
    </row>
    <row r="32" spans="1:35" x14ac:dyDescent="0.25">
      <c r="A32" s="40">
        <v>34881</v>
      </c>
      <c r="B32" s="59">
        <v>1995</v>
      </c>
      <c r="C32" s="17">
        <v>7</v>
      </c>
      <c r="D32" s="17"/>
      <c r="E32" s="17"/>
      <c r="F32" s="17"/>
      <c r="G32" s="17"/>
      <c r="H32" s="17"/>
      <c r="I32" s="17"/>
      <c r="J32" s="17">
        <v>490.57006366253762</v>
      </c>
      <c r="K32" s="17"/>
      <c r="L32" s="17">
        <v>653.78333725000005</v>
      </c>
      <c r="M32" s="17">
        <v>161.35547241</v>
      </c>
      <c r="N32" s="17">
        <v>257.33233379000001</v>
      </c>
      <c r="O32" s="17">
        <v>219.64197064999999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8"/>
      <c r="AC32" s="18"/>
      <c r="AD32" s="17">
        <v>57.927613999999998</v>
      </c>
      <c r="AE32" s="17">
        <v>17143.996498807999</v>
      </c>
      <c r="AF32" s="17">
        <f t="shared" si="0"/>
        <v>29595.550921203143</v>
      </c>
      <c r="AG32" s="17"/>
      <c r="AH32" s="17"/>
      <c r="AI32" s="17">
        <v>89.737032649963709</v>
      </c>
    </row>
    <row r="33" spans="1:35" x14ac:dyDescent="0.25">
      <c r="A33" s="40">
        <v>34912</v>
      </c>
      <c r="B33" s="59">
        <v>1995</v>
      </c>
      <c r="C33" s="17">
        <v>8</v>
      </c>
      <c r="D33" s="17"/>
      <c r="E33" s="17"/>
      <c r="F33" s="17"/>
      <c r="G33" s="17"/>
      <c r="H33" s="17"/>
      <c r="I33" s="17"/>
      <c r="J33" s="17">
        <v>477.80972204673463</v>
      </c>
      <c r="K33" s="17"/>
      <c r="L33" s="17">
        <v>727.06933920999995</v>
      </c>
      <c r="M33" s="17">
        <v>162.59565254</v>
      </c>
      <c r="N33" s="17">
        <v>306.51682112999998</v>
      </c>
      <c r="O33" s="17">
        <v>229.55696053999998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8"/>
      <c r="AC33" s="18"/>
      <c r="AD33" s="17">
        <v>58.528775000000003</v>
      </c>
      <c r="AE33" s="17">
        <v>17574.092189999999</v>
      </c>
      <c r="AF33" s="17">
        <f t="shared" si="0"/>
        <v>30026.413828070035</v>
      </c>
      <c r="AG33" s="17"/>
      <c r="AH33" s="17"/>
      <c r="AI33" s="17">
        <v>87.49889288733003</v>
      </c>
    </row>
    <row r="34" spans="1:35" x14ac:dyDescent="0.25">
      <c r="A34" s="40">
        <v>34943</v>
      </c>
      <c r="B34" s="59">
        <v>1995</v>
      </c>
      <c r="C34" s="17">
        <v>9</v>
      </c>
      <c r="D34" s="17"/>
      <c r="E34" s="17"/>
      <c r="F34" s="17"/>
      <c r="G34" s="17"/>
      <c r="H34" s="17"/>
      <c r="I34" s="17"/>
      <c r="J34" s="17">
        <v>486.84255806779038</v>
      </c>
      <c r="K34" s="17"/>
      <c r="L34" s="17">
        <v>649.85910502999991</v>
      </c>
      <c r="M34" s="17">
        <v>148.63894895999999</v>
      </c>
      <c r="N34" s="17">
        <v>288.55000949999999</v>
      </c>
      <c r="O34" s="17">
        <v>193.55003699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8"/>
      <c r="AC34" s="18"/>
      <c r="AD34" s="17">
        <v>58.757902000000001</v>
      </c>
      <c r="AE34" s="17">
        <v>18040.747792003</v>
      </c>
      <c r="AF34" s="17">
        <f t="shared" si="0"/>
        <v>30703.526126584642</v>
      </c>
      <c r="AG34" s="17"/>
      <c r="AH34" s="17"/>
      <c r="AI34" s="17">
        <v>87.072322745483717</v>
      </c>
    </row>
    <row r="35" spans="1:35" x14ac:dyDescent="0.25">
      <c r="A35" s="40">
        <v>34973</v>
      </c>
      <c r="B35" s="59">
        <v>1995</v>
      </c>
      <c r="C35" s="17">
        <v>10</v>
      </c>
      <c r="D35" s="17"/>
      <c r="E35" s="17"/>
      <c r="F35" s="17"/>
      <c r="G35" s="17"/>
      <c r="H35" s="17"/>
      <c r="I35" s="17"/>
      <c r="J35" s="17">
        <v>426.10745383421676</v>
      </c>
      <c r="K35" s="17"/>
      <c r="L35" s="17">
        <v>650.59874461999993</v>
      </c>
      <c r="M35" s="17">
        <v>154.26823523000002</v>
      </c>
      <c r="N35" s="17">
        <v>277.53698383</v>
      </c>
      <c r="O35" s="17">
        <v>188.59612823000001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8"/>
      <c r="AC35" s="18"/>
      <c r="AD35" s="17">
        <v>59.057018999999997</v>
      </c>
      <c r="AE35" s="17">
        <v>18605.477209552999</v>
      </c>
      <c r="AF35" s="17">
        <f t="shared" si="0"/>
        <v>31504.260669765601</v>
      </c>
      <c r="AG35" s="17"/>
      <c r="AH35" s="17"/>
      <c r="AI35" s="17">
        <v>87.887272978890763</v>
      </c>
    </row>
    <row r="36" spans="1:35" x14ac:dyDescent="0.25">
      <c r="A36" s="40">
        <v>35004</v>
      </c>
      <c r="B36" s="59">
        <v>1995</v>
      </c>
      <c r="C36" s="17">
        <v>11</v>
      </c>
      <c r="D36" s="17"/>
      <c r="E36" s="17"/>
      <c r="F36" s="17"/>
      <c r="G36" s="17"/>
      <c r="H36" s="17"/>
      <c r="I36" s="17"/>
      <c r="J36" s="17">
        <v>456.3805056064046</v>
      </c>
      <c r="K36" s="17"/>
      <c r="L36" s="17">
        <v>740.38900022999997</v>
      </c>
      <c r="M36" s="17">
        <v>181.95296338</v>
      </c>
      <c r="N36" s="17">
        <v>281.05043035</v>
      </c>
      <c r="O36" s="17">
        <v>202.80651217000002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8"/>
      <c r="AC36" s="18"/>
      <c r="AD36" s="17">
        <v>59.791134999999997</v>
      </c>
      <c r="AE36" s="17">
        <v>19673.4670176</v>
      </c>
      <c r="AF36" s="17">
        <f t="shared" si="0"/>
        <v>32903.652050759702</v>
      </c>
      <c r="AG36" s="17"/>
      <c r="AH36" s="17"/>
      <c r="AI36" s="17">
        <v>88.648066331879221</v>
      </c>
    </row>
    <row r="37" spans="1:35" x14ac:dyDescent="0.25">
      <c r="A37" s="40">
        <v>35034</v>
      </c>
      <c r="B37" s="59">
        <v>1995</v>
      </c>
      <c r="C37" s="17">
        <v>12</v>
      </c>
      <c r="D37" s="17"/>
      <c r="E37" s="17"/>
      <c r="F37" s="17"/>
      <c r="G37" s="17"/>
      <c r="H37" s="17"/>
      <c r="I37" s="17"/>
      <c r="J37" s="17">
        <v>510.58146069829655</v>
      </c>
      <c r="K37" s="17"/>
      <c r="L37" s="17">
        <v>625.34139775000006</v>
      </c>
      <c r="M37" s="17">
        <v>162.97404551</v>
      </c>
      <c r="N37" s="17">
        <v>249.78981012</v>
      </c>
      <c r="O37" s="17">
        <v>190.39526192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8"/>
      <c r="AC37" s="18"/>
      <c r="AD37" s="17">
        <v>60.104579000000001</v>
      </c>
      <c r="AE37" s="17">
        <v>19604.930747531002</v>
      </c>
      <c r="AF37" s="17">
        <f t="shared" si="0"/>
        <v>32618.031893262239</v>
      </c>
      <c r="AG37" s="17"/>
      <c r="AH37" s="17"/>
      <c r="AI37" s="17">
        <v>88.590790549468252</v>
      </c>
    </row>
    <row r="38" spans="1:35" x14ac:dyDescent="0.25">
      <c r="A38" s="40">
        <v>35065</v>
      </c>
      <c r="B38" s="59">
        <v>1996</v>
      </c>
      <c r="C38" s="17">
        <v>1</v>
      </c>
      <c r="D38" s="17"/>
      <c r="E38" s="17"/>
      <c r="F38" s="17"/>
      <c r="G38" s="17"/>
      <c r="H38" s="17"/>
      <c r="I38" s="17"/>
      <c r="J38" s="17">
        <v>440.37904932310408</v>
      </c>
      <c r="K38" s="17"/>
      <c r="L38" s="17">
        <v>628.89256795999995</v>
      </c>
      <c r="M38" s="17">
        <v>142.14471257</v>
      </c>
      <c r="N38" s="17">
        <v>285.22183603000002</v>
      </c>
      <c r="O38" s="17">
        <v>182.56275893</v>
      </c>
      <c r="P38" s="17">
        <f t="shared" ref="P38:P101" si="1">J38/$W38*100</f>
        <v>983.07049791138627</v>
      </c>
      <c r="Q38" s="17"/>
      <c r="R38" s="17">
        <f t="shared" ref="R38:R69" si="2">L38/$X38*100</f>
        <v>886.61777554010007</v>
      </c>
      <c r="S38" s="17">
        <f t="shared" ref="S38:S69" si="3">M38/$X38*100</f>
        <v>200.3967534111743</v>
      </c>
      <c r="T38" s="17">
        <f t="shared" ref="T38:T69" si="4">N38/$X38*100</f>
        <v>402.10802715745581</v>
      </c>
      <c r="U38" s="17">
        <f t="shared" ref="U38:U69" si="5">O38/$X38*100</f>
        <v>257.37843864816557</v>
      </c>
      <c r="V38" s="17">
        <v>63.154159294816559</v>
      </c>
      <c r="W38" s="17">
        <v>44.796283710957191</v>
      </c>
      <c r="X38" s="17">
        <v>70.931644425569758</v>
      </c>
      <c r="Y38" s="17"/>
      <c r="Z38" s="17"/>
      <c r="AA38" s="17"/>
      <c r="AB38" s="18"/>
      <c r="AC38" s="18"/>
      <c r="AD38" s="17">
        <v>60.851396000000001</v>
      </c>
      <c r="AE38" s="17">
        <v>20334.376730868</v>
      </c>
      <c r="AF38" s="17">
        <f t="shared" si="0"/>
        <v>33416.450677430636</v>
      </c>
      <c r="AG38" s="17"/>
      <c r="AH38" s="17"/>
      <c r="AI38" s="17">
        <v>87.373464568666535</v>
      </c>
    </row>
    <row r="39" spans="1:35" x14ac:dyDescent="0.25">
      <c r="A39" s="40">
        <v>35096</v>
      </c>
      <c r="B39" s="59">
        <v>1996</v>
      </c>
      <c r="C39" s="17">
        <v>2</v>
      </c>
      <c r="D39" s="17"/>
      <c r="E39" s="17"/>
      <c r="F39" s="17"/>
      <c r="G39" s="17"/>
      <c r="H39" s="17"/>
      <c r="I39" s="17"/>
      <c r="J39" s="17">
        <v>460.72237250076012</v>
      </c>
      <c r="K39" s="17"/>
      <c r="L39" s="17">
        <v>535.31289918000004</v>
      </c>
      <c r="M39" s="17">
        <v>130.93950547</v>
      </c>
      <c r="N39" s="17">
        <v>221.84480969000001</v>
      </c>
      <c r="O39" s="17">
        <v>164.80053137000002</v>
      </c>
      <c r="P39" s="17">
        <f t="shared" si="1"/>
        <v>1039.5425443016259</v>
      </c>
      <c r="Q39" s="17"/>
      <c r="R39" s="17">
        <f t="shared" si="2"/>
        <v>754.96868889662915</v>
      </c>
      <c r="S39" s="17">
        <f t="shared" si="3"/>
        <v>184.66812012355157</v>
      </c>
      <c r="T39" s="17">
        <f t="shared" si="4"/>
        <v>312.8747417944511</v>
      </c>
      <c r="U39" s="17">
        <f t="shared" si="5"/>
        <v>232.42339440813757</v>
      </c>
      <c r="V39" s="17">
        <v>62.505504640954094</v>
      </c>
      <c r="W39" s="17">
        <v>44.319722653609873</v>
      </c>
      <c r="X39" s="17">
        <v>70.905311313287513</v>
      </c>
      <c r="Y39" s="17"/>
      <c r="Z39" s="17"/>
      <c r="AA39" s="17"/>
      <c r="AB39" s="18"/>
      <c r="AC39" s="18"/>
      <c r="AD39" s="17">
        <v>61.784717000000001</v>
      </c>
      <c r="AE39" s="17">
        <v>21228.887726722001</v>
      </c>
      <c r="AF39" s="17">
        <f t="shared" si="0"/>
        <v>34359.4480277736</v>
      </c>
      <c r="AG39" s="17"/>
      <c r="AH39" s="17"/>
      <c r="AI39" s="17">
        <v>86.655839748631379</v>
      </c>
    </row>
    <row r="40" spans="1:35" x14ac:dyDescent="0.25">
      <c r="A40" s="40">
        <v>35125</v>
      </c>
      <c r="B40" s="59">
        <v>1996</v>
      </c>
      <c r="C40" s="17">
        <v>3</v>
      </c>
      <c r="D40" s="17"/>
      <c r="E40" s="17"/>
      <c r="F40" s="17"/>
      <c r="G40" s="17"/>
      <c r="H40" s="17"/>
      <c r="I40" s="17"/>
      <c r="J40" s="17">
        <v>522.93367362546746</v>
      </c>
      <c r="K40" s="17"/>
      <c r="L40" s="17">
        <v>617.52494525999998</v>
      </c>
      <c r="M40" s="17">
        <v>150.39356508</v>
      </c>
      <c r="N40" s="17">
        <v>266.72603795999999</v>
      </c>
      <c r="O40" s="17">
        <v>185.33934801999999</v>
      </c>
      <c r="P40" s="17">
        <f t="shared" si="1"/>
        <v>1158.9802172519187</v>
      </c>
      <c r="Q40" s="17"/>
      <c r="R40" s="17">
        <f t="shared" si="2"/>
        <v>858.35520993091313</v>
      </c>
      <c r="S40" s="17">
        <f t="shared" si="3"/>
        <v>209.04596829226048</v>
      </c>
      <c r="T40" s="17">
        <f t="shared" si="4"/>
        <v>370.74726464823573</v>
      </c>
      <c r="U40" s="17">
        <f t="shared" si="5"/>
        <v>257.62035396187008</v>
      </c>
      <c r="V40" s="17">
        <v>62.716689665875293</v>
      </c>
      <c r="W40" s="17">
        <v>45.12015527455732</v>
      </c>
      <c r="X40" s="17">
        <v>71.942820188591043</v>
      </c>
      <c r="Y40" s="17"/>
      <c r="Z40" s="17"/>
      <c r="AA40" s="17"/>
      <c r="AB40" s="18"/>
      <c r="AC40" s="18"/>
      <c r="AD40" s="17">
        <v>62.637445</v>
      </c>
      <c r="AE40" s="17">
        <v>21980.273730874</v>
      </c>
      <c r="AF40" s="17">
        <f t="shared" si="0"/>
        <v>35091.268059982329</v>
      </c>
      <c r="AG40" s="17"/>
      <c r="AH40" s="17"/>
      <c r="AI40" s="17">
        <v>85.749298547559917</v>
      </c>
    </row>
    <row r="41" spans="1:35" x14ac:dyDescent="0.25">
      <c r="A41" s="40">
        <v>35156</v>
      </c>
      <c r="B41" s="59">
        <v>1996</v>
      </c>
      <c r="C41" s="17">
        <v>4</v>
      </c>
      <c r="D41" s="17"/>
      <c r="E41" s="17"/>
      <c r="F41" s="17"/>
      <c r="G41" s="17"/>
      <c r="H41" s="17"/>
      <c r="I41" s="17"/>
      <c r="J41" s="17">
        <v>432.79534256208018</v>
      </c>
      <c r="K41" s="17"/>
      <c r="L41" s="17">
        <v>613.28818488999991</v>
      </c>
      <c r="M41" s="17">
        <v>145.43447494</v>
      </c>
      <c r="N41" s="17">
        <v>265.01297528999999</v>
      </c>
      <c r="O41" s="17">
        <v>190.23849989999999</v>
      </c>
      <c r="P41" s="17">
        <f t="shared" si="1"/>
        <v>925.63783751452661</v>
      </c>
      <c r="Q41" s="17"/>
      <c r="R41" s="17">
        <f t="shared" si="2"/>
        <v>853.06623799254896</v>
      </c>
      <c r="S41" s="17">
        <f t="shared" si="3"/>
        <v>202.29517454953077</v>
      </c>
      <c r="T41" s="17">
        <f t="shared" si="4"/>
        <v>368.62543159934091</v>
      </c>
      <c r="U41" s="17">
        <f t="shared" si="5"/>
        <v>264.61628550719058</v>
      </c>
      <c r="V41" s="17">
        <v>65.036870540420637</v>
      </c>
      <c r="W41" s="17">
        <v>46.756444585735515</v>
      </c>
      <c r="X41" s="17">
        <v>71.892211598152201</v>
      </c>
      <c r="Y41" s="17"/>
      <c r="Z41" s="17"/>
      <c r="AA41" s="17"/>
      <c r="AB41" s="18"/>
      <c r="AC41" s="18"/>
      <c r="AD41" s="17">
        <v>63.183174000000001</v>
      </c>
      <c r="AE41" s="17">
        <v>22673.919722555998</v>
      </c>
      <c r="AF41" s="17">
        <f t="shared" si="0"/>
        <v>35886.009339378863</v>
      </c>
      <c r="AG41" s="17"/>
      <c r="AH41" s="17"/>
      <c r="AI41" s="17">
        <v>85.337399721609756</v>
      </c>
    </row>
    <row r="42" spans="1:35" x14ac:dyDescent="0.25">
      <c r="A42" s="40">
        <v>35186</v>
      </c>
      <c r="B42" s="59">
        <v>1996</v>
      </c>
      <c r="C42" s="17">
        <v>5</v>
      </c>
      <c r="D42" s="17"/>
      <c r="E42" s="17"/>
      <c r="F42" s="17"/>
      <c r="G42" s="17"/>
      <c r="H42" s="17"/>
      <c r="I42" s="17"/>
      <c r="J42" s="17">
        <v>471.87131299042073</v>
      </c>
      <c r="K42" s="17"/>
      <c r="L42" s="17">
        <v>748.59536974999992</v>
      </c>
      <c r="M42" s="17">
        <v>158.80207526999999</v>
      </c>
      <c r="N42" s="17">
        <v>307.29447735999997</v>
      </c>
      <c r="O42" s="17">
        <v>236.38762420999998</v>
      </c>
      <c r="P42" s="17">
        <f t="shared" si="1"/>
        <v>1038.0611566321211</v>
      </c>
      <c r="Q42" s="17"/>
      <c r="R42" s="17">
        <f t="shared" si="2"/>
        <v>1043.1357400332488</v>
      </c>
      <c r="S42" s="17">
        <f t="shared" si="3"/>
        <v>221.28392319726493</v>
      </c>
      <c r="T42" s="17">
        <f t="shared" si="4"/>
        <v>428.20175625198493</v>
      </c>
      <c r="U42" s="17">
        <f t="shared" si="5"/>
        <v>329.39607868179695</v>
      </c>
      <c r="V42" s="17">
        <v>63.342372236006938</v>
      </c>
      <c r="W42" s="17">
        <v>45.456985840926464</v>
      </c>
      <c r="X42" s="17">
        <v>71.76394605424403</v>
      </c>
      <c r="Y42" s="17"/>
      <c r="Z42" s="17"/>
      <c r="AA42" s="17"/>
      <c r="AB42" s="18"/>
      <c r="AC42" s="18"/>
      <c r="AD42" s="17">
        <v>63.642829999999996</v>
      </c>
      <c r="AE42" s="17">
        <v>23690.748701747001</v>
      </c>
      <c r="AF42" s="17">
        <f t="shared" si="0"/>
        <v>37224.536843737158</v>
      </c>
      <c r="AG42" s="17"/>
      <c r="AH42" s="17"/>
      <c r="AI42" s="17">
        <v>85.955688669137558</v>
      </c>
    </row>
    <row r="43" spans="1:35" x14ac:dyDescent="0.25">
      <c r="A43" s="40">
        <v>35217</v>
      </c>
      <c r="B43" s="59">
        <v>1996</v>
      </c>
      <c r="C43" s="17">
        <v>6</v>
      </c>
      <c r="D43" s="17"/>
      <c r="E43" s="17"/>
      <c r="F43" s="17"/>
      <c r="G43" s="17"/>
      <c r="H43" s="17"/>
      <c r="I43" s="17"/>
      <c r="J43" s="17">
        <v>553.97819520026007</v>
      </c>
      <c r="K43" s="17"/>
      <c r="L43" s="17">
        <v>636.49053026000001</v>
      </c>
      <c r="M43" s="17">
        <v>144.41009500000001</v>
      </c>
      <c r="N43" s="17">
        <v>240.02427537</v>
      </c>
      <c r="O43" s="17">
        <v>187.96474653000001</v>
      </c>
      <c r="P43" s="17">
        <f t="shared" si="1"/>
        <v>1269.168698959516</v>
      </c>
      <c r="Q43" s="17"/>
      <c r="R43" s="17">
        <f t="shared" si="2"/>
        <v>891.78378504631598</v>
      </c>
      <c r="S43" s="17">
        <f t="shared" si="3"/>
        <v>202.3322814644103</v>
      </c>
      <c r="T43" s="17">
        <f t="shared" si="4"/>
        <v>336.296844361566</v>
      </c>
      <c r="U43" s="17">
        <f t="shared" si="5"/>
        <v>263.35649180408404</v>
      </c>
      <c r="V43" s="17">
        <v>61.156263505513465</v>
      </c>
      <c r="W43" s="17">
        <v>43.648901493900688</v>
      </c>
      <c r="X43" s="17">
        <v>71.372740896712202</v>
      </c>
      <c r="Y43" s="17"/>
      <c r="Z43" s="17"/>
      <c r="AA43" s="17"/>
      <c r="AB43" s="18"/>
      <c r="AC43" s="18"/>
      <c r="AD43" s="17">
        <v>63.939072000000003</v>
      </c>
      <c r="AE43" s="17">
        <v>24511.906693417</v>
      </c>
      <c r="AF43" s="17">
        <f t="shared" si="0"/>
        <v>38336.350414058244</v>
      </c>
      <c r="AG43" s="17"/>
      <c r="AH43" s="17"/>
      <c r="AI43" s="17">
        <v>86.534992272236693</v>
      </c>
    </row>
    <row r="44" spans="1:35" x14ac:dyDescent="0.25">
      <c r="A44" s="40">
        <v>35247</v>
      </c>
      <c r="B44" s="59">
        <v>1996</v>
      </c>
      <c r="C44" s="17">
        <v>7</v>
      </c>
      <c r="D44" s="17"/>
      <c r="E44" s="17"/>
      <c r="F44" s="17"/>
      <c r="G44" s="17"/>
      <c r="H44" s="17"/>
      <c r="I44" s="17"/>
      <c r="J44" s="17">
        <v>542.55102872303837</v>
      </c>
      <c r="K44" s="17"/>
      <c r="L44" s="17">
        <v>706.67263765999996</v>
      </c>
      <c r="M44" s="17">
        <v>168.46519706999999</v>
      </c>
      <c r="N44" s="17">
        <v>269.41919676999999</v>
      </c>
      <c r="O44" s="17">
        <v>236.46984916</v>
      </c>
      <c r="P44" s="17">
        <f t="shared" si="1"/>
        <v>1271.9660964078269</v>
      </c>
      <c r="Q44" s="17"/>
      <c r="R44" s="17">
        <f t="shared" si="2"/>
        <v>984.15249926146998</v>
      </c>
      <c r="S44" s="17">
        <f t="shared" si="3"/>
        <v>234.61421300252096</v>
      </c>
      <c r="T44" s="17">
        <f t="shared" si="4"/>
        <v>375.20849360773491</v>
      </c>
      <c r="U44" s="17">
        <f t="shared" si="5"/>
        <v>329.32135850258589</v>
      </c>
      <c r="V44" s="17">
        <v>59.40310958126873</v>
      </c>
      <c r="W44" s="17">
        <v>42.654519664892213</v>
      </c>
      <c r="X44" s="17">
        <v>71.805196673310576</v>
      </c>
      <c r="Y44" s="17"/>
      <c r="Z44" s="17"/>
      <c r="AA44" s="17"/>
      <c r="AB44" s="18"/>
      <c r="AC44" s="18"/>
      <c r="AD44" s="17">
        <v>64.817594999999997</v>
      </c>
      <c r="AE44" s="17">
        <v>25451.237685099</v>
      </c>
      <c r="AF44" s="17">
        <f t="shared" si="0"/>
        <v>39265.939572579024</v>
      </c>
      <c r="AG44" s="17"/>
      <c r="AH44" s="17"/>
      <c r="AI44" s="17">
        <v>85.971050710233072</v>
      </c>
    </row>
    <row r="45" spans="1:35" x14ac:dyDescent="0.25">
      <c r="A45" s="40">
        <v>35278</v>
      </c>
      <c r="B45" s="59">
        <v>1996</v>
      </c>
      <c r="C45" s="17">
        <v>8</v>
      </c>
      <c r="D45" s="17"/>
      <c r="E45" s="17"/>
      <c r="F45" s="17"/>
      <c r="G45" s="17"/>
      <c r="H45" s="17"/>
      <c r="I45" s="17"/>
      <c r="J45" s="17">
        <v>498.95643697177815</v>
      </c>
      <c r="K45" s="17"/>
      <c r="L45" s="17">
        <v>687.61517017000006</v>
      </c>
      <c r="M45" s="17">
        <v>161.20004499999999</v>
      </c>
      <c r="N45" s="17">
        <v>295.54392882000002</v>
      </c>
      <c r="O45" s="17">
        <v>206.86576138999999</v>
      </c>
      <c r="P45" s="17">
        <f t="shared" si="1"/>
        <v>1181.0254525182113</v>
      </c>
      <c r="Q45" s="17"/>
      <c r="R45" s="17">
        <f t="shared" si="2"/>
        <v>953.84875465597872</v>
      </c>
      <c r="S45" s="17">
        <f t="shared" si="3"/>
        <v>223.6141214506994</v>
      </c>
      <c r="T45" s="17">
        <f t="shared" si="4"/>
        <v>409.97380610639624</v>
      </c>
      <c r="U45" s="17">
        <f t="shared" si="5"/>
        <v>286.96087207329788</v>
      </c>
      <c r="V45" s="17">
        <v>58.605373753956769</v>
      </c>
      <c r="W45" s="17">
        <v>42.247729370090291</v>
      </c>
      <c r="X45" s="17">
        <v>72.088490634765236</v>
      </c>
      <c r="Y45" s="17"/>
      <c r="Z45" s="17"/>
      <c r="AA45" s="17"/>
      <c r="AB45" s="18"/>
      <c r="AC45" s="18"/>
      <c r="AD45" s="17">
        <v>65.416731999999996</v>
      </c>
      <c r="AE45" s="17">
        <v>25717.021685093001</v>
      </c>
      <c r="AF45" s="17">
        <f t="shared" si="0"/>
        <v>39312.60535162931</v>
      </c>
      <c r="AG45" s="17"/>
      <c r="AH45" s="17"/>
      <c r="AI45" s="17">
        <v>86.459886877696334</v>
      </c>
    </row>
    <row r="46" spans="1:35" x14ac:dyDescent="0.25">
      <c r="A46" s="40">
        <v>35309</v>
      </c>
      <c r="B46" s="59">
        <v>1996</v>
      </c>
      <c r="C46" s="17">
        <v>9</v>
      </c>
      <c r="D46" s="17"/>
      <c r="E46" s="17"/>
      <c r="F46" s="17"/>
      <c r="G46" s="17"/>
      <c r="H46" s="17"/>
      <c r="I46" s="17"/>
      <c r="J46" s="17">
        <v>449.68929026907858</v>
      </c>
      <c r="K46" s="17"/>
      <c r="L46" s="17">
        <v>637.78682690999995</v>
      </c>
      <c r="M46" s="17">
        <v>163.86727499</v>
      </c>
      <c r="N46" s="17">
        <v>266.15448179999999</v>
      </c>
      <c r="O46" s="17">
        <v>187.97724570999998</v>
      </c>
      <c r="P46" s="17">
        <f t="shared" si="1"/>
        <v>1058.3948295702828</v>
      </c>
      <c r="Q46" s="17"/>
      <c r="R46" s="17">
        <f t="shared" si="2"/>
        <v>880.6978475612309</v>
      </c>
      <c r="S46" s="17">
        <f t="shared" si="3"/>
        <v>226.27867224636549</v>
      </c>
      <c r="T46" s="17">
        <f t="shared" si="4"/>
        <v>367.52355073823423</v>
      </c>
      <c r="U46" s="17">
        <f t="shared" si="5"/>
        <v>259.57129984851042</v>
      </c>
      <c r="V46" s="17">
        <v>58.67001848112087</v>
      </c>
      <c r="W46" s="17">
        <v>42.487857811215513</v>
      </c>
      <c r="X46" s="17">
        <v>72.418347413487638</v>
      </c>
      <c r="Y46" s="17"/>
      <c r="Z46" s="17"/>
      <c r="AA46" s="17"/>
      <c r="AB46" s="18"/>
      <c r="AC46" s="18"/>
      <c r="AD46" s="17">
        <v>65.628764000000004</v>
      </c>
      <c r="AE46" s="17">
        <v>26485.157664270999</v>
      </c>
      <c r="AF46" s="17">
        <f t="shared" si="0"/>
        <v>40356.020820795893</v>
      </c>
      <c r="AG46" s="17"/>
      <c r="AH46" s="17"/>
      <c r="AI46" s="17">
        <v>87.124087267158444</v>
      </c>
    </row>
    <row r="47" spans="1:35" x14ac:dyDescent="0.25">
      <c r="A47" s="40">
        <v>35339</v>
      </c>
      <c r="B47" s="59">
        <v>1996</v>
      </c>
      <c r="C47" s="17">
        <v>10</v>
      </c>
      <c r="D47" s="17"/>
      <c r="E47" s="17"/>
      <c r="F47" s="17"/>
      <c r="G47" s="17"/>
      <c r="H47" s="17"/>
      <c r="I47" s="17"/>
      <c r="J47" s="17">
        <v>478.00160447730417</v>
      </c>
      <c r="K47" s="17"/>
      <c r="L47" s="17">
        <v>734.60703580999996</v>
      </c>
      <c r="M47" s="17">
        <v>163.89997817</v>
      </c>
      <c r="N47" s="17">
        <v>301.34995106000002</v>
      </c>
      <c r="O47" s="17">
        <v>237.98347713000001</v>
      </c>
      <c r="P47" s="17">
        <f t="shared" si="1"/>
        <v>1070.6900610617054</v>
      </c>
      <c r="Q47" s="17"/>
      <c r="R47" s="17">
        <f t="shared" si="2"/>
        <v>1013.3867417013013</v>
      </c>
      <c r="S47" s="17">
        <f t="shared" si="3"/>
        <v>226.09920235717641</v>
      </c>
      <c r="T47" s="17">
        <f t="shared" si="4"/>
        <v>415.71075436245224</v>
      </c>
      <c r="U47" s="17">
        <f t="shared" si="5"/>
        <v>328.29701964615174</v>
      </c>
      <c r="V47" s="17">
        <v>61.586527520805667</v>
      </c>
      <c r="W47" s="17">
        <v>44.644255313560457</v>
      </c>
      <c r="X47" s="17">
        <v>72.49029472960359</v>
      </c>
      <c r="Y47" s="17"/>
      <c r="Z47" s="17"/>
      <c r="AA47" s="17"/>
      <c r="AB47" s="18"/>
      <c r="AC47" s="18"/>
      <c r="AD47" s="17">
        <v>66.110843000000003</v>
      </c>
      <c r="AE47" s="17">
        <v>27536.599639304</v>
      </c>
      <c r="AF47" s="17">
        <f t="shared" si="0"/>
        <v>41652.168373203167</v>
      </c>
      <c r="AG47" s="17"/>
      <c r="AH47" s="17"/>
      <c r="AI47" s="17">
        <v>88.33759388078623</v>
      </c>
    </row>
    <row r="48" spans="1:35" x14ac:dyDescent="0.25">
      <c r="A48" s="40">
        <v>35370</v>
      </c>
      <c r="B48" s="59">
        <v>1996</v>
      </c>
      <c r="C48" s="17">
        <v>11</v>
      </c>
      <c r="D48" s="17"/>
      <c r="E48" s="17"/>
      <c r="F48" s="17"/>
      <c r="G48" s="17"/>
      <c r="H48" s="17"/>
      <c r="I48" s="17"/>
      <c r="J48" s="17">
        <v>487.18145685436389</v>
      </c>
      <c r="K48" s="17"/>
      <c r="L48" s="17">
        <v>665.76802476</v>
      </c>
      <c r="M48" s="17">
        <v>160.86851082999999</v>
      </c>
      <c r="N48" s="17">
        <v>258.52314211999999</v>
      </c>
      <c r="O48" s="17">
        <v>195.99972276000003</v>
      </c>
      <c r="P48" s="17">
        <f t="shared" si="1"/>
        <v>1136.5666368666227</v>
      </c>
      <c r="Q48" s="17"/>
      <c r="R48" s="17">
        <f t="shared" si="2"/>
        <v>929.18150128656282</v>
      </c>
      <c r="S48" s="17">
        <f t="shared" si="3"/>
        <v>224.51670678632715</v>
      </c>
      <c r="T48" s="17">
        <f t="shared" si="4"/>
        <v>360.80873874796725</v>
      </c>
      <c r="U48" s="17">
        <f t="shared" si="5"/>
        <v>273.54770711846425</v>
      </c>
      <c r="V48" s="17">
        <v>59.823727298231375</v>
      </c>
      <c r="W48" s="17">
        <v>42.864310903711235</v>
      </c>
      <c r="X48" s="17">
        <v>71.651020154637663</v>
      </c>
      <c r="Y48" s="17"/>
      <c r="Z48" s="17"/>
      <c r="AA48" s="17"/>
      <c r="AB48" s="18"/>
      <c r="AC48" s="18"/>
      <c r="AD48" s="17">
        <v>66.420225000000002</v>
      </c>
      <c r="AE48" s="17">
        <v>28645.720635148002</v>
      </c>
      <c r="AF48" s="17">
        <f t="shared" si="0"/>
        <v>43128.009029099194</v>
      </c>
      <c r="AG48" s="17"/>
      <c r="AH48" s="17"/>
      <c r="AI48" s="17">
        <v>89.455789015162779</v>
      </c>
    </row>
    <row r="49" spans="1:35" x14ac:dyDescent="0.25">
      <c r="A49" s="40">
        <v>35400</v>
      </c>
      <c r="B49" s="59">
        <v>1996</v>
      </c>
      <c r="C49" s="17">
        <v>12</v>
      </c>
      <c r="D49" s="17"/>
      <c r="E49" s="17"/>
      <c r="F49" s="17"/>
      <c r="G49" s="17"/>
      <c r="H49" s="17"/>
      <c r="I49" s="17"/>
      <c r="J49" s="17">
        <v>538.58401483841465</v>
      </c>
      <c r="K49" s="17"/>
      <c r="L49" s="17">
        <v>651.6581759500001</v>
      </c>
      <c r="M49" s="17">
        <v>156.60727718000001</v>
      </c>
      <c r="N49" s="17">
        <v>252.46088449999999</v>
      </c>
      <c r="O49" s="17">
        <v>194.27869881999999</v>
      </c>
      <c r="P49" s="17">
        <f t="shared" si="1"/>
        <v>1199.8348409690277</v>
      </c>
      <c r="Q49" s="17"/>
      <c r="R49" s="17">
        <f t="shared" si="2"/>
        <v>905.87223251731427</v>
      </c>
      <c r="S49" s="17">
        <f t="shared" si="3"/>
        <v>217.70030522626246</v>
      </c>
      <c r="T49" s="17">
        <f t="shared" si="4"/>
        <v>350.94672867705737</v>
      </c>
      <c r="U49" s="17">
        <f t="shared" si="5"/>
        <v>270.06747574994841</v>
      </c>
      <c r="V49" s="17">
        <v>62.399209748173512</v>
      </c>
      <c r="W49" s="17">
        <v>44.888179310032015</v>
      </c>
      <c r="X49" s="17">
        <v>71.93709582411168</v>
      </c>
      <c r="Y49" s="17"/>
      <c r="Z49" s="17"/>
      <c r="AA49" s="17"/>
      <c r="AB49" s="18"/>
      <c r="AC49" s="18"/>
      <c r="AD49" s="17">
        <v>67.220957999999996</v>
      </c>
      <c r="AE49" s="17">
        <v>29059.804626814999</v>
      </c>
      <c r="AF49" s="17">
        <f t="shared" si="0"/>
        <v>43230.274443299364</v>
      </c>
      <c r="AG49" s="17"/>
      <c r="AH49" s="17"/>
      <c r="AI49" s="17">
        <v>87.317686000756609</v>
      </c>
    </row>
    <row r="50" spans="1:35" x14ac:dyDescent="0.25">
      <c r="A50" s="40">
        <v>35431</v>
      </c>
      <c r="B50" s="59">
        <v>1997</v>
      </c>
      <c r="C50" s="17">
        <v>1</v>
      </c>
      <c r="D50" s="17"/>
      <c r="E50" s="17"/>
      <c r="F50" s="17"/>
      <c r="G50" s="17"/>
      <c r="H50" s="17"/>
      <c r="I50" s="17"/>
      <c r="J50" s="17">
        <v>557.52520513042123</v>
      </c>
      <c r="K50" s="17"/>
      <c r="L50" s="17">
        <v>720.22369102999983</v>
      </c>
      <c r="M50" s="17">
        <v>130.78413004999999</v>
      </c>
      <c r="N50" s="17">
        <v>279.54935783999997</v>
      </c>
      <c r="O50" s="17">
        <v>261.71827775999998</v>
      </c>
      <c r="P50" s="17">
        <f t="shared" si="1"/>
        <v>1268.7889512791164</v>
      </c>
      <c r="Q50" s="17"/>
      <c r="R50" s="17">
        <f t="shared" si="2"/>
        <v>1011.5892841144301</v>
      </c>
      <c r="S50" s="17">
        <f t="shared" si="3"/>
        <v>183.6926862286418</v>
      </c>
      <c r="T50" s="17">
        <f t="shared" si="4"/>
        <v>392.64070079060349</v>
      </c>
      <c r="U50" s="17">
        <f t="shared" si="5"/>
        <v>367.59607957393911</v>
      </c>
      <c r="V50" s="17">
        <v>61.71801295385486</v>
      </c>
      <c r="W50" s="17">
        <v>43.941524283322138</v>
      </c>
      <c r="X50" s="17">
        <v>71.197244013957814</v>
      </c>
      <c r="Y50" s="17"/>
      <c r="Z50" s="17"/>
      <c r="AA50" s="17"/>
      <c r="AB50" s="18"/>
      <c r="AC50" s="18"/>
      <c r="AD50" s="17">
        <v>67.544370000000001</v>
      </c>
      <c r="AE50" s="17">
        <v>29748.760610167999</v>
      </c>
      <c r="AF50" s="17">
        <f t="shared" si="0"/>
        <v>44043.28682045298</v>
      </c>
      <c r="AG50" s="17"/>
      <c r="AH50" s="17"/>
      <c r="AI50" s="17">
        <v>87.78032442660809</v>
      </c>
    </row>
    <row r="51" spans="1:35" x14ac:dyDescent="0.25">
      <c r="A51" s="40">
        <v>35462</v>
      </c>
      <c r="B51" s="59">
        <v>1997</v>
      </c>
      <c r="C51" s="17">
        <v>2</v>
      </c>
      <c r="D51" s="17"/>
      <c r="E51" s="17"/>
      <c r="F51" s="17"/>
      <c r="G51" s="17"/>
      <c r="H51" s="17"/>
      <c r="I51" s="17"/>
      <c r="J51" s="17">
        <v>494.19391433081057</v>
      </c>
      <c r="K51" s="17"/>
      <c r="L51" s="17">
        <v>560.54841665000004</v>
      </c>
      <c r="M51" s="17">
        <v>118.05564463</v>
      </c>
      <c r="N51" s="17">
        <v>229.30599631000001</v>
      </c>
      <c r="O51" s="17">
        <v>177.50564502</v>
      </c>
      <c r="P51" s="17">
        <f t="shared" si="1"/>
        <v>1098.4740737869474</v>
      </c>
      <c r="Q51" s="17"/>
      <c r="R51" s="17">
        <f t="shared" si="2"/>
        <v>799.4167157665928</v>
      </c>
      <c r="S51" s="17">
        <f t="shared" si="3"/>
        <v>168.36307606011789</v>
      </c>
      <c r="T51" s="17">
        <f t="shared" si="4"/>
        <v>327.02089780441565</v>
      </c>
      <c r="U51" s="17">
        <f t="shared" si="5"/>
        <v>253.14669626570438</v>
      </c>
      <c r="V51" s="17">
        <v>64.160490706438281</v>
      </c>
      <c r="W51" s="17">
        <v>44.98912865800245</v>
      </c>
      <c r="X51" s="17">
        <v>70.119676708594668</v>
      </c>
      <c r="Y51" s="17"/>
      <c r="Z51" s="17"/>
      <c r="AA51" s="17"/>
      <c r="AB51" s="18"/>
      <c r="AC51" s="18"/>
      <c r="AD51" s="17">
        <v>67.604438999999999</v>
      </c>
      <c r="AE51" s="17">
        <v>30493.210606011999</v>
      </c>
      <c r="AF51" s="17">
        <f t="shared" si="0"/>
        <v>45105.337840333232</v>
      </c>
      <c r="AG51" s="17"/>
      <c r="AH51" s="17"/>
      <c r="AI51" s="17">
        <v>86.679469831634549</v>
      </c>
    </row>
    <row r="52" spans="1:35" x14ac:dyDescent="0.25">
      <c r="A52" s="40">
        <v>35490</v>
      </c>
      <c r="B52" s="59">
        <v>1997</v>
      </c>
      <c r="C52" s="17">
        <v>3</v>
      </c>
      <c r="D52" s="17"/>
      <c r="E52" s="17"/>
      <c r="F52" s="17"/>
      <c r="G52" s="17"/>
      <c r="H52" s="17"/>
      <c r="I52" s="17"/>
      <c r="J52" s="17">
        <v>563.10931579675071</v>
      </c>
      <c r="K52" s="17"/>
      <c r="L52" s="17">
        <v>625.17330284999991</v>
      </c>
      <c r="M52" s="17">
        <v>129.93187706000001</v>
      </c>
      <c r="N52" s="17">
        <v>236.98568336</v>
      </c>
      <c r="O52" s="17">
        <v>231.88662968999998</v>
      </c>
      <c r="P52" s="17">
        <f t="shared" si="1"/>
        <v>1248.0914986954886</v>
      </c>
      <c r="Q52" s="17"/>
      <c r="R52" s="17">
        <f t="shared" si="2"/>
        <v>908.95999837916418</v>
      </c>
      <c r="S52" s="17">
        <f t="shared" si="3"/>
        <v>188.91222357618207</v>
      </c>
      <c r="T52" s="17">
        <f t="shared" si="4"/>
        <v>344.56126866069161</v>
      </c>
      <c r="U52" s="17">
        <f t="shared" si="5"/>
        <v>337.14758705514396</v>
      </c>
      <c r="V52" s="17">
        <v>65.598005435607462</v>
      </c>
      <c r="W52" s="17">
        <v>45.117630909698157</v>
      </c>
      <c r="X52" s="17">
        <v>68.778967607462818</v>
      </c>
      <c r="Y52" s="17"/>
      <c r="Z52" s="17"/>
      <c r="AA52" s="17"/>
      <c r="AB52" s="18"/>
      <c r="AC52" s="18"/>
      <c r="AD52" s="17">
        <v>68.465733999999998</v>
      </c>
      <c r="AE52" s="17">
        <v>31051.401606006999</v>
      </c>
      <c r="AF52" s="17">
        <f t="shared" si="0"/>
        <v>45353.20048713273</v>
      </c>
      <c r="AG52" s="17"/>
      <c r="AH52" s="17"/>
      <c r="AI52" s="17">
        <v>85.144104263754613</v>
      </c>
    </row>
    <row r="53" spans="1:35" x14ac:dyDescent="0.25">
      <c r="A53" s="40">
        <v>35521</v>
      </c>
      <c r="B53" s="59">
        <v>1997</v>
      </c>
      <c r="C53" s="17">
        <v>4</v>
      </c>
      <c r="D53" s="17"/>
      <c r="E53" s="17"/>
      <c r="F53" s="17"/>
      <c r="G53" s="17"/>
      <c r="H53" s="17"/>
      <c r="I53" s="17"/>
      <c r="J53" s="17">
        <v>499.52859173944398</v>
      </c>
      <c r="K53" s="17"/>
      <c r="L53" s="17">
        <v>756.54900863</v>
      </c>
      <c r="M53" s="17">
        <v>169.27517596999999</v>
      </c>
      <c r="N53" s="17">
        <v>285.27581128999998</v>
      </c>
      <c r="O53" s="17">
        <v>257.04290616000003</v>
      </c>
      <c r="P53" s="17">
        <f t="shared" si="1"/>
        <v>1136.9433953373025</v>
      </c>
      <c r="Q53" s="17"/>
      <c r="R53" s="17">
        <f t="shared" si="2"/>
        <v>1099.9176567241498</v>
      </c>
      <c r="S53" s="17">
        <f t="shared" si="3"/>
        <v>246.10270157071676</v>
      </c>
      <c r="T53" s="17">
        <f t="shared" si="4"/>
        <v>414.75158686994672</v>
      </c>
      <c r="U53" s="17">
        <f t="shared" si="5"/>
        <v>373.70484634306558</v>
      </c>
      <c r="V53" s="17">
        <v>63.877015306816588</v>
      </c>
      <c r="W53" s="17">
        <v>43.936100406409977</v>
      </c>
      <c r="X53" s="17">
        <v>68.782331477722266</v>
      </c>
      <c r="Y53" s="17"/>
      <c r="Z53" s="17"/>
      <c r="AA53" s="17"/>
      <c r="AB53" s="18"/>
      <c r="AC53" s="18"/>
      <c r="AD53" s="17">
        <v>68.730867000000003</v>
      </c>
      <c r="AE53" s="17">
        <v>32251.188601837999</v>
      </c>
      <c r="AF53" s="17">
        <f t="shared" si="0"/>
        <v>46923.87861459393</v>
      </c>
      <c r="AG53" s="17"/>
      <c r="AH53" s="17"/>
      <c r="AI53" s="17">
        <v>85.827792182630134</v>
      </c>
    </row>
    <row r="54" spans="1:35" x14ac:dyDescent="0.25">
      <c r="A54" s="40">
        <v>35551</v>
      </c>
      <c r="B54" s="59">
        <v>1997</v>
      </c>
      <c r="C54" s="17">
        <v>5</v>
      </c>
      <c r="D54" s="17"/>
      <c r="E54" s="17"/>
      <c r="F54" s="17"/>
      <c r="G54" s="17"/>
      <c r="H54" s="17"/>
      <c r="I54" s="17"/>
      <c r="J54" s="17">
        <v>633.1287394988658</v>
      </c>
      <c r="K54" s="17"/>
      <c r="L54" s="17">
        <v>703.50700548999998</v>
      </c>
      <c r="M54" s="17">
        <v>158.78504190000001</v>
      </c>
      <c r="N54" s="17">
        <v>298.13450842999998</v>
      </c>
      <c r="O54" s="17">
        <v>207.42605491999998</v>
      </c>
      <c r="P54" s="17">
        <f t="shared" si="1"/>
        <v>1392.9476531499922</v>
      </c>
      <c r="Q54" s="17"/>
      <c r="R54" s="17">
        <f t="shared" si="2"/>
        <v>1019.7831719017515</v>
      </c>
      <c r="S54" s="17">
        <f t="shared" si="3"/>
        <v>230.17015099451802</v>
      </c>
      <c r="T54" s="17">
        <f t="shared" si="4"/>
        <v>432.16706058009038</v>
      </c>
      <c r="U54" s="17">
        <f t="shared" si="5"/>
        <v>300.67874032619176</v>
      </c>
      <c r="V54" s="17">
        <v>65.886531671003539</v>
      </c>
      <c r="W54" s="17">
        <v>45.452443102733788</v>
      </c>
      <c r="X54" s="17">
        <v>68.985939842295977</v>
      </c>
      <c r="Y54" s="17"/>
      <c r="Z54" s="17"/>
      <c r="AA54" s="17"/>
      <c r="AB54" s="18"/>
      <c r="AC54" s="18"/>
      <c r="AD54" s="17">
        <v>69.249864000000002</v>
      </c>
      <c r="AE54" s="17">
        <v>32855.598597675998</v>
      </c>
      <c r="AF54" s="17">
        <f t="shared" si="0"/>
        <v>47445.000899461687</v>
      </c>
      <c r="AG54" s="17"/>
      <c r="AH54" s="17"/>
      <c r="AI54" s="17">
        <v>85.497937115435647</v>
      </c>
    </row>
    <row r="55" spans="1:35" x14ac:dyDescent="0.25">
      <c r="A55" s="40">
        <v>35582</v>
      </c>
      <c r="B55" s="59">
        <v>1997</v>
      </c>
      <c r="C55" s="17">
        <v>6</v>
      </c>
      <c r="D55" s="17"/>
      <c r="E55" s="17"/>
      <c r="F55" s="17"/>
      <c r="G55" s="17"/>
      <c r="H55" s="17"/>
      <c r="I55" s="17"/>
      <c r="J55" s="17">
        <v>725.85397095053031</v>
      </c>
      <c r="K55" s="17"/>
      <c r="L55" s="17">
        <v>671.30221640000002</v>
      </c>
      <c r="M55" s="17">
        <v>149.8188365</v>
      </c>
      <c r="N55" s="17">
        <v>283.20155619999997</v>
      </c>
      <c r="O55" s="17">
        <v>193.83918964999998</v>
      </c>
      <c r="P55" s="17">
        <f t="shared" si="1"/>
        <v>1584.3529313662807</v>
      </c>
      <c r="Q55" s="17"/>
      <c r="R55" s="17">
        <f t="shared" si="2"/>
        <v>979.62701297675142</v>
      </c>
      <c r="S55" s="17">
        <f t="shared" si="3"/>
        <v>218.6296658980423</v>
      </c>
      <c r="T55" s="17">
        <f t="shared" si="4"/>
        <v>413.27421211024858</v>
      </c>
      <c r="U55" s="17">
        <f t="shared" si="5"/>
        <v>282.86828453060878</v>
      </c>
      <c r="V55" s="17">
        <v>66.855939548904857</v>
      </c>
      <c r="W55" s="17">
        <v>45.813906521735895</v>
      </c>
      <c r="X55" s="17">
        <v>68.526307207489324</v>
      </c>
      <c r="Y55" s="17"/>
      <c r="Z55" s="17"/>
      <c r="AA55" s="17"/>
      <c r="AB55" s="18"/>
      <c r="AC55" s="18"/>
      <c r="AD55" s="17">
        <v>70.002046000000007</v>
      </c>
      <c r="AE55" s="17">
        <v>33472.111606015002</v>
      </c>
      <c r="AF55" s="17">
        <f t="shared" si="0"/>
        <v>47815.904703721091</v>
      </c>
      <c r="AG55" s="17"/>
      <c r="AH55" s="17"/>
      <c r="AI55" s="17">
        <v>84.632400639038849</v>
      </c>
    </row>
    <row r="56" spans="1:35" x14ac:dyDescent="0.25">
      <c r="A56" s="40">
        <v>35612</v>
      </c>
      <c r="B56" s="59">
        <v>1997</v>
      </c>
      <c r="C56" s="17">
        <v>7</v>
      </c>
      <c r="D56" s="17"/>
      <c r="E56" s="17"/>
      <c r="F56" s="17"/>
      <c r="G56" s="17"/>
      <c r="H56" s="17"/>
      <c r="I56" s="17"/>
      <c r="J56" s="17">
        <v>597.15859993089248</v>
      </c>
      <c r="K56" s="17"/>
      <c r="L56" s="17">
        <v>719.06627537999998</v>
      </c>
      <c r="M56" s="17">
        <v>164.65474044000001</v>
      </c>
      <c r="N56" s="17">
        <v>307.25311226000002</v>
      </c>
      <c r="O56" s="17">
        <v>222.01223232999999</v>
      </c>
      <c r="P56" s="17">
        <f t="shared" si="1"/>
        <v>1316.4326014899164</v>
      </c>
      <c r="Q56" s="17"/>
      <c r="R56" s="17">
        <f t="shared" si="2"/>
        <v>1047.6334239659875</v>
      </c>
      <c r="S56" s="17">
        <f t="shared" si="3"/>
        <v>239.89139166376484</v>
      </c>
      <c r="T56" s="17">
        <f t="shared" si="4"/>
        <v>447.64806950658829</v>
      </c>
      <c r="U56" s="17">
        <f t="shared" si="5"/>
        <v>323.45757697410619</v>
      </c>
      <c r="V56" s="17">
        <v>66.089351032597648</v>
      </c>
      <c r="W56" s="17">
        <v>45.361881744271479</v>
      </c>
      <c r="X56" s="17">
        <v>68.637202568228219</v>
      </c>
      <c r="Y56" s="17"/>
      <c r="Z56" s="17"/>
      <c r="AA56" s="17"/>
      <c r="AB56" s="18"/>
      <c r="AC56" s="18"/>
      <c r="AD56" s="17">
        <v>70.582156999999995</v>
      </c>
      <c r="AE56" s="17">
        <v>33901.746601849998</v>
      </c>
      <c r="AF56" s="17">
        <f t="shared" si="0"/>
        <v>48031.610314558682</v>
      </c>
      <c r="AG56" s="17"/>
      <c r="AH56" s="17"/>
      <c r="AI56" s="17">
        <v>82.860204012338414</v>
      </c>
    </row>
    <row r="57" spans="1:35" x14ac:dyDescent="0.25">
      <c r="A57" s="40">
        <v>35643</v>
      </c>
      <c r="B57" s="59">
        <v>1997</v>
      </c>
      <c r="C57" s="17">
        <v>8</v>
      </c>
      <c r="D57" s="17"/>
      <c r="E57" s="17"/>
      <c r="F57" s="17"/>
      <c r="G57" s="17"/>
      <c r="H57" s="17"/>
      <c r="I57" s="17"/>
      <c r="J57" s="17">
        <v>650.10265230572918</v>
      </c>
      <c r="K57" s="17"/>
      <c r="L57" s="17">
        <v>808.78957478000007</v>
      </c>
      <c r="M57" s="17">
        <v>160.47341504000002</v>
      </c>
      <c r="N57" s="17">
        <v>330.03640024999999</v>
      </c>
      <c r="O57" s="17">
        <v>278.35060623000004</v>
      </c>
      <c r="P57" s="17">
        <f t="shared" si="1"/>
        <v>1436.3256869249126</v>
      </c>
      <c r="Q57" s="17"/>
      <c r="R57" s="17">
        <f t="shared" si="2"/>
        <v>1179.9986836313108</v>
      </c>
      <c r="S57" s="17">
        <f t="shared" si="3"/>
        <v>234.12569153914808</v>
      </c>
      <c r="T57" s="17">
        <f t="shared" si="4"/>
        <v>481.51278155551057</v>
      </c>
      <c r="U57" s="17">
        <f t="shared" si="5"/>
        <v>406.10482526152794</v>
      </c>
      <c r="V57" s="17">
        <v>66.035122638457651</v>
      </c>
      <c r="W57" s="17">
        <v>45.261507067910209</v>
      </c>
      <c r="X57" s="17">
        <v>68.541565850823048</v>
      </c>
      <c r="Y57" s="17"/>
      <c r="Z57" s="17"/>
      <c r="AA57" s="17"/>
      <c r="AB57" s="18"/>
      <c r="AC57" s="18"/>
      <c r="AD57" s="17">
        <v>70.742199999999997</v>
      </c>
      <c r="AE57" s="17">
        <v>34269.940606012002</v>
      </c>
      <c r="AF57" s="17">
        <f t="shared" si="0"/>
        <v>48443.419353670091</v>
      </c>
      <c r="AG57" s="17"/>
      <c r="AH57" s="17"/>
      <c r="AI57" s="17">
        <v>82.195851988125909</v>
      </c>
    </row>
    <row r="58" spans="1:35" x14ac:dyDescent="0.25">
      <c r="A58" s="40">
        <v>35674</v>
      </c>
      <c r="B58" s="59">
        <v>1997</v>
      </c>
      <c r="C58" s="17">
        <v>9</v>
      </c>
      <c r="D58" s="17"/>
      <c r="E58" s="17"/>
      <c r="F58" s="17"/>
      <c r="G58" s="17"/>
      <c r="H58" s="17"/>
      <c r="I58" s="17"/>
      <c r="J58" s="17">
        <v>518.66141592909526</v>
      </c>
      <c r="K58" s="17"/>
      <c r="L58" s="17">
        <v>774.62269691999995</v>
      </c>
      <c r="M58" s="17">
        <v>167.81041492</v>
      </c>
      <c r="N58" s="17">
        <v>326.20985443000001</v>
      </c>
      <c r="O58" s="17">
        <v>250.76630217999997</v>
      </c>
      <c r="P58" s="17">
        <f t="shared" si="1"/>
        <v>1144.2007681585721</v>
      </c>
      <c r="Q58" s="17"/>
      <c r="R58" s="17">
        <f t="shared" si="2"/>
        <v>1135.301325274397</v>
      </c>
      <c r="S58" s="17">
        <f t="shared" si="3"/>
        <v>245.94604213255855</v>
      </c>
      <c r="T58" s="17">
        <f t="shared" si="4"/>
        <v>478.09918496384449</v>
      </c>
      <c r="U58" s="17">
        <f t="shared" si="5"/>
        <v>367.52772198787784</v>
      </c>
      <c r="V58" s="17">
        <v>66.435871010444743</v>
      </c>
      <c r="W58" s="17">
        <v>45.329581168155201</v>
      </c>
      <c r="X58" s="17">
        <v>68.230581579985142</v>
      </c>
      <c r="Y58" s="17"/>
      <c r="Z58" s="17"/>
      <c r="AA58" s="17"/>
      <c r="AB58" s="18"/>
      <c r="AC58" s="18"/>
      <c r="AD58" s="17">
        <v>70.949105000000003</v>
      </c>
      <c r="AE58" s="17">
        <v>34945.940606012002</v>
      </c>
      <c r="AF58" s="17">
        <f t="shared" si="0"/>
        <v>49254.942125079666</v>
      </c>
      <c r="AG58" s="17"/>
      <c r="AH58" s="17"/>
      <c r="AI58" s="17">
        <v>82.41930058779802</v>
      </c>
    </row>
    <row r="59" spans="1:35" x14ac:dyDescent="0.25">
      <c r="A59" s="40">
        <v>35704</v>
      </c>
      <c r="B59" s="59">
        <v>1997</v>
      </c>
      <c r="C59" s="17">
        <v>10</v>
      </c>
      <c r="D59" s="17"/>
      <c r="E59" s="17"/>
      <c r="F59" s="17"/>
      <c r="G59" s="17"/>
      <c r="H59" s="17"/>
      <c r="I59" s="17"/>
      <c r="J59" s="17">
        <v>551.06489470517772</v>
      </c>
      <c r="K59" s="17"/>
      <c r="L59" s="17">
        <v>743.75560937</v>
      </c>
      <c r="M59" s="17">
        <v>178.25807394999998</v>
      </c>
      <c r="N59" s="17">
        <v>293.50761261000002</v>
      </c>
      <c r="O59" s="17">
        <v>253.70990289000002</v>
      </c>
      <c r="P59" s="17">
        <f t="shared" si="1"/>
        <v>1233.5899642313148</v>
      </c>
      <c r="Q59" s="17"/>
      <c r="R59" s="17">
        <f t="shared" si="2"/>
        <v>1085.759883595342</v>
      </c>
      <c r="S59" s="17">
        <f t="shared" si="3"/>
        <v>260.22723483836984</v>
      </c>
      <c r="T59" s="17">
        <f t="shared" si="4"/>
        <v>428.47245424033576</v>
      </c>
      <c r="U59" s="17">
        <f t="shared" si="5"/>
        <v>370.37439604948707</v>
      </c>
      <c r="V59" s="17">
        <v>65.213191530757641</v>
      </c>
      <c r="W59" s="17">
        <v>44.671642173139922</v>
      </c>
      <c r="X59" s="17">
        <v>68.500929220847368</v>
      </c>
      <c r="Y59" s="17"/>
      <c r="Z59" s="17"/>
      <c r="AA59" s="17"/>
      <c r="AB59" s="18"/>
      <c r="AC59" s="18"/>
      <c r="AD59" s="17">
        <v>71.056607999999997</v>
      </c>
      <c r="AE59" s="17">
        <v>35902.304581409</v>
      </c>
      <c r="AF59" s="17">
        <f t="shared" si="0"/>
        <v>50526.341732227076</v>
      </c>
      <c r="AG59" s="17"/>
      <c r="AH59" s="17"/>
      <c r="AI59" s="17">
        <v>83.428559377307337</v>
      </c>
    </row>
    <row r="60" spans="1:35" x14ac:dyDescent="0.25">
      <c r="A60" s="40">
        <v>35735</v>
      </c>
      <c r="B60" s="59">
        <v>1997</v>
      </c>
      <c r="C60" s="17">
        <v>11</v>
      </c>
      <c r="D60" s="17"/>
      <c r="E60" s="17"/>
      <c r="F60" s="17"/>
      <c r="G60" s="17"/>
      <c r="H60" s="17"/>
      <c r="I60" s="17"/>
      <c r="J60" s="17">
        <v>473.9772241176434</v>
      </c>
      <c r="K60" s="17"/>
      <c r="L60" s="17">
        <v>724.20891849999998</v>
      </c>
      <c r="M60" s="17">
        <v>184.32317555999998</v>
      </c>
      <c r="N60" s="17">
        <v>283.88809657000002</v>
      </c>
      <c r="O60" s="17">
        <v>227.96667284</v>
      </c>
      <c r="P60" s="17">
        <f t="shared" si="1"/>
        <v>1102.7318532195097</v>
      </c>
      <c r="Q60" s="17"/>
      <c r="R60" s="17">
        <f t="shared" si="2"/>
        <v>1057.7187056718094</v>
      </c>
      <c r="S60" s="17">
        <f t="shared" si="3"/>
        <v>269.20694525890576</v>
      </c>
      <c r="T60" s="17">
        <f t="shared" si="4"/>
        <v>414.62310445111433</v>
      </c>
      <c r="U60" s="17">
        <f t="shared" si="5"/>
        <v>332.94897090201141</v>
      </c>
      <c r="V60" s="17">
        <v>62.776033245550757</v>
      </c>
      <c r="W60" s="17">
        <v>42.982092403863255</v>
      </c>
      <c r="X60" s="17">
        <v>68.468952531194873</v>
      </c>
      <c r="Y60" s="17"/>
      <c r="Z60" s="17"/>
      <c r="AA60" s="17"/>
      <c r="AB60" s="18"/>
      <c r="AC60" s="18"/>
      <c r="AD60" s="17">
        <v>71.111782000000005</v>
      </c>
      <c r="AE60" s="18">
        <v>36940.996576876998</v>
      </c>
      <c r="AF60" s="17">
        <f t="shared" si="0"/>
        <v>51947.786341336505</v>
      </c>
      <c r="AG60" s="17"/>
      <c r="AH60" s="17"/>
      <c r="AI60" s="17">
        <v>84.741389847479653</v>
      </c>
    </row>
    <row r="61" spans="1:35" x14ac:dyDescent="0.25">
      <c r="A61" s="40">
        <v>35765</v>
      </c>
      <c r="B61" s="59">
        <v>1997</v>
      </c>
      <c r="C61" s="17">
        <v>12</v>
      </c>
      <c r="D61" s="17"/>
      <c r="E61" s="17"/>
      <c r="F61" s="17"/>
      <c r="G61" s="17"/>
      <c r="H61" s="17"/>
      <c r="I61" s="17"/>
      <c r="J61" s="17">
        <v>560.25243678285983</v>
      </c>
      <c r="K61" s="17"/>
      <c r="L61" s="17">
        <v>727.78982064000002</v>
      </c>
      <c r="M61" s="17">
        <v>187.34747343999999</v>
      </c>
      <c r="N61" s="17">
        <v>268.95953106000002</v>
      </c>
      <c r="O61" s="17">
        <v>229.12613229999999</v>
      </c>
      <c r="P61" s="17">
        <f t="shared" si="1"/>
        <v>1338.0729195328647</v>
      </c>
      <c r="Q61" s="17"/>
      <c r="R61" s="17">
        <f t="shared" si="2"/>
        <v>1086.5168818673037</v>
      </c>
      <c r="S61" s="17">
        <f t="shared" si="3"/>
        <v>279.69090374023654</v>
      </c>
      <c r="T61" s="17">
        <f t="shared" si="4"/>
        <v>401.52948385403977</v>
      </c>
      <c r="U61" s="17">
        <f t="shared" si="5"/>
        <v>342.06223247529277</v>
      </c>
      <c r="V61" s="17">
        <v>62.507837496747776</v>
      </c>
      <c r="W61" s="17">
        <v>41.870097556301332</v>
      </c>
      <c r="X61" s="17">
        <v>66.983756330523818</v>
      </c>
      <c r="Y61" s="17"/>
      <c r="Z61" s="17"/>
      <c r="AA61" s="17"/>
      <c r="AB61" s="18"/>
      <c r="AC61" s="18"/>
      <c r="AD61" s="17">
        <v>71.565466999999998</v>
      </c>
      <c r="AE61" s="18">
        <v>38374.200576877003</v>
      </c>
      <c r="AF61" s="17">
        <f t="shared" si="0"/>
        <v>53621.113905226113</v>
      </c>
      <c r="AG61" s="17"/>
      <c r="AH61" s="17"/>
      <c r="AI61" s="17">
        <v>82.334195939206595</v>
      </c>
    </row>
    <row r="62" spans="1:35" x14ac:dyDescent="0.25">
      <c r="A62" s="40">
        <v>35796</v>
      </c>
      <c r="B62" s="59">
        <v>1998</v>
      </c>
      <c r="C62" s="17">
        <v>1</v>
      </c>
      <c r="D62" s="17"/>
      <c r="E62" s="17"/>
      <c r="F62" s="17"/>
      <c r="G62" s="17"/>
      <c r="H62" s="17"/>
      <c r="I62" s="17"/>
      <c r="J62" s="17">
        <v>415.30762484024439</v>
      </c>
      <c r="K62" s="17"/>
      <c r="L62" s="17">
        <v>685.72512842000003</v>
      </c>
      <c r="M62" s="17">
        <v>158.98430862000001</v>
      </c>
      <c r="N62" s="17">
        <v>288.85071792000002</v>
      </c>
      <c r="O62" s="17">
        <v>227.81723284999998</v>
      </c>
      <c r="P62" s="17">
        <f t="shared" si="1"/>
        <v>1002.0330339635659</v>
      </c>
      <c r="Q62" s="17"/>
      <c r="R62" s="17">
        <f t="shared" si="2"/>
        <v>1033.523263225132</v>
      </c>
      <c r="S62" s="17">
        <f t="shared" si="3"/>
        <v>239.6207673257282</v>
      </c>
      <c r="T62" s="17">
        <f t="shared" si="4"/>
        <v>435.35510687418099</v>
      </c>
      <c r="U62" s="17">
        <f t="shared" si="5"/>
        <v>343.36558506550483</v>
      </c>
      <c r="V62" s="17">
        <v>62.468065565216612</v>
      </c>
      <c r="W62" s="17">
        <v>41.446500341159911</v>
      </c>
      <c r="X62" s="17">
        <v>66.348301273856151</v>
      </c>
      <c r="Y62" s="17"/>
      <c r="Z62" s="17"/>
      <c r="AA62" s="17"/>
      <c r="AB62" s="18"/>
      <c r="AC62" s="18"/>
      <c r="AD62" s="17">
        <v>72.214071000000004</v>
      </c>
      <c r="AE62" s="18">
        <v>38547.410556066003</v>
      </c>
      <c r="AF62" s="17">
        <f t="shared" si="0"/>
        <v>53379.362252082421</v>
      </c>
      <c r="AG62" s="17">
        <v>1302.0953426855112</v>
      </c>
      <c r="AH62" s="17">
        <f t="shared" ref="AH62:AH125" si="6">AG62/AD62*100</f>
        <v>1803.1047476682363</v>
      </c>
      <c r="AI62" s="17">
        <v>81.447993761860687</v>
      </c>
    </row>
    <row r="63" spans="1:35" x14ac:dyDescent="0.25">
      <c r="A63" s="40">
        <v>35827</v>
      </c>
      <c r="B63" s="59">
        <v>1998</v>
      </c>
      <c r="C63" s="17">
        <v>2</v>
      </c>
      <c r="D63" s="17"/>
      <c r="E63" s="17"/>
      <c r="F63" s="17"/>
      <c r="G63" s="17"/>
      <c r="H63" s="17"/>
      <c r="I63" s="17"/>
      <c r="J63" s="17">
        <v>368.67671984296328</v>
      </c>
      <c r="K63" s="17"/>
      <c r="L63" s="17">
        <v>670.50073241999996</v>
      </c>
      <c r="M63" s="17">
        <v>150.89394506000002</v>
      </c>
      <c r="N63" s="17">
        <v>284.60366556999998</v>
      </c>
      <c r="O63" s="17">
        <v>204.38930116</v>
      </c>
      <c r="P63" s="17">
        <f t="shared" si="1"/>
        <v>860.78316006916543</v>
      </c>
      <c r="Q63" s="17"/>
      <c r="R63" s="17">
        <f t="shared" si="2"/>
        <v>1012.5659758631464</v>
      </c>
      <c r="S63" s="17">
        <f t="shared" si="3"/>
        <v>227.87458289577472</v>
      </c>
      <c r="T63" s="17">
        <f t="shared" si="4"/>
        <v>429.79817087149786</v>
      </c>
      <c r="U63" s="17">
        <f t="shared" si="5"/>
        <v>308.66133648818175</v>
      </c>
      <c r="V63" s="17">
        <v>64.680895848104143</v>
      </c>
      <c r="W63" s="17">
        <v>42.830382487192182</v>
      </c>
      <c r="X63" s="17">
        <v>66.217979707291846</v>
      </c>
      <c r="Y63" s="17"/>
      <c r="Z63" s="17"/>
      <c r="AA63" s="17"/>
      <c r="AB63" s="18"/>
      <c r="AC63" s="18"/>
      <c r="AD63" s="17">
        <v>73.105624000000006</v>
      </c>
      <c r="AE63" s="18">
        <v>40090.975539416999</v>
      </c>
      <c r="AF63" s="17">
        <f t="shared" si="0"/>
        <v>54839.796647405674</v>
      </c>
      <c r="AG63" s="17">
        <v>1163.6776233459295</v>
      </c>
      <c r="AH63" s="17">
        <f t="shared" si="6"/>
        <v>1591.7757891594351</v>
      </c>
      <c r="AI63" s="17">
        <v>82.418558738517177</v>
      </c>
    </row>
    <row r="64" spans="1:35" x14ac:dyDescent="0.25">
      <c r="A64" s="40">
        <v>35855</v>
      </c>
      <c r="B64" s="59">
        <v>1998</v>
      </c>
      <c r="C64" s="17">
        <v>3</v>
      </c>
      <c r="D64" s="17"/>
      <c r="E64" s="17"/>
      <c r="F64" s="17"/>
      <c r="G64" s="17"/>
      <c r="H64" s="17"/>
      <c r="I64" s="17"/>
      <c r="J64" s="17">
        <v>413.79265103207911</v>
      </c>
      <c r="K64" s="17"/>
      <c r="L64" s="17">
        <v>713.75358421999999</v>
      </c>
      <c r="M64" s="17">
        <v>169.38280507000002</v>
      </c>
      <c r="N64" s="17">
        <v>284.16249667</v>
      </c>
      <c r="O64" s="17">
        <v>233.81723572000001</v>
      </c>
      <c r="P64" s="17">
        <f t="shared" si="1"/>
        <v>989.63767507228204</v>
      </c>
      <c r="Q64" s="17"/>
      <c r="R64" s="17">
        <f t="shared" si="2"/>
        <v>1086.3957892863991</v>
      </c>
      <c r="S64" s="17">
        <f t="shared" si="3"/>
        <v>257.81554064861626</v>
      </c>
      <c r="T64" s="17">
        <f t="shared" si="4"/>
        <v>432.52033570208164</v>
      </c>
      <c r="U64" s="17">
        <f t="shared" si="5"/>
        <v>355.89041647529933</v>
      </c>
      <c r="V64" s="17">
        <v>63.642367128867875</v>
      </c>
      <c r="W64" s="17">
        <v>41.812540231136225</v>
      </c>
      <c r="X64" s="17">
        <v>65.699222259396848</v>
      </c>
      <c r="Y64" s="17"/>
      <c r="Z64" s="17"/>
      <c r="AA64" s="17"/>
      <c r="AB64" s="18"/>
      <c r="AC64" s="18"/>
      <c r="AD64" s="17">
        <v>74.069768999999994</v>
      </c>
      <c r="AE64" s="18">
        <v>40257.201532715997</v>
      </c>
      <c r="AF64" s="17">
        <f t="shared" si="0"/>
        <v>54350.380831774979</v>
      </c>
      <c r="AG64" s="17">
        <v>1158.486528367753</v>
      </c>
      <c r="AH64" s="17">
        <f t="shared" si="6"/>
        <v>1564.0477134034982</v>
      </c>
      <c r="AI64" s="17">
        <v>81.78099548902378</v>
      </c>
    </row>
    <row r="65" spans="1:35" x14ac:dyDescent="0.25">
      <c r="A65" s="40">
        <v>35886</v>
      </c>
      <c r="B65" s="59">
        <v>1998</v>
      </c>
      <c r="C65" s="17">
        <v>4</v>
      </c>
      <c r="D65" s="17"/>
      <c r="E65" s="17"/>
      <c r="F65" s="17"/>
      <c r="G65" s="17"/>
      <c r="H65" s="17"/>
      <c r="I65" s="17"/>
      <c r="J65" s="17">
        <v>397.75644706807708</v>
      </c>
      <c r="K65" s="17"/>
      <c r="L65" s="17">
        <v>756.80607483999995</v>
      </c>
      <c r="M65" s="17">
        <v>182.52972886999999</v>
      </c>
      <c r="N65" s="17">
        <v>297.67428015999997</v>
      </c>
      <c r="O65" s="17">
        <v>253.29167781000001</v>
      </c>
      <c r="P65" s="17">
        <f t="shared" si="1"/>
        <v>938.5994267831428</v>
      </c>
      <c r="Q65" s="17"/>
      <c r="R65" s="17">
        <f t="shared" si="2"/>
        <v>1158.8338465853381</v>
      </c>
      <c r="S65" s="17">
        <f t="shared" si="3"/>
        <v>279.49250786249269</v>
      </c>
      <c r="T65" s="17">
        <f t="shared" si="4"/>
        <v>455.80372908642806</v>
      </c>
      <c r="U65" s="17">
        <f t="shared" si="5"/>
        <v>387.84436206682346</v>
      </c>
      <c r="V65" s="17">
        <v>64.889362115106891</v>
      </c>
      <c r="W65" s="17">
        <v>42.377657147235404</v>
      </c>
      <c r="X65" s="17">
        <v>65.307556995339084</v>
      </c>
      <c r="Y65" s="17"/>
      <c r="Z65" s="17"/>
      <c r="AA65" s="17"/>
      <c r="AB65" s="18"/>
      <c r="AC65" s="18"/>
      <c r="AD65" s="17">
        <v>74.522416000000007</v>
      </c>
      <c r="AE65" s="18">
        <v>40550.690531093001</v>
      </c>
      <c r="AF65" s="17">
        <f t="shared" si="0"/>
        <v>54414.084657551895</v>
      </c>
      <c r="AG65" s="17">
        <v>1134.7988211707834</v>
      </c>
      <c r="AH65" s="17">
        <f t="shared" si="6"/>
        <v>1522.7617166501732</v>
      </c>
      <c r="AI65" s="17">
        <v>81.861747408864289</v>
      </c>
    </row>
    <row r="66" spans="1:35" x14ac:dyDescent="0.25">
      <c r="A66" s="40">
        <v>35916</v>
      </c>
      <c r="B66" s="59">
        <v>1998</v>
      </c>
      <c r="C66" s="17">
        <v>5</v>
      </c>
      <c r="D66" s="17"/>
      <c r="E66" s="17"/>
      <c r="F66" s="17"/>
      <c r="G66" s="17"/>
      <c r="H66" s="17"/>
      <c r="I66" s="17"/>
      <c r="J66" s="17">
        <v>463.2891621512635</v>
      </c>
      <c r="K66" s="17"/>
      <c r="L66" s="17">
        <v>690.16870070999994</v>
      </c>
      <c r="M66" s="17">
        <v>168.08763019999998</v>
      </c>
      <c r="N66" s="17">
        <v>271.31950964999999</v>
      </c>
      <c r="O66" s="17">
        <v>220.82993508000001</v>
      </c>
      <c r="P66" s="17">
        <f t="shared" si="1"/>
        <v>1095.5326435540019</v>
      </c>
      <c r="Q66" s="17"/>
      <c r="R66" s="17">
        <f t="shared" si="2"/>
        <v>1065.2687985019443</v>
      </c>
      <c r="S66" s="17">
        <f t="shared" si="3"/>
        <v>259.44165199318593</v>
      </c>
      <c r="T66" s="17">
        <f t="shared" si="4"/>
        <v>418.77907206985628</v>
      </c>
      <c r="U66" s="17">
        <f t="shared" si="5"/>
        <v>340.84889589158604</v>
      </c>
      <c r="V66" s="17">
        <v>65.272577829745387</v>
      </c>
      <c r="W66" s="17">
        <v>42.288941810835837</v>
      </c>
      <c r="X66" s="17">
        <v>64.788220745840263</v>
      </c>
      <c r="Y66" s="17"/>
      <c r="Z66" s="17"/>
      <c r="AA66" s="17"/>
      <c r="AB66" s="18"/>
      <c r="AC66" s="18"/>
      <c r="AD66" s="17">
        <v>74.964679000000004</v>
      </c>
      <c r="AE66" s="18">
        <v>41612.012518606003</v>
      </c>
      <c r="AF66" s="17">
        <f t="shared" ref="AF66:AF97" si="7">AE66/$AD66*100</f>
        <v>55508.825054271219</v>
      </c>
      <c r="AG66" s="17">
        <v>1239.3287199042063</v>
      </c>
      <c r="AH66" s="17">
        <f t="shared" si="6"/>
        <v>1653.2168701798967</v>
      </c>
      <c r="AI66" s="17">
        <v>82.550992395062309</v>
      </c>
    </row>
    <row r="67" spans="1:35" x14ac:dyDescent="0.25">
      <c r="A67" s="40">
        <v>35947</v>
      </c>
      <c r="B67" s="59">
        <v>1998</v>
      </c>
      <c r="C67" s="17">
        <v>6</v>
      </c>
      <c r="D67" s="17"/>
      <c r="E67" s="17"/>
      <c r="F67" s="17"/>
      <c r="G67" s="17"/>
      <c r="H67" s="17"/>
      <c r="I67" s="17"/>
      <c r="J67" s="17">
        <v>478.24100982912989</v>
      </c>
      <c r="K67" s="17"/>
      <c r="L67" s="17">
        <v>724.42763279000008</v>
      </c>
      <c r="M67" s="17">
        <v>163.31737282</v>
      </c>
      <c r="N67" s="17">
        <v>306.38114150000001</v>
      </c>
      <c r="O67" s="17">
        <v>230.78864269000002</v>
      </c>
      <c r="P67" s="17">
        <f t="shared" si="1"/>
        <v>1152.0657482200791</v>
      </c>
      <c r="Q67" s="17"/>
      <c r="R67" s="17">
        <f t="shared" si="2"/>
        <v>1126.3393100911808</v>
      </c>
      <c r="S67" s="17">
        <f t="shared" si="3"/>
        <v>253.92567690927291</v>
      </c>
      <c r="T67" s="17">
        <f t="shared" si="4"/>
        <v>476.36107172363234</v>
      </c>
      <c r="U67" s="17">
        <f t="shared" si="5"/>
        <v>358.82993527345042</v>
      </c>
      <c r="V67" s="17">
        <v>64.542202793518101</v>
      </c>
      <c r="W67" s="17">
        <v>41.511607351230055</v>
      </c>
      <c r="X67" s="17">
        <v>64.316998110574275</v>
      </c>
      <c r="Y67" s="17"/>
      <c r="Z67" s="17"/>
      <c r="AA67" s="17"/>
      <c r="AB67" s="18"/>
      <c r="AC67" s="18"/>
      <c r="AD67" s="17">
        <v>75.362279000000001</v>
      </c>
      <c r="AE67" s="18">
        <v>43264.590489470997</v>
      </c>
      <c r="AF67" s="17">
        <f t="shared" si="7"/>
        <v>57408.813883496012</v>
      </c>
      <c r="AG67" s="17">
        <v>1201.1862460567618</v>
      </c>
      <c r="AH67" s="17">
        <f t="shared" si="6"/>
        <v>1593.8825921874814</v>
      </c>
      <c r="AI67" s="17">
        <v>83.309294742980072</v>
      </c>
    </row>
    <row r="68" spans="1:35" x14ac:dyDescent="0.25">
      <c r="A68" s="40">
        <v>35977</v>
      </c>
      <c r="B68" s="59">
        <v>1998</v>
      </c>
      <c r="C68" s="17">
        <v>7</v>
      </c>
      <c r="D68" s="17"/>
      <c r="E68" s="17"/>
      <c r="F68" s="17"/>
      <c r="G68" s="17"/>
      <c r="H68" s="17"/>
      <c r="I68" s="17"/>
      <c r="J68" s="17">
        <v>517.81356190977874</v>
      </c>
      <c r="K68" s="17"/>
      <c r="L68" s="17">
        <v>698.44800322000003</v>
      </c>
      <c r="M68" s="17">
        <v>168.82857964999999</v>
      </c>
      <c r="N68" s="17">
        <v>291.71942228</v>
      </c>
      <c r="O68" s="17">
        <v>218.54172680000002</v>
      </c>
      <c r="P68" s="17">
        <f t="shared" si="1"/>
        <v>1263.960313934982</v>
      </c>
      <c r="Q68" s="17"/>
      <c r="R68" s="17">
        <f t="shared" si="2"/>
        <v>1082.6053186374681</v>
      </c>
      <c r="S68" s="17">
        <f t="shared" si="3"/>
        <v>261.68693649987898</v>
      </c>
      <c r="T68" s="17">
        <f t="shared" si="4"/>
        <v>452.1696628155442</v>
      </c>
      <c r="U68" s="17">
        <f t="shared" si="5"/>
        <v>338.74309137851884</v>
      </c>
      <c r="V68" s="17">
        <v>63.500341208675302</v>
      </c>
      <c r="W68" s="17">
        <v>40.967549075786494</v>
      </c>
      <c r="X68" s="17">
        <v>64.515478650986495</v>
      </c>
      <c r="Y68" s="17"/>
      <c r="Z68" s="17"/>
      <c r="AA68" s="17"/>
      <c r="AB68" s="18"/>
      <c r="AC68" s="18"/>
      <c r="AD68" s="17">
        <v>75.835604000000004</v>
      </c>
      <c r="AE68" s="18">
        <v>43749.983489471</v>
      </c>
      <c r="AF68" s="17">
        <f t="shared" si="7"/>
        <v>57690.558500029874</v>
      </c>
      <c r="AG68" s="17">
        <v>1212.7514497365746</v>
      </c>
      <c r="AH68" s="17">
        <f t="shared" si="6"/>
        <v>1599.1847968093912</v>
      </c>
      <c r="AI68" s="17">
        <v>83.078117339840702</v>
      </c>
    </row>
    <row r="69" spans="1:35" x14ac:dyDescent="0.25">
      <c r="A69" s="40">
        <v>36008</v>
      </c>
      <c r="B69" s="59">
        <v>1998</v>
      </c>
      <c r="C69" s="17">
        <v>8</v>
      </c>
      <c r="D69" s="17"/>
      <c r="E69" s="17"/>
      <c r="F69" s="17"/>
      <c r="G69" s="17"/>
      <c r="H69" s="17"/>
      <c r="I69" s="17"/>
      <c r="J69" s="17">
        <v>536.3181927894957</v>
      </c>
      <c r="K69" s="17"/>
      <c r="L69" s="17">
        <v>693.18237552999994</v>
      </c>
      <c r="M69" s="17">
        <v>161.32904740000001</v>
      </c>
      <c r="N69" s="17">
        <v>320.86817708000001</v>
      </c>
      <c r="O69" s="17">
        <v>200.4595956</v>
      </c>
      <c r="P69" s="17">
        <f t="shared" si="1"/>
        <v>1302.8072838719429</v>
      </c>
      <c r="Q69" s="17"/>
      <c r="R69" s="17">
        <f t="shared" si="2"/>
        <v>1092.2443512400309</v>
      </c>
      <c r="S69" s="17">
        <f t="shared" si="3"/>
        <v>254.20545434216547</v>
      </c>
      <c r="T69" s="17">
        <f t="shared" si="4"/>
        <v>505.59054338384317</v>
      </c>
      <c r="U69" s="17">
        <f t="shared" si="5"/>
        <v>315.86328313462013</v>
      </c>
      <c r="V69" s="17">
        <v>64.865630897276262</v>
      </c>
      <c r="W69" s="17">
        <v>41.166348962646119</v>
      </c>
      <c r="X69" s="17">
        <v>63.464038494960064</v>
      </c>
      <c r="Y69" s="17"/>
      <c r="Z69" s="17"/>
      <c r="AA69" s="17"/>
      <c r="AB69" s="18"/>
      <c r="AC69" s="18"/>
      <c r="AD69" s="17">
        <v>76.036142999999996</v>
      </c>
      <c r="AE69" s="18">
        <v>44935.182455003</v>
      </c>
      <c r="AF69" s="17">
        <f t="shared" si="7"/>
        <v>59097.135496474359</v>
      </c>
      <c r="AG69" s="17">
        <v>1274.1413901864171</v>
      </c>
      <c r="AH69" s="17">
        <f t="shared" si="6"/>
        <v>1675.7049212588508</v>
      </c>
      <c r="AI69" s="17">
        <v>83.856467574900307</v>
      </c>
    </row>
    <row r="70" spans="1:35" x14ac:dyDescent="0.25">
      <c r="A70" s="40">
        <v>36039</v>
      </c>
      <c r="B70" s="59">
        <v>1998</v>
      </c>
      <c r="C70" s="17">
        <v>9</v>
      </c>
      <c r="D70" s="17"/>
      <c r="E70" s="17"/>
      <c r="F70" s="17"/>
      <c r="G70" s="17"/>
      <c r="H70" s="17"/>
      <c r="I70" s="17"/>
      <c r="J70" s="17">
        <v>510.20435123491791</v>
      </c>
      <c r="K70" s="17"/>
      <c r="L70" s="17">
        <v>656.29390880000005</v>
      </c>
      <c r="M70" s="17">
        <v>150.20872381999999</v>
      </c>
      <c r="N70" s="17">
        <v>271.50423364</v>
      </c>
      <c r="O70" s="17">
        <v>190.82291949999998</v>
      </c>
      <c r="P70" s="17">
        <f t="shared" si="1"/>
        <v>1259.5358106907661</v>
      </c>
      <c r="Q70" s="17"/>
      <c r="R70" s="17">
        <f t="shared" ref="R70:R100" si="8">L70/$X70*100</f>
        <v>1028.4318450677742</v>
      </c>
      <c r="S70" s="17">
        <f t="shared" ref="S70:S100" si="9">M70/$X70*100</f>
        <v>235.38148520368884</v>
      </c>
      <c r="T70" s="17">
        <f t="shared" ref="T70:T100" si="10">N70/$X70*100</f>
        <v>425.45511424392674</v>
      </c>
      <c r="U70" s="17">
        <f t="shared" ref="U70:U100" si="11">O70/$X70*100</f>
        <v>299.02512357829818</v>
      </c>
      <c r="V70" s="17">
        <v>63.476179690260807</v>
      </c>
      <c r="W70" s="17">
        <v>40.507331899924864</v>
      </c>
      <c r="X70" s="17">
        <v>63.815012336257425</v>
      </c>
      <c r="Y70" s="17"/>
      <c r="Z70" s="17"/>
      <c r="AA70" s="17"/>
      <c r="AB70" s="18"/>
      <c r="AC70" s="18"/>
      <c r="AD70" s="17">
        <v>75.627083999999996</v>
      </c>
      <c r="AE70" s="18">
        <v>45277.004456481001</v>
      </c>
      <c r="AF70" s="17">
        <f t="shared" si="7"/>
        <v>59868.769310847689</v>
      </c>
      <c r="AG70" s="17">
        <v>1214.9608385166648</v>
      </c>
      <c r="AH70" s="17">
        <f t="shared" si="6"/>
        <v>1606.5155156804205</v>
      </c>
      <c r="AI70" s="17">
        <v>88.480444276887724</v>
      </c>
    </row>
    <row r="71" spans="1:35" x14ac:dyDescent="0.25">
      <c r="A71" s="40">
        <v>36069</v>
      </c>
      <c r="B71" s="59">
        <v>1998</v>
      </c>
      <c r="C71" s="17">
        <v>10</v>
      </c>
      <c r="D71" s="17"/>
      <c r="E71" s="17"/>
      <c r="F71" s="17"/>
      <c r="G71" s="17"/>
      <c r="H71" s="17"/>
      <c r="I71" s="17"/>
      <c r="J71" s="17">
        <v>525.24475303276597</v>
      </c>
      <c r="K71" s="17"/>
      <c r="L71" s="17">
        <v>620.55575249000003</v>
      </c>
      <c r="M71" s="17">
        <v>145.06762696999999</v>
      </c>
      <c r="N71" s="17">
        <v>272.25790931</v>
      </c>
      <c r="O71" s="17">
        <v>190.36911108999999</v>
      </c>
      <c r="P71" s="17">
        <f t="shared" si="1"/>
        <v>1323.5082693738816</v>
      </c>
      <c r="Q71" s="17"/>
      <c r="R71" s="17">
        <f t="shared" si="8"/>
        <v>958.13375002816997</v>
      </c>
      <c r="S71" s="17">
        <f t="shared" si="9"/>
        <v>223.98340339080752</v>
      </c>
      <c r="T71" s="17">
        <f t="shared" si="10"/>
        <v>420.3643114664759</v>
      </c>
      <c r="U71" s="17">
        <f t="shared" si="11"/>
        <v>293.92857864310952</v>
      </c>
      <c r="V71" s="17">
        <v>61.274587469893525</v>
      </c>
      <c r="W71" s="17">
        <v>39.685793068844674</v>
      </c>
      <c r="X71" s="17">
        <v>64.767132195453414</v>
      </c>
      <c r="Y71" s="17"/>
      <c r="Z71" s="17"/>
      <c r="AA71" s="17"/>
      <c r="AB71" s="18"/>
      <c r="AC71" s="18"/>
      <c r="AD71" s="17">
        <v>75.373834000000002</v>
      </c>
      <c r="AE71" s="18">
        <v>45154.766445900001</v>
      </c>
      <c r="AF71" s="17">
        <f t="shared" si="7"/>
        <v>59907.747887549405</v>
      </c>
      <c r="AG71" s="17">
        <v>1110.2917260679314</v>
      </c>
      <c r="AH71" s="17">
        <f t="shared" si="6"/>
        <v>1473.0466358762267</v>
      </c>
      <c r="AI71" s="17">
        <v>90.649378127456913</v>
      </c>
    </row>
    <row r="72" spans="1:35" x14ac:dyDescent="0.25">
      <c r="A72" s="40">
        <v>36100</v>
      </c>
      <c r="B72" s="59">
        <v>1998</v>
      </c>
      <c r="C72" s="17">
        <v>11</v>
      </c>
      <c r="D72" s="17"/>
      <c r="E72" s="17"/>
      <c r="F72" s="17"/>
      <c r="G72" s="17"/>
      <c r="H72" s="17"/>
      <c r="I72" s="17"/>
      <c r="J72" s="17">
        <v>525.13942134780291</v>
      </c>
      <c r="K72" s="17"/>
      <c r="L72" s="17">
        <v>616.35530361999997</v>
      </c>
      <c r="M72" s="17">
        <v>158.73136689</v>
      </c>
      <c r="N72" s="17">
        <v>247.12664474000002</v>
      </c>
      <c r="O72" s="17">
        <v>192.24717446</v>
      </c>
      <c r="P72" s="17">
        <f t="shared" si="1"/>
        <v>1392.3377578999728</v>
      </c>
      <c r="Q72" s="17"/>
      <c r="R72" s="17">
        <f t="shared" si="8"/>
        <v>966.18288013814231</v>
      </c>
      <c r="S72" s="17">
        <f t="shared" si="9"/>
        <v>248.82324907290359</v>
      </c>
      <c r="T72" s="17">
        <f t="shared" si="10"/>
        <v>387.38943588449547</v>
      </c>
      <c r="U72" s="17">
        <f t="shared" si="11"/>
        <v>301.36177563047335</v>
      </c>
      <c r="V72" s="17">
        <v>59.123239385173477</v>
      </c>
      <c r="W72" s="17">
        <v>37.716381558154197</v>
      </c>
      <c r="X72" s="17">
        <v>63.792819795345068</v>
      </c>
      <c r="Y72" s="17"/>
      <c r="Z72" s="17"/>
      <c r="AA72" s="17"/>
      <c r="AB72" s="18"/>
      <c r="AC72" s="18"/>
      <c r="AD72" s="17">
        <v>75.396756999999994</v>
      </c>
      <c r="AE72" s="18">
        <v>45988.998404552003</v>
      </c>
      <c r="AF72" s="17">
        <f t="shared" si="7"/>
        <v>60995.990059031326</v>
      </c>
      <c r="AG72" s="17">
        <v>1216.8480030593778</v>
      </c>
      <c r="AH72" s="17">
        <f t="shared" si="6"/>
        <v>1613.9261839330541</v>
      </c>
      <c r="AI72" s="17">
        <v>91.463046147106667</v>
      </c>
    </row>
    <row r="73" spans="1:35" x14ac:dyDescent="0.25">
      <c r="A73" s="40">
        <v>36130</v>
      </c>
      <c r="B73" s="59">
        <v>1998</v>
      </c>
      <c r="C73" s="17">
        <v>12</v>
      </c>
      <c r="D73" s="17"/>
      <c r="E73" s="17"/>
      <c r="F73" s="17"/>
      <c r="G73" s="17"/>
      <c r="H73" s="17"/>
      <c r="I73" s="17"/>
      <c r="J73" s="17">
        <v>604.99094497822557</v>
      </c>
      <c r="K73" s="17"/>
      <c r="L73" s="17">
        <v>692.52277041000002</v>
      </c>
      <c r="M73" s="17">
        <v>144.89978260999999</v>
      </c>
      <c r="N73" s="17">
        <v>223.03805309000001</v>
      </c>
      <c r="O73" s="17">
        <v>199.06266591999997</v>
      </c>
      <c r="P73" s="17">
        <f t="shared" si="1"/>
        <v>1622.8955384050166</v>
      </c>
      <c r="Q73" s="17"/>
      <c r="R73" s="17">
        <f t="shared" si="8"/>
        <v>1094.844245987309</v>
      </c>
      <c r="S73" s="17">
        <f t="shared" si="9"/>
        <v>229.07938917509944</v>
      </c>
      <c r="T73" s="17">
        <f t="shared" si="10"/>
        <v>352.61212987585589</v>
      </c>
      <c r="U73" s="17">
        <f t="shared" si="11"/>
        <v>314.7082286469448</v>
      </c>
      <c r="V73" s="17">
        <v>58.93544820994412</v>
      </c>
      <c r="W73" s="17">
        <v>37.278489629271597</v>
      </c>
      <c r="X73" s="17">
        <v>63.253085810895101</v>
      </c>
      <c r="Y73" s="17"/>
      <c r="Z73" s="17"/>
      <c r="AA73" s="17"/>
      <c r="AB73" s="18"/>
      <c r="AC73" s="18"/>
      <c r="AD73" s="17">
        <v>75.864256999999995</v>
      </c>
      <c r="AE73" s="18">
        <v>46442.480397902997</v>
      </c>
      <c r="AF73" s="17">
        <f t="shared" si="7"/>
        <v>61217.867589348432</v>
      </c>
      <c r="AG73" s="17">
        <v>1208.8750405869785</v>
      </c>
      <c r="AH73" s="17">
        <f t="shared" si="6"/>
        <v>1593.4711396263704</v>
      </c>
      <c r="AI73" s="17">
        <v>92.559994687768267</v>
      </c>
    </row>
    <row r="74" spans="1:35" x14ac:dyDescent="0.25">
      <c r="A74" s="40">
        <v>36161</v>
      </c>
      <c r="B74" s="59">
        <v>1999</v>
      </c>
      <c r="C74" s="17">
        <v>1</v>
      </c>
      <c r="D74" s="17"/>
      <c r="E74" s="17"/>
      <c r="F74" s="17"/>
      <c r="G74" s="17"/>
      <c r="H74" s="17"/>
      <c r="I74" s="17"/>
      <c r="J74" s="17">
        <v>528.20134669875222</v>
      </c>
      <c r="K74" s="17"/>
      <c r="L74" s="17">
        <v>496.47364111000002</v>
      </c>
      <c r="M74" s="17">
        <v>114.73514566</v>
      </c>
      <c r="N74" s="17">
        <v>200.94010651000002</v>
      </c>
      <c r="O74" s="17">
        <v>173.81570278999999</v>
      </c>
      <c r="P74" s="17">
        <f t="shared" si="1"/>
        <v>1433.8379078249839</v>
      </c>
      <c r="Q74" s="17"/>
      <c r="R74" s="17">
        <f t="shared" si="8"/>
        <v>782.08807860616525</v>
      </c>
      <c r="S74" s="17">
        <f t="shared" si="9"/>
        <v>180.74069233002126</v>
      </c>
      <c r="T74" s="17">
        <f t="shared" si="10"/>
        <v>316.53817806715125</v>
      </c>
      <c r="U74" s="17">
        <f t="shared" si="11"/>
        <v>273.80947903434077</v>
      </c>
      <c r="V74" s="17">
        <v>58.030847910709504</v>
      </c>
      <c r="W74" s="17">
        <v>36.838288611018172</v>
      </c>
      <c r="X74" s="17">
        <v>63.480527921460414</v>
      </c>
      <c r="Y74" s="17"/>
      <c r="Z74" s="17"/>
      <c r="AA74" s="17"/>
      <c r="AB74" s="18"/>
      <c r="AC74" s="18"/>
      <c r="AD74" s="17">
        <v>75.874893</v>
      </c>
      <c r="AE74" s="18">
        <v>48223.917314658996</v>
      </c>
      <c r="AF74" s="17">
        <f t="shared" si="7"/>
        <v>63557.147045543774</v>
      </c>
      <c r="AG74" s="17">
        <v>1213.5673930657347</v>
      </c>
      <c r="AH74" s="17">
        <f t="shared" si="6"/>
        <v>1599.4320981325598</v>
      </c>
      <c r="AI74" s="17">
        <v>96.384793899007576</v>
      </c>
    </row>
    <row r="75" spans="1:35" x14ac:dyDescent="0.25">
      <c r="A75" s="40">
        <v>36192</v>
      </c>
      <c r="B75" s="59">
        <v>1999</v>
      </c>
      <c r="C75" s="17">
        <v>2</v>
      </c>
      <c r="D75" s="17"/>
      <c r="E75" s="17"/>
      <c r="F75" s="17"/>
      <c r="G75" s="17"/>
      <c r="H75" s="17"/>
      <c r="I75" s="17"/>
      <c r="J75" s="17">
        <v>420.70104437066323</v>
      </c>
      <c r="K75" s="17"/>
      <c r="L75" s="17">
        <v>489.31199077999997</v>
      </c>
      <c r="M75" s="17">
        <v>113.58824912</v>
      </c>
      <c r="N75" s="17">
        <v>191.59870597999998</v>
      </c>
      <c r="O75" s="17">
        <v>160.64994905999998</v>
      </c>
      <c r="P75" s="17">
        <f t="shared" si="1"/>
        <v>1124.2463158167377</v>
      </c>
      <c r="Q75" s="17"/>
      <c r="R75" s="17">
        <f t="shared" si="8"/>
        <v>782.87867978837221</v>
      </c>
      <c r="S75" s="17">
        <f t="shared" si="9"/>
        <v>181.73643848127224</v>
      </c>
      <c r="T75" s="17">
        <f t="shared" si="10"/>
        <v>306.54990029505296</v>
      </c>
      <c r="U75" s="17">
        <f t="shared" si="11"/>
        <v>257.03318618388266</v>
      </c>
      <c r="V75" s="17">
        <v>59.871580749101646</v>
      </c>
      <c r="W75" s="17">
        <v>37.420718080364274</v>
      </c>
      <c r="X75" s="17">
        <v>62.501637024049607</v>
      </c>
      <c r="Y75" s="17"/>
      <c r="Z75" s="17"/>
      <c r="AA75" s="17"/>
      <c r="AB75" s="18"/>
      <c r="AC75" s="18"/>
      <c r="AD75" s="17">
        <v>76.113862999999995</v>
      </c>
      <c r="AE75" s="18">
        <v>49450.718661999999</v>
      </c>
      <c r="AF75" s="17">
        <f t="shared" si="7"/>
        <v>64969.39810031715</v>
      </c>
      <c r="AG75" s="17">
        <v>1094.7163970184874</v>
      </c>
      <c r="AH75" s="17">
        <f t="shared" si="6"/>
        <v>1438.2615122536713</v>
      </c>
      <c r="AI75" s="17">
        <v>99.357402105098828</v>
      </c>
    </row>
    <row r="76" spans="1:35" x14ac:dyDescent="0.25">
      <c r="A76" s="40">
        <v>36220</v>
      </c>
      <c r="B76" s="59">
        <v>1999</v>
      </c>
      <c r="C76" s="17">
        <v>3</v>
      </c>
      <c r="D76" s="17"/>
      <c r="E76" s="17"/>
      <c r="F76" s="17"/>
      <c r="G76" s="17"/>
      <c r="H76" s="17"/>
      <c r="I76" s="17"/>
      <c r="J76" s="17">
        <v>463.52555268361971</v>
      </c>
      <c r="K76" s="17"/>
      <c r="L76" s="17">
        <v>554.00747046000004</v>
      </c>
      <c r="M76" s="17">
        <v>131.73251766999999</v>
      </c>
      <c r="N76" s="17">
        <v>234.08442912999999</v>
      </c>
      <c r="O76" s="17">
        <v>174.76316213000001</v>
      </c>
      <c r="P76" s="17">
        <f t="shared" si="1"/>
        <v>1226.2515149208398</v>
      </c>
      <c r="Q76" s="17"/>
      <c r="R76" s="17">
        <f t="shared" si="8"/>
        <v>888.3712889760842</v>
      </c>
      <c r="S76" s="17">
        <f t="shared" si="9"/>
        <v>211.23792144064996</v>
      </c>
      <c r="T76" s="17">
        <f t="shared" si="10"/>
        <v>375.36296372101611</v>
      </c>
      <c r="U76" s="17">
        <f t="shared" si="11"/>
        <v>280.23913734963622</v>
      </c>
      <c r="V76" s="17">
        <v>60.614010068986623</v>
      </c>
      <c r="W76" s="17">
        <v>37.800202245910576</v>
      </c>
      <c r="X76" s="17">
        <v>62.362153902850238</v>
      </c>
      <c r="Y76" s="17"/>
      <c r="Z76" s="17"/>
      <c r="AA76" s="17"/>
      <c r="AB76" s="18"/>
      <c r="AC76" s="18"/>
      <c r="AD76" s="17">
        <v>76.579752999999997</v>
      </c>
      <c r="AE76" s="18">
        <v>48256.800128984003</v>
      </c>
      <c r="AF76" s="17">
        <f t="shared" si="7"/>
        <v>63015.089809683777</v>
      </c>
      <c r="AG76" s="17">
        <v>1162.5432810186328</v>
      </c>
      <c r="AH76" s="17">
        <f t="shared" si="6"/>
        <v>1518.081784644347</v>
      </c>
      <c r="AI76" s="17">
        <v>97.290921945102198</v>
      </c>
    </row>
    <row r="77" spans="1:35" x14ac:dyDescent="0.25">
      <c r="A77" s="40">
        <v>36251</v>
      </c>
      <c r="B77" s="59">
        <v>1999</v>
      </c>
      <c r="C77" s="17">
        <v>4</v>
      </c>
      <c r="D77" s="17"/>
      <c r="E77" s="17"/>
      <c r="F77" s="17"/>
      <c r="G77" s="17"/>
      <c r="H77" s="17"/>
      <c r="I77" s="17"/>
      <c r="J77" s="17">
        <v>434.88185363904114</v>
      </c>
      <c r="K77" s="17"/>
      <c r="L77" s="17">
        <v>544.38819353000008</v>
      </c>
      <c r="M77" s="17">
        <v>114.33977246000001</v>
      </c>
      <c r="N77" s="17">
        <v>232.39468085999999</v>
      </c>
      <c r="O77" s="17">
        <v>191.52456088000002</v>
      </c>
      <c r="P77" s="17">
        <f t="shared" si="1"/>
        <v>1159.67879402227</v>
      </c>
      <c r="Q77" s="17"/>
      <c r="R77" s="17">
        <f t="shared" si="8"/>
        <v>856.37770515544332</v>
      </c>
      <c r="S77" s="17">
        <f t="shared" si="9"/>
        <v>179.86803004002755</v>
      </c>
      <c r="T77" s="17">
        <f t="shared" si="10"/>
        <v>365.58034478066065</v>
      </c>
      <c r="U77" s="17">
        <f t="shared" si="11"/>
        <v>301.28751114856749</v>
      </c>
      <c r="V77" s="17">
        <v>58.991606734549563</v>
      </c>
      <c r="W77" s="17">
        <v>37.500198837876638</v>
      </c>
      <c r="X77" s="17">
        <v>63.568702250508345</v>
      </c>
      <c r="Y77" s="17"/>
      <c r="Z77" s="17"/>
      <c r="AA77" s="17"/>
      <c r="AB77" s="18"/>
      <c r="AC77" s="18"/>
      <c r="AD77" s="17">
        <v>77.031330999999994</v>
      </c>
      <c r="AE77" s="18">
        <v>48088.970708221001</v>
      </c>
      <c r="AF77" s="17">
        <f t="shared" si="7"/>
        <v>62427.807080499493</v>
      </c>
      <c r="AG77" s="17">
        <v>1127.089140528223</v>
      </c>
      <c r="AH77" s="17">
        <f t="shared" si="6"/>
        <v>1463.1567777638725</v>
      </c>
      <c r="AI77" s="17">
        <v>95.991376320589765</v>
      </c>
    </row>
    <row r="78" spans="1:35" x14ac:dyDescent="0.25">
      <c r="A78" s="40">
        <v>36281</v>
      </c>
      <c r="B78" s="59">
        <v>1999</v>
      </c>
      <c r="C78" s="17">
        <v>5</v>
      </c>
      <c r="D78" s="17"/>
      <c r="E78" s="17"/>
      <c r="F78" s="17"/>
      <c r="G78" s="17"/>
      <c r="H78" s="17"/>
      <c r="I78" s="17"/>
      <c r="J78" s="17">
        <v>502.84948852584358</v>
      </c>
      <c r="K78" s="17"/>
      <c r="L78" s="17">
        <v>516.21166347000008</v>
      </c>
      <c r="M78" s="17">
        <v>116.86497278</v>
      </c>
      <c r="N78" s="17">
        <v>216.27001365000001</v>
      </c>
      <c r="O78" s="17">
        <v>170.22677741000001</v>
      </c>
      <c r="P78" s="17">
        <f t="shared" si="1"/>
        <v>1385.5000577416529</v>
      </c>
      <c r="Q78" s="17"/>
      <c r="R78" s="17">
        <f t="shared" si="8"/>
        <v>780.26912085647416</v>
      </c>
      <c r="S78" s="17">
        <f t="shared" si="9"/>
        <v>176.64484556007272</v>
      </c>
      <c r="T78" s="17">
        <f t="shared" si="10"/>
        <v>326.89849021226178</v>
      </c>
      <c r="U78" s="17">
        <f t="shared" si="11"/>
        <v>257.30278363547762</v>
      </c>
      <c r="V78" s="17">
        <v>54.859023350290755</v>
      </c>
      <c r="W78" s="17">
        <v>36.293718337730112</v>
      </c>
      <c r="X78" s="17">
        <v>66.158156163269993</v>
      </c>
      <c r="Y78" s="17"/>
      <c r="Z78" s="17"/>
      <c r="AA78" s="17"/>
      <c r="AB78" s="18"/>
      <c r="AC78" s="18"/>
      <c r="AD78" s="17">
        <v>77.394278999999997</v>
      </c>
      <c r="AE78" s="18">
        <v>47956.867109883999</v>
      </c>
      <c r="AF78" s="17">
        <f t="shared" si="7"/>
        <v>61964.356706371022</v>
      </c>
      <c r="AG78" s="17">
        <v>1156.6056001516313</v>
      </c>
      <c r="AH78" s="17">
        <f t="shared" si="6"/>
        <v>1494.4329414214601</v>
      </c>
      <c r="AI78" s="17">
        <v>94.674607275512273</v>
      </c>
    </row>
    <row r="79" spans="1:35" x14ac:dyDescent="0.25">
      <c r="A79" s="40">
        <v>36312</v>
      </c>
      <c r="B79" s="59">
        <v>1999</v>
      </c>
      <c r="C79" s="17">
        <v>6</v>
      </c>
      <c r="D79" s="17"/>
      <c r="E79" s="17"/>
      <c r="F79" s="17"/>
      <c r="G79" s="17"/>
      <c r="H79" s="17"/>
      <c r="I79" s="17"/>
      <c r="J79" s="17">
        <v>471.20896649074598</v>
      </c>
      <c r="K79" s="17"/>
      <c r="L79" s="17">
        <v>538.27294804999997</v>
      </c>
      <c r="M79" s="17">
        <v>113.22452838000001</v>
      </c>
      <c r="N79" s="17">
        <v>234.50921749999998</v>
      </c>
      <c r="O79" s="17">
        <v>179.57280990999999</v>
      </c>
      <c r="P79" s="17">
        <f t="shared" si="1"/>
        <v>1284.3107406876079</v>
      </c>
      <c r="Q79" s="17"/>
      <c r="R79" s="17">
        <f t="shared" si="8"/>
        <v>857.8152116558631</v>
      </c>
      <c r="S79" s="17">
        <f t="shared" si="9"/>
        <v>180.43953932439308</v>
      </c>
      <c r="T79" s="17">
        <f t="shared" si="10"/>
        <v>373.72410182190151</v>
      </c>
      <c r="U79" s="17">
        <f t="shared" si="11"/>
        <v>286.17505022057316</v>
      </c>
      <c r="V79" s="17">
        <v>58.470205553406217</v>
      </c>
      <c r="W79" s="17">
        <v>36.689638384435305</v>
      </c>
      <c r="X79" s="17">
        <v>62.749289210080306</v>
      </c>
      <c r="Y79" s="17"/>
      <c r="Z79" s="17"/>
      <c r="AA79" s="17"/>
      <c r="AB79" s="18"/>
      <c r="AC79" s="18"/>
      <c r="AD79" s="17">
        <v>77.533286000000004</v>
      </c>
      <c r="AE79" s="18">
        <v>48426.241122984</v>
      </c>
      <c r="AF79" s="17">
        <f t="shared" si="7"/>
        <v>62458.646629505674</v>
      </c>
      <c r="AG79" s="17">
        <v>1188.342230245654</v>
      </c>
      <c r="AH79" s="17">
        <f t="shared" si="6"/>
        <v>1532.6865293000144</v>
      </c>
      <c r="AI79" s="17">
        <v>94.152278365436075</v>
      </c>
    </row>
    <row r="80" spans="1:35" x14ac:dyDescent="0.25">
      <c r="A80" s="40">
        <v>36342</v>
      </c>
      <c r="B80" s="59">
        <v>1999</v>
      </c>
      <c r="C80" s="17">
        <v>7</v>
      </c>
      <c r="D80" s="17"/>
      <c r="E80" s="17"/>
      <c r="F80" s="17"/>
      <c r="G80" s="17"/>
      <c r="H80" s="17"/>
      <c r="I80" s="17"/>
      <c r="J80" s="17">
        <v>537.1423290673597</v>
      </c>
      <c r="K80" s="17"/>
      <c r="L80" s="17">
        <v>513.60111073999997</v>
      </c>
      <c r="M80" s="17">
        <v>111.15944689</v>
      </c>
      <c r="N80" s="17">
        <v>230.13317760000001</v>
      </c>
      <c r="O80" s="17">
        <v>162.23559492999999</v>
      </c>
      <c r="P80" s="17">
        <f t="shared" si="1"/>
        <v>1479.9763022680506</v>
      </c>
      <c r="Q80" s="17"/>
      <c r="R80" s="17">
        <f t="shared" si="8"/>
        <v>783.20476678663647</v>
      </c>
      <c r="S80" s="17">
        <f t="shared" si="9"/>
        <v>169.5101643222236</v>
      </c>
      <c r="T80" s="17">
        <f t="shared" si="10"/>
        <v>350.93654963553831</v>
      </c>
      <c r="U80" s="17">
        <f t="shared" si="11"/>
        <v>247.39761779052162</v>
      </c>
      <c r="V80" s="17">
        <v>55.34571269181442</v>
      </c>
      <c r="W80" s="17">
        <v>36.293981751207355</v>
      </c>
      <c r="X80" s="17">
        <v>65.576862210277767</v>
      </c>
      <c r="Y80" s="17"/>
      <c r="Z80" s="17"/>
      <c r="AA80" s="17"/>
      <c r="AB80" s="18"/>
      <c r="AC80" s="18"/>
      <c r="AD80" s="17">
        <v>77.737380999999999</v>
      </c>
      <c r="AE80" s="18">
        <v>47484.043122984003</v>
      </c>
      <c r="AF80" s="17">
        <f t="shared" si="7"/>
        <v>61082.638123586898</v>
      </c>
      <c r="AG80" s="17">
        <v>1111.1230507834787</v>
      </c>
      <c r="AH80" s="17">
        <f t="shared" si="6"/>
        <v>1429.329154764654</v>
      </c>
      <c r="AI80" s="17">
        <v>93.521047163202226</v>
      </c>
    </row>
    <row r="81" spans="1:35" x14ac:dyDescent="0.25">
      <c r="A81" s="40">
        <v>36373</v>
      </c>
      <c r="B81" s="59">
        <v>1999</v>
      </c>
      <c r="C81" s="17">
        <v>8</v>
      </c>
      <c r="D81" s="17"/>
      <c r="E81" s="17"/>
      <c r="F81" s="17"/>
      <c r="G81" s="17"/>
      <c r="H81" s="17"/>
      <c r="I81" s="17"/>
      <c r="J81" s="17">
        <v>548.3776243831046</v>
      </c>
      <c r="K81" s="17"/>
      <c r="L81" s="17">
        <v>567.59005542000011</v>
      </c>
      <c r="M81" s="17">
        <v>126.46565407</v>
      </c>
      <c r="N81" s="17">
        <v>264.38726321000001</v>
      </c>
      <c r="O81" s="17">
        <v>166.97127955000002</v>
      </c>
      <c r="P81" s="17">
        <f t="shared" si="1"/>
        <v>1446.5347390803129</v>
      </c>
      <c r="Q81" s="17"/>
      <c r="R81" s="17">
        <f t="shared" si="8"/>
        <v>884.96445918276481</v>
      </c>
      <c r="S81" s="17">
        <f t="shared" si="9"/>
        <v>197.18035594622322</v>
      </c>
      <c r="T81" s="17">
        <f t="shared" si="10"/>
        <v>412.22239390419821</v>
      </c>
      <c r="U81" s="17">
        <f t="shared" si="11"/>
        <v>260.33516037676037</v>
      </c>
      <c r="V81" s="17">
        <v>59.107407293866117</v>
      </c>
      <c r="W81" s="17">
        <v>37.909744547977851</v>
      </c>
      <c r="X81" s="17">
        <v>64.1370452259914</v>
      </c>
      <c r="Y81" s="17"/>
      <c r="Z81" s="17"/>
      <c r="AA81" s="17"/>
      <c r="AB81" s="18"/>
      <c r="AC81" s="18"/>
      <c r="AD81" s="17">
        <v>77.870390999999998</v>
      </c>
      <c r="AE81" s="18">
        <v>48094.565091974</v>
      </c>
      <c r="AF81" s="17">
        <f t="shared" si="7"/>
        <v>61762.326443145765</v>
      </c>
      <c r="AG81" s="17">
        <v>1247.1714181894695</v>
      </c>
      <c r="AH81" s="17">
        <f t="shared" si="6"/>
        <v>1601.5990187971056</v>
      </c>
      <c r="AI81" s="17">
        <v>95.607120994867898</v>
      </c>
    </row>
    <row r="82" spans="1:35" x14ac:dyDescent="0.25">
      <c r="A82" s="40">
        <v>36404</v>
      </c>
      <c r="B82" s="59">
        <v>1999</v>
      </c>
      <c r="C82" s="17">
        <v>9</v>
      </c>
      <c r="D82" s="17"/>
      <c r="E82" s="17"/>
      <c r="F82" s="17"/>
      <c r="G82" s="17"/>
      <c r="H82" s="17"/>
      <c r="I82" s="17"/>
      <c r="J82" s="17">
        <v>494.37073428668259</v>
      </c>
      <c r="K82" s="17"/>
      <c r="L82" s="17">
        <v>605.18760110999995</v>
      </c>
      <c r="M82" s="17">
        <v>119.97745891</v>
      </c>
      <c r="N82" s="17">
        <v>300.78392574999998</v>
      </c>
      <c r="O82" s="17">
        <v>175.90678854999999</v>
      </c>
      <c r="P82" s="17">
        <f t="shared" si="1"/>
        <v>1270.5694723247277</v>
      </c>
      <c r="Q82" s="17"/>
      <c r="R82" s="17">
        <f t="shared" si="8"/>
        <v>933.43129544542421</v>
      </c>
      <c r="S82" s="17">
        <f t="shared" si="9"/>
        <v>185.051238143684</v>
      </c>
      <c r="T82" s="17">
        <f t="shared" si="10"/>
        <v>463.92412691044393</v>
      </c>
      <c r="U82" s="17">
        <f t="shared" si="11"/>
        <v>271.31570642344684</v>
      </c>
      <c r="V82" s="17">
        <v>60.013184549240918</v>
      </c>
      <c r="W82" s="17">
        <v>38.909382371838781</v>
      </c>
      <c r="X82" s="17">
        <v>64.834723676284113</v>
      </c>
      <c r="Y82" s="17"/>
      <c r="Z82" s="17"/>
      <c r="AA82" s="17"/>
      <c r="AB82" s="18"/>
      <c r="AC82" s="18"/>
      <c r="AD82" s="17">
        <v>78.228577000000001</v>
      </c>
      <c r="AE82" s="18">
        <v>48801.167865287003</v>
      </c>
      <c r="AF82" s="17">
        <f t="shared" si="7"/>
        <v>62382.788664667911</v>
      </c>
      <c r="AG82" s="17">
        <v>1235.258827141492</v>
      </c>
      <c r="AH82" s="17">
        <f t="shared" si="6"/>
        <v>1579.0378331201039</v>
      </c>
      <c r="AI82" s="17">
        <v>97.541621958944631</v>
      </c>
    </row>
    <row r="83" spans="1:35" x14ac:dyDescent="0.25">
      <c r="A83" s="40">
        <v>36434</v>
      </c>
      <c r="B83" s="59">
        <v>1999</v>
      </c>
      <c r="C83" s="17">
        <v>10</v>
      </c>
      <c r="D83" s="17"/>
      <c r="E83" s="17"/>
      <c r="F83" s="17"/>
      <c r="G83" s="17"/>
      <c r="H83" s="17"/>
      <c r="I83" s="17"/>
      <c r="J83" s="17">
        <v>545.32187012371787</v>
      </c>
      <c r="K83" s="17"/>
      <c r="L83" s="17">
        <v>593.85682182999994</v>
      </c>
      <c r="M83" s="17">
        <v>122.26965115</v>
      </c>
      <c r="N83" s="17">
        <v>268.65803510000001</v>
      </c>
      <c r="O83" s="17">
        <v>188.72462737999999</v>
      </c>
      <c r="P83" s="17">
        <f t="shared" si="1"/>
        <v>1370.3429450640706</v>
      </c>
      <c r="Q83" s="17"/>
      <c r="R83" s="17">
        <f t="shared" si="8"/>
        <v>909.37385099893379</v>
      </c>
      <c r="S83" s="17">
        <f t="shared" si="9"/>
        <v>187.23170205225176</v>
      </c>
      <c r="T83" s="17">
        <f t="shared" si="10"/>
        <v>411.39645618254957</v>
      </c>
      <c r="U83" s="17">
        <f t="shared" si="11"/>
        <v>288.99430783674393</v>
      </c>
      <c r="V83" s="17">
        <v>60.937461598602859</v>
      </c>
      <c r="W83" s="17">
        <v>39.794554500969916</v>
      </c>
      <c r="X83" s="17">
        <v>65.303925462301009</v>
      </c>
      <c r="Y83" s="17"/>
      <c r="Z83" s="17"/>
      <c r="AA83" s="17"/>
      <c r="AB83" s="18"/>
      <c r="AC83" s="18"/>
      <c r="AD83" s="17">
        <v>78.134101000000001</v>
      </c>
      <c r="AE83" s="18">
        <v>49220.061842488998</v>
      </c>
      <c r="AF83" s="17">
        <f t="shared" si="7"/>
        <v>62994.340771245319</v>
      </c>
      <c r="AG83" s="17">
        <v>1195.7923620310853</v>
      </c>
      <c r="AH83" s="17">
        <f t="shared" si="6"/>
        <v>1530.4359386320773</v>
      </c>
      <c r="AI83" s="17">
        <v>100.03129122536211</v>
      </c>
    </row>
    <row r="84" spans="1:35" x14ac:dyDescent="0.25">
      <c r="A84" s="40">
        <v>36465</v>
      </c>
      <c r="B84" s="59">
        <v>1999</v>
      </c>
      <c r="C84" s="17">
        <v>11</v>
      </c>
      <c r="D84" s="17"/>
      <c r="E84" s="17"/>
      <c r="F84" s="17"/>
      <c r="G84" s="17"/>
      <c r="H84" s="17"/>
      <c r="I84" s="17"/>
      <c r="J84" s="17">
        <v>559.80520251994767</v>
      </c>
      <c r="K84" s="17"/>
      <c r="L84" s="17">
        <v>637.37772711999992</v>
      </c>
      <c r="M84" s="17">
        <v>139.57115615000001</v>
      </c>
      <c r="N84" s="17">
        <v>307.40767586000004</v>
      </c>
      <c r="O84" s="17">
        <v>176.52010558999999</v>
      </c>
      <c r="P84" s="17">
        <f t="shared" si="1"/>
        <v>1391.4982141867288</v>
      </c>
      <c r="Q84" s="17"/>
      <c r="R84" s="17">
        <f t="shared" si="8"/>
        <v>964.65568754828939</v>
      </c>
      <c r="S84" s="17">
        <f t="shared" si="9"/>
        <v>211.2375501512299</v>
      </c>
      <c r="T84" s="17">
        <f t="shared" si="10"/>
        <v>465.2540405738394</v>
      </c>
      <c r="U84" s="17">
        <f t="shared" si="11"/>
        <v>267.15888644781438</v>
      </c>
      <c r="V84" s="17">
        <v>60.887721569811461</v>
      </c>
      <c r="W84" s="17">
        <v>40.230393169935176</v>
      </c>
      <c r="X84" s="17">
        <v>66.073080307018216</v>
      </c>
      <c r="Y84" s="17"/>
      <c r="Z84" s="17"/>
      <c r="AA84" s="17"/>
      <c r="AB84" s="18"/>
      <c r="AC84" s="18"/>
      <c r="AD84" s="17">
        <v>78.350826999999995</v>
      </c>
      <c r="AE84" s="18">
        <v>48994.178863989</v>
      </c>
      <c r="AF84" s="17">
        <f t="shared" si="7"/>
        <v>62531.795438469337</v>
      </c>
      <c r="AG84" s="17">
        <v>1359.2214827523244</v>
      </c>
      <c r="AH84" s="17">
        <f t="shared" si="6"/>
        <v>1734.7889419882249</v>
      </c>
      <c r="AI84" s="17">
        <v>99.0322975067578</v>
      </c>
    </row>
    <row r="85" spans="1:35" x14ac:dyDescent="0.25">
      <c r="A85" s="40">
        <v>36495</v>
      </c>
      <c r="B85" s="59">
        <v>1999</v>
      </c>
      <c r="C85" s="17">
        <v>12</v>
      </c>
      <c r="D85" s="17"/>
      <c r="E85" s="17"/>
      <c r="F85" s="17"/>
      <c r="G85" s="17"/>
      <c r="H85" s="17"/>
      <c r="I85" s="17"/>
      <c r="J85" s="17">
        <v>581.13618618207306</v>
      </c>
      <c r="K85" s="17"/>
      <c r="L85" s="17">
        <v>654.20537115000002</v>
      </c>
      <c r="M85" s="17">
        <v>143.70908388000001</v>
      </c>
      <c r="N85" s="17">
        <v>298.67904106999998</v>
      </c>
      <c r="O85" s="17">
        <v>196.49395250999999</v>
      </c>
      <c r="P85" s="17">
        <f t="shared" si="1"/>
        <v>1462.9638851247821</v>
      </c>
      <c r="Q85" s="17"/>
      <c r="R85" s="17">
        <f t="shared" si="8"/>
        <v>982.67076428111295</v>
      </c>
      <c r="S85" s="17">
        <f t="shared" si="9"/>
        <v>215.86297135142098</v>
      </c>
      <c r="T85" s="17">
        <f t="shared" si="10"/>
        <v>448.64070902852723</v>
      </c>
      <c r="U85" s="17">
        <f t="shared" si="11"/>
        <v>295.15022499768787</v>
      </c>
      <c r="V85" s="17">
        <v>59.667555217316561</v>
      </c>
      <c r="W85" s="17">
        <v>39.723207940468441</v>
      </c>
      <c r="X85" s="17">
        <v>66.574217421497565</v>
      </c>
      <c r="Y85" s="17"/>
      <c r="Z85" s="17"/>
      <c r="AA85" s="17"/>
      <c r="AB85" s="18"/>
      <c r="AC85" s="18"/>
      <c r="AD85" s="17">
        <v>78.691265000000001</v>
      </c>
      <c r="AE85" s="18">
        <v>49545.443848069997</v>
      </c>
      <c r="AF85" s="17">
        <f t="shared" si="7"/>
        <v>62961.808846343993</v>
      </c>
      <c r="AG85" s="17">
        <v>1369.8657319851761</v>
      </c>
      <c r="AH85" s="17">
        <f t="shared" si="6"/>
        <v>1740.810408861995</v>
      </c>
      <c r="AI85" s="17">
        <v>98.562787149695438</v>
      </c>
    </row>
    <row r="86" spans="1:35" x14ac:dyDescent="0.25">
      <c r="A86" s="40">
        <v>36526</v>
      </c>
      <c r="B86" s="59">
        <v>2000</v>
      </c>
      <c r="C86" s="17">
        <v>1</v>
      </c>
      <c r="D86" s="17"/>
      <c r="E86" s="17"/>
      <c r="F86" s="17"/>
      <c r="G86" s="17"/>
      <c r="H86" s="17"/>
      <c r="I86" s="17"/>
      <c r="J86" s="17">
        <v>550.66952875586117</v>
      </c>
      <c r="K86" s="17"/>
      <c r="L86" s="17">
        <v>587.25826421999989</v>
      </c>
      <c r="M86" s="17">
        <v>95.869715900000003</v>
      </c>
      <c r="N86" s="17">
        <v>264.55415376999997</v>
      </c>
      <c r="O86" s="17">
        <v>208.53496061999999</v>
      </c>
      <c r="P86" s="17">
        <f t="shared" si="1"/>
        <v>1386.3618179908497</v>
      </c>
      <c r="Q86" s="17"/>
      <c r="R86" s="17">
        <f t="shared" si="8"/>
        <v>884.88069422326157</v>
      </c>
      <c r="S86" s="17">
        <f t="shared" si="9"/>
        <v>144.45647840010378</v>
      </c>
      <c r="T86" s="17">
        <f t="shared" si="10"/>
        <v>398.63017263550415</v>
      </c>
      <c r="U86" s="17">
        <f t="shared" si="11"/>
        <v>314.22045795871105</v>
      </c>
      <c r="V86" s="17">
        <v>59.850810985327541</v>
      </c>
      <c r="W86" s="17">
        <v>39.720477122913358</v>
      </c>
      <c r="X86" s="17">
        <v>66.365812708287038</v>
      </c>
      <c r="Y86" s="17"/>
      <c r="Z86" s="17"/>
      <c r="AA86" s="17"/>
      <c r="AB86" s="74"/>
      <c r="AC86" s="74"/>
      <c r="AD86" s="17">
        <v>78.745801999999998</v>
      </c>
      <c r="AE86" s="18">
        <v>49010.748655798001</v>
      </c>
      <c r="AF86" s="17">
        <f t="shared" si="7"/>
        <v>62239.189151693448</v>
      </c>
      <c r="AG86" s="17">
        <v>1428.0770592920787</v>
      </c>
      <c r="AH86" s="17">
        <f t="shared" si="6"/>
        <v>1813.5278618307534</v>
      </c>
      <c r="AI86" s="17">
        <v>99.48850446694972</v>
      </c>
    </row>
    <row r="87" spans="1:35" x14ac:dyDescent="0.25">
      <c r="A87" s="40">
        <v>36557</v>
      </c>
      <c r="B87" s="59">
        <v>2000</v>
      </c>
      <c r="C87" s="17">
        <v>2</v>
      </c>
      <c r="D87" s="17"/>
      <c r="E87" s="17"/>
      <c r="F87" s="17"/>
      <c r="G87" s="17"/>
      <c r="H87" s="17"/>
      <c r="I87" s="17"/>
      <c r="J87" s="17">
        <v>526.88197212206956</v>
      </c>
      <c r="K87" s="17"/>
      <c r="L87" s="17">
        <v>569.51864873000011</v>
      </c>
      <c r="M87" s="17">
        <v>115.99192600000001</v>
      </c>
      <c r="N87" s="17">
        <v>279.12595918</v>
      </c>
      <c r="O87" s="17">
        <v>160.18992686999999</v>
      </c>
      <c r="P87" s="17">
        <f t="shared" si="1"/>
        <v>1328.8023516428655</v>
      </c>
      <c r="Q87" s="17"/>
      <c r="R87" s="17">
        <f t="shared" si="8"/>
        <v>843.75229530449121</v>
      </c>
      <c r="S87" s="17">
        <f t="shared" si="9"/>
        <v>171.84416000692997</v>
      </c>
      <c r="T87" s="17">
        <f t="shared" si="10"/>
        <v>413.53021408934723</v>
      </c>
      <c r="U87" s="17">
        <f t="shared" si="11"/>
        <v>237.32430673275212</v>
      </c>
      <c r="V87" s="17">
        <v>58.743520288508556</v>
      </c>
      <c r="W87" s="17">
        <v>39.65089100502108</v>
      </c>
      <c r="X87" s="17">
        <v>67.498322896351198</v>
      </c>
      <c r="Y87" s="17"/>
      <c r="Z87" s="17"/>
      <c r="AA87" s="17"/>
      <c r="AB87" s="18"/>
      <c r="AC87" s="18"/>
      <c r="AD87" s="17">
        <v>79.123884000000004</v>
      </c>
      <c r="AE87" s="18">
        <v>48161.758282527997</v>
      </c>
      <c r="AF87" s="17">
        <f t="shared" si="7"/>
        <v>60868.799467083787</v>
      </c>
      <c r="AG87" s="17">
        <v>1224.4043840119853</v>
      </c>
      <c r="AH87" s="17">
        <f t="shared" si="6"/>
        <v>1547.4523267993077</v>
      </c>
      <c r="AI87" s="17">
        <v>96.98293377260363</v>
      </c>
    </row>
    <row r="88" spans="1:35" x14ac:dyDescent="0.25">
      <c r="A88" s="40">
        <v>36586</v>
      </c>
      <c r="B88" s="59">
        <v>2000</v>
      </c>
      <c r="C88" s="17">
        <v>3</v>
      </c>
      <c r="D88" s="17"/>
      <c r="E88" s="17"/>
      <c r="F88" s="17"/>
      <c r="G88" s="17"/>
      <c r="H88" s="17"/>
      <c r="I88" s="17"/>
      <c r="J88" s="17">
        <v>563.07625157857183</v>
      </c>
      <c r="K88" s="17"/>
      <c r="L88" s="17">
        <v>618.49410411000008</v>
      </c>
      <c r="M88" s="17">
        <v>131.74474554</v>
      </c>
      <c r="N88" s="17">
        <v>273.42717540000001</v>
      </c>
      <c r="O88" s="17">
        <v>192.14159878999999</v>
      </c>
      <c r="P88" s="17">
        <f t="shared" si="1"/>
        <v>1429.1081297968856</v>
      </c>
      <c r="Q88" s="17"/>
      <c r="R88" s="17">
        <f t="shared" si="8"/>
        <v>911.93121681549417</v>
      </c>
      <c r="S88" s="17">
        <f t="shared" si="9"/>
        <v>194.24946060273584</v>
      </c>
      <c r="T88" s="17">
        <f t="shared" si="10"/>
        <v>403.15142071038866</v>
      </c>
      <c r="U88" s="17">
        <f t="shared" si="11"/>
        <v>283.30087679263642</v>
      </c>
      <c r="V88" s="17">
        <v>58.093646746026572</v>
      </c>
      <c r="W88" s="17">
        <v>39.400535189636074</v>
      </c>
      <c r="X88" s="17">
        <v>67.822451156986375</v>
      </c>
      <c r="Y88" s="17"/>
      <c r="Z88" s="17"/>
      <c r="AA88" s="17"/>
      <c r="AB88" s="18"/>
      <c r="AC88" s="18"/>
      <c r="AD88" s="17">
        <v>79.552148000000003</v>
      </c>
      <c r="AE88" s="18">
        <v>48257.601060537003</v>
      </c>
      <c r="AF88" s="17">
        <f t="shared" si="7"/>
        <v>60661.59402828067</v>
      </c>
      <c r="AG88" s="17">
        <v>1257.8499638557491</v>
      </c>
      <c r="AH88" s="17">
        <f t="shared" si="6"/>
        <v>1581.1640483368835</v>
      </c>
      <c r="AI88" s="17">
        <v>96.289780791211129</v>
      </c>
    </row>
    <row r="89" spans="1:35" x14ac:dyDescent="0.25">
      <c r="A89" s="40">
        <v>36617</v>
      </c>
      <c r="B89" s="59">
        <v>2000</v>
      </c>
      <c r="C89" s="17">
        <v>4</v>
      </c>
      <c r="D89" s="17"/>
      <c r="E89" s="17"/>
      <c r="F89" s="17"/>
      <c r="G89" s="17"/>
      <c r="H89" s="17"/>
      <c r="I89" s="17"/>
      <c r="J89" s="17">
        <v>502.32530561043467</v>
      </c>
      <c r="K89" s="17"/>
      <c r="L89" s="17">
        <v>563.54952841999989</v>
      </c>
      <c r="M89" s="17">
        <v>117.81657843000001</v>
      </c>
      <c r="N89" s="17">
        <v>276.48826830000002</v>
      </c>
      <c r="O89" s="17">
        <v>155.60432588999998</v>
      </c>
      <c r="P89" s="17">
        <f t="shared" si="1"/>
        <v>1317.1058152944977</v>
      </c>
      <c r="Q89" s="17"/>
      <c r="R89" s="17">
        <f t="shared" si="8"/>
        <v>845.66079950660992</v>
      </c>
      <c r="S89" s="17">
        <f t="shared" si="9"/>
        <v>176.79521831840316</v>
      </c>
      <c r="T89" s="17">
        <f t="shared" si="10"/>
        <v>414.89749921415813</v>
      </c>
      <c r="U89" s="17">
        <f t="shared" si="11"/>
        <v>233.49940334038354</v>
      </c>
      <c r="V89" s="17">
        <v>57.230626295276132</v>
      </c>
      <c r="W89" s="17">
        <v>38.138568653887347</v>
      </c>
      <c r="X89" s="17">
        <v>66.640138545950776</v>
      </c>
      <c r="Y89" s="17"/>
      <c r="Z89" s="17"/>
      <c r="AA89" s="17"/>
      <c r="AB89" s="18"/>
      <c r="AC89" s="18"/>
      <c r="AD89" s="17">
        <v>79.959134000000006</v>
      </c>
      <c r="AE89" s="18">
        <v>48528.701053759003</v>
      </c>
      <c r="AF89" s="17">
        <f t="shared" si="7"/>
        <v>60691.879246414792</v>
      </c>
      <c r="AG89" s="17">
        <v>1230.513111462762</v>
      </c>
      <c r="AH89" s="17">
        <f t="shared" si="6"/>
        <v>1538.927511974757</v>
      </c>
      <c r="AI89" s="17">
        <v>96.593080418019255</v>
      </c>
    </row>
    <row r="90" spans="1:35" x14ac:dyDescent="0.25">
      <c r="A90" s="40">
        <v>36647</v>
      </c>
      <c r="B90" s="59">
        <v>2000</v>
      </c>
      <c r="C90" s="17">
        <v>5</v>
      </c>
      <c r="D90" s="17"/>
      <c r="E90" s="17"/>
      <c r="F90" s="17"/>
      <c r="G90" s="17"/>
      <c r="H90" s="17"/>
      <c r="I90" s="17"/>
      <c r="J90" s="17">
        <v>544.2304893804826</v>
      </c>
      <c r="K90" s="17"/>
      <c r="L90" s="17">
        <v>635.56632397999999</v>
      </c>
      <c r="M90" s="17">
        <v>127.9477648</v>
      </c>
      <c r="N90" s="17">
        <v>305.71007441</v>
      </c>
      <c r="O90" s="17">
        <v>194.00853811000002</v>
      </c>
      <c r="P90" s="17">
        <f t="shared" si="1"/>
        <v>1421.4650156829612</v>
      </c>
      <c r="Q90" s="17"/>
      <c r="R90" s="17">
        <f t="shared" si="8"/>
        <v>955.11105284660562</v>
      </c>
      <c r="S90" s="17">
        <f t="shared" si="9"/>
        <v>192.27627351656758</v>
      </c>
      <c r="T90" s="17">
        <f t="shared" si="10"/>
        <v>459.41243269008936</v>
      </c>
      <c r="U90" s="17">
        <f t="shared" si="11"/>
        <v>291.55053076931739</v>
      </c>
      <c r="V90" s="17">
        <v>57.536002717864733</v>
      </c>
      <c r="W90" s="17">
        <v>38.286590480666881</v>
      </c>
      <c r="X90" s="17">
        <v>66.543709455121785</v>
      </c>
      <c r="Y90" s="17"/>
      <c r="Z90" s="17"/>
      <c r="AA90" s="17"/>
      <c r="AB90" s="18"/>
      <c r="AC90" s="18"/>
      <c r="AD90" s="17">
        <v>79.972536000000005</v>
      </c>
      <c r="AE90" s="18">
        <v>48564.843832867999</v>
      </c>
      <c r="AF90" s="17">
        <f t="shared" si="7"/>
        <v>60726.902336657164</v>
      </c>
      <c r="AG90" s="17">
        <v>1350.1973769694173</v>
      </c>
      <c r="AH90" s="17">
        <f t="shared" si="6"/>
        <v>1688.3263236386767</v>
      </c>
      <c r="AI90" s="17">
        <v>95.784256029636381</v>
      </c>
    </row>
    <row r="91" spans="1:35" x14ac:dyDescent="0.25">
      <c r="A91" s="40">
        <v>36678</v>
      </c>
      <c r="B91" s="59">
        <v>2000</v>
      </c>
      <c r="C91" s="17">
        <v>6</v>
      </c>
      <c r="D91" s="17"/>
      <c r="E91" s="17"/>
      <c r="F91" s="17"/>
      <c r="G91" s="17"/>
      <c r="H91" s="17"/>
      <c r="I91" s="17"/>
      <c r="J91" s="17">
        <v>608.78049699814426</v>
      </c>
      <c r="K91" s="17"/>
      <c r="L91" s="17">
        <v>640.46593747999998</v>
      </c>
      <c r="M91" s="17">
        <v>114.96087129999999</v>
      </c>
      <c r="N91" s="17">
        <v>319.45724230999997</v>
      </c>
      <c r="O91" s="17">
        <v>196.61165594000002</v>
      </c>
      <c r="P91" s="17">
        <f t="shared" si="1"/>
        <v>1570.0679520278991</v>
      </c>
      <c r="Q91" s="17"/>
      <c r="R91" s="17">
        <f t="shared" si="8"/>
        <v>940.74030145506958</v>
      </c>
      <c r="S91" s="17">
        <f t="shared" si="9"/>
        <v>168.85882354309692</v>
      </c>
      <c r="T91" s="17">
        <f t="shared" si="10"/>
        <v>469.23073476034654</v>
      </c>
      <c r="U91" s="17">
        <f t="shared" si="11"/>
        <v>288.79054709190035</v>
      </c>
      <c r="V91" s="17">
        <v>56.952919860629727</v>
      </c>
      <c r="W91" s="17">
        <v>38.774149629119151</v>
      </c>
      <c r="X91" s="17">
        <v>68.081056641176446</v>
      </c>
      <c r="Y91" s="17"/>
      <c r="Z91" s="17"/>
      <c r="AA91" s="17"/>
      <c r="AB91" s="18"/>
      <c r="AC91" s="18"/>
      <c r="AD91" s="17">
        <v>80.023947000000007</v>
      </c>
      <c r="AE91" s="18">
        <v>48477.302639886999</v>
      </c>
      <c r="AF91" s="17">
        <f t="shared" si="7"/>
        <v>60578.494884646214</v>
      </c>
      <c r="AG91" s="17">
        <v>1224.3435929404013</v>
      </c>
      <c r="AH91" s="17">
        <f t="shared" si="6"/>
        <v>1529.9715133276309</v>
      </c>
      <c r="AI91" s="17">
        <v>96.78156593674764</v>
      </c>
    </row>
    <row r="92" spans="1:35" x14ac:dyDescent="0.25">
      <c r="A92" s="40">
        <v>36708</v>
      </c>
      <c r="B92" s="59">
        <v>2000</v>
      </c>
      <c r="C92" s="17">
        <v>7</v>
      </c>
      <c r="D92" s="17"/>
      <c r="E92" s="17"/>
      <c r="F92" s="17"/>
      <c r="G92" s="17"/>
      <c r="H92" s="17"/>
      <c r="I92" s="17"/>
      <c r="J92" s="17">
        <v>629.53987911379102</v>
      </c>
      <c r="K92" s="17"/>
      <c r="L92" s="17">
        <v>602.9965087600001</v>
      </c>
      <c r="M92" s="17">
        <v>121.58798949000001</v>
      </c>
      <c r="N92" s="17">
        <v>319.93265627000005</v>
      </c>
      <c r="O92" s="17">
        <v>152.28714386000001</v>
      </c>
      <c r="P92" s="17">
        <f t="shared" si="1"/>
        <v>1593.5359071787186</v>
      </c>
      <c r="Q92" s="17"/>
      <c r="R92" s="17">
        <f t="shared" si="8"/>
        <v>890.57593353673337</v>
      </c>
      <c r="S92" s="17">
        <f t="shared" si="9"/>
        <v>179.57539666288412</v>
      </c>
      <c r="T92" s="17">
        <f t="shared" si="10"/>
        <v>472.51405254809765</v>
      </c>
      <c r="U92" s="17">
        <f t="shared" si="11"/>
        <v>224.91550670443772</v>
      </c>
      <c r="V92" s="17">
        <v>58.346868142174259</v>
      </c>
      <c r="W92" s="17">
        <v>39.505848363866626</v>
      </c>
      <c r="X92" s="17">
        <v>67.708601372746216</v>
      </c>
      <c r="Y92" s="17"/>
      <c r="Z92" s="17"/>
      <c r="AA92" s="17"/>
      <c r="AB92" s="18"/>
      <c r="AC92" s="18"/>
      <c r="AD92" s="17">
        <v>80.437128000000001</v>
      </c>
      <c r="AE92" s="18">
        <v>47975.853457402998</v>
      </c>
      <c r="AF92" s="17">
        <f t="shared" si="7"/>
        <v>59643.916497619102</v>
      </c>
      <c r="AG92" s="17">
        <v>1309.9258401694024</v>
      </c>
      <c r="AH92" s="17">
        <f t="shared" si="6"/>
        <v>1628.508964379487</v>
      </c>
      <c r="AI92" s="17">
        <v>95.81080612624045</v>
      </c>
    </row>
    <row r="93" spans="1:35" x14ac:dyDescent="0.25">
      <c r="A93" s="40">
        <v>36739</v>
      </c>
      <c r="B93" s="59">
        <v>2000</v>
      </c>
      <c r="C93" s="17">
        <v>8</v>
      </c>
      <c r="D93" s="17"/>
      <c r="E93" s="17"/>
      <c r="F93" s="17"/>
      <c r="G93" s="17"/>
      <c r="H93" s="17"/>
      <c r="I93" s="17"/>
      <c r="J93" s="17">
        <v>628.04718639264911</v>
      </c>
      <c r="K93" s="17"/>
      <c r="L93" s="17">
        <v>627.98655855999993</v>
      </c>
      <c r="M93" s="17">
        <v>132.87610433999998</v>
      </c>
      <c r="N93" s="17">
        <v>310.38227598000003</v>
      </c>
      <c r="O93" s="17">
        <v>174.79752687999999</v>
      </c>
      <c r="P93" s="17">
        <f t="shared" si="1"/>
        <v>1614.1429571122937</v>
      </c>
      <c r="Q93" s="17"/>
      <c r="R93" s="17">
        <f t="shared" si="8"/>
        <v>923.61559857812222</v>
      </c>
      <c r="S93" s="17">
        <f t="shared" si="9"/>
        <v>195.4284545964409</v>
      </c>
      <c r="T93" s="17">
        <f t="shared" si="10"/>
        <v>456.49689107146372</v>
      </c>
      <c r="U93" s="17">
        <f t="shared" si="11"/>
        <v>257.08467835593257</v>
      </c>
      <c r="V93" s="17">
        <v>57.225709985264331</v>
      </c>
      <c r="W93" s="17">
        <v>38.909018784570804</v>
      </c>
      <c r="X93" s="17">
        <v>67.992199300960905</v>
      </c>
      <c r="Y93" s="17"/>
      <c r="Z93" s="17"/>
      <c r="AA93" s="17"/>
      <c r="AB93" s="18"/>
      <c r="AC93" s="18"/>
      <c r="AD93" s="17">
        <v>80.813624000000004</v>
      </c>
      <c r="AE93" s="18">
        <v>47327.948453612997</v>
      </c>
      <c r="AF93" s="17">
        <f t="shared" si="7"/>
        <v>58564.318874764227</v>
      </c>
      <c r="AG93" s="17">
        <v>1296.1196293708667</v>
      </c>
      <c r="AH93" s="17">
        <f t="shared" si="6"/>
        <v>1603.8380228695928</v>
      </c>
      <c r="AI93" s="17">
        <v>94.342757591196502</v>
      </c>
    </row>
    <row r="94" spans="1:35" x14ac:dyDescent="0.25">
      <c r="A94" s="40">
        <v>36770</v>
      </c>
      <c r="B94" s="59">
        <v>2000</v>
      </c>
      <c r="C94" s="17">
        <v>9</v>
      </c>
      <c r="D94" s="17"/>
      <c r="E94" s="17"/>
      <c r="F94" s="17"/>
      <c r="G94" s="17"/>
      <c r="H94" s="17"/>
      <c r="I94" s="17"/>
      <c r="J94" s="17">
        <v>543.17619615057629</v>
      </c>
      <c r="K94" s="17"/>
      <c r="L94" s="17">
        <v>554.23863897000001</v>
      </c>
      <c r="M94" s="17">
        <v>114.26250647999998</v>
      </c>
      <c r="N94" s="17">
        <v>284.91454773999999</v>
      </c>
      <c r="O94" s="17">
        <v>149.53926623000001</v>
      </c>
      <c r="P94" s="17">
        <f t="shared" si="1"/>
        <v>1357.0229625850891</v>
      </c>
      <c r="Q94" s="17"/>
      <c r="R94" s="17">
        <f t="shared" si="8"/>
        <v>803.17306581991068</v>
      </c>
      <c r="S94" s="17">
        <f t="shared" si="9"/>
        <v>165.58312825024186</v>
      </c>
      <c r="T94" s="17">
        <f t="shared" si="10"/>
        <v>412.88296180558353</v>
      </c>
      <c r="U94" s="17">
        <f t="shared" si="11"/>
        <v>216.70432639199316</v>
      </c>
      <c r="V94" s="17">
        <v>58.005058543053565</v>
      </c>
      <c r="W94" s="17">
        <v>40.027045313650518</v>
      </c>
      <c r="X94" s="17">
        <v>69.00612863607563</v>
      </c>
      <c r="Y94" s="17"/>
      <c r="Z94" s="17"/>
      <c r="AA94" s="17"/>
      <c r="AB94" s="18"/>
      <c r="AC94" s="18"/>
      <c r="AD94" s="17">
        <v>81.262996999999999</v>
      </c>
      <c r="AE94" s="18">
        <v>47742.570618063997</v>
      </c>
      <c r="AF94" s="17">
        <f t="shared" si="7"/>
        <v>58750.68897356074</v>
      </c>
      <c r="AG94" s="17">
        <v>1262.3268125455193</v>
      </c>
      <c r="AH94" s="17">
        <f t="shared" si="6"/>
        <v>1553.3845158892173</v>
      </c>
      <c r="AI94" s="17">
        <v>93.679591375050748</v>
      </c>
    </row>
    <row r="95" spans="1:35" x14ac:dyDescent="0.25">
      <c r="A95" s="40">
        <v>36800</v>
      </c>
      <c r="B95" s="59">
        <v>2000</v>
      </c>
      <c r="C95" s="17">
        <v>10</v>
      </c>
      <c r="D95" s="17"/>
      <c r="E95" s="17"/>
      <c r="F95" s="17"/>
      <c r="G95" s="17"/>
      <c r="H95" s="17"/>
      <c r="I95" s="17"/>
      <c r="J95" s="17">
        <v>680.07550167710201</v>
      </c>
      <c r="K95" s="17"/>
      <c r="L95" s="17">
        <v>711.79021817000012</v>
      </c>
      <c r="M95" s="17">
        <v>147.25911051</v>
      </c>
      <c r="N95" s="17">
        <v>389.72096262000002</v>
      </c>
      <c r="O95" s="17">
        <v>168.76395919000001</v>
      </c>
      <c r="P95" s="17">
        <f t="shared" si="1"/>
        <v>1743.1909510732758</v>
      </c>
      <c r="Q95" s="17"/>
      <c r="R95" s="17">
        <f t="shared" si="8"/>
        <v>1027.7212147137623</v>
      </c>
      <c r="S95" s="17">
        <f t="shared" si="9"/>
        <v>212.62066837628254</v>
      </c>
      <c r="T95" s="17">
        <f t="shared" si="10"/>
        <v>562.70020418794809</v>
      </c>
      <c r="U95" s="17">
        <f t="shared" si="11"/>
        <v>243.6705320067023</v>
      </c>
      <c r="V95" s="17">
        <v>56.329445212068016</v>
      </c>
      <c r="W95" s="17">
        <v>39.013253324793943</v>
      </c>
      <c r="X95" s="17">
        <v>69.259076097621048</v>
      </c>
      <c r="Y95" s="17"/>
      <c r="Z95" s="17"/>
      <c r="AA95" s="17"/>
      <c r="AB95" s="18"/>
      <c r="AC95" s="18"/>
      <c r="AD95" s="17">
        <v>81.452068999999995</v>
      </c>
      <c r="AE95" s="18">
        <v>47341.198179141997</v>
      </c>
      <c r="AF95" s="17">
        <f t="shared" si="7"/>
        <v>58121.541613807254</v>
      </c>
      <c r="AG95" s="17">
        <v>1284.974906939588</v>
      </c>
      <c r="AH95" s="17">
        <f t="shared" si="6"/>
        <v>1577.5841212082507</v>
      </c>
      <c r="AI95" s="17">
        <v>93.42316255858762</v>
      </c>
    </row>
    <row r="96" spans="1:35" x14ac:dyDescent="0.25">
      <c r="A96" s="40">
        <v>36831</v>
      </c>
      <c r="B96" s="59">
        <v>2000</v>
      </c>
      <c r="C96" s="17">
        <v>11</v>
      </c>
      <c r="D96" s="17"/>
      <c r="E96" s="17"/>
      <c r="F96" s="17"/>
      <c r="G96" s="17"/>
      <c r="H96" s="17"/>
      <c r="I96" s="17"/>
      <c r="J96" s="17">
        <v>547.7837389261457</v>
      </c>
      <c r="K96" s="17"/>
      <c r="L96" s="17">
        <v>640.04324523000003</v>
      </c>
      <c r="M96" s="17">
        <v>146.76979690000002</v>
      </c>
      <c r="N96" s="17">
        <v>303.90827290000004</v>
      </c>
      <c r="O96" s="17">
        <v>178.35446734999999</v>
      </c>
      <c r="P96" s="17">
        <f t="shared" si="1"/>
        <v>1385.3218949103098</v>
      </c>
      <c r="Q96" s="17"/>
      <c r="R96" s="17">
        <f t="shared" si="8"/>
        <v>920.27214139411433</v>
      </c>
      <c r="S96" s="17">
        <f t="shared" si="9"/>
        <v>211.02973321217598</v>
      </c>
      <c r="T96" s="17">
        <f t="shared" si="10"/>
        <v>436.96784424084854</v>
      </c>
      <c r="U96" s="17">
        <f t="shared" si="11"/>
        <v>256.44305883801525</v>
      </c>
      <c r="V96" s="17">
        <v>56.854571978992375</v>
      </c>
      <c r="W96" s="17">
        <v>39.541982331955488</v>
      </c>
      <c r="X96" s="17">
        <v>69.5493448557948</v>
      </c>
      <c r="Y96" s="17"/>
      <c r="Z96" s="17"/>
      <c r="AA96" s="17"/>
      <c r="AB96" s="18"/>
      <c r="AC96" s="18"/>
      <c r="AD96" s="17">
        <v>81.504046000000002</v>
      </c>
      <c r="AE96" s="18">
        <v>48440.372583208002</v>
      </c>
      <c r="AF96" s="17">
        <f t="shared" si="7"/>
        <v>59433.089472893167</v>
      </c>
      <c r="AG96" s="17">
        <v>1269.0642297283432</v>
      </c>
      <c r="AH96" s="17">
        <f t="shared" si="6"/>
        <v>1557.0567254150096</v>
      </c>
      <c r="AI96" s="17">
        <v>93.895164065073715</v>
      </c>
    </row>
    <row r="97" spans="1:35" x14ac:dyDescent="0.25">
      <c r="A97" s="40">
        <v>36861</v>
      </c>
      <c r="B97" s="59">
        <v>2000</v>
      </c>
      <c r="C97" s="17">
        <v>12</v>
      </c>
      <c r="D97" s="17"/>
      <c r="E97" s="17"/>
      <c r="F97" s="17"/>
      <c r="G97" s="17"/>
      <c r="H97" s="17"/>
      <c r="I97" s="17"/>
      <c r="J97" s="17">
        <v>630.32296164374281</v>
      </c>
      <c r="K97" s="17"/>
      <c r="L97" s="17">
        <v>605.66328317999989</v>
      </c>
      <c r="M97" s="17">
        <v>127.12464137000001</v>
      </c>
      <c r="N97" s="17">
        <v>282.92848713000001</v>
      </c>
      <c r="O97" s="17">
        <v>183.14181632999998</v>
      </c>
      <c r="P97" s="17">
        <f t="shared" si="1"/>
        <v>1677.1607679581552</v>
      </c>
      <c r="Q97" s="17"/>
      <c r="R97" s="17">
        <f t="shared" si="8"/>
        <v>898.32977855815216</v>
      </c>
      <c r="S97" s="17">
        <f t="shared" si="9"/>
        <v>188.5533663714877</v>
      </c>
      <c r="T97" s="17">
        <f t="shared" si="10"/>
        <v>419.64420206689334</v>
      </c>
      <c r="U97" s="17">
        <f t="shared" si="11"/>
        <v>271.63896487938774</v>
      </c>
      <c r="V97" s="17">
        <v>55.743339490406939</v>
      </c>
      <c r="W97" s="17">
        <v>37.582739453840432</v>
      </c>
      <c r="X97" s="17">
        <v>67.421040428172006</v>
      </c>
      <c r="Y97" s="17"/>
      <c r="Z97" s="17"/>
      <c r="AA97" s="17"/>
      <c r="AB97" s="18"/>
      <c r="AC97" s="18"/>
      <c r="AD97" s="17">
        <v>81.629782000000006</v>
      </c>
      <c r="AE97" s="18">
        <v>48008.400680669001</v>
      </c>
      <c r="AF97" s="17">
        <f t="shared" si="7"/>
        <v>58812.359293902067</v>
      </c>
      <c r="AG97" s="17">
        <v>1311.6947405316473</v>
      </c>
      <c r="AH97" s="17">
        <f t="shared" si="6"/>
        <v>1606.8825720147668</v>
      </c>
      <c r="AI97" s="17">
        <v>94.579437862730742</v>
      </c>
    </row>
    <row r="98" spans="1:35" x14ac:dyDescent="0.25">
      <c r="A98" s="40">
        <v>36892</v>
      </c>
      <c r="B98" s="59">
        <v>2001</v>
      </c>
      <c r="C98" s="17">
        <v>1</v>
      </c>
      <c r="D98" s="17"/>
      <c r="E98" s="17"/>
      <c r="F98" s="17"/>
      <c r="G98" s="17"/>
      <c r="H98" s="17"/>
      <c r="I98" s="17"/>
      <c r="J98" s="17">
        <v>550.62150978656996</v>
      </c>
      <c r="K98" s="17"/>
      <c r="L98" s="17">
        <v>591.59866340000008</v>
      </c>
      <c r="M98" s="17">
        <v>116.50614738</v>
      </c>
      <c r="N98" s="17">
        <v>291.18659659000002</v>
      </c>
      <c r="O98" s="17">
        <v>173.53220991000001</v>
      </c>
      <c r="P98" s="17">
        <f t="shared" si="1"/>
        <v>1462.4724735044017</v>
      </c>
      <c r="Q98" s="17"/>
      <c r="R98" s="17">
        <f t="shared" si="8"/>
        <v>874.9450624638971</v>
      </c>
      <c r="S98" s="17">
        <f t="shared" si="9"/>
        <v>172.30680984128489</v>
      </c>
      <c r="T98" s="17">
        <f t="shared" si="10"/>
        <v>430.65052493167474</v>
      </c>
      <c r="U98" s="17">
        <f t="shared" si="11"/>
        <v>256.64552615215229</v>
      </c>
      <c r="V98" s="17">
        <v>55.682544505681399</v>
      </c>
      <c r="W98" s="17">
        <v>37.650042634112708</v>
      </c>
      <c r="X98" s="17">
        <v>67.615521108722319</v>
      </c>
      <c r="Y98" s="17"/>
      <c r="Z98" s="17"/>
      <c r="AA98" s="17"/>
      <c r="AB98" s="18"/>
      <c r="AC98" s="18"/>
      <c r="AD98" s="17">
        <v>81.782987000000006</v>
      </c>
      <c r="AE98" s="18">
        <v>44166.241373972945</v>
      </c>
      <c r="AF98" s="17">
        <f>AE98/$AD98*100</f>
        <v>54004.192062553237</v>
      </c>
      <c r="AG98" s="17">
        <v>1388.0938188594916</v>
      </c>
      <c r="AH98" s="17">
        <f t="shared" si="6"/>
        <v>1697.2892159826486</v>
      </c>
      <c r="AI98" s="17">
        <v>95.157344554857417</v>
      </c>
    </row>
    <row r="99" spans="1:35" x14ac:dyDescent="0.25">
      <c r="A99" s="40">
        <v>36923</v>
      </c>
      <c r="B99" s="59">
        <v>2001</v>
      </c>
      <c r="C99" s="17">
        <v>2</v>
      </c>
      <c r="D99" s="17"/>
      <c r="E99" s="17"/>
      <c r="F99" s="17"/>
      <c r="G99" s="17"/>
      <c r="H99" s="17"/>
      <c r="I99" s="17"/>
      <c r="J99" s="17">
        <v>527.27406126663732</v>
      </c>
      <c r="K99" s="17"/>
      <c r="L99" s="17">
        <v>643.55401758000005</v>
      </c>
      <c r="M99" s="17">
        <v>115.58461807</v>
      </c>
      <c r="N99" s="17">
        <v>284.01341284</v>
      </c>
      <c r="O99" s="17">
        <v>228.52935044</v>
      </c>
      <c r="P99" s="17">
        <f t="shared" si="1"/>
        <v>1345.1894339782605</v>
      </c>
      <c r="Q99" s="17"/>
      <c r="R99" s="17">
        <f t="shared" si="8"/>
        <v>952.01551464604142</v>
      </c>
      <c r="S99" s="17">
        <f t="shared" si="9"/>
        <v>170.98541326936609</v>
      </c>
      <c r="T99" s="17">
        <f t="shared" si="10"/>
        <v>420.143714443737</v>
      </c>
      <c r="U99" s="17">
        <f t="shared" si="11"/>
        <v>338.0656187789503</v>
      </c>
      <c r="V99" s="17">
        <v>57.98450844671865</v>
      </c>
      <c r="W99" s="17">
        <v>39.197011807272233</v>
      </c>
      <c r="X99" s="17">
        <v>67.599110274927909</v>
      </c>
      <c r="Y99" s="17"/>
      <c r="Z99" s="17"/>
      <c r="AA99" s="17"/>
      <c r="AB99" s="18"/>
      <c r="AC99" s="18"/>
      <c r="AD99" s="17">
        <v>81.983653000000004</v>
      </c>
      <c r="AE99" s="18">
        <v>44054.221373972934</v>
      </c>
      <c r="AF99" s="17">
        <f t="shared" ref="AF99:AF162" si="12">AE99/$AD99*100</f>
        <v>53735.372555273832</v>
      </c>
      <c r="AG99" s="17">
        <v>1189.0121393014954</v>
      </c>
      <c r="AH99" s="17">
        <f t="shared" si="6"/>
        <v>1450.3039274201351</v>
      </c>
      <c r="AI99" s="17">
        <v>94.722864975560654</v>
      </c>
    </row>
    <row r="100" spans="1:35" x14ac:dyDescent="0.25">
      <c r="A100" s="40">
        <v>36951</v>
      </c>
      <c r="B100" s="59">
        <v>2001</v>
      </c>
      <c r="C100" s="17">
        <v>3</v>
      </c>
      <c r="D100" s="17"/>
      <c r="E100" s="17"/>
      <c r="F100" s="17"/>
      <c r="G100" s="17"/>
      <c r="H100" s="17"/>
      <c r="I100" s="17"/>
      <c r="J100" s="17">
        <v>535.88822561751817</v>
      </c>
      <c r="K100" s="17"/>
      <c r="L100" s="17">
        <v>598.82032138</v>
      </c>
      <c r="M100" s="17">
        <v>143.99564806000001</v>
      </c>
      <c r="N100" s="17">
        <v>290.70255460999999</v>
      </c>
      <c r="O100" s="17">
        <v>153.65356987000001</v>
      </c>
      <c r="P100" s="17">
        <f t="shared" si="1"/>
        <v>1396.4359938993291</v>
      </c>
      <c r="Q100" s="17"/>
      <c r="R100" s="17">
        <f t="shared" si="8"/>
        <v>899.96979672812267</v>
      </c>
      <c r="S100" s="17">
        <f t="shared" si="9"/>
        <v>216.41171731721519</v>
      </c>
      <c r="T100" s="17">
        <f t="shared" si="10"/>
        <v>436.89819740550587</v>
      </c>
      <c r="U100" s="17">
        <f t="shared" si="11"/>
        <v>230.92665212792966</v>
      </c>
      <c r="V100" s="17">
        <v>57.674599195259901</v>
      </c>
      <c r="W100" s="17">
        <v>38.375423432128393</v>
      </c>
      <c r="X100" s="17">
        <v>66.537824219994491</v>
      </c>
      <c r="Y100" s="17"/>
      <c r="Z100" s="17"/>
      <c r="AA100" s="17"/>
      <c r="AB100" s="18"/>
      <c r="AC100" s="18"/>
      <c r="AD100" s="17">
        <v>82.400056000000006</v>
      </c>
      <c r="AE100" s="18">
        <v>44350.106121498306</v>
      </c>
      <c r="AF100" s="17">
        <f t="shared" si="12"/>
        <v>53822.907743531519</v>
      </c>
      <c r="AG100" s="17">
        <v>1251.7523944763036</v>
      </c>
      <c r="AH100" s="17">
        <f t="shared" si="6"/>
        <v>1519.115951178848</v>
      </c>
      <c r="AI100" s="17">
        <v>93.316128341024154</v>
      </c>
    </row>
    <row r="101" spans="1:35" x14ac:dyDescent="0.25">
      <c r="A101" s="40">
        <v>36982</v>
      </c>
      <c r="B101" s="59">
        <v>2001</v>
      </c>
      <c r="C101" s="17">
        <v>4</v>
      </c>
      <c r="D101" s="17"/>
      <c r="E101" s="17"/>
      <c r="F101" s="17"/>
      <c r="G101" s="17"/>
      <c r="H101" s="17"/>
      <c r="I101" s="17"/>
      <c r="J101" s="17">
        <v>537.38063053255269</v>
      </c>
      <c r="K101" s="17"/>
      <c r="L101" s="17">
        <v>581.26502407666669</v>
      </c>
      <c r="M101" s="17">
        <v>134.5751435</v>
      </c>
      <c r="N101" s="17">
        <v>291.65146286999999</v>
      </c>
      <c r="O101" s="17">
        <v>147.10476955000001</v>
      </c>
      <c r="P101" s="17">
        <f t="shared" si="1"/>
        <v>1454.2243878602023</v>
      </c>
      <c r="Q101" s="17"/>
      <c r="R101" s="17">
        <f t="shared" ref="R101:R132" si="13">L101/$X101*100</f>
        <v>876.28432293174114</v>
      </c>
      <c r="S101" s="17">
        <f t="shared" ref="S101:S132" si="14">M101/$X101*100</f>
        <v>202.87834915349282</v>
      </c>
      <c r="T101" s="17">
        <f t="shared" ref="T101:T132" si="15">N101/$X101*100</f>
        <v>439.67827769967647</v>
      </c>
      <c r="U101" s="17">
        <f t="shared" ref="U101:U164" si="16">O101/$X101*100</f>
        <v>221.76734887827934</v>
      </c>
      <c r="V101" s="17">
        <v>55.708496253708148</v>
      </c>
      <c r="W101" s="17">
        <v>36.953075125034431</v>
      </c>
      <c r="X101" s="17">
        <v>66.332925155154783</v>
      </c>
      <c r="Y101" s="17"/>
      <c r="Z101" s="17"/>
      <c r="AA101" s="17"/>
      <c r="AB101" s="18"/>
      <c r="AC101" s="18"/>
      <c r="AD101" s="17">
        <v>82.056997999999993</v>
      </c>
      <c r="AE101" s="18">
        <v>44987.959888821053</v>
      </c>
      <c r="AF101" s="17">
        <f t="shared" si="12"/>
        <v>54825.256815781948</v>
      </c>
      <c r="AG101" s="17">
        <v>1232.1332998637827</v>
      </c>
      <c r="AH101" s="17">
        <f t="shared" si="6"/>
        <v>1501.5578559963683</v>
      </c>
      <c r="AI101" s="17">
        <v>94.716963129802494</v>
      </c>
    </row>
    <row r="102" spans="1:35" x14ac:dyDescent="0.25">
      <c r="A102" s="40">
        <v>37012</v>
      </c>
      <c r="B102" s="59">
        <v>2001</v>
      </c>
      <c r="C102" s="17">
        <v>5</v>
      </c>
      <c r="D102" s="17"/>
      <c r="E102" s="17"/>
      <c r="F102" s="17"/>
      <c r="G102" s="17"/>
      <c r="H102" s="17"/>
      <c r="I102" s="17"/>
      <c r="J102" s="17">
        <v>592.87418269153829</v>
      </c>
      <c r="K102" s="17"/>
      <c r="L102" s="17">
        <v>649.81926028666669</v>
      </c>
      <c r="M102" s="17">
        <v>136.97067071000001</v>
      </c>
      <c r="N102" s="17">
        <v>332.34108971000001</v>
      </c>
      <c r="O102" s="17">
        <v>170.62302253999999</v>
      </c>
      <c r="P102" s="17">
        <f t="shared" ref="P102:P165" si="17">J102/$W102*100</f>
        <v>1570.2564896928561</v>
      </c>
      <c r="Q102" s="17"/>
      <c r="R102" s="17">
        <f t="shared" si="13"/>
        <v>975.31891444844302</v>
      </c>
      <c r="S102" s="17">
        <f t="shared" si="14"/>
        <v>205.58037293203549</v>
      </c>
      <c r="T102" s="17">
        <f t="shared" si="15"/>
        <v>498.81339420376162</v>
      </c>
      <c r="U102" s="17">
        <f t="shared" si="16"/>
        <v>256.08945639778773</v>
      </c>
      <c r="V102" s="17">
        <v>56.669060042511568</v>
      </c>
      <c r="W102" s="17">
        <v>37.756518542235426</v>
      </c>
      <c r="X102" s="17">
        <v>66.626336335756278</v>
      </c>
      <c r="Y102" s="17"/>
      <c r="Z102" s="17"/>
      <c r="AA102" s="17"/>
      <c r="AB102" s="18"/>
      <c r="AC102" s="18"/>
      <c r="AD102" s="17">
        <v>82.076916999999995</v>
      </c>
      <c r="AE102" s="18">
        <v>45504.870636193329</v>
      </c>
      <c r="AF102" s="17">
        <f t="shared" si="12"/>
        <v>55441.739650373725</v>
      </c>
      <c r="AG102" s="17">
        <v>1352.9646447192276</v>
      </c>
      <c r="AH102" s="17">
        <f t="shared" si="6"/>
        <v>1648.4106545074394</v>
      </c>
      <c r="AI102" s="17">
        <v>95.734180653192297</v>
      </c>
    </row>
    <row r="103" spans="1:35" x14ac:dyDescent="0.25">
      <c r="A103" s="40">
        <v>37043</v>
      </c>
      <c r="B103" s="59">
        <v>2001</v>
      </c>
      <c r="C103" s="17">
        <v>6</v>
      </c>
      <c r="D103" s="17"/>
      <c r="E103" s="17"/>
      <c r="F103" s="17"/>
      <c r="G103" s="17"/>
      <c r="H103" s="17"/>
      <c r="I103" s="17"/>
      <c r="J103" s="17">
        <v>607.33405170213371</v>
      </c>
      <c r="K103" s="17"/>
      <c r="L103" s="17">
        <v>526.96556091666673</v>
      </c>
      <c r="M103" s="17">
        <v>118.27853212000001</v>
      </c>
      <c r="N103" s="17">
        <v>257.01070730000004</v>
      </c>
      <c r="O103" s="17">
        <v>145.26712898</v>
      </c>
      <c r="P103" s="17">
        <f t="shared" si="17"/>
        <v>1612.0113048606759</v>
      </c>
      <c r="Q103" s="17"/>
      <c r="R103" s="17">
        <f t="shared" si="13"/>
        <v>805.35928056086163</v>
      </c>
      <c r="S103" s="17">
        <f t="shared" si="14"/>
        <v>180.76458994446827</v>
      </c>
      <c r="T103" s="17">
        <f t="shared" si="15"/>
        <v>392.78839772282305</v>
      </c>
      <c r="U103" s="17">
        <f t="shared" si="16"/>
        <v>222.01115055975279</v>
      </c>
      <c r="V103" s="17">
        <v>57.579379797769583</v>
      </c>
      <c r="W103" s="17">
        <v>37.675545442569017</v>
      </c>
      <c r="X103" s="17">
        <v>65.432357164827323</v>
      </c>
      <c r="Y103" s="17"/>
      <c r="Z103" s="17"/>
      <c r="AA103" s="17"/>
      <c r="AB103" s="18"/>
      <c r="AC103" s="18"/>
      <c r="AD103" s="17">
        <v>82.029777999999993</v>
      </c>
      <c r="AE103" s="18">
        <v>44371.592130622077</v>
      </c>
      <c r="AF103" s="17">
        <f t="shared" si="12"/>
        <v>54092.054388617362</v>
      </c>
      <c r="AG103" s="17">
        <v>1220.3416304812504</v>
      </c>
      <c r="AH103" s="17">
        <f t="shared" si="6"/>
        <v>1487.6812545820255</v>
      </c>
      <c r="AI103" s="17">
        <v>93.258018053596729</v>
      </c>
    </row>
    <row r="104" spans="1:35" x14ac:dyDescent="0.25">
      <c r="A104" s="40">
        <v>37073</v>
      </c>
      <c r="B104" s="59">
        <v>2001</v>
      </c>
      <c r="C104" s="17">
        <v>7</v>
      </c>
      <c r="D104" s="17"/>
      <c r="E104" s="17"/>
      <c r="F104" s="17"/>
      <c r="G104" s="17"/>
      <c r="H104" s="17"/>
      <c r="I104" s="17"/>
      <c r="J104" s="17">
        <v>707.89924143499013</v>
      </c>
      <c r="K104" s="17"/>
      <c r="L104" s="17">
        <v>634.86494130828612</v>
      </c>
      <c r="M104" s="17">
        <v>138.86302305000001</v>
      </c>
      <c r="N104" s="17">
        <v>317.55735134999998</v>
      </c>
      <c r="O104" s="17">
        <v>173.95512059000001</v>
      </c>
      <c r="P104" s="17">
        <f t="shared" si="17"/>
        <v>1880.2655321383622</v>
      </c>
      <c r="Q104" s="17"/>
      <c r="R104" s="17">
        <f t="shared" si="13"/>
        <v>972.79660800935483</v>
      </c>
      <c r="S104" s="17">
        <f t="shared" si="14"/>
        <v>212.77829190345579</v>
      </c>
      <c r="T104" s="17">
        <f t="shared" si="15"/>
        <v>486.58965732950435</v>
      </c>
      <c r="U104" s="17">
        <f t="shared" si="16"/>
        <v>266.54952927009521</v>
      </c>
      <c r="V104" s="17">
        <v>57.688993868291625</v>
      </c>
      <c r="W104" s="17">
        <v>37.648897420882911</v>
      </c>
      <c r="X104" s="17">
        <v>65.261837477766065</v>
      </c>
      <c r="Y104" s="17"/>
      <c r="Z104" s="17"/>
      <c r="AA104" s="17"/>
      <c r="AB104" s="18"/>
      <c r="AC104" s="18"/>
      <c r="AD104" s="17">
        <v>82.171484000000007</v>
      </c>
      <c r="AE104" s="18">
        <v>43707.906355559484</v>
      </c>
      <c r="AF104" s="17">
        <f t="shared" si="12"/>
        <v>53191.087988090228</v>
      </c>
      <c r="AG104" s="17">
        <v>1356.2584230849284</v>
      </c>
      <c r="AH104" s="17">
        <f t="shared" si="6"/>
        <v>1650.522002359028</v>
      </c>
      <c r="AI104" s="17">
        <v>92.337214125408465</v>
      </c>
    </row>
    <row r="105" spans="1:35" x14ac:dyDescent="0.25">
      <c r="A105" s="40">
        <v>37104</v>
      </c>
      <c r="B105" s="59">
        <v>2001</v>
      </c>
      <c r="C105" s="17">
        <v>8</v>
      </c>
      <c r="D105" s="17"/>
      <c r="E105" s="17"/>
      <c r="F105" s="17"/>
      <c r="G105" s="17"/>
      <c r="H105" s="17"/>
      <c r="I105" s="17"/>
      <c r="J105" s="17">
        <v>641.3016650263512</v>
      </c>
      <c r="K105" s="17"/>
      <c r="L105" s="17">
        <v>630.15352188828615</v>
      </c>
      <c r="M105" s="17">
        <v>148.40083178999998</v>
      </c>
      <c r="N105" s="17">
        <v>319.35438196000001</v>
      </c>
      <c r="O105" s="17">
        <v>158.49386182000001</v>
      </c>
      <c r="P105" s="17">
        <f t="shared" si="17"/>
        <v>1700.4263229743478</v>
      </c>
      <c r="Q105" s="17"/>
      <c r="R105" s="17">
        <f t="shared" si="13"/>
        <v>951.99567370974728</v>
      </c>
      <c r="S105" s="17">
        <f t="shared" si="14"/>
        <v>224.19449377298494</v>
      </c>
      <c r="T105" s="17">
        <f t="shared" si="15"/>
        <v>482.46019334327809</v>
      </c>
      <c r="U105" s="17">
        <f t="shared" si="16"/>
        <v>239.44239859209978</v>
      </c>
      <c r="V105" s="17">
        <v>56.976157267169661</v>
      </c>
      <c r="W105" s="17">
        <v>37.71416946219702</v>
      </c>
      <c r="X105" s="17">
        <v>66.192897645500523</v>
      </c>
      <c r="Y105" s="17"/>
      <c r="Z105" s="17"/>
      <c r="AA105" s="17"/>
      <c r="AB105" s="18"/>
      <c r="AC105" s="18"/>
      <c r="AD105" s="17">
        <v>81.922521000000003</v>
      </c>
      <c r="AE105" s="18">
        <v>43305.351340872716</v>
      </c>
      <c r="AF105" s="17">
        <f t="shared" si="12"/>
        <v>52861.350959735122</v>
      </c>
      <c r="AG105" s="17">
        <v>1255.6874291744605</v>
      </c>
      <c r="AH105" s="17">
        <f t="shared" si="6"/>
        <v>1532.7743993308757</v>
      </c>
      <c r="AI105" s="17">
        <v>93.709710233164728</v>
      </c>
    </row>
    <row r="106" spans="1:35" x14ac:dyDescent="0.25">
      <c r="A106" s="40">
        <v>37135</v>
      </c>
      <c r="B106" s="59">
        <v>2001</v>
      </c>
      <c r="C106" s="17">
        <v>9</v>
      </c>
      <c r="D106" s="17"/>
      <c r="E106" s="17"/>
      <c r="F106" s="17"/>
      <c r="G106" s="17"/>
      <c r="H106" s="17"/>
      <c r="I106" s="17"/>
      <c r="J106" s="17">
        <v>539.72189433593178</v>
      </c>
      <c r="K106" s="17"/>
      <c r="L106" s="17">
        <v>591.06804900828604</v>
      </c>
      <c r="M106" s="17">
        <v>128.75360492000001</v>
      </c>
      <c r="N106" s="17">
        <v>321.80510527000001</v>
      </c>
      <c r="O106" s="17">
        <v>131.7518925</v>
      </c>
      <c r="P106" s="17">
        <f t="shared" si="17"/>
        <v>1440.2959131099583</v>
      </c>
      <c r="Q106" s="17"/>
      <c r="R106" s="17">
        <f t="shared" si="13"/>
        <v>886.36377258236416</v>
      </c>
      <c r="S106" s="17">
        <f t="shared" si="14"/>
        <v>193.07849778371389</v>
      </c>
      <c r="T106" s="17">
        <f t="shared" si="15"/>
        <v>482.57791572723534</v>
      </c>
      <c r="U106" s="17">
        <f t="shared" si="16"/>
        <v>197.57472033398471</v>
      </c>
      <c r="V106" s="17">
        <v>56.194371895254505</v>
      </c>
      <c r="W106" s="17">
        <v>37.472986587217171</v>
      </c>
      <c r="X106" s="17">
        <v>66.684590152669159</v>
      </c>
      <c r="Y106" s="17"/>
      <c r="Z106" s="17"/>
      <c r="AA106" s="17"/>
      <c r="AB106" s="18"/>
      <c r="AC106" s="18"/>
      <c r="AD106" s="17">
        <v>81.973934</v>
      </c>
      <c r="AE106" s="18">
        <v>42950.582332017511</v>
      </c>
      <c r="AF106" s="17">
        <f t="shared" si="12"/>
        <v>52395.414293545444</v>
      </c>
      <c r="AG106" s="17">
        <v>1267.658020381009</v>
      </c>
      <c r="AH106" s="17">
        <f t="shared" si="6"/>
        <v>1546.4159867952769</v>
      </c>
      <c r="AI106" s="17">
        <v>94.498257939358595</v>
      </c>
    </row>
    <row r="107" spans="1:35" x14ac:dyDescent="0.25">
      <c r="A107" s="40">
        <v>37165</v>
      </c>
      <c r="B107" s="59">
        <v>2001</v>
      </c>
      <c r="C107" s="17">
        <v>10</v>
      </c>
      <c r="D107" s="17"/>
      <c r="E107" s="17"/>
      <c r="F107" s="17"/>
      <c r="G107" s="17"/>
      <c r="H107" s="17"/>
      <c r="I107" s="17"/>
      <c r="J107" s="17">
        <v>599.34643243019013</v>
      </c>
      <c r="K107" s="17"/>
      <c r="L107" s="17">
        <v>615.27265650409811</v>
      </c>
      <c r="M107" s="17">
        <v>158.63091628000001</v>
      </c>
      <c r="N107" s="17">
        <v>293.15512656999999</v>
      </c>
      <c r="O107" s="17">
        <v>156.05311898000002</v>
      </c>
      <c r="P107" s="17">
        <f t="shared" si="17"/>
        <v>1634.1139239253262</v>
      </c>
      <c r="Q107" s="17"/>
      <c r="R107" s="17">
        <f t="shared" si="13"/>
        <v>957.94585673002268</v>
      </c>
      <c r="S107" s="17">
        <f t="shared" si="14"/>
        <v>246.97965591893808</v>
      </c>
      <c r="T107" s="17">
        <f t="shared" si="15"/>
        <v>456.42648979806626</v>
      </c>
      <c r="U107" s="17">
        <f t="shared" si="16"/>
        <v>242.96616658714231</v>
      </c>
      <c r="V107" s="17">
        <v>57.104317129438819</v>
      </c>
      <c r="W107" s="17">
        <v>36.677151063647528</v>
      </c>
      <c r="X107" s="17">
        <v>64.228333175775717</v>
      </c>
      <c r="Y107" s="17"/>
      <c r="Z107" s="17"/>
      <c r="AA107" s="17"/>
      <c r="AB107" s="18"/>
      <c r="AC107" s="18"/>
      <c r="AD107" s="17">
        <v>82.004655</v>
      </c>
      <c r="AE107" s="18">
        <v>42540.471305451953</v>
      </c>
      <c r="AF107" s="17">
        <f t="shared" si="12"/>
        <v>51875.678649525391</v>
      </c>
      <c r="AG107" s="17">
        <v>1221.4814739642213</v>
      </c>
      <c r="AH107" s="17">
        <f t="shared" si="6"/>
        <v>1489.5269957104524</v>
      </c>
      <c r="AI107" s="17">
        <v>93.089995226455017</v>
      </c>
    </row>
    <row r="108" spans="1:35" x14ac:dyDescent="0.25">
      <c r="A108" s="40">
        <v>37196</v>
      </c>
      <c r="B108" s="59">
        <v>2001</v>
      </c>
      <c r="C108" s="17">
        <v>11</v>
      </c>
      <c r="D108" s="17"/>
      <c r="E108" s="17"/>
      <c r="F108" s="17"/>
      <c r="G108" s="17"/>
      <c r="H108" s="17"/>
      <c r="I108" s="17"/>
      <c r="J108" s="17">
        <v>579.68905479910518</v>
      </c>
      <c r="K108" s="17"/>
      <c r="L108" s="17">
        <v>586.89575760409832</v>
      </c>
      <c r="M108" s="17">
        <v>156.85981176999999</v>
      </c>
      <c r="N108" s="17">
        <v>281.79650104000001</v>
      </c>
      <c r="O108" s="17">
        <v>144.45106584000001</v>
      </c>
      <c r="P108" s="17">
        <f t="shared" si="17"/>
        <v>1574.9856507263221</v>
      </c>
      <c r="Q108" s="17"/>
      <c r="R108" s="17">
        <f t="shared" si="13"/>
        <v>928.00226107532706</v>
      </c>
      <c r="S108" s="17">
        <f t="shared" si="14"/>
        <v>248.02745310114287</v>
      </c>
      <c r="T108" s="17">
        <f t="shared" si="15"/>
        <v>445.57791863379055</v>
      </c>
      <c r="U108" s="17">
        <f t="shared" si="16"/>
        <v>228.40668717985105</v>
      </c>
      <c r="V108" s="17">
        <v>58.197799399398541</v>
      </c>
      <c r="W108" s="17">
        <v>36.805989599446519</v>
      </c>
      <c r="X108" s="17">
        <v>63.242923236418626</v>
      </c>
      <c r="Y108" s="17"/>
      <c r="Z108" s="17"/>
      <c r="AA108" s="17"/>
      <c r="AB108" s="18"/>
      <c r="AC108" s="18"/>
      <c r="AD108" s="17">
        <v>81.600482</v>
      </c>
      <c r="AE108" s="18">
        <v>42392.802282196761</v>
      </c>
      <c r="AF108" s="17">
        <f t="shared" si="12"/>
        <v>51951.656709817915</v>
      </c>
      <c r="AG108" s="17">
        <v>1369.8442118809517</v>
      </c>
      <c r="AH108" s="17">
        <f t="shared" si="6"/>
        <v>1678.7207358419178</v>
      </c>
      <c r="AI108" s="17">
        <v>92.291313992265842</v>
      </c>
    </row>
    <row r="109" spans="1:35" x14ac:dyDescent="0.25">
      <c r="A109" s="40">
        <v>37226</v>
      </c>
      <c r="B109" s="59">
        <v>2001</v>
      </c>
      <c r="C109" s="17">
        <v>12</v>
      </c>
      <c r="D109" s="17"/>
      <c r="E109" s="17"/>
      <c r="F109" s="17"/>
      <c r="G109" s="17"/>
      <c r="H109" s="17"/>
      <c r="I109" s="17"/>
      <c r="J109" s="17">
        <v>606.39898859471066</v>
      </c>
      <c r="K109" s="17"/>
      <c r="L109" s="17">
        <v>554.20045155409809</v>
      </c>
      <c r="M109" s="17">
        <v>137.48306758999999</v>
      </c>
      <c r="N109" s="17">
        <v>270.61508746999999</v>
      </c>
      <c r="O109" s="17">
        <v>137.86199685</v>
      </c>
      <c r="P109" s="17">
        <f t="shared" si="17"/>
        <v>1633.7844232881612</v>
      </c>
      <c r="Q109" s="17"/>
      <c r="R109" s="17">
        <f t="shared" si="13"/>
        <v>871.78426310780083</v>
      </c>
      <c r="S109" s="17">
        <f t="shared" si="14"/>
        <v>216.26755162802041</v>
      </c>
      <c r="T109" s="17">
        <f t="shared" si="15"/>
        <v>425.69069360070336</v>
      </c>
      <c r="U109" s="17">
        <f t="shared" si="16"/>
        <v>216.86362578272872</v>
      </c>
      <c r="V109" s="17">
        <v>58.385616050884082</v>
      </c>
      <c r="W109" s="17">
        <v>37.116218024301496</v>
      </c>
      <c r="X109" s="17">
        <v>63.570825375815275</v>
      </c>
      <c r="Y109" s="17"/>
      <c r="Z109" s="17"/>
      <c r="AA109" s="17"/>
      <c r="AB109" s="18"/>
      <c r="AC109" s="18"/>
      <c r="AD109" s="17">
        <v>81.525824999999998</v>
      </c>
      <c r="AE109" s="18">
        <v>42798.580296596781</v>
      </c>
      <c r="AF109" s="17">
        <f t="shared" si="12"/>
        <v>52496.960682822631</v>
      </c>
      <c r="AG109" s="17">
        <v>1320.9281558279736</v>
      </c>
      <c r="AH109" s="17">
        <f t="shared" si="6"/>
        <v>1620.2573305182418</v>
      </c>
      <c r="AI109" s="17">
        <v>91.949536751460954</v>
      </c>
    </row>
    <row r="110" spans="1:35" x14ac:dyDescent="0.25">
      <c r="A110" s="40">
        <v>37257</v>
      </c>
      <c r="B110" s="59">
        <v>2002</v>
      </c>
      <c r="C110" s="17">
        <v>1</v>
      </c>
      <c r="D110" s="17"/>
      <c r="E110" s="17"/>
      <c r="F110" s="17"/>
      <c r="G110" s="17"/>
      <c r="H110" s="17"/>
      <c r="I110" s="17"/>
      <c r="J110" s="17">
        <v>519.37119612915012</v>
      </c>
      <c r="K110" s="17"/>
      <c r="L110" s="17">
        <v>587.51675599999999</v>
      </c>
      <c r="M110" s="17">
        <v>129.99302299999999</v>
      </c>
      <c r="N110" s="17">
        <v>289.73645099999999</v>
      </c>
      <c r="O110" s="17">
        <v>161.360874</v>
      </c>
      <c r="P110" s="17">
        <f t="shared" si="17"/>
        <v>1421.4423964328819</v>
      </c>
      <c r="Q110" s="17"/>
      <c r="R110" s="17">
        <f t="shared" si="13"/>
        <v>947.78324812225276</v>
      </c>
      <c r="S110" s="17">
        <f t="shared" si="14"/>
        <v>209.7050140509877</v>
      </c>
      <c r="T110" s="17">
        <f t="shared" si="15"/>
        <v>467.40344309123662</v>
      </c>
      <c r="U110" s="17">
        <f t="shared" si="16"/>
        <v>260.30769627881995</v>
      </c>
      <c r="V110" s="17">
        <v>58.943696335681437</v>
      </c>
      <c r="W110" s="17">
        <v>36.538321738011703</v>
      </c>
      <c r="X110" s="17">
        <v>61.988514479865266</v>
      </c>
      <c r="Y110" s="17"/>
      <c r="Z110" s="17"/>
      <c r="AA110" s="17"/>
      <c r="AB110" s="18"/>
      <c r="AC110" s="18"/>
      <c r="AD110" s="17">
        <v>81.101951</v>
      </c>
      <c r="AE110" s="18">
        <v>42575.758607794451</v>
      </c>
      <c r="AF110" s="17">
        <f t="shared" si="12"/>
        <v>52496.589888194489</v>
      </c>
      <c r="AG110" s="17">
        <v>1483.8553626823987</v>
      </c>
      <c r="AH110" s="17">
        <f t="shared" si="6"/>
        <v>1829.6173450653469</v>
      </c>
      <c r="AI110" s="17">
        <v>92.445330561895418</v>
      </c>
    </row>
    <row r="111" spans="1:35" x14ac:dyDescent="0.25">
      <c r="A111" s="40">
        <v>37288</v>
      </c>
      <c r="B111" s="59">
        <v>2002</v>
      </c>
      <c r="C111" s="17">
        <v>2</v>
      </c>
      <c r="D111" s="17"/>
      <c r="E111" s="17"/>
      <c r="F111" s="17"/>
      <c r="G111" s="17"/>
      <c r="H111" s="17"/>
      <c r="I111" s="17"/>
      <c r="J111" s="17">
        <v>503.97988921967033</v>
      </c>
      <c r="K111" s="17"/>
      <c r="L111" s="17">
        <v>532.2302729999999</v>
      </c>
      <c r="M111" s="17">
        <v>121.15137099999998</v>
      </c>
      <c r="N111" s="17">
        <v>264.95932599999998</v>
      </c>
      <c r="O111" s="17">
        <v>140.29684300000002</v>
      </c>
      <c r="P111" s="17">
        <f t="shared" si="17"/>
        <v>1335.0884628117242</v>
      </c>
      <c r="Q111" s="17"/>
      <c r="R111" s="17">
        <f t="shared" si="13"/>
        <v>840.11159537169351</v>
      </c>
      <c r="S111" s="17">
        <f t="shared" si="14"/>
        <v>191.23427722097637</v>
      </c>
      <c r="T111" s="17">
        <f t="shared" si="15"/>
        <v>418.23138097683642</v>
      </c>
      <c r="U111" s="17">
        <f t="shared" si="16"/>
        <v>221.45490509958657</v>
      </c>
      <c r="V111" s="17">
        <v>59.585497443331107</v>
      </c>
      <c r="W111" s="17">
        <v>37.74880116619974</v>
      </c>
      <c r="X111" s="17">
        <v>63.352330325178215</v>
      </c>
      <c r="Y111" s="17"/>
      <c r="Z111" s="17"/>
      <c r="AA111" s="17"/>
      <c r="AB111" s="18"/>
      <c r="AC111" s="18"/>
      <c r="AD111" s="17">
        <v>81.070059999999998</v>
      </c>
      <c r="AE111" s="18">
        <v>43089.296852046828</v>
      </c>
      <c r="AF111" s="17">
        <f t="shared" si="12"/>
        <v>53150.690713744174</v>
      </c>
      <c r="AG111" s="17">
        <v>1157.2545940376531</v>
      </c>
      <c r="AH111" s="17">
        <f t="shared" si="6"/>
        <v>1427.474697857203</v>
      </c>
      <c r="AI111" s="17">
        <v>92.720412333958777</v>
      </c>
    </row>
    <row r="112" spans="1:35" x14ac:dyDescent="0.25">
      <c r="A112" s="40">
        <v>37316</v>
      </c>
      <c r="B112" s="59">
        <v>2002</v>
      </c>
      <c r="C112" s="17">
        <v>3</v>
      </c>
      <c r="D112" s="17"/>
      <c r="E112" s="17"/>
      <c r="F112" s="17"/>
      <c r="G112" s="17"/>
      <c r="H112" s="17"/>
      <c r="I112" s="17"/>
      <c r="J112" s="17">
        <v>563.33139373587267</v>
      </c>
      <c r="K112" s="17"/>
      <c r="L112" s="17">
        <v>511.04312200000004</v>
      </c>
      <c r="M112" s="17">
        <v>128.018203</v>
      </c>
      <c r="N112" s="17">
        <v>244.58165600000001</v>
      </c>
      <c r="O112" s="17">
        <v>134.72853000000001</v>
      </c>
      <c r="P112" s="17">
        <f t="shared" si="17"/>
        <v>1453.4295337154858</v>
      </c>
      <c r="Q112" s="17"/>
      <c r="R112" s="17">
        <f t="shared" si="13"/>
        <v>803.98779367058603</v>
      </c>
      <c r="S112" s="17">
        <f t="shared" si="14"/>
        <v>201.40193292659791</v>
      </c>
      <c r="T112" s="17">
        <f t="shared" si="15"/>
        <v>384.78292244727294</v>
      </c>
      <c r="U112" s="17">
        <f t="shared" si="16"/>
        <v>211.95881309440918</v>
      </c>
      <c r="V112" s="17">
        <v>60.976414184702485</v>
      </c>
      <c r="W112" s="17">
        <v>38.758768875144298</v>
      </c>
      <c r="X112" s="17">
        <v>63.56354238499636</v>
      </c>
      <c r="Y112" s="17"/>
      <c r="Z112" s="17"/>
      <c r="AA112" s="17"/>
      <c r="AB112" s="18"/>
      <c r="AC112" s="18"/>
      <c r="AD112" s="17">
        <v>81.506551999999999</v>
      </c>
      <c r="AE112" s="18">
        <v>42742.105338951638</v>
      </c>
      <c r="AF112" s="17">
        <f t="shared" si="12"/>
        <v>52440.08523259779</v>
      </c>
      <c r="AG112" s="17">
        <v>1146.5306646223328</v>
      </c>
      <c r="AH112" s="17">
        <f t="shared" si="6"/>
        <v>1406.6730054073848</v>
      </c>
      <c r="AI112" s="17">
        <v>92.118814801311132</v>
      </c>
    </row>
    <row r="113" spans="1:35" x14ac:dyDescent="0.25">
      <c r="A113" s="40">
        <v>37347</v>
      </c>
      <c r="B113" s="59">
        <v>2002</v>
      </c>
      <c r="C113" s="17">
        <v>4</v>
      </c>
      <c r="D113" s="17"/>
      <c r="E113" s="17"/>
      <c r="F113" s="17"/>
      <c r="G113" s="17"/>
      <c r="H113" s="17"/>
      <c r="I113" s="17"/>
      <c r="J113" s="17">
        <v>537.47534146930718</v>
      </c>
      <c r="K113" s="17"/>
      <c r="L113" s="17">
        <v>650.97999099999993</v>
      </c>
      <c r="M113" s="17">
        <v>158.54472699999999</v>
      </c>
      <c r="N113" s="17">
        <v>330.79493100000002</v>
      </c>
      <c r="O113" s="17">
        <v>151.30295999999998</v>
      </c>
      <c r="P113" s="17">
        <f t="shared" si="17"/>
        <v>1372.8159658027942</v>
      </c>
      <c r="Q113" s="17"/>
      <c r="R113" s="17">
        <f t="shared" si="13"/>
        <v>1017.1368033212215</v>
      </c>
      <c r="S113" s="17">
        <f t="shared" si="14"/>
        <v>247.72140316708408</v>
      </c>
      <c r="T113" s="17">
        <f t="shared" si="15"/>
        <v>516.85720501999901</v>
      </c>
      <c r="U113" s="17">
        <f t="shared" si="16"/>
        <v>236.40635840593544</v>
      </c>
      <c r="V113" s="17">
        <v>61.172742568067321</v>
      </c>
      <c r="W113" s="17">
        <v>39.151303223298605</v>
      </c>
      <c r="X113" s="17">
        <v>64.001222733694973</v>
      </c>
      <c r="Y113" s="17">
        <v>60.087719298245609</v>
      </c>
      <c r="Z113" s="17"/>
      <c r="AA113" s="17"/>
      <c r="AB113" s="18"/>
      <c r="AC113" s="18"/>
      <c r="AD113" s="17">
        <v>82.100994</v>
      </c>
      <c r="AE113" s="18">
        <v>42381.495521013159</v>
      </c>
      <c r="AF113" s="17">
        <f t="shared" si="12"/>
        <v>51621.172236980659</v>
      </c>
      <c r="AG113" s="17">
        <v>1453.1470170693783</v>
      </c>
      <c r="AH113" s="17">
        <f t="shared" si="6"/>
        <v>1769.9505770531578</v>
      </c>
      <c r="AI113" s="17">
        <v>92.078499711258559</v>
      </c>
    </row>
    <row r="114" spans="1:35" x14ac:dyDescent="0.25">
      <c r="A114" s="40">
        <v>37377</v>
      </c>
      <c r="B114" s="59">
        <v>2002</v>
      </c>
      <c r="C114" s="17">
        <v>5</v>
      </c>
      <c r="D114" s="17"/>
      <c r="E114" s="17"/>
      <c r="F114" s="17"/>
      <c r="G114" s="17"/>
      <c r="H114" s="17"/>
      <c r="I114" s="17"/>
      <c r="J114" s="17">
        <v>682.1651893940226</v>
      </c>
      <c r="K114" s="17"/>
      <c r="L114" s="17">
        <v>658.83364600000004</v>
      </c>
      <c r="M114" s="17">
        <v>147.55500800000002</v>
      </c>
      <c r="N114" s="17">
        <v>348.815136</v>
      </c>
      <c r="O114" s="17">
        <v>158.60103000000001</v>
      </c>
      <c r="P114" s="17">
        <f t="shared" si="17"/>
        <v>1721.2118812372487</v>
      </c>
      <c r="Q114" s="17"/>
      <c r="R114" s="17">
        <f t="shared" si="13"/>
        <v>1009.8960747667188</v>
      </c>
      <c r="S114" s="17">
        <f t="shared" si="14"/>
        <v>226.18034809863337</v>
      </c>
      <c r="T114" s="17">
        <f t="shared" si="15"/>
        <v>534.68282745477632</v>
      </c>
      <c r="U114" s="17">
        <f t="shared" si="16"/>
        <v>243.1122918864387</v>
      </c>
      <c r="V114" s="17">
        <v>60.751377903067791</v>
      </c>
      <c r="W114" s="17">
        <v>39.632842233442275</v>
      </c>
      <c r="X114" s="17">
        <v>65.237766782308512</v>
      </c>
      <c r="Y114" s="17">
        <v>61.094674556213015</v>
      </c>
      <c r="Z114" s="17"/>
      <c r="AA114" s="17"/>
      <c r="AB114" s="18"/>
      <c r="AC114" s="18"/>
      <c r="AD114" s="17">
        <v>82.214967000000001</v>
      </c>
      <c r="AE114" s="18">
        <v>42866.422095499089</v>
      </c>
      <c r="AF114" s="17">
        <f t="shared" si="12"/>
        <v>52139.438425486551</v>
      </c>
      <c r="AG114" s="17">
        <v>1317.4355497502206</v>
      </c>
      <c r="AH114" s="17">
        <f t="shared" si="6"/>
        <v>1602.4278763624884</v>
      </c>
      <c r="AI114" s="17">
        <v>93.603249565355384</v>
      </c>
    </row>
    <row r="115" spans="1:35" x14ac:dyDescent="0.25">
      <c r="A115" s="40">
        <v>37408</v>
      </c>
      <c r="B115" s="59">
        <v>2002</v>
      </c>
      <c r="C115" s="17">
        <v>6</v>
      </c>
      <c r="D115" s="17"/>
      <c r="E115" s="17"/>
      <c r="F115" s="17"/>
      <c r="G115" s="17"/>
      <c r="H115" s="17"/>
      <c r="I115" s="17"/>
      <c r="J115" s="17">
        <v>760.62114744623216</v>
      </c>
      <c r="K115" s="17"/>
      <c r="L115" s="17">
        <v>537.56317999999999</v>
      </c>
      <c r="M115" s="17">
        <v>123.19689600000001</v>
      </c>
      <c r="N115" s="17">
        <v>286.595844</v>
      </c>
      <c r="O115" s="17">
        <v>124.319996</v>
      </c>
      <c r="P115" s="17">
        <f t="shared" si="17"/>
        <v>1936.6511845880655</v>
      </c>
      <c r="Q115" s="17"/>
      <c r="R115" s="17">
        <f t="shared" si="13"/>
        <v>830.22656678289138</v>
      </c>
      <c r="S115" s="17">
        <f t="shared" si="14"/>
        <v>190.26849272747612</v>
      </c>
      <c r="T115" s="17">
        <f t="shared" si="15"/>
        <v>442.62608093501711</v>
      </c>
      <c r="U115" s="17">
        <f t="shared" si="16"/>
        <v>192.00303759930657</v>
      </c>
      <c r="V115" s="17">
        <v>60.657443465562821</v>
      </c>
      <c r="W115" s="17">
        <v>39.275072016028517</v>
      </c>
      <c r="X115" s="17">
        <v>64.748973534181729</v>
      </c>
      <c r="Y115" s="17">
        <v>49.393939393939398</v>
      </c>
      <c r="Z115" s="17">
        <v>56.153846153846153</v>
      </c>
      <c r="AA115" s="17"/>
      <c r="AB115" s="18"/>
      <c r="AC115" s="18"/>
      <c r="AD115" s="17">
        <v>82.028109000000001</v>
      </c>
      <c r="AE115" s="18">
        <v>43283.935878245495</v>
      </c>
      <c r="AF115" s="17">
        <f t="shared" si="12"/>
        <v>52767.199446528139</v>
      </c>
      <c r="AG115" s="17">
        <v>1318.5867153501531</v>
      </c>
      <c r="AH115" s="17">
        <f t="shared" si="6"/>
        <v>1607.4815467831313</v>
      </c>
      <c r="AI115" s="17">
        <v>96.023277802318901</v>
      </c>
    </row>
    <row r="116" spans="1:35" x14ac:dyDescent="0.25">
      <c r="A116" s="40">
        <v>37438</v>
      </c>
      <c r="B116" s="59">
        <v>2002</v>
      </c>
      <c r="C116" s="17">
        <v>7</v>
      </c>
      <c r="D116" s="17"/>
      <c r="E116" s="17"/>
      <c r="F116" s="17"/>
      <c r="G116" s="17"/>
      <c r="H116" s="17"/>
      <c r="I116" s="17"/>
      <c r="J116" s="17">
        <v>718.73147940047636</v>
      </c>
      <c r="K116" s="17"/>
      <c r="L116" s="17">
        <v>672.49947100000009</v>
      </c>
      <c r="M116" s="17">
        <v>143.81746900000002</v>
      </c>
      <c r="N116" s="17">
        <v>362.04007100000001</v>
      </c>
      <c r="O116" s="17">
        <v>163.34509700000001</v>
      </c>
      <c r="P116" s="17">
        <f t="shared" si="17"/>
        <v>1784.0653142001499</v>
      </c>
      <c r="Q116" s="17"/>
      <c r="R116" s="17">
        <f t="shared" si="13"/>
        <v>1033.497218483637</v>
      </c>
      <c r="S116" s="17">
        <f t="shared" si="14"/>
        <v>221.01869308512318</v>
      </c>
      <c r="T116" s="17">
        <f t="shared" si="15"/>
        <v>556.38319804435719</v>
      </c>
      <c r="U116" s="17">
        <f t="shared" si="16"/>
        <v>251.02875270877334</v>
      </c>
      <c r="V116" s="17">
        <v>61.911778810117525</v>
      </c>
      <c r="W116" s="17">
        <v>40.286164059117155</v>
      </c>
      <c r="X116" s="17">
        <v>65.070273917785826</v>
      </c>
      <c r="Y116" s="17">
        <v>56.231454005934722</v>
      </c>
      <c r="Z116" s="17">
        <v>58.431952662721898</v>
      </c>
      <c r="AA116" s="17"/>
      <c r="AB116" s="18"/>
      <c r="AC116" s="18"/>
      <c r="AD116" s="17">
        <v>82.056252000000001</v>
      </c>
      <c r="AE116" s="18">
        <v>43700.482660975169</v>
      </c>
      <c r="AF116" s="17">
        <f t="shared" si="12"/>
        <v>53256.737415907286</v>
      </c>
      <c r="AG116" s="17">
        <v>1418.1466258282032</v>
      </c>
      <c r="AH116" s="17">
        <f t="shared" si="6"/>
        <v>1728.2615172676949</v>
      </c>
      <c r="AI116" s="17">
        <v>99.160734541534481</v>
      </c>
    </row>
    <row r="117" spans="1:35" x14ac:dyDescent="0.25">
      <c r="A117" s="40">
        <v>37469</v>
      </c>
      <c r="B117" s="59">
        <v>2002</v>
      </c>
      <c r="C117" s="17">
        <v>8</v>
      </c>
      <c r="D117" s="17"/>
      <c r="E117" s="17"/>
      <c r="F117" s="17"/>
      <c r="G117" s="17"/>
      <c r="H117" s="17"/>
      <c r="I117" s="17"/>
      <c r="J117" s="17">
        <v>721.5281755370205</v>
      </c>
      <c r="K117" s="17"/>
      <c r="L117" s="17">
        <v>611.83372099999997</v>
      </c>
      <c r="M117" s="17">
        <v>151.069005</v>
      </c>
      <c r="N117" s="17">
        <v>311.316146</v>
      </c>
      <c r="O117" s="17">
        <v>145.95504099999999</v>
      </c>
      <c r="P117" s="17">
        <f t="shared" si="17"/>
        <v>1822.8631693928846</v>
      </c>
      <c r="Q117" s="17"/>
      <c r="R117" s="17">
        <f t="shared" si="13"/>
        <v>936.03728973606076</v>
      </c>
      <c r="S117" s="17">
        <f t="shared" si="14"/>
        <v>231.11871273163027</v>
      </c>
      <c r="T117" s="17">
        <f t="shared" si="15"/>
        <v>476.2789489219993</v>
      </c>
      <c r="U117" s="17">
        <f t="shared" si="16"/>
        <v>223.2949187201724</v>
      </c>
      <c r="V117" s="17">
        <v>60.556248967677504</v>
      </c>
      <c r="W117" s="17">
        <v>39.582135820832328</v>
      </c>
      <c r="X117" s="17">
        <v>65.364246457801045</v>
      </c>
      <c r="Y117" s="17">
        <v>57.164634146341463</v>
      </c>
      <c r="Z117" s="17">
        <v>62.462006079027354</v>
      </c>
      <c r="AA117" s="17"/>
      <c r="AB117" s="18"/>
      <c r="AC117" s="18"/>
      <c r="AD117" s="17">
        <v>82.139041000000006</v>
      </c>
      <c r="AE117" s="18">
        <v>43883.606443713143</v>
      </c>
      <c r="AF117" s="17">
        <f t="shared" si="12"/>
        <v>53426.002920722123</v>
      </c>
      <c r="AG117" s="17">
        <v>1372.8647932401022</v>
      </c>
      <c r="AH117" s="17">
        <f t="shared" si="6"/>
        <v>1671.3913098158794</v>
      </c>
      <c r="AI117" s="17">
        <v>99.776393975066838</v>
      </c>
    </row>
    <row r="118" spans="1:35" x14ac:dyDescent="0.25">
      <c r="A118" s="40">
        <v>37500</v>
      </c>
      <c r="B118" s="59">
        <v>2002</v>
      </c>
      <c r="C118" s="17">
        <v>9</v>
      </c>
      <c r="D118" s="17"/>
      <c r="E118" s="17"/>
      <c r="F118" s="17"/>
      <c r="G118" s="17"/>
      <c r="H118" s="17"/>
      <c r="I118" s="17"/>
      <c r="J118" s="17">
        <v>700.49944316950712</v>
      </c>
      <c r="K118" s="17"/>
      <c r="L118" s="17">
        <v>670.65586700000017</v>
      </c>
      <c r="M118" s="17">
        <v>152.65593799999999</v>
      </c>
      <c r="N118" s="17">
        <v>371.40693300000004</v>
      </c>
      <c r="O118" s="17">
        <v>141.92405600000001</v>
      </c>
      <c r="P118" s="17">
        <f t="shared" si="17"/>
        <v>1770.9901166460565</v>
      </c>
      <c r="Q118" s="17"/>
      <c r="R118" s="17">
        <f t="shared" si="13"/>
        <v>1014.0274496114355</v>
      </c>
      <c r="S118" s="17">
        <f t="shared" si="14"/>
        <v>230.81481739752138</v>
      </c>
      <c r="T118" s="17">
        <f t="shared" si="15"/>
        <v>561.56494495856725</v>
      </c>
      <c r="U118" s="17">
        <f t="shared" si="16"/>
        <v>214.58827936293966</v>
      </c>
      <c r="V118" s="17">
        <v>59.805570848802638</v>
      </c>
      <c r="W118" s="17">
        <v>39.554113633120082</v>
      </c>
      <c r="X118" s="17">
        <v>66.137841461489856</v>
      </c>
      <c r="Y118" s="17">
        <v>57.624633431085037</v>
      </c>
      <c r="Z118" s="17">
        <v>63.265306122448983</v>
      </c>
      <c r="AA118" s="17"/>
      <c r="AB118" s="18"/>
      <c r="AC118" s="18"/>
      <c r="AD118" s="17">
        <v>82.528013999999999</v>
      </c>
      <c r="AE118" s="18">
        <v>43957.143713356192</v>
      </c>
      <c r="AF118" s="17">
        <f t="shared" si="12"/>
        <v>53263.300039373527</v>
      </c>
      <c r="AG118" s="17">
        <v>1516.2379649420079</v>
      </c>
      <c r="AH118" s="17">
        <f t="shared" si="6"/>
        <v>1837.2403399190098</v>
      </c>
      <c r="AI118" s="17">
        <v>100.8522975899881</v>
      </c>
    </row>
    <row r="119" spans="1:35" x14ac:dyDescent="0.25">
      <c r="A119" s="40">
        <v>37530</v>
      </c>
      <c r="B119" s="59">
        <v>2002</v>
      </c>
      <c r="C119" s="17">
        <v>10</v>
      </c>
      <c r="D119" s="17"/>
      <c r="E119" s="17"/>
      <c r="F119" s="17"/>
      <c r="G119" s="17"/>
      <c r="H119" s="17"/>
      <c r="I119" s="17"/>
      <c r="J119" s="17">
        <v>637.63003523001635</v>
      </c>
      <c r="K119" s="17"/>
      <c r="L119" s="17">
        <v>655.94268899999997</v>
      </c>
      <c r="M119" s="17">
        <v>161.89077900000001</v>
      </c>
      <c r="N119" s="17">
        <v>318.548224</v>
      </c>
      <c r="O119" s="17">
        <v>171.71419</v>
      </c>
      <c r="P119" s="17">
        <f t="shared" si="17"/>
        <v>1574.9739831531804</v>
      </c>
      <c r="Q119" s="17"/>
      <c r="R119" s="17">
        <f t="shared" si="13"/>
        <v>997.36233261853749</v>
      </c>
      <c r="S119" s="17">
        <f t="shared" si="14"/>
        <v>246.15529326049423</v>
      </c>
      <c r="T119" s="17">
        <f t="shared" si="15"/>
        <v>484.35329041396244</v>
      </c>
      <c r="U119" s="17">
        <f t="shared" si="16"/>
        <v>261.09181176055876</v>
      </c>
      <c r="V119" s="17">
        <v>61.557709002226403</v>
      </c>
      <c r="W119" s="17">
        <v>40.485115440030803</v>
      </c>
      <c r="X119" s="17">
        <v>65.767742328692819</v>
      </c>
      <c r="Y119" s="17">
        <v>60.267857142857139</v>
      </c>
      <c r="Z119" s="17">
        <v>62.053571428571431</v>
      </c>
      <c r="AA119" s="17"/>
      <c r="AB119" s="18"/>
      <c r="AC119" s="18"/>
      <c r="AD119" s="17">
        <v>83.120534000000006</v>
      </c>
      <c r="AE119" s="18">
        <v>43362.960687165796</v>
      </c>
      <c r="AF119" s="17">
        <f t="shared" si="12"/>
        <v>52168.770579801363</v>
      </c>
      <c r="AG119" s="17">
        <v>1455.6140088502023</v>
      </c>
      <c r="AH119" s="17">
        <f t="shared" si="6"/>
        <v>1751.2086831037468</v>
      </c>
      <c r="AI119" s="17">
        <v>99.933165309880621</v>
      </c>
    </row>
    <row r="120" spans="1:35" x14ac:dyDescent="0.25">
      <c r="A120" s="40">
        <v>37561</v>
      </c>
      <c r="B120" s="59">
        <v>2002</v>
      </c>
      <c r="C120" s="17">
        <v>11</v>
      </c>
      <c r="D120" s="17"/>
      <c r="E120" s="17"/>
      <c r="F120" s="17"/>
      <c r="G120" s="17"/>
      <c r="H120" s="17"/>
      <c r="I120" s="17"/>
      <c r="J120" s="17">
        <v>617.45458734530109</v>
      </c>
      <c r="K120" s="17"/>
      <c r="L120" s="17">
        <v>630.87840500000004</v>
      </c>
      <c r="M120" s="17">
        <v>169.817001</v>
      </c>
      <c r="N120" s="17">
        <v>308.414873</v>
      </c>
      <c r="O120" s="17">
        <v>149.00799799999999</v>
      </c>
      <c r="P120" s="17">
        <f t="shared" si="17"/>
        <v>1491.3665847018792</v>
      </c>
      <c r="Q120" s="17"/>
      <c r="R120" s="17">
        <f t="shared" si="13"/>
        <v>967.36333969786142</v>
      </c>
      <c r="S120" s="17">
        <f t="shared" si="14"/>
        <v>260.39049668348537</v>
      </c>
      <c r="T120" s="17">
        <f t="shared" si="15"/>
        <v>472.91084810197572</v>
      </c>
      <c r="U120" s="17">
        <f t="shared" si="16"/>
        <v>228.48281609349465</v>
      </c>
      <c r="V120" s="17">
        <v>63.484042908913807</v>
      </c>
      <c r="W120" s="17">
        <v>41.40193254153732</v>
      </c>
      <c r="X120" s="17">
        <v>65.216282146586579</v>
      </c>
      <c r="Y120" s="17">
        <v>65.915915915915917</v>
      </c>
      <c r="Z120" s="17">
        <v>65.671641791044777</v>
      </c>
      <c r="AA120" s="17"/>
      <c r="AB120" s="18"/>
      <c r="AC120" s="18"/>
      <c r="AD120" s="17">
        <v>82.788573999999997</v>
      </c>
      <c r="AE120" s="18">
        <v>42801.248878237187</v>
      </c>
      <c r="AF120" s="17">
        <f t="shared" si="12"/>
        <v>51699.463839342352</v>
      </c>
      <c r="AG120" s="17">
        <v>1542.3150090256513</v>
      </c>
      <c r="AH120" s="17">
        <f t="shared" si="6"/>
        <v>1862.9563652414781</v>
      </c>
      <c r="AI120" s="17">
        <v>100.25524860216058</v>
      </c>
    </row>
    <row r="121" spans="1:35" x14ac:dyDescent="0.25">
      <c r="A121" s="40">
        <v>37591</v>
      </c>
      <c r="B121" s="59">
        <v>2002</v>
      </c>
      <c r="C121" s="17">
        <v>12</v>
      </c>
      <c r="D121" s="17"/>
      <c r="E121" s="17"/>
      <c r="F121" s="17"/>
      <c r="G121" s="17"/>
      <c r="H121" s="17"/>
      <c r="I121" s="17"/>
      <c r="J121" s="17">
        <v>751.11212217237266</v>
      </c>
      <c r="K121" s="17"/>
      <c r="L121" s="17">
        <v>672.81516000000011</v>
      </c>
      <c r="M121" s="17">
        <v>166.42200099999999</v>
      </c>
      <c r="N121" s="17">
        <v>303.15137900000002</v>
      </c>
      <c r="O121" s="17">
        <v>199.71563899999998</v>
      </c>
      <c r="P121" s="17">
        <f t="shared" si="17"/>
        <v>1844.5448179856132</v>
      </c>
      <c r="Q121" s="17"/>
      <c r="R121" s="17">
        <f t="shared" si="13"/>
        <v>1023.6953362286399</v>
      </c>
      <c r="S121" s="17">
        <f t="shared" si="14"/>
        <v>253.21282336970236</v>
      </c>
      <c r="T121" s="17">
        <f t="shared" si="15"/>
        <v>461.2480088195112</v>
      </c>
      <c r="U121" s="17">
        <f t="shared" si="16"/>
        <v>303.8694434534184</v>
      </c>
      <c r="V121" s="17">
        <v>61.957019196031872</v>
      </c>
      <c r="W121" s="17">
        <v>40.720730385540087</v>
      </c>
      <c r="X121" s="17">
        <v>65.724159932064822</v>
      </c>
      <c r="Y121" s="17">
        <v>71.194029850746261</v>
      </c>
      <c r="Z121" s="17">
        <v>68.842729970326417</v>
      </c>
      <c r="AA121" s="17"/>
      <c r="AB121" s="18"/>
      <c r="AC121" s="18"/>
      <c r="AD121" s="17">
        <v>82.761628999999999</v>
      </c>
      <c r="AE121" s="18">
        <v>42781.348878237251</v>
      </c>
      <c r="AF121" s="17">
        <f t="shared" si="12"/>
        <v>51692.250859679494</v>
      </c>
      <c r="AG121" s="17">
        <v>1655.7912802536339</v>
      </c>
      <c r="AH121" s="17">
        <f t="shared" si="6"/>
        <v>2000.6750716006736</v>
      </c>
      <c r="AI121" s="17">
        <v>99.093527887105097</v>
      </c>
    </row>
    <row r="122" spans="1:35" x14ac:dyDescent="0.25">
      <c r="A122" s="40">
        <v>37622</v>
      </c>
      <c r="B122" s="59">
        <v>2003</v>
      </c>
      <c r="C122" s="17">
        <v>1</v>
      </c>
      <c r="D122" s="17">
        <v>73.222369964692874</v>
      </c>
      <c r="E122" s="17">
        <v>78.630899165992091</v>
      </c>
      <c r="F122" s="17">
        <v>71.381437170728361</v>
      </c>
      <c r="G122" s="17">
        <v>69.816605290397703</v>
      </c>
      <c r="H122" s="17">
        <v>71.403789464984129</v>
      </c>
      <c r="I122" s="17">
        <v>53.237347601655813</v>
      </c>
      <c r="J122" s="17">
        <v>697.22174659594305</v>
      </c>
      <c r="K122" s="17"/>
      <c r="L122" s="17">
        <v>709.91478034728573</v>
      </c>
      <c r="M122" s="17">
        <v>143.48862455</v>
      </c>
      <c r="N122" s="17">
        <v>357.22621766999998</v>
      </c>
      <c r="O122" s="17">
        <v>203.84798988</v>
      </c>
      <c r="P122" s="17">
        <f t="shared" si="17"/>
        <v>1692.5106770107859</v>
      </c>
      <c r="Q122" s="17"/>
      <c r="R122" s="17">
        <f t="shared" si="13"/>
        <v>1048.9474812076683</v>
      </c>
      <c r="S122" s="17">
        <f t="shared" si="14"/>
        <v>212.01422405946494</v>
      </c>
      <c r="T122" s="17">
        <f t="shared" si="15"/>
        <v>527.8260878904116</v>
      </c>
      <c r="U122" s="17">
        <f t="shared" si="16"/>
        <v>301.19930089252404</v>
      </c>
      <c r="V122" s="17">
        <v>60.867719925102357</v>
      </c>
      <c r="W122" s="17">
        <v>41.194525746055298</v>
      </c>
      <c r="X122" s="17">
        <v>67.678772585444477</v>
      </c>
      <c r="Y122" s="17">
        <v>70.943952802359874</v>
      </c>
      <c r="Z122" s="17">
        <v>71.005917159763314</v>
      </c>
      <c r="AA122" s="17"/>
      <c r="AC122" s="18"/>
      <c r="AD122" s="17">
        <v>82.953156000000007</v>
      </c>
      <c r="AE122" s="18">
        <v>41118.501200000013</v>
      </c>
      <c r="AF122" s="17">
        <f t="shared" si="12"/>
        <v>49568.338545190505</v>
      </c>
      <c r="AG122" s="17">
        <v>1635.2762070355407</v>
      </c>
      <c r="AH122" s="17">
        <f t="shared" si="6"/>
        <v>1971.3248848971348</v>
      </c>
      <c r="AI122" s="17">
        <v>100.12963247371889</v>
      </c>
    </row>
    <row r="123" spans="1:35" x14ac:dyDescent="0.25">
      <c r="A123" s="40">
        <v>37653</v>
      </c>
      <c r="B123" s="59">
        <v>2003</v>
      </c>
      <c r="C123" s="17">
        <v>2</v>
      </c>
      <c r="D123" s="17">
        <v>71.079432501259532</v>
      </c>
      <c r="E123" s="17">
        <v>73.659373585409455</v>
      </c>
      <c r="F123" s="17">
        <v>70.201282828485816</v>
      </c>
      <c r="G123" s="17">
        <v>66.630015709993657</v>
      </c>
      <c r="H123" s="17">
        <v>67.698007879807847</v>
      </c>
      <c r="I123" s="17">
        <v>68.825557005805436</v>
      </c>
      <c r="J123" s="17">
        <v>689.90042490438509</v>
      </c>
      <c r="K123" s="17"/>
      <c r="L123" s="17">
        <v>613.44436407228568</v>
      </c>
      <c r="M123" s="17">
        <v>130.80530998</v>
      </c>
      <c r="N123" s="17">
        <v>337.30398652999997</v>
      </c>
      <c r="O123" s="17">
        <v>142.49807923</v>
      </c>
      <c r="P123" s="17">
        <f t="shared" si="17"/>
        <v>1624.4231612878511</v>
      </c>
      <c r="Q123" s="17"/>
      <c r="R123" s="17">
        <f t="shared" si="13"/>
        <v>887.73531411223826</v>
      </c>
      <c r="S123" s="17">
        <f t="shared" si="14"/>
        <v>189.29262333064787</v>
      </c>
      <c r="T123" s="17">
        <f t="shared" si="15"/>
        <v>488.12358213830674</v>
      </c>
      <c r="U123" s="17">
        <f t="shared" si="16"/>
        <v>206.21361045013754</v>
      </c>
      <c r="V123" s="17">
        <v>61.460424419159708</v>
      </c>
      <c r="W123" s="17">
        <v>42.470486837766366</v>
      </c>
      <c r="X123" s="17">
        <v>69.1021697932281</v>
      </c>
      <c r="Y123" s="17">
        <v>66.913946587537083</v>
      </c>
      <c r="Z123" s="17">
        <v>66.617210682492583</v>
      </c>
      <c r="AA123" s="17"/>
      <c r="AC123" s="18"/>
      <c r="AD123" s="17">
        <v>83.342061000000001</v>
      </c>
      <c r="AE123" s="18">
        <v>41389.501200000006</v>
      </c>
      <c r="AF123" s="17">
        <f t="shared" si="12"/>
        <v>49662.200218446727</v>
      </c>
      <c r="AG123" s="17">
        <v>1374.6841683843875</v>
      </c>
      <c r="AH123" s="17">
        <f t="shared" si="6"/>
        <v>1649.4482520469314</v>
      </c>
      <c r="AI123" s="17">
        <v>100.09849964519026</v>
      </c>
    </row>
    <row r="124" spans="1:35" x14ac:dyDescent="0.25">
      <c r="A124" s="40">
        <v>37681</v>
      </c>
      <c r="B124" s="59">
        <v>2003</v>
      </c>
      <c r="C124" s="17">
        <v>3</v>
      </c>
      <c r="D124" s="17">
        <v>74.342723337869927</v>
      </c>
      <c r="E124" s="17">
        <v>79.800917561100661</v>
      </c>
      <c r="F124" s="17">
        <v>72.484885769209058</v>
      </c>
      <c r="G124" s="17">
        <v>70.790381449727818</v>
      </c>
      <c r="H124" s="17">
        <v>73.384512401538458</v>
      </c>
      <c r="I124" s="17">
        <v>60.154449218354742</v>
      </c>
      <c r="J124" s="17">
        <v>643.7957773711563</v>
      </c>
      <c r="K124" s="17"/>
      <c r="L124" s="17">
        <v>705.74591980728576</v>
      </c>
      <c r="M124" s="17">
        <v>144.52574766999999</v>
      </c>
      <c r="N124" s="17">
        <v>392.95775663000006</v>
      </c>
      <c r="O124" s="17">
        <v>159.25737120999997</v>
      </c>
      <c r="P124" s="17">
        <f t="shared" si="17"/>
        <v>1553.4991322792937</v>
      </c>
      <c r="Q124" s="17"/>
      <c r="R124" s="17">
        <f t="shared" si="13"/>
        <v>1009.8973842565103</v>
      </c>
      <c r="S124" s="17">
        <f t="shared" si="14"/>
        <v>206.81121977935754</v>
      </c>
      <c r="T124" s="17">
        <f t="shared" si="15"/>
        <v>562.30861476649886</v>
      </c>
      <c r="U124" s="17">
        <f t="shared" si="16"/>
        <v>227.89165065589754</v>
      </c>
      <c r="V124" s="17">
        <v>59.301541156281303</v>
      </c>
      <c r="W124" s="17">
        <v>41.441656708657391</v>
      </c>
      <c r="X124" s="17">
        <v>69.882933732604741</v>
      </c>
      <c r="Y124" s="17">
        <v>60.029498525073741</v>
      </c>
      <c r="Z124" s="17">
        <v>66.081871345029242</v>
      </c>
      <c r="AA124" s="17"/>
      <c r="AC124" s="18"/>
      <c r="AD124" s="17">
        <v>84.273641999999995</v>
      </c>
      <c r="AE124" s="18">
        <v>41294.414425749987</v>
      </c>
      <c r="AF124" s="17">
        <f t="shared" si="12"/>
        <v>49000.39139847544</v>
      </c>
      <c r="AG124" s="17">
        <v>1473.326547154918</v>
      </c>
      <c r="AH124" s="17">
        <f t="shared" si="6"/>
        <v>1748.2649523500099</v>
      </c>
      <c r="AI124" s="17">
        <v>99.009004439998435</v>
      </c>
    </row>
    <row r="125" spans="1:35" x14ac:dyDescent="0.25">
      <c r="A125" s="40">
        <v>37712</v>
      </c>
      <c r="B125" s="59">
        <v>2003</v>
      </c>
      <c r="C125" s="17">
        <v>4</v>
      </c>
      <c r="D125" s="17">
        <v>80.667711756953523</v>
      </c>
      <c r="E125" s="17">
        <v>93.912578093310799</v>
      </c>
      <c r="F125" s="17">
        <v>76.15947894859238</v>
      </c>
      <c r="G125" s="17">
        <v>77.959763916383679</v>
      </c>
      <c r="H125" s="17">
        <v>82.570276735172087</v>
      </c>
      <c r="I125" s="17">
        <v>53.569783099875892</v>
      </c>
      <c r="J125" s="17">
        <v>643.28221167412516</v>
      </c>
      <c r="K125" s="17"/>
      <c r="L125" s="17">
        <v>684.19265180040759</v>
      </c>
      <c r="M125" s="17">
        <v>159.22207832999999</v>
      </c>
      <c r="N125" s="17">
        <v>372.13224236000008</v>
      </c>
      <c r="O125" s="17">
        <v>148.92626143999999</v>
      </c>
      <c r="P125" s="17">
        <f t="shared" si="17"/>
        <v>1622.5391602330753</v>
      </c>
      <c r="Q125" s="17"/>
      <c r="R125" s="17">
        <f t="shared" si="13"/>
        <v>996.07895285860388</v>
      </c>
      <c r="S125" s="17">
        <f t="shared" si="14"/>
        <v>231.80278337918057</v>
      </c>
      <c r="T125" s="17">
        <f t="shared" si="15"/>
        <v>541.76713725216348</v>
      </c>
      <c r="U125" s="17">
        <f t="shared" si="16"/>
        <v>216.81366228934044</v>
      </c>
      <c r="V125" s="17">
        <v>57.719387371828404</v>
      </c>
      <c r="W125" s="17">
        <v>39.646637039054184</v>
      </c>
      <c r="X125" s="17">
        <v>68.688596404619602</v>
      </c>
      <c r="Y125" s="17">
        <v>65.532544378698219</v>
      </c>
      <c r="Z125" s="17">
        <v>64.956011730205276</v>
      </c>
      <c r="AA125" s="17"/>
      <c r="AC125" s="18"/>
      <c r="AD125" s="17">
        <v>84.230783000000002</v>
      </c>
      <c r="AE125" s="18">
        <v>41902.739860000001</v>
      </c>
      <c r="AF125" s="17">
        <f t="shared" si="12"/>
        <v>49747.536907023648</v>
      </c>
      <c r="AG125" s="17">
        <v>1396.3963899030828</v>
      </c>
      <c r="AH125" s="17">
        <f t="shared" si="6"/>
        <v>1657.8219270537741</v>
      </c>
      <c r="AI125" s="17">
        <v>98.873915331670588</v>
      </c>
    </row>
    <row r="126" spans="1:35" x14ac:dyDescent="0.25">
      <c r="A126" s="40">
        <v>37742</v>
      </c>
      <c r="B126" s="59">
        <v>2003</v>
      </c>
      <c r="C126" s="17">
        <v>5</v>
      </c>
      <c r="D126" s="17">
        <v>83.22264610433156</v>
      </c>
      <c r="E126" s="17">
        <v>98.626881753432571</v>
      </c>
      <c r="F126" s="17">
        <v>77.979416102804564</v>
      </c>
      <c r="G126" s="17">
        <v>78.554389056254109</v>
      </c>
      <c r="H126" s="17">
        <v>88.682762032477214</v>
      </c>
      <c r="I126" s="17">
        <v>60.782444590820226</v>
      </c>
      <c r="J126" s="17">
        <v>763.76491064107677</v>
      </c>
      <c r="K126" s="17"/>
      <c r="L126" s="17">
        <v>626.17958505272759</v>
      </c>
      <c r="M126" s="17">
        <v>153.68623426000002</v>
      </c>
      <c r="N126" s="17">
        <v>309.27249898999997</v>
      </c>
      <c r="O126" s="17">
        <v>159.14255642000001</v>
      </c>
      <c r="P126" s="17">
        <f t="shared" si="17"/>
        <v>1863.0137203793136</v>
      </c>
      <c r="Q126" s="17"/>
      <c r="R126" s="17">
        <f t="shared" si="13"/>
        <v>917.71611570708308</v>
      </c>
      <c r="S126" s="17">
        <f t="shared" si="14"/>
        <v>225.23943180111777</v>
      </c>
      <c r="T126" s="17">
        <f t="shared" si="15"/>
        <v>453.26350977128396</v>
      </c>
      <c r="U126" s="17">
        <f t="shared" si="16"/>
        <v>233.23610703335169</v>
      </c>
      <c r="V126" s="17">
        <v>60.08320656262395</v>
      </c>
      <c r="W126" s="17">
        <v>40.996204283754416</v>
      </c>
      <c r="X126" s="17">
        <v>68.232384103908643</v>
      </c>
      <c r="Y126" s="17">
        <v>52.95857988165681</v>
      </c>
      <c r="Z126" s="17">
        <v>59.495548961424326</v>
      </c>
      <c r="AA126" s="17"/>
      <c r="AC126" s="18"/>
      <c r="AD126" s="17">
        <v>84.203807999999995</v>
      </c>
      <c r="AE126" s="18">
        <v>42018.709201500002</v>
      </c>
      <c r="AF126" s="17">
        <f t="shared" si="12"/>
        <v>49901.198294381182</v>
      </c>
      <c r="AG126" s="17">
        <v>1459.2051850482778</v>
      </c>
      <c r="AH126" s="17">
        <f t="shared" ref="AH126:AH189" si="18">AG126/AD126*100</f>
        <v>1732.9444115499837</v>
      </c>
      <c r="AI126" s="17">
        <v>101.18314564411592</v>
      </c>
    </row>
    <row r="127" spans="1:35" x14ac:dyDescent="0.25">
      <c r="A127" s="40">
        <v>37773</v>
      </c>
      <c r="B127" s="59">
        <v>2003</v>
      </c>
      <c r="C127" s="17">
        <v>6</v>
      </c>
      <c r="D127" s="17">
        <v>80.85377472271567</v>
      </c>
      <c r="E127" s="17">
        <v>94.563744362234559</v>
      </c>
      <c r="F127" s="17">
        <v>76.187231976198746</v>
      </c>
      <c r="G127" s="17">
        <v>75.185786269365295</v>
      </c>
      <c r="H127" s="17">
        <v>81.200352131733737</v>
      </c>
      <c r="I127" s="17">
        <v>64.708274508418754</v>
      </c>
      <c r="J127" s="17">
        <v>813.74820612173471</v>
      </c>
      <c r="K127" s="17"/>
      <c r="L127" s="17">
        <v>659.46960783090753</v>
      </c>
      <c r="M127" s="17">
        <v>145.46218623999999</v>
      </c>
      <c r="N127" s="17">
        <v>352.61637005</v>
      </c>
      <c r="O127" s="17">
        <v>157.85642653000002</v>
      </c>
      <c r="P127" s="17">
        <f t="shared" si="17"/>
        <v>1948.2340159084647</v>
      </c>
      <c r="Q127" s="17"/>
      <c r="R127" s="17">
        <f t="shared" si="13"/>
        <v>948.92583598872079</v>
      </c>
      <c r="S127" s="17">
        <f t="shared" si="14"/>
        <v>209.30885221011053</v>
      </c>
      <c r="T127" s="17">
        <f t="shared" si="15"/>
        <v>507.38772455879388</v>
      </c>
      <c r="U127" s="17">
        <f t="shared" si="16"/>
        <v>227.14320680200407</v>
      </c>
      <c r="V127" s="17">
        <v>60.101651788373381</v>
      </c>
      <c r="W127" s="17">
        <v>41.768504167210253</v>
      </c>
      <c r="X127" s="17">
        <v>69.496433000349484</v>
      </c>
      <c r="Y127" s="17">
        <v>54.863221884498479</v>
      </c>
      <c r="Z127" s="17">
        <v>56.25</v>
      </c>
      <c r="AA127" s="17"/>
      <c r="AC127" s="18"/>
      <c r="AD127" s="17">
        <v>83.805414999999996</v>
      </c>
      <c r="AE127" s="18">
        <v>41639.712265687107</v>
      </c>
      <c r="AF127" s="17">
        <f t="shared" si="12"/>
        <v>49686.183483116343</v>
      </c>
      <c r="AG127" s="17">
        <v>1514.4858917587521</v>
      </c>
      <c r="AH127" s="17">
        <f t="shared" si="18"/>
        <v>1807.1456262805359</v>
      </c>
      <c r="AI127" s="17">
        <v>101.8829163016544</v>
      </c>
    </row>
    <row r="128" spans="1:35" x14ac:dyDescent="0.25">
      <c r="A128" s="40">
        <v>37803</v>
      </c>
      <c r="B128" s="59">
        <v>2003</v>
      </c>
      <c r="C128" s="17">
        <v>7</v>
      </c>
      <c r="D128" s="17">
        <v>79.207017386775419</v>
      </c>
      <c r="E128" s="17">
        <v>86.166782373785352</v>
      </c>
      <c r="F128" s="17">
        <v>76.838081373673234</v>
      </c>
      <c r="G128" s="17">
        <v>75.921600037310299</v>
      </c>
      <c r="H128" s="17">
        <v>72.757506990299618</v>
      </c>
      <c r="I128" s="17">
        <v>60.353529618883883</v>
      </c>
      <c r="J128" s="17">
        <v>794.13724048307483</v>
      </c>
      <c r="K128" s="17"/>
      <c r="L128" s="17">
        <v>726.54328115534395</v>
      </c>
      <c r="M128" s="17">
        <v>153.62503678999997</v>
      </c>
      <c r="N128" s="17">
        <v>393.52224548999999</v>
      </c>
      <c r="O128" s="17">
        <v>175.66903065</v>
      </c>
      <c r="P128" s="17">
        <f t="shared" si="17"/>
        <v>1881.4157673903719</v>
      </c>
      <c r="Q128" s="17"/>
      <c r="R128" s="17">
        <f t="shared" si="13"/>
        <v>1046.9900496319942</v>
      </c>
      <c r="S128" s="17">
        <f t="shared" si="14"/>
        <v>221.38238569587517</v>
      </c>
      <c r="T128" s="17">
        <f t="shared" si="15"/>
        <v>567.08786114116617</v>
      </c>
      <c r="U128" s="17">
        <f t="shared" si="16"/>
        <v>253.14903033247188</v>
      </c>
      <c r="V128" s="17">
        <v>60.826362581756477</v>
      </c>
      <c r="W128" s="17">
        <v>42.209555923122046</v>
      </c>
      <c r="X128" s="17">
        <v>69.393523024475357</v>
      </c>
      <c r="Y128" s="17">
        <v>56.060606060606055</v>
      </c>
      <c r="Z128" s="17">
        <v>59.818731117824775</v>
      </c>
      <c r="AA128" s="17"/>
      <c r="AC128" s="18"/>
      <c r="AD128" s="17">
        <v>83.680363</v>
      </c>
      <c r="AE128" s="18">
        <v>41397.197902274689</v>
      </c>
      <c r="AF128" s="17">
        <f t="shared" si="12"/>
        <v>49470.624192051713</v>
      </c>
      <c r="AG128" s="17">
        <v>1479.9891383915533</v>
      </c>
      <c r="AH128" s="17">
        <f t="shared" si="18"/>
        <v>1768.6217952849383</v>
      </c>
      <c r="AI128" s="17">
        <v>100.89137196495427</v>
      </c>
    </row>
    <row r="129" spans="1:35" x14ac:dyDescent="0.25">
      <c r="A129" s="40">
        <v>37834</v>
      </c>
      <c r="B129" s="59">
        <v>2003</v>
      </c>
      <c r="C129" s="17">
        <v>8</v>
      </c>
      <c r="D129" s="17">
        <v>74.212014086497092</v>
      </c>
      <c r="E129" s="17">
        <v>78.487551299443183</v>
      </c>
      <c r="F129" s="17">
        <v>72.756724418238065</v>
      </c>
      <c r="G129" s="17">
        <v>73.384414426946421</v>
      </c>
      <c r="H129" s="17">
        <v>66.616540833486184</v>
      </c>
      <c r="I129" s="17">
        <v>64.207250731276361</v>
      </c>
      <c r="J129" s="17">
        <v>768.35575281905039</v>
      </c>
      <c r="K129" s="17"/>
      <c r="L129" s="17">
        <v>652.81562874184408</v>
      </c>
      <c r="M129" s="17">
        <v>147.36329886999999</v>
      </c>
      <c r="N129" s="17">
        <v>318.88169885000002</v>
      </c>
      <c r="O129" s="17">
        <v>183.21616386000005</v>
      </c>
      <c r="P129" s="17">
        <f t="shared" si="17"/>
        <v>1807.2487845258461</v>
      </c>
      <c r="Q129" s="17"/>
      <c r="R129" s="17">
        <f t="shared" si="13"/>
        <v>943.81464682749913</v>
      </c>
      <c r="S129" s="17">
        <f t="shared" si="14"/>
        <v>213.05194568698798</v>
      </c>
      <c r="T129" s="17">
        <f t="shared" si="15"/>
        <v>461.0263675211159</v>
      </c>
      <c r="U129" s="17">
        <f t="shared" si="16"/>
        <v>264.88657956900295</v>
      </c>
      <c r="V129" s="17">
        <v>61.466795970246359</v>
      </c>
      <c r="W129" s="17">
        <v>42.51521757258439</v>
      </c>
      <c r="X129" s="17">
        <v>69.167778963400536</v>
      </c>
      <c r="Y129" s="17">
        <v>57.750759878419458</v>
      </c>
      <c r="Z129" s="17">
        <v>60.895522388059696</v>
      </c>
      <c r="AA129" s="17"/>
      <c r="AC129" s="18"/>
      <c r="AD129" s="17">
        <v>83.691623000000007</v>
      </c>
      <c r="AE129" s="18">
        <v>41453.444199999998</v>
      </c>
      <c r="AF129" s="17">
        <f t="shared" si="12"/>
        <v>49531.174942084697</v>
      </c>
      <c r="AG129" s="17">
        <v>1652.6045788441438</v>
      </c>
      <c r="AH129" s="17">
        <f t="shared" si="18"/>
        <v>1974.6355962581149</v>
      </c>
      <c r="AI129" s="17">
        <v>100.79550212041882</v>
      </c>
    </row>
    <row r="130" spans="1:35" x14ac:dyDescent="0.25">
      <c r="A130" s="40">
        <v>37865</v>
      </c>
      <c r="B130" s="59">
        <v>2003</v>
      </c>
      <c r="C130" s="17">
        <v>9</v>
      </c>
      <c r="D130" s="17">
        <v>73.867835599146218</v>
      </c>
      <c r="E130" s="17">
        <v>76.880684529701398</v>
      </c>
      <c r="F130" s="17">
        <v>72.842334544591964</v>
      </c>
      <c r="G130" s="17">
        <v>71.894018343064317</v>
      </c>
      <c r="H130" s="17">
        <v>65.698471463678132</v>
      </c>
      <c r="I130" s="17">
        <v>71.152902955550601</v>
      </c>
      <c r="J130" s="17">
        <v>787.62493049573516</v>
      </c>
      <c r="K130" s="17"/>
      <c r="L130" s="17">
        <v>695.06541035434407</v>
      </c>
      <c r="M130" s="17">
        <v>162.28971428</v>
      </c>
      <c r="N130" s="17">
        <v>368.7328253</v>
      </c>
      <c r="O130" s="17">
        <v>160.88722090000002</v>
      </c>
      <c r="P130" s="17">
        <f t="shared" si="17"/>
        <v>1782.0080599421765</v>
      </c>
      <c r="Q130" s="17"/>
      <c r="R130" s="17">
        <f t="shared" si="13"/>
        <v>1006.3647690172374</v>
      </c>
      <c r="S130" s="17">
        <f t="shared" si="14"/>
        <v>234.97450512176087</v>
      </c>
      <c r="T130" s="17">
        <f t="shared" si="15"/>
        <v>533.87741503771792</v>
      </c>
      <c r="U130" s="17">
        <f t="shared" si="16"/>
        <v>232.94387619765379</v>
      </c>
      <c r="V130" s="17">
        <v>63.994041447982418</v>
      </c>
      <c r="W130" s="17">
        <v>44.198729972146836</v>
      </c>
      <c r="X130" s="17">
        <v>69.066945878193664</v>
      </c>
      <c r="Y130" s="17">
        <v>57.485029940119759</v>
      </c>
      <c r="Z130" s="17">
        <v>64.970059880239518</v>
      </c>
      <c r="AA130" s="17"/>
      <c r="AC130" s="18"/>
      <c r="AD130" s="17">
        <v>84.159122999999994</v>
      </c>
      <c r="AE130" s="18">
        <v>41063.123213210783</v>
      </c>
      <c r="AF130" s="17">
        <f t="shared" si="12"/>
        <v>48792.242301777296</v>
      </c>
      <c r="AG130" s="17">
        <v>1602.9475205262618</v>
      </c>
      <c r="AH130" s="17">
        <f t="shared" si="18"/>
        <v>1904.6628141862432</v>
      </c>
      <c r="AI130" s="17">
        <v>101.36485528010026</v>
      </c>
    </row>
    <row r="131" spans="1:35" x14ac:dyDescent="0.25">
      <c r="A131" s="40">
        <v>37895</v>
      </c>
      <c r="B131" s="59">
        <v>2003</v>
      </c>
      <c r="C131" s="17">
        <v>10</v>
      </c>
      <c r="D131" s="17">
        <v>77.59891375354016</v>
      </c>
      <c r="E131" s="17">
        <v>85.586237442723046</v>
      </c>
      <c r="F131" s="17">
        <v>74.880221560495514</v>
      </c>
      <c r="G131" s="17">
        <v>78.400527084154731</v>
      </c>
      <c r="H131" s="17">
        <v>68.057880836723257</v>
      </c>
      <c r="I131" s="17">
        <v>76.396796194997094</v>
      </c>
      <c r="J131" s="17">
        <v>800.62778047308461</v>
      </c>
      <c r="K131" s="17"/>
      <c r="L131" s="17">
        <v>724.81734214647418</v>
      </c>
      <c r="M131" s="17">
        <v>175.32667752</v>
      </c>
      <c r="N131" s="17">
        <v>384.63817704000002</v>
      </c>
      <c r="O131" s="17">
        <v>161.34005801000001</v>
      </c>
      <c r="P131" s="17">
        <f t="shared" si="17"/>
        <v>1808.6664655405691</v>
      </c>
      <c r="Q131" s="17"/>
      <c r="R131" s="17">
        <f t="shared" si="13"/>
        <v>1041.9136697168096</v>
      </c>
      <c r="S131" s="17">
        <f t="shared" si="14"/>
        <v>252.02937533633553</v>
      </c>
      <c r="T131" s="17">
        <f t="shared" si="15"/>
        <v>552.91140436309138</v>
      </c>
      <c r="U131" s="17">
        <f t="shared" si="16"/>
        <v>231.92382706476579</v>
      </c>
      <c r="V131" s="17">
        <v>63.631964160731371</v>
      </c>
      <c r="W131" s="17">
        <v>44.266192563801155</v>
      </c>
      <c r="X131" s="17">
        <v>69.565969159755653</v>
      </c>
      <c r="Y131" s="17">
        <v>60.207100591715978</v>
      </c>
      <c r="Z131" s="17">
        <v>61.390532544378694</v>
      </c>
      <c r="AA131" s="17"/>
      <c r="AC131" s="18"/>
      <c r="AD131" s="17">
        <v>84.200388000000004</v>
      </c>
      <c r="AE131" s="18">
        <v>40879.714515092157</v>
      </c>
      <c r="AF131" s="17">
        <f t="shared" si="12"/>
        <v>48550.506103478001</v>
      </c>
      <c r="AG131" s="17">
        <v>1602.2022446807985</v>
      </c>
      <c r="AH131" s="17">
        <f t="shared" si="18"/>
        <v>1902.844253735266</v>
      </c>
      <c r="AI131" s="17">
        <v>103.08147861330646</v>
      </c>
    </row>
    <row r="132" spans="1:35" x14ac:dyDescent="0.25">
      <c r="A132" s="40">
        <v>37926</v>
      </c>
      <c r="B132" s="59">
        <v>2003</v>
      </c>
      <c r="C132" s="17">
        <v>11</v>
      </c>
      <c r="D132" s="17">
        <v>75.572538865224573</v>
      </c>
      <c r="E132" s="17">
        <v>82.850968274722064</v>
      </c>
      <c r="F132" s="17">
        <v>73.09513717433957</v>
      </c>
      <c r="G132" s="17">
        <v>74.743205141606367</v>
      </c>
      <c r="H132" s="17">
        <v>66.624739150782247</v>
      </c>
      <c r="I132" s="17">
        <v>74.78825335297077</v>
      </c>
      <c r="J132" s="17">
        <v>769.4015959585696</v>
      </c>
      <c r="K132" s="17"/>
      <c r="L132" s="17">
        <v>684.78159410647424</v>
      </c>
      <c r="M132" s="17">
        <v>164.66798061</v>
      </c>
      <c r="N132" s="17">
        <v>359.90894474999999</v>
      </c>
      <c r="O132" s="17">
        <v>156.82680362000002</v>
      </c>
      <c r="P132" s="17">
        <f t="shared" si="17"/>
        <v>1623.9333333765771</v>
      </c>
      <c r="Q132" s="17"/>
      <c r="R132" s="17">
        <f t="shared" si="13"/>
        <v>973.33228808030321</v>
      </c>
      <c r="S132" s="17">
        <f t="shared" si="14"/>
        <v>234.05515527885731</v>
      </c>
      <c r="T132" s="17">
        <f t="shared" si="15"/>
        <v>511.56602296120752</v>
      </c>
      <c r="U132" s="17">
        <f t="shared" si="16"/>
        <v>222.90989260444522</v>
      </c>
      <c r="V132" s="17">
        <v>67.343229290413007</v>
      </c>
      <c r="W132" s="17">
        <v>47.378890508933942</v>
      </c>
      <c r="X132" s="17">
        <v>70.354348919942282</v>
      </c>
      <c r="Y132" s="17">
        <v>58.682634730538922</v>
      </c>
      <c r="Z132" s="17">
        <v>59.580838323353291</v>
      </c>
      <c r="AA132" s="17"/>
      <c r="AC132" s="18"/>
      <c r="AD132" s="17">
        <v>84.341578999999996</v>
      </c>
      <c r="AE132" s="18">
        <v>41334.861199999999</v>
      </c>
      <c r="AF132" s="17">
        <f t="shared" si="12"/>
        <v>49008.877578637694</v>
      </c>
      <c r="AG132" s="17">
        <v>1699.4514616694908</v>
      </c>
      <c r="AH132" s="17">
        <f t="shared" si="18"/>
        <v>2014.9628235789737</v>
      </c>
      <c r="AI132" s="17">
        <v>102.88345535009459</v>
      </c>
    </row>
    <row r="133" spans="1:35" x14ac:dyDescent="0.25">
      <c r="A133" s="40">
        <v>37956</v>
      </c>
      <c r="B133" s="59">
        <v>2003</v>
      </c>
      <c r="C133" s="17">
        <v>12</v>
      </c>
      <c r="D133" s="17">
        <v>78.009732657370307</v>
      </c>
      <c r="E133" s="17">
        <v>78.112852711824615</v>
      </c>
      <c r="F133" s="17">
        <v>77.974633079852111</v>
      </c>
      <c r="G133" s="17">
        <v>70.305887555738124</v>
      </c>
      <c r="H133" s="17">
        <v>69.755785521121794</v>
      </c>
      <c r="I133" s="17">
        <v>76.647889969032619</v>
      </c>
      <c r="J133" s="17">
        <v>918.87212962222691</v>
      </c>
      <c r="K133" s="17"/>
      <c r="L133" s="17">
        <v>721.87860186347427</v>
      </c>
      <c r="M133" s="17">
        <v>160.82412924000005</v>
      </c>
      <c r="N133" s="17">
        <v>392.69661186000002</v>
      </c>
      <c r="O133" s="17">
        <v>164.76043885999999</v>
      </c>
      <c r="P133" s="17">
        <f t="shared" si="17"/>
        <v>1938.7435395083703</v>
      </c>
      <c r="Q133" s="17"/>
      <c r="R133" s="17">
        <f t="shared" ref="R133:R164" si="19">L133/$X133*100</f>
        <v>1012.0040732131491</v>
      </c>
      <c r="S133" s="17">
        <f t="shared" ref="S133:S164" si="20">M133/$X133*100</f>
        <v>225.45989511491166</v>
      </c>
      <c r="T133" s="17">
        <f t="shared" ref="T133:T164" si="21">N133/$X133*100</f>
        <v>550.52271907414649</v>
      </c>
      <c r="U133" s="17">
        <f t="shared" si="16"/>
        <v>230.97822099212254</v>
      </c>
      <c r="V133" s="17">
        <v>66.443546822005388</v>
      </c>
      <c r="W133" s="17">
        <v>47.395238766610461</v>
      </c>
      <c r="X133" s="17">
        <v>71.331590550963284</v>
      </c>
      <c r="Y133" s="17">
        <v>59.023668639053248</v>
      </c>
      <c r="Z133" s="17">
        <v>61.32352941176471</v>
      </c>
      <c r="AA133" s="17"/>
      <c r="AC133" s="18"/>
      <c r="AD133" s="17">
        <v>84.817223999999996</v>
      </c>
      <c r="AE133" s="18">
        <v>40838.263919607271</v>
      </c>
      <c r="AF133" s="17">
        <f t="shared" si="12"/>
        <v>48148.550487348271</v>
      </c>
      <c r="AG133" s="17">
        <v>1828.4713052537402</v>
      </c>
      <c r="AH133" s="17">
        <f t="shared" si="18"/>
        <v>2155.778294811606</v>
      </c>
      <c r="AI133" s="17">
        <v>103.85900117456089</v>
      </c>
    </row>
    <row r="134" spans="1:35" x14ac:dyDescent="0.25">
      <c r="A134" s="40">
        <v>37987</v>
      </c>
      <c r="B134" s="59">
        <v>2004</v>
      </c>
      <c r="C134" s="17">
        <v>1</v>
      </c>
      <c r="D134" s="17">
        <v>75.913267162634554</v>
      </c>
      <c r="E134" s="17">
        <v>82.895512823159592</v>
      </c>
      <c r="F134" s="17">
        <v>73.536679270885912</v>
      </c>
      <c r="G134" s="17">
        <v>75.263093960114318</v>
      </c>
      <c r="H134" s="17">
        <v>71.687460804204619</v>
      </c>
      <c r="I134" s="17">
        <v>59.090084228720706</v>
      </c>
      <c r="J134" s="17">
        <v>880.17455237243541</v>
      </c>
      <c r="K134" s="17"/>
      <c r="L134" s="17">
        <v>692.99325799999997</v>
      </c>
      <c r="M134" s="17">
        <v>131.33031599999998</v>
      </c>
      <c r="N134" s="17">
        <v>368.52936199999999</v>
      </c>
      <c r="O134" s="17">
        <v>186.03306999999998</v>
      </c>
      <c r="P134" s="17">
        <f t="shared" si="17"/>
        <v>1762.0921500813261</v>
      </c>
      <c r="Q134" s="17"/>
      <c r="R134" s="17">
        <f t="shared" si="19"/>
        <v>928.0458494825441</v>
      </c>
      <c r="S134" s="17">
        <f t="shared" si="20"/>
        <v>175.87552731289475</v>
      </c>
      <c r="T134" s="17">
        <f t="shared" si="21"/>
        <v>493.52881989589281</v>
      </c>
      <c r="U134" s="17">
        <f t="shared" si="16"/>
        <v>249.13260913715206</v>
      </c>
      <c r="V134" s="17">
        <v>66.892990975536108</v>
      </c>
      <c r="W134" s="17">
        <v>49.950540460203094</v>
      </c>
      <c r="X134" s="17">
        <v>74.672308311749504</v>
      </c>
      <c r="Y134" s="17">
        <v>54.517133956386296</v>
      </c>
      <c r="Z134" s="17">
        <v>62.305295950155759</v>
      </c>
      <c r="AA134" s="17"/>
      <c r="AC134" s="18"/>
      <c r="AD134" s="17">
        <v>85.273071999999999</v>
      </c>
      <c r="AE134" s="18">
        <v>40820.097610688768</v>
      </c>
      <c r="AF134" s="17">
        <f t="shared" si="12"/>
        <v>47869.856982153491</v>
      </c>
      <c r="AG134" s="17">
        <v>1684.8647829043684</v>
      </c>
      <c r="AH134" s="17">
        <f t="shared" si="18"/>
        <v>1975.8462353794037</v>
      </c>
      <c r="AI134" s="17">
        <v>104.47013839046573</v>
      </c>
    </row>
    <row r="135" spans="1:35" x14ac:dyDescent="0.25">
      <c r="A135" s="40">
        <v>38018</v>
      </c>
      <c r="B135" s="59">
        <v>2004</v>
      </c>
      <c r="C135" s="17">
        <v>2</v>
      </c>
      <c r="D135" s="17">
        <v>74.097436147217152</v>
      </c>
      <c r="E135" s="17">
        <v>78.117487398898405</v>
      </c>
      <c r="F135" s="17">
        <v>72.729107733484952</v>
      </c>
      <c r="G135" s="17">
        <v>68.078169901145998</v>
      </c>
      <c r="H135" s="17">
        <v>69.525558804028336</v>
      </c>
      <c r="I135" s="17">
        <v>70.695045699443966</v>
      </c>
      <c r="J135" s="17">
        <v>903.99417821697659</v>
      </c>
      <c r="K135" s="17"/>
      <c r="L135" s="17">
        <v>656.38781699999993</v>
      </c>
      <c r="M135" s="17">
        <v>127.97930099999999</v>
      </c>
      <c r="N135" s="17">
        <v>364.436263</v>
      </c>
      <c r="O135" s="17">
        <v>158.83774299999999</v>
      </c>
      <c r="P135" s="17">
        <f t="shared" si="17"/>
        <v>1732.5061330893309</v>
      </c>
      <c r="Q135" s="17"/>
      <c r="R135" s="17">
        <f t="shared" si="19"/>
        <v>891.96112137612306</v>
      </c>
      <c r="S135" s="17">
        <f t="shared" si="20"/>
        <v>173.91023702210546</v>
      </c>
      <c r="T135" s="17">
        <f t="shared" si="21"/>
        <v>495.23005972489534</v>
      </c>
      <c r="U135" s="17">
        <f t="shared" si="16"/>
        <v>215.84357249447916</v>
      </c>
      <c r="V135" s="17">
        <v>70.904902814450594</v>
      </c>
      <c r="W135" s="17">
        <v>52.17841143251902</v>
      </c>
      <c r="X135" s="17">
        <v>73.589285594345284</v>
      </c>
      <c r="Y135" s="17">
        <v>57.232704402515722</v>
      </c>
      <c r="Z135" s="17">
        <v>61.041009463722396</v>
      </c>
      <c r="AA135" s="17"/>
      <c r="AC135" s="18"/>
      <c r="AD135" s="17">
        <v>86.199209999999994</v>
      </c>
      <c r="AE135" s="18">
        <v>40179.87340209687</v>
      </c>
      <c r="AF135" s="17">
        <f t="shared" si="12"/>
        <v>46612.809330963559</v>
      </c>
      <c r="AG135" s="17">
        <v>1651.0024885024668</v>
      </c>
      <c r="AH135" s="17">
        <f t="shared" si="18"/>
        <v>1915.3336654738098</v>
      </c>
      <c r="AI135" s="17">
        <v>104.24643467111557</v>
      </c>
    </row>
    <row r="136" spans="1:35" x14ac:dyDescent="0.25">
      <c r="A136" s="40">
        <v>38047</v>
      </c>
      <c r="B136" s="59">
        <v>2004</v>
      </c>
      <c r="C136" s="17">
        <v>3</v>
      </c>
      <c r="D136" s="17">
        <v>78.635463225118457</v>
      </c>
      <c r="E136" s="17">
        <v>83.722777343365081</v>
      </c>
      <c r="F136" s="17">
        <v>76.903864292227581</v>
      </c>
      <c r="G136" s="17">
        <v>76.323653812887216</v>
      </c>
      <c r="H136" s="17">
        <v>76.584136520940703</v>
      </c>
      <c r="I136" s="17">
        <v>65.956743287153614</v>
      </c>
      <c r="J136" s="17">
        <v>1010.5272179891508</v>
      </c>
      <c r="K136" s="17"/>
      <c r="L136" s="17">
        <v>768.86182100000008</v>
      </c>
      <c r="M136" s="17">
        <v>153.78485699999999</v>
      </c>
      <c r="N136" s="17">
        <v>428.41262499999999</v>
      </c>
      <c r="O136" s="17">
        <v>182.505841</v>
      </c>
      <c r="P136" s="17">
        <f t="shared" si="17"/>
        <v>1805.9551943834504</v>
      </c>
      <c r="Q136" s="17"/>
      <c r="R136" s="17">
        <f t="shared" si="19"/>
        <v>1026.4110814611724</v>
      </c>
      <c r="S136" s="17">
        <f t="shared" si="20"/>
        <v>205.29889386420933</v>
      </c>
      <c r="T136" s="17">
        <f t="shared" si="21"/>
        <v>571.92001700116884</v>
      </c>
      <c r="U136" s="17">
        <f t="shared" si="16"/>
        <v>243.64068096156743</v>
      </c>
      <c r="V136" s="17">
        <v>74.698878318209196</v>
      </c>
      <c r="W136" s="17">
        <v>55.955276251144362</v>
      </c>
      <c r="X136" s="17">
        <v>74.907786449993125</v>
      </c>
      <c r="Y136" s="17">
        <v>56.514657980456029</v>
      </c>
      <c r="Z136" s="17">
        <v>63.192182410423449</v>
      </c>
      <c r="AA136" s="17"/>
      <c r="AC136" s="18"/>
      <c r="AD136" s="17">
        <v>86.596113000000003</v>
      </c>
      <c r="AE136" s="18">
        <v>40625.827200000007</v>
      </c>
      <c r="AF136" s="17">
        <f t="shared" si="12"/>
        <v>46914.146365899825</v>
      </c>
      <c r="AG136" s="17">
        <v>1560.2548406532467</v>
      </c>
      <c r="AH136" s="17">
        <f t="shared" si="18"/>
        <v>1801.7608257465859</v>
      </c>
      <c r="AI136" s="17">
        <v>102.66549788934698</v>
      </c>
    </row>
    <row r="137" spans="1:35" x14ac:dyDescent="0.25">
      <c r="A137" s="40">
        <v>38078</v>
      </c>
      <c r="B137" s="59">
        <v>2004</v>
      </c>
      <c r="C137" s="17">
        <v>4</v>
      </c>
      <c r="D137" s="17">
        <v>84.094472395009319</v>
      </c>
      <c r="E137" s="17">
        <v>95.141801994579268</v>
      </c>
      <c r="F137" s="17">
        <v>80.334228049707917</v>
      </c>
      <c r="G137" s="17">
        <v>80.284666048754872</v>
      </c>
      <c r="H137" s="17">
        <v>85.720270501131012</v>
      </c>
      <c r="I137" s="17">
        <v>58.294792185389085</v>
      </c>
      <c r="J137" s="17">
        <v>891.68438650763494</v>
      </c>
      <c r="K137" s="17"/>
      <c r="L137" s="17">
        <v>831.58385200000009</v>
      </c>
      <c r="M137" s="17">
        <v>162.385831</v>
      </c>
      <c r="N137" s="17">
        <v>455.78276200000005</v>
      </c>
      <c r="O137" s="17">
        <v>205.980662</v>
      </c>
      <c r="P137" s="17">
        <f t="shared" si="17"/>
        <v>1661.6832119799421</v>
      </c>
      <c r="Q137" s="17"/>
      <c r="R137" s="17">
        <f t="shared" si="19"/>
        <v>1125.7232404718759</v>
      </c>
      <c r="S137" s="17">
        <f t="shared" si="20"/>
        <v>219.82329676122475</v>
      </c>
      <c r="T137" s="17">
        <f t="shared" si="21"/>
        <v>616.9976083059654</v>
      </c>
      <c r="U137" s="17">
        <f t="shared" si="16"/>
        <v>278.8380483140769</v>
      </c>
      <c r="V137" s="17">
        <v>72.642120743698811</v>
      </c>
      <c r="W137" s="17">
        <v>53.661515027594696</v>
      </c>
      <c r="X137" s="17">
        <v>73.871074354956036</v>
      </c>
      <c r="Y137" s="17">
        <v>57.863501483679528</v>
      </c>
      <c r="Z137" s="17">
        <v>61.834319526627226</v>
      </c>
      <c r="AA137" s="17"/>
      <c r="AC137" s="18"/>
      <c r="AD137" s="17">
        <v>86.576395000000005</v>
      </c>
      <c r="AE137" s="18">
        <v>41187.323355038767</v>
      </c>
      <c r="AF137" s="17">
        <f t="shared" si="12"/>
        <v>47573.38689724695</v>
      </c>
      <c r="AG137" s="17">
        <v>1668.7565772048717</v>
      </c>
      <c r="AH137" s="17">
        <f t="shared" si="18"/>
        <v>1927.4960307655124</v>
      </c>
      <c r="AI137" s="17">
        <v>103.06930525668187</v>
      </c>
    </row>
    <row r="138" spans="1:35" x14ac:dyDescent="0.25">
      <c r="A138" s="40">
        <v>38108</v>
      </c>
      <c r="B138" s="59">
        <v>2004</v>
      </c>
      <c r="C138" s="17">
        <v>5</v>
      </c>
      <c r="D138" s="17">
        <v>86.510570499130623</v>
      </c>
      <c r="E138" s="17">
        <v>101.13379556767524</v>
      </c>
      <c r="F138" s="17">
        <v>81.533177647902122</v>
      </c>
      <c r="G138" s="17">
        <v>84.448148455095065</v>
      </c>
      <c r="H138" s="17">
        <v>93.139251702329489</v>
      </c>
      <c r="I138" s="17">
        <v>63.481382386136417</v>
      </c>
      <c r="J138" s="17">
        <v>988.84247684658862</v>
      </c>
      <c r="K138" s="17"/>
      <c r="L138" s="17">
        <v>759.56910099999993</v>
      </c>
      <c r="M138" s="17">
        <v>152.379932</v>
      </c>
      <c r="N138" s="17">
        <v>408.64537300000001</v>
      </c>
      <c r="O138" s="17">
        <v>192.55972700000001</v>
      </c>
      <c r="P138" s="17">
        <f t="shared" si="17"/>
        <v>1854.3478392458042</v>
      </c>
      <c r="Q138" s="17"/>
      <c r="R138" s="17">
        <f t="shared" si="19"/>
        <v>1009.9098702898185</v>
      </c>
      <c r="S138" s="17">
        <f t="shared" si="20"/>
        <v>202.60170820309787</v>
      </c>
      <c r="T138" s="17">
        <f t="shared" si="21"/>
        <v>543.32778294645846</v>
      </c>
      <c r="U138" s="17">
        <f t="shared" si="16"/>
        <v>256.02406504107245</v>
      </c>
      <c r="V138" s="17">
        <v>70.900816809151777</v>
      </c>
      <c r="W138" s="17">
        <v>53.325619709448269</v>
      </c>
      <c r="X138" s="17">
        <v>75.211573165635343</v>
      </c>
      <c r="Y138" s="17">
        <v>56.231454005934722</v>
      </c>
      <c r="Z138" s="17">
        <v>60.597014925373138</v>
      </c>
      <c r="AA138" s="17"/>
      <c r="AC138" s="18"/>
      <c r="AD138" s="17">
        <v>86.882740999999996</v>
      </c>
      <c r="AE138" s="18">
        <v>41754.108682084589</v>
      </c>
      <c r="AF138" s="17">
        <f t="shared" si="12"/>
        <v>48058.001165138878</v>
      </c>
      <c r="AG138" s="17">
        <v>1770.448628028199</v>
      </c>
      <c r="AH138" s="17">
        <f t="shared" si="18"/>
        <v>2037.7449049727829</v>
      </c>
      <c r="AI138" s="17">
        <v>102.9605435181558</v>
      </c>
    </row>
    <row r="139" spans="1:35" x14ac:dyDescent="0.25">
      <c r="A139" s="40">
        <v>38139</v>
      </c>
      <c r="B139" s="59">
        <v>2004</v>
      </c>
      <c r="C139" s="17">
        <v>6</v>
      </c>
      <c r="D139" s="17">
        <v>83.287459270879737</v>
      </c>
      <c r="E139" s="17">
        <v>95.527469456145937</v>
      </c>
      <c r="F139" s="17">
        <v>79.121255242046331</v>
      </c>
      <c r="G139" s="17">
        <v>82.583493795110911</v>
      </c>
      <c r="H139" s="17">
        <v>83.601437660791547</v>
      </c>
      <c r="I139" s="17">
        <v>69.081135367026661</v>
      </c>
      <c r="J139" s="17">
        <v>993.56542808440781</v>
      </c>
      <c r="K139" s="17"/>
      <c r="L139" s="17">
        <v>826.43543099999999</v>
      </c>
      <c r="M139" s="17">
        <v>151.45769799999999</v>
      </c>
      <c r="N139" s="17">
        <v>482.76691200000005</v>
      </c>
      <c r="O139" s="17">
        <v>186.55051499999999</v>
      </c>
      <c r="P139" s="17">
        <f t="shared" si="17"/>
        <v>1849.8218112868269</v>
      </c>
      <c r="Q139" s="17"/>
      <c r="R139" s="17">
        <f t="shared" si="19"/>
        <v>1106.558386877148</v>
      </c>
      <c r="S139" s="17">
        <f t="shared" si="20"/>
        <v>202.79477342375247</v>
      </c>
      <c r="T139" s="17">
        <f t="shared" si="21"/>
        <v>646.40231449658415</v>
      </c>
      <c r="U139" s="17">
        <f t="shared" si="16"/>
        <v>249.78241397482046</v>
      </c>
      <c r="V139" s="17">
        <v>71.917069396109085</v>
      </c>
      <c r="W139" s="17">
        <v>53.711412743762324</v>
      </c>
      <c r="X139" s="17">
        <v>74.685207830045783</v>
      </c>
      <c r="Y139" s="17">
        <v>56.208053691275175</v>
      </c>
      <c r="Z139" s="17">
        <v>59.899328859060397</v>
      </c>
      <c r="AA139" s="17"/>
      <c r="AC139" s="18"/>
      <c r="AD139" s="17">
        <v>87.372591999999997</v>
      </c>
      <c r="AE139" s="18">
        <v>41914.108970095083</v>
      </c>
      <c r="AF139" s="17">
        <f t="shared" si="12"/>
        <v>47971.689989573715</v>
      </c>
      <c r="AG139" s="17">
        <v>1868.6726993200959</v>
      </c>
      <c r="AH139" s="17">
        <f t="shared" si="18"/>
        <v>2138.7401432706679</v>
      </c>
      <c r="AI139" s="17">
        <v>102.88692661890666</v>
      </c>
    </row>
    <row r="140" spans="1:35" x14ac:dyDescent="0.25">
      <c r="A140" s="40">
        <v>38169</v>
      </c>
      <c r="B140" s="59">
        <v>2004</v>
      </c>
      <c r="C140" s="17">
        <v>7</v>
      </c>
      <c r="D140" s="17">
        <v>82.106751573216471</v>
      </c>
      <c r="E140" s="17">
        <v>91.057860858090905</v>
      </c>
      <c r="F140" s="17">
        <v>79.060010026378393</v>
      </c>
      <c r="G140" s="17">
        <v>85.780687383181075</v>
      </c>
      <c r="H140" s="17">
        <v>75.484056775711466</v>
      </c>
      <c r="I140" s="17">
        <v>61.885482640136189</v>
      </c>
      <c r="J140" s="17">
        <v>1140.1812075352711</v>
      </c>
      <c r="K140" s="17"/>
      <c r="L140" s="17">
        <v>788.02975700000002</v>
      </c>
      <c r="M140" s="17">
        <v>160.26124199999998</v>
      </c>
      <c r="N140" s="17">
        <v>427.66187200000002</v>
      </c>
      <c r="O140" s="17">
        <v>195.70135700000003</v>
      </c>
      <c r="P140" s="17">
        <f t="shared" si="17"/>
        <v>2164.0806753548409</v>
      </c>
      <c r="Q140" s="17"/>
      <c r="R140" s="17">
        <f t="shared" si="19"/>
        <v>1010.4449223177504</v>
      </c>
      <c r="S140" s="17">
        <f t="shared" si="20"/>
        <v>205.49370983110751</v>
      </c>
      <c r="T140" s="17">
        <f t="shared" si="21"/>
        <v>548.36605241457107</v>
      </c>
      <c r="U140" s="17">
        <f t="shared" si="16"/>
        <v>250.93651694594996</v>
      </c>
      <c r="V140" s="17">
        <v>67.557016278227621</v>
      </c>
      <c r="W140" s="17">
        <v>52.686631349744729</v>
      </c>
      <c r="X140" s="17">
        <v>77.988392993496745</v>
      </c>
      <c r="Y140" s="17">
        <v>57.346938775510203</v>
      </c>
      <c r="Z140" s="17">
        <v>59.959349593495936</v>
      </c>
      <c r="AA140" s="17"/>
      <c r="AC140" s="18"/>
      <c r="AD140" s="17">
        <v>87.541315999999995</v>
      </c>
      <c r="AE140" s="18">
        <v>41733.065199999997</v>
      </c>
      <c r="AF140" s="17">
        <f t="shared" si="12"/>
        <v>47672.42155692519</v>
      </c>
      <c r="AG140" s="17">
        <v>1649.3781405483355</v>
      </c>
      <c r="AH140" s="17">
        <f t="shared" si="18"/>
        <v>1884.1139428933598</v>
      </c>
      <c r="AI140" s="17">
        <v>101.80665592259786</v>
      </c>
    </row>
    <row r="141" spans="1:35" x14ac:dyDescent="0.25">
      <c r="A141" s="40">
        <v>38200</v>
      </c>
      <c r="B141" s="59">
        <v>2004</v>
      </c>
      <c r="C141" s="17">
        <v>8</v>
      </c>
      <c r="D141" s="17">
        <v>77.514623157680745</v>
      </c>
      <c r="E141" s="17">
        <v>80.260079904650965</v>
      </c>
      <c r="F141" s="17">
        <v>76.580135948349522</v>
      </c>
      <c r="G141" s="17">
        <v>73.868360032418948</v>
      </c>
      <c r="H141" s="17">
        <v>71.169121342773266</v>
      </c>
      <c r="I141" s="17">
        <v>67.45474745119823</v>
      </c>
      <c r="J141" s="17">
        <v>1155.9767858769635</v>
      </c>
      <c r="K141" s="17"/>
      <c r="L141" s="17">
        <v>898.36460100000011</v>
      </c>
      <c r="M141" s="17">
        <v>165.06300700000003</v>
      </c>
      <c r="N141" s="17">
        <v>504.38620800000001</v>
      </c>
      <c r="O141" s="17">
        <v>222.696245</v>
      </c>
      <c r="P141" s="17">
        <f t="shared" si="17"/>
        <v>2139.7608499152529</v>
      </c>
      <c r="Q141" s="17"/>
      <c r="R141" s="17">
        <f t="shared" si="19"/>
        <v>1161.9696616638823</v>
      </c>
      <c r="S141" s="17">
        <f t="shared" si="20"/>
        <v>213.49706587227053</v>
      </c>
      <c r="T141" s="17">
        <f t="shared" si="21"/>
        <v>652.38709406548446</v>
      </c>
      <c r="U141" s="17">
        <f t="shared" si="16"/>
        <v>288.04149247246113</v>
      </c>
      <c r="V141" s="17">
        <v>69.875677839553816</v>
      </c>
      <c r="W141" s="17">
        <v>54.023644087270171</v>
      </c>
      <c r="X141" s="17">
        <v>77.31394636531104</v>
      </c>
      <c r="Y141" s="17">
        <v>62.310030395136785</v>
      </c>
      <c r="Z141" s="17">
        <v>62.424242424242429</v>
      </c>
      <c r="AA141" s="17"/>
      <c r="AC141" s="18"/>
      <c r="AD141" s="17">
        <v>87.532964000000007</v>
      </c>
      <c r="AE141" s="18">
        <v>40823.888016448138</v>
      </c>
      <c r="AF141" s="17">
        <f t="shared" si="12"/>
        <v>46638.301904695167</v>
      </c>
      <c r="AG141" s="17">
        <v>1799.5565183893566</v>
      </c>
      <c r="AH141" s="17">
        <f t="shared" si="18"/>
        <v>2055.8615133715298</v>
      </c>
      <c r="AI141" s="17">
        <v>100.38130984277099</v>
      </c>
    </row>
    <row r="142" spans="1:35" x14ac:dyDescent="0.25">
      <c r="A142" s="40">
        <v>38231</v>
      </c>
      <c r="B142" s="59">
        <v>2004</v>
      </c>
      <c r="C142" s="17">
        <v>9</v>
      </c>
      <c r="D142" s="17">
        <v>77.402594069883733</v>
      </c>
      <c r="E142" s="17">
        <v>78.581967657687514</v>
      </c>
      <c r="F142" s="17">
        <v>77.001163767242105</v>
      </c>
      <c r="G142" s="17">
        <v>74.82532140699702</v>
      </c>
      <c r="H142" s="17">
        <v>70.590305799292878</v>
      </c>
      <c r="I142" s="17">
        <v>75.214376157122658</v>
      </c>
      <c r="J142" s="17">
        <v>1148.5243476085275</v>
      </c>
      <c r="K142" s="17"/>
      <c r="L142" s="17">
        <v>854.09932000000003</v>
      </c>
      <c r="M142" s="17">
        <v>179.53846900000002</v>
      </c>
      <c r="N142" s="17">
        <v>461.99669499999999</v>
      </c>
      <c r="O142" s="17">
        <v>195.85977200000002</v>
      </c>
      <c r="P142" s="17">
        <f t="shared" si="17"/>
        <v>2125.2794270454087</v>
      </c>
      <c r="Q142" s="17"/>
      <c r="R142" s="17">
        <f t="shared" si="19"/>
        <v>1082.72227570364</v>
      </c>
      <c r="S142" s="17">
        <f t="shared" si="20"/>
        <v>227.59683233564388</v>
      </c>
      <c r="T142" s="17">
        <f t="shared" si="21"/>
        <v>585.66269901486453</v>
      </c>
      <c r="U142" s="17">
        <f t="shared" si="16"/>
        <v>248.2869768104207</v>
      </c>
      <c r="V142" s="17">
        <v>68.506670981157441</v>
      </c>
      <c r="W142" s="17">
        <v>54.041098454767479</v>
      </c>
      <c r="X142" s="17">
        <v>78.884432246943248</v>
      </c>
      <c r="Y142" s="17">
        <v>61.724137931034484</v>
      </c>
      <c r="Z142" s="17">
        <v>65.136054421768705</v>
      </c>
      <c r="AA142" s="17"/>
      <c r="AC142" s="18"/>
      <c r="AD142" s="17">
        <v>87.547573</v>
      </c>
      <c r="AE142" s="18">
        <v>40409.576452208254</v>
      </c>
      <c r="AF142" s="17">
        <f t="shared" si="12"/>
        <v>46157.277771947207</v>
      </c>
      <c r="AG142" s="17">
        <v>1779.9230237696354</v>
      </c>
      <c r="AH142" s="17">
        <f t="shared" si="18"/>
        <v>2033.0923665578205</v>
      </c>
      <c r="AI142" s="17">
        <v>99.722879607002341</v>
      </c>
    </row>
    <row r="143" spans="1:35" x14ac:dyDescent="0.25">
      <c r="A143" s="40">
        <v>38261</v>
      </c>
      <c r="B143" s="59">
        <v>2004</v>
      </c>
      <c r="C143" s="17">
        <v>10</v>
      </c>
      <c r="D143" s="17">
        <v>79.632455411562873</v>
      </c>
      <c r="E143" s="17">
        <v>87.012656035926909</v>
      </c>
      <c r="F143" s="17">
        <v>77.120413255598322</v>
      </c>
      <c r="G143" s="17">
        <v>82.36884308328753</v>
      </c>
      <c r="H143" s="17">
        <v>71.848746080745727</v>
      </c>
      <c r="I143" s="17">
        <v>61.216176689754462</v>
      </c>
      <c r="J143" s="17">
        <v>1192.1428920829101</v>
      </c>
      <c r="K143" s="17"/>
      <c r="L143" s="17">
        <v>853.76505400000008</v>
      </c>
      <c r="M143" s="17">
        <v>187.388531</v>
      </c>
      <c r="N143" s="17">
        <v>468.0752</v>
      </c>
      <c r="O143" s="17">
        <v>193.519543</v>
      </c>
      <c r="P143" s="17">
        <f t="shared" si="17"/>
        <v>2060.674084219087</v>
      </c>
      <c r="Q143" s="17"/>
      <c r="R143" s="17">
        <f t="shared" si="19"/>
        <v>1053.4633067473508</v>
      </c>
      <c r="S143" s="17">
        <f t="shared" si="20"/>
        <v>231.21928051389696</v>
      </c>
      <c r="T143" s="17">
        <f t="shared" si="21"/>
        <v>577.55941835308181</v>
      </c>
      <c r="U143" s="17">
        <f t="shared" si="16"/>
        <v>238.78435493919397</v>
      </c>
      <c r="V143" s="17">
        <v>71.383862470973483</v>
      </c>
      <c r="W143" s="17">
        <v>57.852083510560789</v>
      </c>
      <c r="X143" s="17">
        <v>81.043644190708989</v>
      </c>
      <c r="Y143" s="17">
        <v>63.125</v>
      </c>
      <c r="Z143" s="17">
        <v>64.197530864197532</v>
      </c>
      <c r="AA143" s="17"/>
      <c r="AC143" s="18"/>
      <c r="AD143" s="17">
        <v>87.526782999999995</v>
      </c>
      <c r="AE143" s="18">
        <v>40379.191761588445</v>
      </c>
      <c r="AF143" s="17">
        <f t="shared" si="12"/>
        <v>46133.526650452179</v>
      </c>
      <c r="AG143" s="17">
        <v>1738.9398900133499</v>
      </c>
      <c r="AH143" s="17">
        <f t="shared" si="18"/>
        <v>1986.7517466206316</v>
      </c>
      <c r="AI143" s="17">
        <v>99.818861303893115</v>
      </c>
    </row>
    <row r="144" spans="1:35" x14ac:dyDescent="0.25">
      <c r="A144" s="40">
        <v>38292</v>
      </c>
      <c r="B144" s="59">
        <v>2004</v>
      </c>
      <c r="C144" s="17">
        <v>11</v>
      </c>
      <c r="D144" s="17">
        <v>82.719563775464735</v>
      </c>
      <c r="E144" s="17">
        <v>91.120477763993051</v>
      </c>
      <c r="F144" s="17">
        <v>79.860095427389311</v>
      </c>
      <c r="G144" s="17">
        <v>85.000568392936046</v>
      </c>
      <c r="H144" s="17">
        <v>77.330794420061139</v>
      </c>
      <c r="I144" s="17">
        <v>83.263242056052476</v>
      </c>
      <c r="J144" s="17">
        <v>1106.4742264097488</v>
      </c>
      <c r="K144" s="17"/>
      <c r="L144" s="17">
        <v>905.30776300000002</v>
      </c>
      <c r="M144" s="17">
        <v>213.06422900000001</v>
      </c>
      <c r="N144" s="17">
        <v>475.65042999999997</v>
      </c>
      <c r="O144" s="17">
        <v>209.96010999999999</v>
      </c>
      <c r="P144" s="17">
        <f t="shared" si="17"/>
        <v>1961.0612408657353</v>
      </c>
      <c r="Q144" s="17"/>
      <c r="R144" s="17">
        <f t="shared" si="19"/>
        <v>1131.9794488742587</v>
      </c>
      <c r="S144" s="17">
        <f t="shared" si="20"/>
        <v>266.41142203288371</v>
      </c>
      <c r="T144" s="17">
        <f t="shared" si="21"/>
        <v>594.74416724757964</v>
      </c>
      <c r="U144" s="17">
        <f t="shared" si="16"/>
        <v>262.53009122089981</v>
      </c>
      <c r="V144" s="17">
        <v>70.549256921104501</v>
      </c>
      <c r="W144" s="17">
        <v>56.422216876882523</v>
      </c>
      <c r="X144" s="17">
        <v>79.975635944655949</v>
      </c>
      <c r="Y144" s="17">
        <v>63.291139240506332</v>
      </c>
      <c r="Z144" s="17">
        <v>66.352201257861637</v>
      </c>
      <c r="AA144" s="17"/>
      <c r="AC144" s="18"/>
      <c r="AD144" s="17">
        <v>87.777991999999998</v>
      </c>
      <c r="AE144" s="18">
        <v>40642.417545688353</v>
      </c>
      <c r="AF144" s="17">
        <f t="shared" si="12"/>
        <v>46301.375344389693</v>
      </c>
      <c r="AG144" s="17">
        <v>1719.2892224115187</v>
      </c>
      <c r="AH144" s="17">
        <f t="shared" si="18"/>
        <v>1958.6791440974393</v>
      </c>
      <c r="AI144" s="17">
        <v>100.96554542973149</v>
      </c>
    </row>
    <row r="145" spans="1:35" x14ac:dyDescent="0.25">
      <c r="A145" s="40">
        <v>38322</v>
      </c>
      <c r="B145" s="59">
        <v>2004</v>
      </c>
      <c r="C145" s="17">
        <v>12</v>
      </c>
      <c r="D145" s="17">
        <v>85.650302342435154</v>
      </c>
      <c r="E145" s="17">
        <v>88.320098908082485</v>
      </c>
      <c r="F145" s="17">
        <v>84.741568032609592</v>
      </c>
      <c r="G145" s="17">
        <v>80.54817730048498</v>
      </c>
      <c r="H145" s="17">
        <v>78.112171817144201</v>
      </c>
      <c r="I145" s="17">
        <v>87.667356214835536</v>
      </c>
      <c r="J145" s="17">
        <v>1397.0817144739124</v>
      </c>
      <c r="K145" s="17"/>
      <c r="L145" s="17">
        <v>969.37820499999998</v>
      </c>
      <c r="M145" s="17">
        <v>210.498323</v>
      </c>
      <c r="N145" s="17">
        <v>517.28340300000002</v>
      </c>
      <c r="O145" s="17">
        <v>230.77580899999998</v>
      </c>
      <c r="P145" s="17">
        <f t="shared" si="17"/>
        <v>2413.7218751542164</v>
      </c>
      <c r="Q145" s="17"/>
      <c r="R145" s="17">
        <f t="shared" si="19"/>
        <v>1188.3074378114295</v>
      </c>
      <c r="S145" s="17">
        <f t="shared" si="20"/>
        <v>258.03831938611899</v>
      </c>
      <c r="T145" s="17">
        <f t="shared" si="21"/>
        <v>634.10927960909453</v>
      </c>
      <c r="U145" s="17">
        <f t="shared" si="16"/>
        <v>282.89537446496416</v>
      </c>
      <c r="V145" s="17">
        <v>70.952899310868744</v>
      </c>
      <c r="W145" s="17">
        <v>57.88080759655255</v>
      </c>
      <c r="X145" s="17">
        <v>81.576381175006077</v>
      </c>
      <c r="Y145" s="17">
        <v>62.91793313069909</v>
      </c>
      <c r="Z145" s="17">
        <v>65.303030303030312</v>
      </c>
      <c r="AA145" s="17"/>
      <c r="AC145" s="18"/>
      <c r="AD145" s="17">
        <v>87.769779999999997</v>
      </c>
      <c r="AE145" s="18">
        <v>40823.705366152804</v>
      </c>
      <c r="AF145" s="17">
        <f t="shared" si="12"/>
        <v>46512.25668578958</v>
      </c>
      <c r="AG145" s="17">
        <v>1892.2232711379497</v>
      </c>
      <c r="AH145" s="17">
        <f t="shared" si="18"/>
        <v>2155.8938294455675</v>
      </c>
      <c r="AI145" s="17">
        <v>100.83439847610911</v>
      </c>
    </row>
    <row r="146" spans="1:35" x14ac:dyDescent="0.25">
      <c r="A146" s="40">
        <v>38353</v>
      </c>
      <c r="B146" s="59">
        <v>2005</v>
      </c>
      <c r="C146" s="17">
        <v>1</v>
      </c>
      <c r="D146" s="17">
        <v>79.979161343658788</v>
      </c>
      <c r="E146" s="17">
        <v>86.818418015748961</v>
      </c>
      <c r="F146" s="17">
        <v>77.651243452235235</v>
      </c>
      <c r="G146" s="17">
        <v>77.842082963264957</v>
      </c>
      <c r="H146" s="17">
        <v>76.581726646546599</v>
      </c>
      <c r="I146" s="17">
        <v>69.607673590060287</v>
      </c>
      <c r="J146" s="17">
        <v>1264.0540159396505</v>
      </c>
      <c r="K146" s="17"/>
      <c r="L146" s="17">
        <v>917.97925099999998</v>
      </c>
      <c r="M146" s="17">
        <v>158.271061</v>
      </c>
      <c r="N146" s="17">
        <v>516.01603</v>
      </c>
      <c r="O146" s="17">
        <v>236.73595099999997</v>
      </c>
      <c r="P146" s="17">
        <f t="shared" si="17"/>
        <v>2177.3359101914261</v>
      </c>
      <c r="Q146" s="17"/>
      <c r="R146" s="17">
        <f t="shared" si="19"/>
        <v>1121.5211671518314</v>
      </c>
      <c r="S146" s="17">
        <f t="shared" si="20"/>
        <v>193.36422350038359</v>
      </c>
      <c r="T146" s="17">
        <f t="shared" si="21"/>
        <v>630.43135191151998</v>
      </c>
      <c r="U146" s="17">
        <f t="shared" si="16"/>
        <v>289.22699481833797</v>
      </c>
      <c r="V146" s="17">
        <v>70.927525264386844</v>
      </c>
      <c r="W146" s="17">
        <v>58.055075931233688</v>
      </c>
      <c r="X146" s="17">
        <v>81.851263969565721</v>
      </c>
      <c r="Y146" s="17">
        <v>62.985074626865668</v>
      </c>
      <c r="Z146" s="17">
        <v>64.39169139465875</v>
      </c>
      <c r="AA146" s="17"/>
      <c r="AC146" s="18"/>
      <c r="AD146" s="17">
        <v>87.857680999999999</v>
      </c>
      <c r="AE146" s="18">
        <v>40710.859528154506</v>
      </c>
      <c r="AF146" s="17">
        <f t="shared" si="12"/>
        <v>46337.279865325043</v>
      </c>
      <c r="AG146" s="17">
        <v>1915.0167106944186</v>
      </c>
      <c r="AH146" s="17">
        <f t="shared" si="18"/>
        <v>2179.6804660646785</v>
      </c>
      <c r="AI146" s="17">
        <v>99.57209886100938</v>
      </c>
    </row>
    <row r="147" spans="1:35" x14ac:dyDescent="0.25">
      <c r="A147" s="40">
        <v>38384</v>
      </c>
      <c r="B147" s="59">
        <v>2005</v>
      </c>
      <c r="C147" s="17">
        <v>2</v>
      </c>
      <c r="D147" s="17">
        <v>80.134460157334047</v>
      </c>
      <c r="E147" s="17">
        <v>83.248575710482015</v>
      </c>
      <c r="F147" s="17">
        <v>79.074490388730794</v>
      </c>
      <c r="G147" s="17">
        <v>75.993809803405782</v>
      </c>
      <c r="H147" s="17">
        <v>75.292173196421658</v>
      </c>
      <c r="I147" s="17">
        <v>73.465116322383977</v>
      </c>
      <c r="J147" s="17">
        <v>1136.9966853239962</v>
      </c>
      <c r="K147" s="17"/>
      <c r="L147" s="17">
        <v>806.79761699999995</v>
      </c>
      <c r="M147" s="17">
        <v>159.27789100000001</v>
      </c>
      <c r="N147" s="17">
        <v>438.32499200000007</v>
      </c>
      <c r="O147" s="17">
        <v>202.396591</v>
      </c>
      <c r="P147" s="17">
        <f t="shared" si="17"/>
        <v>1887.6799397591312</v>
      </c>
      <c r="Q147" s="17"/>
      <c r="R147" s="17">
        <f t="shared" si="19"/>
        <v>974.40824823451374</v>
      </c>
      <c r="S147" s="17">
        <f t="shared" si="20"/>
        <v>192.36756217612606</v>
      </c>
      <c r="T147" s="17">
        <f t="shared" si="21"/>
        <v>529.38615411419505</v>
      </c>
      <c r="U147" s="17">
        <f t="shared" si="16"/>
        <v>244.44408799604491</v>
      </c>
      <c r="V147" s="17">
        <v>72.74567579019822</v>
      </c>
      <c r="W147" s="17">
        <v>60.232492880603338</v>
      </c>
      <c r="X147" s="17">
        <v>82.798726146027619</v>
      </c>
      <c r="Y147" s="17">
        <v>62.580645161290327</v>
      </c>
      <c r="Z147" s="17">
        <v>64.495115770322073</v>
      </c>
      <c r="AA147" s="17"/>
      <c r="AC147" s="18"/>
      <c r="AD147" s="17">
        <v>87.651549000000003</v>
      </c>
      <c r="AE147" s="18">
        <v>40718.196081596565</v>
      </c>
      <c r="AF147" s="17">
        <f t="shared" si="12"/>
        <v>46454.622361090915</v>
      </c>
      <c r="AG147" s="17">
        <v>1699.4510142260526</v>
      </c>
      <c r="AH147" s="17">
        <f t="shared" si="18"/>
        <v>1938.8716270445518</v>
      </c>
      <c r="AI147" s="17">
        <v>99.783956763876745</v>
      </c>
    </row>
    <row r="148" spans="1:35" x14ac:dyDescent="0.25">
      <c r="A148" s="40">
        <v>38412</v>
      </c>
      <c r="B148" s="59">
        <v>2005</v>
      </c>
      <c r="C148" s="17">
        <v>3</v>
      </c>
      <c r="D148" s="17">
        <v>81.396413241178735</v>
      </c>
      <c r="E148" s="17">
        <v>87.949210558007366</v>
      </c>
      <c r="F148" s="17">
        <v>79.165999199990864</v>
      </c>
      <c r="G148" s="17">
        <v>78.211036481549755</v>
      </c>
      <c r="H148" s="17">
        <v>79.242802627019913</v>
      </c>
      <c r="I148" s="17">
        <v>62.350332750762405</v>
      </c>
      <c r="J148" s="17">
        <v>1347.4939257932979</v>
      </c>
      <c r="K148" s="17"/>
      <c r="L148" s="17">
        <v>935.09657600000014</v>
      </c>
      <c r="M148" s="17">
        <v>186.096306</v>
      </c>
      <c r="N148" s="17">
        <v>513.08909900000003</v>
      </c>
      <c r="O148" s="17">
        <v>218.53051400000001</v>
      </c>
      <c r="P148" s="17">
        <f t="shared" si="17"/>
        <v>2190.9789512572738</v>
      </c>
      <c r="Q148" s="17"/>
      <c r="R148" s="17">
        <f t="shared" si="19"/>
        <v>1103.5843372529262</v>
      </c>
      <c r="S148" s="17">
        <f t="shared" si="20"/>
        <v>219.62754841937064</v>
      </c>
      <c r="T148" s="17">
        <f t="shared" si="21"/>
        <v>605.5386232872014</v>
      </c>
      <c r="U148" s="17">
        <f t="shared" si="16"/>
        <v>257.90582347531904</v>
      </c>
      <c r="V148" s="17">
        <v>72.583460886577626</v>
      </c>
      <c r="W148" s="17">
        <v>61.501911053050065</v>
      </c>
      <c r="X148" s="17">
        <v>84.732679183148747</v>
      </c>
      <c r="Y148" s="17">
        <v>62.678571428571431</v>
      </c>
      <c r="Z148" s="17">
        <v>64.59854014598541</v>
      </c>
      <c r="AA148" s="17"/>
      <c r="AC148" s="18"/>
      <c r="AD148" s="17">
        <v>88.221456000000003</v>
      </c>
      <c r="AE148" s="18">
        <v>41163.128558258206</v>
      </c>
      <c r="AF148" s="17">
        <f t="shared" si="12"/>
        <v>46658.863302208709</v>
      </c>
      <c r="AG148" s="17">
        <v>1727.420165917629</v>
      </c>
      <c r="AH148" s="17">
        <f t="shared" si="18"/>
        <v>1958.0499395947727</v>
      </c>
      <c r="AI148" s="17">
        <v>99.883812075202385</v>
      </c>
    </row>
    <row r="149" spans="1:35" x14ac:dyDescent="0.25">
      <c r="A149" s="40">
        <v>38443</v>
      </c>
      <c r="B149" s="59">
        <v>2005</v>
      </c>
      <c r="C149" s="17">
        <v>4</v>
      </c>
      <c r="D149" s="17">
        <v>87.07344729794066</v>
      </c>
      <c r="E149" s="17">
        <v>99.560042655757101</v>
      </c>
      <c r="F149" s="17">
        <v>82.823311628219741</v>
      </c>
      <c r="G149" s="17">
        <v>85.777222148792845</v>
      </c>
      <c r="H149" s="17">
        <v>92.785309036676736</v>
      </c>
      <c r="I149" s="17">
        <v>60.256524500633148</v>
      </c>
      <c r="J149" s="17">
        <v>1257.7947000120557</v>
      </c>
      <c r="K149" s="17"/>
      <c r="L149" s="17">
        <v>1056.6673430000001</v>
      </c>
      <c r="M149" s="17">
        <v>196.422628</v>
      </c>
      <c r="N149" s="17">
        <v>581.65794200000005</v>
      </c>
      <c r="O149" s="17">
        <v>269.48798600000003</v>
      </c>
      <c r="P149" s="17">
        <f t="shared" si="17"/>
        <v>1996.4357642270948</v>
      </c>
      <c r="Q149" s="17"/>
      <c r="R149" s="17">
        <f t="shared" si="19"/>
        <v>1230.4783852384239</v>
      </c>
      <c r="S149" s="17">
        <f t="shared" si="20"/>
        <v>228.73215466234731</v>
      </c>
      <c r="T149" s="17">
        <f t="shared" si="21"/>
        <v>677.33476384465575</v>
      </c>
      <c r="U149" s="17">
        <f t="shared" si="16"/>
        <v>313.81602171312204</v>
      </c>
      <c r="V149" s="17">
        <v>73.365202892092668</v>
      </c>
      <c r="W149" s="17">
        <v>63.002012013093825</v>
      </c>
      <c r="X149" s="17">
        <v>85.874514796556525</v>
      </c>
      <c r="Y149" s="17">
        <v>63.746223564954683</v>
      </c>
      <c r="Z149" s="17">
        <v>65.538461538461547</v>
      </c>
      <c r="AA149" s="17"/>
      <c r="AC149" s="18"/>
      <c r="AD149" s="17">
        <v>88.326284000000001</v>
      </c>
      <c r="AE149" s="18">
        <v>42059.465012514578</v>
      </c>
      <c r="AF149" s="17">
        <f t="shared" si="12"/>
        <v>47618.288812551626</v>
      </c>
      <c r="AG149" s="17">
        <v>1844.3863456505785</v>
      </c>
      <c r="AH149" s="17">
        <f t="shared" si="18"/>
        <v>2088.1511845902837</v>
      </c>
      <c r="AI149" s="17">
        <v>99.874051396912975</v>
      </c>
    </row>
    <row r="150" spans="1:35" x14ac:dyDescent="0.25">
      <c r="A150" s="40">
        <v>38473</v>
      </c>
      <c r="B150" s="59">
        <v>2005</v>
      </c>
      <c r="C150" s="17">
        <v>5</v>
      </c>
      <c r="D150" s="17">
        <v>92.141455391869272</v>
      </c>
      <c r="E150" s="17">
        <v>108.36327243438768</v>
      </c>
      <c r="F150" s="17">
        <v>86.619940418058945</v>
      </c>
      <c r="G150" s="17">
        <v>92.657450160858374</v>
      </c>
      <c r="H150" s="17">
        <v>97.575759567843505</v>
      </c>
      <c r="I150" s="17">
        <v>64.018593900230499</v>
      </c>
      <c r="J150" s="17">
        <v>1354.7786816958824</v>
      </c>
      <c r="K150" s="17"/>
      <c r="L150" s="17">
        <v>993.64856099999986</v>
      </c>
      <c r="M150" s="17">
        <v>191.020601</v>
      </c>
      <c r="N150" s="17">
        <v>545.11647199999993</v>
      </c>
      <c r="O150" s="17">
        <v>249.370847</v>
      </c>
      <c r="P150" s="17">
        <f t="shared" si="17"/>
        <v>2200.6437014326943</v>
      </c>
      <c r="Q150" s="17"/>
      <c r="R150" s="17">
        <f t="shared" si="19"/>
        <v>1201.9846424807279</v>
      </c>
      <c r="S150" s="17">
        <f t="shared" si="20"/>
        <v>231.0714651147558</v>
      </c>
      <c r="T150" s="17">
        <f t="shared" si="21"/>
        <v>659.40982901224743</v>
      </c>
      <c r="U150" s="17">
        <f t="shared" si="16"/>
        <v>301.65587727994642</v>
      </c>
      <c r="V150" s="17">
        <v>74.470579243679012</v>
      </c>
      <c r="W150" s="17">
        <v>61.562836401634435</v>
      </c>
      <c r="X150" s="17">
        <v>82.667325844467399</v>
      </c>
      <c r="Y150" s="17">
        <v>64.201183431952671</v>
      </c>
      <c r="Z150" s="17">
        <v>63.28358208955224</v>
      </c>
      <c r="AA150" s="17"/>
      <c r="AC150" s="18"/>
      <c r="AD150" s="17">
        <v>88.437866999999997</v>
      </c>
      <c r="AE150" s="18">
        <v>42787.083549262446</v>
      </c>
      <c r="AF150" s="17">
        <f t="shared" si="12"/>
        <v>48380.953770925349</v>
      </c>
      <c r="AG150" s="17">
        <v>1870.6905673637634</v>
      </c>
      <c r="AH150" s="17">
        <f t="shared" si="18"/>
        <v>2115.2597081109652</v>
      </c>
      <c r="AI150" s="17">
        <v>98.892288649570588</v>
      </c>
    </row>
    <row r="151" spans="1:35" x14ac:dyDescent="0.25">
      <c r="A151" s="40">
        <v>38504</v>
      </c>
      <c r="B151" s="59">
        <v>2005</v>
      </c>
      <c r="C151" s="17">
        <v>6</v>
      </c>
      <c r="D151" s="17">
        <v>88.455773275990822</v>
      </c>
      <c r="E151" s="17">
        <v>103.53821556163906</v>
      </c>
      <c r="F151" s="17">
        <v>83.322073968227684</v>
      </c>
      <c r="G151" s="17">
        <v>87.705759937880629</v>
      </c>
      <c r="H151" s="17">
        <v>86.581253843377382</v>
      </c>
      <c r="I151" s="17">
        <v>65.986034599345118</v>
      </c>
      <c r="J151" s="17">
        <v>1421.9409395498044</v>
      </c>
      <c r="K151" s="17"/>
      <c r="L151" s="17">
        <v>956.13697599999989</v>
      </c>
      <c r="M151" s="17">
        <v>180.19191599999999</v>
      </c>
      <c r="N151" s="17">
        <v>538.41720699999996</v>
      </c>
      <c r="O151" s="17">
        <v>229.41708</v>
      </c>
      <c r="P151" s="17">
        <f t="shared" si="17"/>
        <v>2258.9610777911166</v>
      </c>
      <c r="Q151" s="17"/>
      <c r="R151" s="17">
        <f t="shared" si="19"/>
        <v>1145.8498135386262</v>
      </c>
      <c r="S151" s="17">
        <f t="shared" si="20"/>
        <v>215.94486829026033</v>
      </c>
      <c r="T151" s="17">
        <f t="shared" si="21"/>
        <v>645.24777488255825</v>
      </c>
      <c r="U151" s="17">
        <f t="shared" si="16"/>
        <v>274.93709054148752</v>
      </c>
      <c r="V151" s="17">
        <v>75.436302785322013</v>
      </c>
      <c r="W151" s="17">
        <v>62.94667728140864</v>
      </c>
      <c r="X151" s="17">
        <v>83.443481397203968</v>
      </c>
      <c r="Y151" s="17">
        <v>63.609467455621306</v>
      </c>
      <c r="Z151" s="17">
        <v>63.28358208955224</v>
      </c>
      <c r="AA151" s="17"/>
      <c r="AC151" s="18"/>
      <c r="AD151" s="17">
        <v>88.671115</v>
      </c>
      <c r="AE151" s="18">
        <v>43398.815187165688</v>
      </c>
      <c r="AF151" s="17">
        <f t="shared" si="12"/>
        <v>48943.576707212589</v>
      </c>
      <c r="AG151" s="17">
        <v>1805.9084909569206</v>
      </c>
      <c r="AH151" s="17">
        <f t="shared" si="18"/>
        <v>2036.6367231955082</v>
      </c>
      <c r="AI151" s="17">
        <v>97.438007047062612</v>
      </c>
    </row>
    <row r="152" spans="1:35" x14ac:dyDescent="0.25">
      <c r="A152" s="40">
        <v>38534</v>
      </c>
      <c r="B152" s="59">
        <v>2005</v>
      </c>
      <c r="C152" s="17">
        <v>7</v>
      </c>
      <c r="D152" s="17">
        <v>87.276600902296977</v>
      </c>
      <c r="E152" s="17">
        <v>99.944641389592235</v>
      </c>
      <c r="F152" s="17">
        <v>82.964705690058949</v>
      </c>
      <c r="G152" s="17">
        <v>87.865644325156055</v>
      </c>
      <c r="H152" s="17">
        <v>77.713086777744564</v>
      </c>
      <c r="I152" s="17">
        <v>63.786745847755611</v>
      </c>
      <c r="J152" s="17">
        <v>1558.4093710546779</v>
      </c>
      <c r="K152" s="17"/>
      <c r="L152" s="17">
        <v>1046.724811</v>
      </c>
      <c r="M152" s="17">
        <v>178.267078</v>
      </c>
      <c r="N152" s="17">
        <v>599.04814400000009</v>
      </c>
      <c r="O152" s="17">
        <v>261.53108099999997</v>
      </c>
      <c r="P152" s="17">
        <f t="shared" si="17"/>
        <v>2478.8446374894593</v>
      </c>
      <c r="Q152" s="17"/>
      <c r="R152" s="17">
        <f t="shared" si="19"/>
        <v>1238.6424606909789</v>
      </c>
      <c r="S152" s="17">
        <f t="shared" si="20"/>
        <v>210.95245840514488</v>
      </c>
      <c r="T152" s="17">
        <f t="shared" si="21"/>
        <v>708.88399640363912</v>
      </c>
      <c r="U152" s="17">
        <f t="shared" si="16"/>
        <v>309.48296850585655</v>
      </c>
      <c r="V152" s="17">
        <v>74.395332302160639</v>
      </c>
      <c r="W152" s="17">
        <v>62.868376157410744</v>
      </c>
      <c r="X152" s="17">
        <v>84.505807302624106</v>
      </c>
      <c r="Y152" s="17">
        <v>65.074626865671647</v>
      </c>
      <c r="Z152" s="17">
        <v>64.564564564564563</v>
      </c>
      <c r="AA152" s="17"/>
      <c r="AC152" s="18"/>
      <c r="AD152" s="17">
        <v>88.763874999999999</v>
      </c>
      <c r="AE152" s="18">
        <v>43837.660397602944</v>
      </c>
      <c r="AF152" s="17">
        <f t="shared" si="12"/>
        <v>49386.825887899715</v>
      </c>
      <c r="AG152" s="17">
        <v>1727.2965992103791</v>
      </c>
      <c r="AH152" s="17">
        <f t="shared" si="18"/>
        <v>1945.9454639743694</v>
      </c>
      <c r="AI152" s="17">
        <v>97.213845334367164</v>
      </c>
    </row>
    <row r="153" spans="1:35" x14ac:dyDescent="0.25">
      <c r="A153" s="40">
        <v>38565</v>
      </c>
      <c r="B153" s="59">
        <v>2005</v>
      </c>
      <c r="C153" s="17">
        <v>8</v>
      </c>
      <c r="D153" s="17">
        <v>82.989483372565715</v>
      </c>
      <c r="E153" s="17">
        <v>86.850573930787576</v>
      </c>
      <c r="F153" s="17">
        <v>81.675261342038468</v>
      </c>
      <c r="G153" s="17">
        <v>83.112727035840052</v>
      </c>
      <c r="H153" s="17">
        <v>75.137389417583776</v>
      </c>
      <c r="I153" s="17">
        <v>72.265316465251175</v>
      </c>
      <c r="J153" s="17">
        <v>1491.7854170632818</v>
      </c>
      <c r="K153" s="17"/>
      <c r="L153" s="17">
        <v>1092.3957839999998</v>
      </c>
      <c r="M153" s="17">
        <v>210.978925</v>
      </c>
      <c r="N153" s="17">
        <v>605.00185499999998</v>
      </c>
      <c r="O153" s="17">
        <v>267.326751</v>
      </c>
      <c r="P153" s="17">
        <f t="shared" si="17"/>
        <v>2270.7120199142041</v>
      </c>
      <c r="Q153" s="17"/>
      <c r="R153" s="17">
        <f t="shared" si="19"/>
        <v>1232.8123381352168</v>
      </c>
      <c r="S153" s="17">
        <f t="shared" si="20"/>
        <v>238.09815603106043</v>
      </c>
      <c r="T153" s="17">
        <f t="shared" si="21"/>
        <v>682.76879347485067</v>
      </c>
      <c r="U153" s="17">
        <f t="shared" si="16"/>
        <v>301.68893158818798</v>
      </c>
      <c r="V153" s="17">
        <v>74.141480728936614</v>
      </c>
      <c r="W153" s="17">
        <v>65.696812452670542</v>
      </c>
      <c r="X153" s="17">
        <v>88.610062554401864</v>
      </c>
      <c r="Y153" s="17">
        <v>63.731343283582085</v>
      </c>
      <c r="Z153" s="17">
        <v>65.522388059701498</v>
      </c>
      <c r="AA153" s="17"/>
      <c r="AC153" s="18"/>
      <c r="AD153" s="17">
        <v>88.60445</v>
      </c>
      <c r="AE153" s="18">
        <v>43798.219541778322</v>
      </c>
      <c r="AF153" s="17">
        <f t="shared" si="12"/>
        <v>49431.173650734607</v>
      </c>
      <c r="AG153" s="17">
        <v>1946.9966573434021</v>
      </c>
      <c r="AH153" s="17">
        <f t="shared" si="18"/>
        <v>2197.4027911051894</v>
      </c>
      <c r="AI153" s="17">
        <v>98.796564372153313</v>
      </c>
    </row>
    <row r="154" spans="1:35" x14ac:dyDescent="0.25">
      <c r="A154" s="40">
        <v>38596</v>
      </c>
      <c r="B154" s="59">
        <v>2005</v>
      </c>
      <c r="C154" s="17">
        <v>9</v>
      </c>
      <c r="D154" s="17">
        <v>82.087866786238067</v>
      </c>
      <c r="E154" s="17">
        <v>84.312084953608917</v>
      </c>
      <c r="F154" s="17">
        <v>81.330796608219785</v>
      </c>
      <c r="G154" s="17">
        <v>79.953881732331084</v>
      </c>
      <c r="H154" s="17">
        <v>73.121744046573568</v>
      </c>
      <c r="I154" s="17">
        <v>81.594706691398784</v>
      </c>
      <c r="J154" s="17">
        <v>1505.1459593168258</v>
      </c>
      <c r="K154" s="17"/>
      <c r="L154" s="17">
        <v>1022.3942929999999</v>
      </c>
      <c r="M154" s="17">
        <v>207.196122</v>
      </c>
      <c r="N154" s="17">
        <v>528.55078700000001</v>
      </c>
      <c r="O154" s="17">
        <v>276.356832</v>
      </c>
      <c r="P154" s="17">
        <f t="shared" si="17"/>
        <v>2236.0390737132993</v>
      </c>
      <c r="Q154" s="17"/>
      <c r="R154" s="17">
        <f t="shared" si="19"/>
        <v>1141.329775056415</v>
      </c>
      <c r="S154" s="17">
        <f t="shared" si="20"/>
        <v>231.29931860331845</v>
      </c>
      <c r="T154" s="17">
        <f t="shared" si="21"/>
        <v>590.03728303538287</v>
      </c>
      <c r="U154" s="17">
        <f t="shared" si="16"/>
        <v>308.50551794097652</v>
      </c>
      <c r="V154" s="17">
        <v>75.143593401238775</v>
      </c>
      <c r="W154" s="17">
        <v>67.313043721427064</v>
      </c>
      <c r="X154" s="17">
        <v>89.579218499706968</v>
      </c>
      <c r="Y154" s="17">
        <v>67.438271604938265</v>
      </c>
      <c r="Z154" s="17">
        <v>69.230769230769226</v>
      </c>
      <c r="AA154" s="17"/>
      <c r="AC154" s="18"/>
      <c r="AD154" s="17">
        <v>88.520915000000002</v>
      </c>
      <c r="AE154" s="18">
        <v>44162.549609473681</v>
      </c>
      <c r="AF154" s="17">
        <f t="shared" si="12"/>
        <v>49889.39575406973</v>
      </c>
      <c r="AG154" s="17">
        <v>2015.6268763895243</v>
      </c>
      <c r="AH154" s="17">
        <f t="shared" si="18"/>
        <v>2277.0063734536907</v>
      </c>
      <c r="AI154" s="17">
        <v>101.35048997915933</v>
      </c>
    </row>
    <row r="155" spans="1:35" x14ac:dyDescent="0.25">
      <c r="A155" s="40">
        <v>38626</v>
      </c>
      <c r="B155" s="59">
        <v>2005</v>
      </c>
      <c r="C155" s="17">
        <v>10</v>
      </c>
      <c r="D155" s="17">
        <v>84.802724197927432</v>
      </c>
      <c r="E155" s="17">
        <v>91.477282520468265</v>
      </c>
      <c r="F155" s="17">
        <v>82.530865649351512</v>
      </c>
      <c r="G155" s="17">
        <v>82.344984413029721</v>
      </c>
      <c r="H155" s="17">
        <v>76.118262724576681</v>
      </c>
      <c r="I155" s="17">
        <v>74.478505703356291</v>
      </c>
      <c r="J155" s="17">
        <v>1468.8717566060393</v>
      </c>
      <c r="K155" s="17"/>
      <c r="L155" s="17">
        <v>1089.7051140000001</v>
      </c>
      <c r="M155" s="17">
        <v>201.958099</v>
      </c>
      <c r="N155" s="17">
        <v>627.34833200000003</v>
      </c>
      <c r="O155" s="17">
        <v>251.76924200000002</v>
      </c>
      <c r="P155" s="17">
        <f t="shared" si="17"/>
        <v>2164.7990732980902</v>
      </c>
      <c r="Q155" s="17"/>
      <c r="R155" s="17">
        <f t="shared" si="19"/>
        <v>1177.5578610359833</v>
      </c>
      <c r="S155" s="17">
        <f t="shared" si="20"/>
        <v>218.24009451912448</v>
      </c>
      <c r="T155" s="17">
        <f t="shared" si="21"/>
        <v>677.92556946228285</v>
      </c>
      <c r="U155" s="17">
        <f t="shared" si="16"/>
        <v>272.06704481353</v>
      </c>
      <c r="V155" s="17">
        <v>73.322886577943407</v>
      </c>
      <c r="W155" s="17">
        <v>67.852567692030675</v>
      </c>
      <c r="X155" s="17">
        <v>92.539411442704591</v>
      </c>
      <c r="Y155" s="17">
        <v>64.473684210526315</v>
      </c>
      <c r="Z155" s="17">
        <v>65.160349854227405</v>
      </c>
      <c r="AA155" s="17"/>
      <c r="AC155" s="18"/>
      <c r="AD155" s="17">
        <v>88.649075999999994</v>
      </c>
      <c r="AE155" s="18">
        <v>45033.603180521022</v>
      </c>
      <c r="AF155" s="17">
        <f t="shared" si="12"/>
        <v>50799.856256280691</v>
      </c>
      <c r="AG155" s="17">
        <v>1904.2260180382207</v>
      </c>
      <c r="AH155" s="17">
        <f t="shared" si="18"/>
        <v>2148.0494822509158</v>
      </c>
      <c r="AI155" s="17">
        <v>102.90026340414072</v>
      </c>
    </row>
    <row r="156" spans="1:35" x14ac:dyDescent="0.25">
      <c r="A156" s="40">
        <v>38657</v>
      </c>
      <c r="B156" s="59">
        <v>2005</v>
      </c>
      <c r="C156" s="17">
        <v>11</v>
      </c>
      <c r="D156" s="17">
        <v>90.495117901056872</v>
      </c>
      <c r="E156" s="17">
        <v>104.18194225589774</v>
      </c>
      <c r="F156" s="17">
        <v>85.83645325078453</v>
      </c>
      <c r="G156" s="17">
        <v>97.216982837392578</v>
      </c>
      <c r="H156" s="17">
        <v>80.634875809959922</v>
      </c>
      <c r="I156" s="17">
        <v>98.557912377833929</v>
      </c>
      <c r="J156" s="17">
        <v>1546.3125261396538</v>
      </c>
      <c r="K156" s="17"/>
      <c r="L156" s="17">
        <v>1113.6580709999998</v>
      </c>
      <c r="M156" s="17">
        <v>235.776399</v>
      </c>
      <c r="N156" s="17">
        <v>554.65304300000003</v>
      </c>
      <c r="O156" s="17">
        <v>312.38887</v>
      </c>
      <c r="P156" s="17">
        <f t="shared" si="17"/>
        <v>2229.7042908719982</v>
      </c>
      <c r="Q156" s="17"/>
      <c r="R156" s="17">
        <f t="shared" si="19"/>
        <v>1278.07173073526</v>
      </c>
      <c r="S156" s="17">
        <f t="shared" si="20"/>
        <v>270.58498311413689</v>
      </c>
      <c r="T156" s="17">
        <f t="shared" si="21"/>
        <v>636.53862265645864</v>
      </c>
      <c r="U156" s="17">
        <f t="shared" si="16"/>
        <v>358.50805030741986</v>
      </c>
      <c r="V156" s="17">
        <v>79.589057982516536</v>
      </c>
      <c r="W156" s="17">
        <v>69.350565116189372</v>
      </c>
      <c r="X156" s="17">
        <v>87.135803430948684</v>
      </c>
      <c r="Y156" s="17">
        <v>63.46153846153846</v>
      </c>
      <c r="Z156" s="17">
        <v>62.946428571428569</v>
      </c>
      <c r="AA156" s="17"/>
      <c r="AC156" s="18"/>
      <c r="AD156" s="17">
        <v>88.709396999999996</v>
      </c>
      <c r="AE156" s="18">
        <v>46688.897389999998</v>
      </c>
      <c r="AF156" s="17">
        <f t="shared" si="12"/>
        <v>52631.287066464902</v>
      </c>
      <c r="AG156" s="17">
        <v>1953.8026720607975</v>
      </c>
      <c r="AH156" s="17">
        <f t="shared" si="18"/>
        <v>2202.4754289117732</v>
      </c>
      <c r="AI156" s="17">
        <v>101.69176356691332</v>
      </c>
    </row>
    <row r="157" spans="1:35" x14ac:dyDescent="0.25">
      <c r="A157" s="40">
        <v>38687</v>
      </c>
      <c r="B157" s="59">
        <v>2005</v>
      </c>
      <c r="C157" s="17">
        <v>12</v>
      </c>
      <c r="D157" s="17">
        <v>91.545926978185065</v>
      </c>
      <c r="E157" s="17">
        <v>94.069452044362606</v>
      </c>
      <c r="F157" s="17">
        <v>90.686979956210649</v>
      </c>
      <c r="G157" s="17">
        <v>83.210011026214488</v>
      </c>
      <c r="H157" s="17">
        <v>81.696176898231883</v>
      </c>
      <c r="I157" s="17">
        <v>108.50456870351093</v>
      </c>
      <c r="J157" s="17">
        <v>2014.1002885529917</v>
      </c>
      <c r="K157" s="17"/>
      <c r="L157" s="17">
        <v>1050.4043939999999</v>
      </c>
      <c r="M157" s="17">
        <v>202.30329799999998</v>
      </c>
      <c r="N157" s="17">
        <v>552.67570999999998</v>
      </c>
      <c r="O157" s="17">
        <v>288.23397</v>
      </c>
      <c r="P157" s="17">
        <f t="shared" si="17"/>
        <v>2809.0412194355786</v>
      </c>
      <c r="Q157" s="17"/>
      <c r="R157" s="17">
        <f t="shared" si="19"/>
        <v>1203.6672808714563</v>
      </c>
      <c r="S157" s="17">
        <f t="shared" si="20"/>
        <v>231.8210605419344</v>
      </c>
      <c r="T157" s="17">
        <f t="shared" si="21"/>
        <v>633.31577139175749</v>
      </c>
      <c r="U157" s="17">
        <f t="shared" si="16"/>
        <v>330.28974450832783</v>
      </c>
      <c r="V157" s="17">
        <v>82.162359980918481</v>
      </c>
      <c r="W157" s="17">
        <v>71.700631326360011</v>
      </c>
      <c r="X157" s="17">
        <v>87.267005649560076</v>
      </c>
      <c r="Y157" s="17">
        <v>56.432748538011701</v>
      </c>
      <c r="Z157" s="17">
        <v>63.304093567251464</v>
      </c>
      <c r="AA157" s="17"/>
      <c r="AC157" s="18"/>
      <c r="AD157" s="17">
        <v>89.081288999999998</v>
      </c>
      <c r="AE157" s="18">
        <v>47808.861520008009</v>
      </c>
      <c r="AF157" s="17">
        <f t="shared" si="12"/>
        <v>53668.803018788843</v>
      </c>
      <c r="AG157" s="17">
        <v>2077.7137374765971</v>
      </c>
      <c r="AH157" s="17">
        <f t="shared" si="18"/>
        <v>2332.3795162827037</v>
      </c>
      <c r="AI157" s="17">
        <v>102.60285854963165</v>
      </c>
    </row>
    <row r="158" spans="1:35" x14ac:dyDescent="0.25">
      <c r="A158" s="40">
        <v>38718</v>
      </c>
      <c r="B158" s="59">
        <v>2006</v>
      </c>
      <c r="C158" s="17">
        <v>1</v>
      </c>
      <c r="D158" s="17">
        <v>85.659042759899407</v>
      </c>
      <c r="E158" s="17">
        <v>90.757724906125631</v>
      </c>
      <c r="F158" s="17">
        <v>83.923574424675394</v>
      </c>
      <c r="G158" s="17">
        <v>85.620826500616687</v>
      </c>
      <c r="H158" s="17">
        <v>81.566610154840788</v>
      </c>
      <c r="I158" s="17">
        <v>74.709008088413867</v>
      </c>
      <c r="J158" s="17">
        <v>1430.5590442684161</v>
      </c>
      <c r="K158" s="17"/>
      <c r="L158" s="17">
        <v>1069.6496090000001</v>
      </c>
      <c r="M158" s="17">
        <v>184.24192299999999</v>
      </c>
      <c r="N158" s="17">
        <v>572.32464000000004</v>
      </c>
      <c r="O158" s="17">
        <v>306.11638999999997</v>
      </c>
      <c r="P158" s="17">
        <f t="shared" si="17"/>
        <v>1936.9814321617646</v>
      </c>
      <c r="Q158" s="17"/>
      <c r="R158" s="17">
        <f t="shared" si="19"/>
        <v>1223.7232183314131</v>
      </c>
      <c r="S158" s="17">
        <f t="shared" si="20"/>
        <v>210.78035000256651</v>
      </c>
      <c r="T158" s="17">
        <f t="shared" si="21"/>
        <v>654.76296583320436</v>
      </c>
      <c r="U158" s="17">
        <f t="shared" si="16"/>
        <v>350.20976103100128</v>
      </c>
      <c r="V158" s="17">
        <v>84.49324568873979</v>
      </c>
      <c r="W158" s="17">
        <v>73.855072666950832</v>
      </c>
      <c r="X158" s="17">
        <v>87.409439730865159</v>
      </c>
      <c r="Y158" s="17">
        <v>52.028985507246375</v>
      </c>
      <c r="Z158" s="17">
        <v>62.608695652173921</v>
      </c>
      <c r="AA158" s="17"/>
      <c r="AB158" s="18">
        <v>223.82274851803103</v>
      </c>
      <c r="AC158" s="18">
        <v>2806.8707455198351</v>
      </c>
      <c r="AD158" s="17">
        <v>89.526347000000001</v>
      </c>
      <c r="AE158" s="18">
        <v>45367.113447408956</v>
      </c>
      <c r="AF158" s="17">
        <f t="shared" si="12"/>
        <v>50674.594650230683</v>
      </c>
      <c r="AG158" s="17">
        <v>2288.1842000957404</v>
      </c>
      <c r="AH158" s="17">
        <f t="shared" si="18"/>
        <v>2555.8779920906863</v>
      </c>
      <c r="AI158" s="17">
        <v>102.3852958991213</v>
      </c>
    </row>
    <row r="159" spans="1:35" x14ac:dyDescent="0.25">
      <c r="A159" s="40">
        <v>38749</v>
      </c>
      <c r="B159" s="59">
        <v>2006</v>
      </c>
      <c r="C159" s="17">
        <v>2</v>
      </c>
      <c r="D159" s="17">
        <v>84.62852235021316</v>
      </c>
      <c r="E159" s="17">
        <v>84.251456674570164</v>
      </c>
      <c r="F159" s="17">
        <v>84.756866404933774</v>
      </c>
      <c r="G159" s="17">
        <v>79.521505078708316</v>
      </c>
      <c r="H159" s="17">
        <v>81.791156333932463</v>
      </c>
      <c r="I159" s="17">
        <v>79.437501543583707</v>
      </c>
      <c r="J159" s="17">
        <v>1448.1498805710612</v>
      </c>
      <c r="K159" s="17"/>
      <c r="L159" s="17">
        <v>1027.0188699999999</v>
      </c>
      <c r="M159" s="17">
        <v>173.738789</v>
      </c>
      <c r="N159" s="17">
        <v>570.90711299999998</v>
      </c>
      <c r="O159" s="17">
        <v>272.831864</v>
      </c>
      <c r="P159" s="17">
        <f t="shared" si="17"/>
        <v>1933.4468198296115</v>
      </c>
      <c r="Q159" s="17"/>
      <c r="R159" s="17">
        <f t="shared" si="19"/>
        <v>1169.2885101091019</v>
      </c>
      <c r="S159" s="17">
        <f t="shared" si="20"/>
        <v>197.806267900384</v>
      </c>
      <c r="T159" s="17">
        <f t="shared" si="21"/>
        <v>649.99304985550918</v>
      </c>
      <c r="U159" s="17">
        <f t="shared" si="16"/>
        <v>310.62638972431847</v>
      </c>
      <c r="V159" s="17">
        <v>85.275552245559396</v>
      </c>
      <c r="W159" s="17">
        <v>74.899907549496604</v>
      </c>
      <c r="X159" s="17">
        <v>87.832802693338067</v>
      </c>
      <c r="Y159" s="17">
        <v>57.227138643067853</v>
      </c>
      <c r="Z159" s="17">
        <v>65.044247787610615</v>
      </c>
      <c r="AA159" s="17"/>
      <c r="AB159" s="18">
        <v>365.1575653038833</v>
      </c>
      <c r="AC159" s="18">
        <v>3512.2731893434971</v>
      </c>
      <c r="AD159" s="17">
        <v>90.017200000000003</v>
      </c>
      <c r="AE159" s="18">
        <v>45859.761328693232</v>
      </c>
      <c r="AF159" s="17">
        <f t="shared" si="12"/>
        <v>50945.554103763759</v>
      </c>
      <c r="AG159" s="17">
        <v>1872.8859854848142</v>
      </c>
      <c r="AH159" s="17">
        <f t="shared" si="18"/>
        <v>2080.5868050603822</v>
      </c>
      <c r="AI159" s="17">
        <v>98.434471829261767</v>
      </c>
    </row>
    <row r="160" spans="1:35" x14ac:dyDescent="0.25">
      <c r="A160" s="40">
        <v>38777</v>
      </c>
      <c r="B160" s="59">
        <v>2006</v>
      </c>
      <c r="C160" s="17">
        <v>3</v>
      </c>
      <c r="D160" s="17">
        <v>91.228693125431349</v>
      </c>
      <c r="E160" s="17">
        <v>97.734839574284635</v>
      </c>
      <c r="F160" s="17">
        <v>89.014157913686077</v>
      </c>
      <c r="G160" s="17">
        <v>90.742747954575606</v>
      </c>
      <c r="H160" s="17">
        <v>93.806810512942462</v>
      </c>
      <c r="I160" s="17">
        <v>77.371207162894024</v>
      </c>
      <c r="J160" s="17">
        <v>1745.905744791284</v>
      </c>
      <c r="K160" s="17"/>
      <c r="L160" s="17">
        <v>1283.8176080000001</v>
      </c>
      <c r="M160" s="17">
        <v>207.11596700000001</v>
      </c>
      <c r="N160" s="17">
        <v>697.01378599999998</v>
      </c>
      <c r="O160" s="17">
        <v>352.35359299999999</v>
      </c>
      <c r="P160" s="17">
        <f t="shared" si="17"/>
        <v>2238.0614923148678</v>
      </c>
      <c r="Q160" s="17"/>
      <c r="R160" s="17">
        <f t="shared" si="19"/>
        <v>1437.1079659836175</v>
      </c>
      <c r="S160" s="17">
        <f t="shared" si="20"/>
        <v>231.84602252168213</v>
      </c>
      <c r="T160" s="17">
        <f t="shared" si="21"/>
        <v>780.23860867703604</v>
      </c>
      <c r="U160" s="17">
        <f t="shared" si="16"/>
        <v>394.42530791589627</v>
      </c>
      <c r="V160" s="17">
        <v>87.324246704585306</v>
      </c>
      <c r="W160" s="17">
        <v>78.009730777569558</v>
      </c>
      <c r="X160" s="17">
        <v>89.333413938826851</v>
      </c>
      <c r="Y160" s="17">
        <v>53.362573099415201</v>
      </c>
      <c r="Z160" s="17">
        <v>58.040935672514614</v>
      </c>
      <c r="AA160" s="17"/>
      <c r="AB160" s="18">
        <v>585.05654333835014</v>
      </c>
      <c r="AC160" s="18">
        <v>3686.4705533117863</v>
      </c>
      <c r="AD160" s="17">
        <v>90.428725</v>
      </c>
      <c r="AE160" s="18">
        <v>47201.045663739002</v>
      </c>
      <c r="AF160" s="17">
        <f t="shared" si="12"/>
        <v>52196.960273120079</v>
      </c>
      <c r="AG160" s="17">
        <v>2077.1057573439548</v>
      </c>
      <c r="AH160" s="17">
        <f t="shared" si="18"/>
        <v>2296.9534927579202</v>
      </c>
      <c r="AI160" s="17">
        <v>99.761875166679999</v>
      </c>
    </row>
    <row r="161" spans="1:35" x14ac:dyDescent="0.25">
      <c r="A161" s="40">
        <v>38808</v>
      </c>
      <c r="B161" s="59">
        <v>2006</v>
      </c>
      <c r="C161" s="17">
        <v>4</v>
      </c>
      <c r="D161" s="17">
        <v>91.778002650883593</v>
      </c>
      <c r="E161" s="17">
        <v>103.39181771627022</v>
      </c>
      <c r="F161" s="17">
        <v>87.824940326329042</v>
      </c>
      <c r="G161" s="17">
        <v>84.293904827190502</v>
      </c>
      <c r="H161" s="17">
        <v>101.00047823581852</v>
      </c>
      <c r="I161" s="17">
        <v>73.104438859215833</v>
      </c>
      <c r="J161" s="17">
        <v>1821.8400235735846</v>
      </c>
      <c r="K161" s="17"/>
      <c r="L161" s="17">
        <v>1113.0510119999999</v>
      </c>
      <c r="M161" s="17">
        <v>195.14539200000002</v>
      </c>
      <c r="N161" s="17">
        <v>606.04497800000001</v>
      </c>
      <c r="O161" s="17">
        <v>305.98753700000003</v>
      </c>
      <c r="P161" s="17">
        <f t="shared" si="17"/>
        <v>2144.3906724616468</v>
      </c>
      <c r="Q161" s="17"/>
      <c r="R161" s="17">
        <f t="shared" si="19"/>
        <v>1225.9715758503835</v>
      </c>
      <c r="S161" s="17">
        <f t="shared" si="20"/>
        <v>214.94316178761164</v>
      </c>
      <c r="T161" s="17">
        <f t="shared" si="21"/>
        <v>667.52907881536612</v>
      </c>
      <c r="U161" s="17">
        <f t="shared" si="16"/>
        <v>337.0303956261688</v>
      </c>
      <c r="V161" s="17">
        <v>93.577548076876056</v>
      </c>
      <c r="W161" s="17">
        <v>84.958400862759248</v>
      </c>
      <c r="X161" s="17">
        <v>90.789300007053001</v>
      </c>
      <c r="Y161" s="17">
        <v>52.529761904761905</v>
      </c>
      <c r="Z161" s="17">
        <v>59.064327485380119</v>
      </c>
      <c r="AA161" s="17"/>
      <c r="AB161" s="18">
        <v>541.27899341733212</v>
      </c>
      <c r="AC161" s="18">
        <v>3467.8762926508316</v>
      </c>
      <c r="AD161" s="17">
        <v>90.889917999999994</v>
      </c>
      <c r="AE161" s="18">
        <v>46837.886710227423</v>
      </c>
      <c r="AF161" s="17">
        <f t="shared" si="12"/>
        <v>51532.543697781111</v>
      </c>
      <c r="AG161" s="17">
        <v>2033.1409932702843</v>
      </c>
      <c r="AH161" s="17">
        <f t="shared" si="18"/>
        <v>2236.9268649469836</v>
      </c>
      <c r="AI161" s="17">
        <v>100.74300566224974</v>
      </c>
    </row>
    <row r="162" spans="1:35" x14ac:dyDescent="0.25">
      <c r="A162" s="40">
        <v>38838</v>
      </c>
      <c r="B162" s="59">
        <v>2006</v>
      </c>
      <c r="C162" s="17">
        <v>5</v>
      </c>
      <c r="D162" s="17">
        <v>97.761906647279204</v>
      </c>
      <c r="E162" s="17">
        <v>111.89153469881386</v>
      </c>
      <c r="F162" s="17">
        <v>92.952522306645108</v>
      </c>
      <c r="G162" s="17">
        <v>95.475378116197206</v>
      </c>
      <c r="H162" s="17">
        <v>105.1529445506258</v>
      </c>
      <c r="I162" s="17">
        <v>77.157532847951188</v>
      </c>
      <c r="J162" s="17">
        <v>1944.4219484400721</v>
      </c>
      <c r="K162" s="17"/>
      <c r="L162" s="17">
        <v>1253.4099679999999</v>
      </c>
      <c r="M162" s="17">
        <v>225.30129500000001</v>
      </c>
      <c r="N162" s="17">
        <v>684.824071</v>
      </c>
      <c r="O162" s="17">
        <v>326.36895700000002</v>
      </c>
      <c r="P162" s="17">
        <f t="shared" si="17"/>
        <v>2083.9299130715722</v>
      </c>
      <c r="Q162" s="17"/>
      <c r="R162" s="17">
        <f t="shared" si="19"/>
        <v>1355.7746451518544</v>
      </c>
      <c r="S162" s="17">
        <f t="shared" si="20"/>
        <v>243.70141540224154</v>
      </c>
      <c r="T162" s="17">
        <f t="shared" si="21"/>
        <v>740.75293443930332</v>
      </c>
      <c r="U162" s="17">
        <f t="shared" si="16"/>
        <v>353.02316732912391</v>
      </c>
      <c r="V162" s="17">
        <v>100.92569984772406</v>
      </c>
      <c r="W162" s="17">
        <v>93.305534713215238</v>
      </c>
      <c r="X162" s="17">
        <v>92.449727724448707</v>
      </c>
      <c r="Y162" s="17">
        <v>62.24188790560472</v>
      </c>
      <c r="Z162" s="17">
        <v>65.044247787610615</v>
      </c>
      <c r="AA162" s="17"/>
      <c r="AB162" s="18">
        <v>624.49055719763953</v>
      </c>
      <c r="AC162" s="18">
        <v>3952.3204314753903</v>
      </c>
      <c r="AD162" s="17">
        <v>90.410062999999994</v>
      </c>
      <c r="AE162" s="18">
        <v>47652.618171190406</v>
      </c>
      <c r="AF162" s="17">
        <f t="shared" si="12"/>
        <v>52707.206023283507</v>
      </c>
      <c r="AG162" s="17">
        <v>2143.6457944336066</v>
      </c>
      <c r="AH162" s="17">
        <f t="shared" si="18"/>
        <v>2371.02566163858</v>
      </c>
      <c r="AI162" s="17">
        <v>101.70268617720201</v>
      </c>
    </row>
    <row r="163" spans="1:35" x14ac:dyDescent="0.25">
      <c r="A163" s="40">
        <v>38869</v>
      </c>
      <c r="B163" s="59">
        <v>2006</v>
      </c>
      <c r="C163" s="17">
        <v>6</v>
      </c>
      <c r="D163" s="17">
        <v>95.072900107020146</v>
      </c>
      <c r="E163" s="17">
        <v>109.1798895713558</v>
      </c>
      <c r="F163" s="17">
        <v>90.271221395038964</v>
      </c>
      <c r="G163" s="17">
        <v>95.376744934773029</v>
      </c>
      <c r="H163" s="17">
        <v>95.841298111415369</v>
      </c>
      <c r="I163" s="17">
        <v>80.306860166912116</v>
      </c>
      <c r="J163" s="17">
        <v>2043.0031989954743</v>
      </c>
      <c r="K163" s="17"/>
      <c r="L163" s="17">
        <v>1263.1422180000002</v>
      </c>
      <c r="M163" s="17">
        <v>197.79287599999998</v>
      </c>
      <c r="N163" s="17">
        <v>717.94707700000004</v>
      </c>
      <c r="O163" s="17">
        <v>340.24661600000002</v>
      </c>
      <c r="P163" s="17">
        <f t="shared" si="17"/>
        <v>2234.9994272478602</v>
      </c>
      <c r="Q163" s="17"/>
      <c r="R163" s="17">
        <f t="shared" si="19"/>
        <v>1361.7010186478976</v>
      </c>
      <c r="S163" s="17">
        <f t="shared" si="20"/>
        <v>213.22599853953835</v>
      </c>
      <c r="T163" s="17">
        <f t="shared" si="21"/>
        <v>773.96610781809886</v>
      </c>
      <c r="U163" s="17">
        <f t="shared" si="16"/>
        <v>366.7949317158363</v>
      </c>
      <c r="V163" s="17">
        <v>98.541947721734573</v>
      </c>
      <c r="W163" s="17">
        <v>91.409562530008941</v>
      </c>
      <c r="X163" s="17">
        <v>92.762082182639361</v>
      </c>
      <c r="Y163" s="17">
        <v>65.327380952380949</v>
      </c>
      <c r="Z163" s="17">
        <v>66.076696165191734</v>
      </c>
      <c r="AA163" s="17"/>
      <c r="AB163" s="18">
        <v>626.07200587052296</v>
      </c>
      <c r="AC163" s="18">
        <v>3656.7940641688388</v>
      </c>
      <c r="AD163" s="17">
        <v>90.290235999999993</v>
      </c>
      <c r="AE163" s="18">
        <v>48250.967673432322</v>
      </c>
      <c r="AF163" s="17">
        <f t="shared" ref="AF163:AF226" si="22">AE163/$AD163*100</f>
        <v>53439.851096891951</v>
      </c>
      <c r="AG163" s="17">
        <v>2105.4298588113056</v>
      </c>
      <c r="AH163" s="17">
        <f t="shared" si="18"/>
        <v>2331.8466670209014</v>
      </c>
      <c r="AI163" s="17">
        <v>100.87656997387865</v>
      </c>
    </row>
    <row r="164" spans="1:35" x14ac:dyDescent="0.25">
      <c r="A164" s="40">
        <v>38899</v>
      </c>
      <c r="B164" s="59">
        <v>2006</v>
      </c>
      <c r="C164" s="17">
        <v>7</v>
      </c>
      <c r="D164" s="17">
        <v>92.961600413874109</v>
      </c>
      <c r="E164" s="17">
        <v>98.829881762288977</v>
      </c>
      <c r="F164" s="17">
        <v>90.964179086110562</v>
      </c>
      <c r="G164" s="17">
        <v>88.709437000279891</v>
      </c>
      <c r="H164" s="17">
        <v>89.18269426214394</v>
      </c>
      <c r="I164" s="17">
        <v>75.750348365690485</v>
      </c>
      <c r="J164" s="17">
        <v>2363.3112078569911</v>
      </c>
      <c r="K164" s="17"/>
      <c r="L164" s="17">
        <v>1195.5813949999999</v>
      </c>
      <c r="M164" s="17">
        <v>200.58540099999999</v>
      </c>
      <c r="N164" s="17">
        <v>674.75688400000001</v>
      </c>
      <c r="O164" s="17">
        <v>312.22424799999999</v>
      </c>
      <c r="P164" s="17">
        <f t="shared" si="17"/>
        <v>2538.6398511175335</v>
      </c>
      <c r="Q164" s="17"/>
      <c r="R164" s="17">
        <f t="shared" si="19"/>
        <v>1271.2931861929746</v>
      </c>
      <c r="S164" s="17">
        <f t="shared" si="20"/>
        <v>213.28773984567189</v>
      </c>
      <c r="T164" s="17">
        <f t="shared" si="21"/>
        <v>717.48676631590058</v>
      </c>
      <c r="U164" s="17">
        <f t="shared" si="16"/>
        <v>331.99626617360127</v>
      </c>
      <c r="V164" s="17">
        <v>98.98887589115283</v>
      </c>
      <c r="W164" s="17">
        <v>93.093599189213037</v>
      </c>
      <c r="X164" s="17">
        <v>94.044505861019999</v>
      </c>
      <c r="Y164" s="17">
        <v>67.34375</v>
      </c>
      <c r="Z164" s="17">
        <v>68.025078369905955</v>
      </c>
      <c r="AA164" s="17"/>
      <c r="AB164" s="18">
        <v>692.09181931354817</v>
      </c>
      <c r="AC164" s="18">
        <v>4505.0668042565439</v>
      </c>
      <c r="AD164" s="17">
        <v>90.136345000000006</v>
      </c>
      <c r="AE164" s="18">
        <v>48350.541421534173</v>
      </c>
      <c r="AF164" s="17">
        <f t="shared" si="22"/>
        <v>53641.559818666006</v>
      </c>
      <c r="AG164" s="17">
        <v>2126.336000063598</v>
      </c>
      <c r="AH164" s="17">
        <f t="shared" si="18"/>
        <v>2359.0217687033992</v>
      </c>
      <c r="AI164" s="17">
        <v>100.40227112161035</v>
      </c>
    </row>
    <row r="165" spans="1:35" x14ac:dyDescent="0.25">
      <c r="A165" s="40">
        <v>38930</v>
      </c>
      <c r="B165" s="59">
        <v>2006</v>
      </c>
      <c r="C165" s="17">
        <v>8</v>
      </c>
      <c r="D165" s="17">
        <v>91.554763016011478</v>
      </c>
      <c r="E165" s="17">
        <v>92.894292102374393</v>
      </c>
      <c r="F165" s="17">
        <v>91.098819647348051</v>
      </c>
      <c r="G165" s="17">
        <v>92.81728702970905</v>
      </c>
      <c r="H165" s="17">
        <v>86.26963112801289</v>
      </c>
      <c r="I165" s="17">
        <v>90.703592215173785</v>
      </c>
      <c r="J165" s="17">
        <v>2018.6393733907273</v>
      </c>
      <c r="K165" s="17"/>
      <c r="L165" s="17">
        <v>1249.8723749999999</v>
      </c>
      <c r="M165" s="17">
        <v>233.05291600000001</v>
      </c>
      <c r="N165" s="17">
        <v>646.09439699999996</v>
      </c>
      <c r="O165" s="17">
        <v>363.04727199999996</v>
      </c>
      <c r="P165" s="17">
        <f t="shared" si="17"/>
        <v>2137.9441526160758</v>
      </c>
      <c r="Q165" s="17"/>
      <c r="R165" s="17">
        <f t="shared" ref="R165:R196" si="23">L165/$X165*100</f>
        <v>1331.0444248836302</v>
      </c>
      <c r="S165" s="17">
        <f t="shared" ref="S165:S196" si="24">M165/$X165*100</f>
        <v>248.18836766807735</v>
      </c>
      <c r="T165" s="17">
        <f t="shared" ref="T165:T196" si="25">N165/$X165*100</f>
        <v>688.054526427469</v>
      </c>
      <c r="U165" s="17">
        <f t="shared" ref="U165:U196" si="26">O165/$X165*100</f>
        <v>386.62511231581618</v>
      </c>
      <c r="V165" s="17">
        <v>100.55166467775085</v>
      </c>
      <c r="W165" s="17">
        <v>94.419649405745133</v>
      </c>
      <c r="X165" s="17">
        <v>93.901627296119202</v>
      </c>
      <c r="Y165" s="17">
        <v>70.058139534883722</v>
      </c>
      <c r="Z165" s="17">
        <v>70.20348837209302</v>
      </c>
      <c r="AA165" s="17"/>
      <c r="AB165" s="18">
        <v>686.60053451254851</v>
      </c>
      <c r="AC165" s="18">
        <v>3866.7336696020998</v>
      </c>
      <c r="AD165" s="17">
        <v>90.261947000000006</v>
      </c>
      <c r="AE165" s="18">
        <v>48380.551395077571</v>
      </c>
      <c r="AF165" s="17">
        <f t="shared" si="22"/>
        <v>53600.1637490465</v>
      </c>
      <c r="AG165" s="17">
        <v>2107.6605232769648</v>
      </c>
      <c r="AH165" s="17">
        <f t="shared" si="18"/>
        <v>2335.0488143990119</v>
      </c>
      <c r="AI165" s="17">
        <v>100.5001490662512</v>
      </c>
    </row>
    <row r="166" spans="1:35" x14ac:dyDescent="0.25">
      <c r="A166" s="40">
        <v>38961</v>
      </c>
      <c r="B166" s="59">
        <v>2006</v>
      </c>
      <c r="C166" s="17">
        <v>9</v>
      </c>
      <c r="D166" s="17">
        <v>88.769329877721532</v>
      </c>
      <c r="E166" s="17">
        <v>88.110035377055496</v>
      </c>
      <c r="F166" s="17">
        <v>88.993737812297326</v>
      </c>
      <c r="G166" s="17">
        <v>88.590600349469213</v>
      </c>
      <c r="H166" s="17">
        <v>81.783621541345198</v>
      </c>
      <c r="I166" s="17">
        <v>89.053326334279959</v>
      </c>
      <c r="J166" s="17">
        <v>2168.1038517889974</v>
      </c>
      <c r="K166" s="17"/>
      <c r="L166" s="17">
        <v>1225.1223540000001</v>
      </c>
      <c r="M166" s="17">
        <v>208.25190800000001</v>
      </c>
      <c r="N166" s="17">
        <v>687.94994299999996</v>
      </c>
      <c r="O166" s="17">
        <v>322.47454500000003</v>
      </c>
      <c r="P166" s="17">
        <f t="shared" ref="P166:Q229" si="27">J166/$W166*100</f>
        <v>2383.4715291135508</v>
      </c>
      <c r="Q166" s="17"/>
      <c r="R166" s="17">
        <f t="shared" si="23"/>
        <v>1306.6507688317186</v>
      </c>
      <c r="S166" s="17">
        <f t="shared" si="24"/>
        <v>222.11048130044352</v>
      </c>
      <c r="T166" s="17">
        <f t="shared" si="25"/>
        <v>733.73105878262913</v>
      </c>
      <c r="U166" s="17">
        <f t="shared" si="26"/>
        <v>343.93431054226664</v>
      </c>
      <c r="V166" s="17">
        <v>97.01752171805758</v>
      </c>
      <c r="W166" s="17">
        <v>90.964117897197966</v>
      </c>
      <c r="X166" s="17">
        <v>93.76050458343866</v>
      </c>
      <c r="Y166" s="17">
        <v>68.896321070234109</v>
      </c>
      <c r="Z166" s="17">
        <v>68.060200668896314</v>
      </c>
      <c r="AA166" s="17"/>
      <c r="AB166" s="18">
        <v>1064.8716039353949</v>
      </c>
      <c r="AC166" s="18">
        <v>4102.5357383028713</v>
      </c>
      <c r="AD166" s="17">
        <v>90.286649999999995</v>
      </c>
      <c r="AE166" s="18">
        <v>49698.350478060675</v>
      </c>
      <c r="AF166" s="17">
        <f t="shared" si="22"/>
        <v>55045.07086934855</v>
      </c>
      <c r="AG166" s="17">
        <v>2012.8258545901158</v>
      </c>
      <c r="AH166" s="17">
        <f t="shared" si="18"/>
        <v>2229.3726199721841</v>
      </c>
      <c r="AI166" s="17">
        <v>100.70084423159966</v>
      </c>
    </row>
    <row r="167" spans="1:35" x14ac:dyDescent="0.25">
      <c r="A167" s="40">
        <v>38991</v>
      </c>
      <c r="B167" s="59">
        <v>2006</v>
      </c>
      <c r="C167" s="17">
        <v>10</v>
      </c>
      <c r="D167" s="17">
        <v>92.182206958163775</v>
      </c>
      <c r="E167" s="17">
        <v>91.114635819859799</v>
      </c>
      <c r="F167" s="17">
        <v>92.545582405581456</v>
      </c>
      <c r="G167" s="17">
        <v>92.129523155521227</v>
      </c>
      <c r="H167" s="17">
        <v>88.094642132568694</v>
      </c>
      <c r="I167" s="17">
        <v>91.444893818163564</v>
      </c>
      <c r="J167" s="17">
        <v>2070.5398024251831</v>
      </c>
      <c r="K167" s="17"/>
      <c r="L167" s="17">
        <v>1401.400576</v>
      </c>
      <c r="M167" s="17">
        <v>260.32285400000001</v>
      </c>
      <c r="N167" s="17">
        <v>771.72815400000002</v>
      </c>
      <c r="O167" s="17">
        <v>360.14782500000001</v>
      </c>
      <c r="P167" s="17">
        <f t="shared" si="27"/>
        <v>2255.9000340641296</v>
      </c>
      <c r="Q167" s="17"/>
      <c r="R167" s="17">
        <f t="shared" si="23"/>
        <v>1522.315226855731</v>
      </c>
      <c r="S167" s="17">
        <f t="shared" si="24"/>
        <v>282.78384591069369</v>
      </c>
      <c r="T167" s="17">
        <f t="shared" si="25"/>
        <v>838.31385540080191</v>
      </c>
      <c r="U167" s="17">
        <f t="shared" si="26"/>
        <v>391.22184427907149</v>
      </c>
      <c r="V167" s="17">
        <v>99.702496369923566</v>
      </c>
      <c r="W167" s="17">
        <v>91.783313584821869</v>
      </c>
      <c r="X167" s="17">
        <v>92.057187058065864</v>
      </c>
      <c r="Y167" s="17">
        <v>70.229007633587798</v>
      </c>
      <c r="Z167" s="17">
        <v>67.938931297709914</v>
      </c>
      <c r="AA167" s="17"/>
      <c r="AB167" s="18">
        <v>867.92779308821605</v>
      </c>
      <c r="AC167" s="18">
        <v>4170.9413027033233</v>
      </c>
      <c r="AD167" s="17">
        <v>90.326186000000007</v>
      </c>
      <c r="AE167" s="18">
        <v>49881.531675781298</v>
      </c>
      <c r="AF167" s="17">
        <f t="shared" si="22"/>
        <v>55223.777162229897</v>
      </c>
      <c r="AG167" s="17">
        <v>2218.1334833873307</v>
      </c>
      <c r="AH167" s="17">
        <f t="shared" si="18"/>
        <v>2455.692619842634</v>
      </c>
      <c r="AI167" s="17">
        <v>99.790688041696257</v>
      </c>
    </row>
    <row r="168" spans="1:35" x14ac:dyDescent="0.25">
      <c r="A168" s="40">
        <v>39022</v>
      </c>
      <c r="B168" s="59">
        <v>2006</v>
      </c>
      <c r="C168" s="17">
        <v>11</v>
      </c>
      <c r="D168" s="17">
        <v>94.787421528444412</v>
      </c>
      <c r="E168" s="17">
        <v>98.713889695209332</v>
      </c>
      <c r="F168" s="17">
        <v>93.450946537994355</v>
      </c>
      <c r="G168" s="17">
        <v>95.740403342024166</v>
      </c>
      <c r="H168" s="17">
        <v>91.388188892380285</v>
      </c>
      <c r="I168" s="17">
        <v>103.13883472874738</v>
      </c>
      <c r="J168" s="17">
        <v>2191.3546892537915</v>
      </c>
      <c r="K168" s="17"/>
      <c r="L168" s="17">
        <v>1336.5231670000001</v>
      </c>
      <c r="M168" s="17">
        <v>278.817746</v>
      </c>
      <c r="N168" s="17">
        <v>639.295571</v>
      </c>
      <c r="O168" s="17">
        <v>409.21620100000001</v>
      </c>
      <c r="P168" s="17">
        <f t="shared" si="27"/>
        <v>2364.4384712157353</v>
      </c>
      <c r="Q168" s="17"/>
      <c r="R168" s="17">
        <f t="shared" si="23"/>
        <v>1483.061765261049</v>
      </c>
      <c r="S168" s="17">
        <f t="shared" si="24"/>
        <v>309.38778225373386</v>
      </c>
      <c r="T168" s="17">
        <f t="shared" si="25"/>
        <v>709.38898887850723</v>
      </c>
      <c r="U168" s="17">
        <f t="shared" si="26"/>
        <v>454.08333833129905</v>
      </c>
      <c r="V168" s="17">
        <v>102.84126447743098</v>
      </c>
      <c r="W168" s="17">
        <v>92.679708773603721</v>
      </c>
      <c r="X168" s="17">
        <v>90.11918439989887</v>
      </c>
      <c r="Y168" s="17">
        <v>72.668393782383419</v>
      </c>
      <c r="Z168" s="17">
        <v>70</v>
      </c>
      <c r="AA168" s="17"/>
      <c r="AB168" s="18">
        <v>946.06042295989471</v>
      </c>
      <c r="AC168" s="18">
        <v>4252.6018078226116</v>
      </c>
      <c r="AD168" s="17">
        <v>90.071325999999999</v>
      </c>
      <c r="AE168" s="18">
        <v>51254.834595810244</v>
      </c>
      <c r="AF168" s="17">
        <f t="shared" si="22"/>
        <v>56904.718595805112</v>
      </c>
      <c r="AG168" s="17">
        <v>2295.5626586817843</v>
      </c>
      <c r="AH168" s="17">
        <f t="shared" si="18"/>
        <v>2548.6053782330064</v>
      </c>
      <c r="AI168" s="17">
        <v>100.52852585245216</v>
      </c>
    </row>
    <row r="169" spans="1:35" x14ac:dyDescent="0.25">
      <c r="A169" s="40">
        <v>39052</v>
      </c>
      <c r="B169" s="59">
        <v>2006</v>
      </c>
      <c r="C169" s="17">
        <v>12</v>
      </c>
      <c r="D169" s="17">
        <v>99.418359071647274</v>
      </c>
      <c r="E169" s="17">
        <v>99.39167657298681</v>
      </c>
      <c r="F169" s="17">
        <v>99.427441150153413</v>
      </c>
      <c r="G169" s="17">
        <v>96.428035447327659</v>
      </c>
      <c r="H169" s="17">
        <v>92.114056178272691</v>
      </c>
      <c r="I169" s="17">
        <v>116.97182007820315</v>
      </c>
      <c r="J169" s="17">
        <v>2584.318479482728</v>
      </c>
      <c r="K169" s="17"/>
      <c r="L169" s="17">
        <v>1425.4929430000002</v>
      </c>
      <c r="M169" s="17">
        <v>251.73560000000001</v>
      </c>
      <c r="N169" s="17">
        <v>712.535256</v>
      </c>
      <c r="O169" s="17">
        <v>452.36549100000002</v>
      </c>
      <c r="P169" s="17">
        <f t="shared" si="27"/>
        <v>2785.2544898346014</v>
      </c>
      <c r="Q169" s="17"/>
      <c r="R169" s="17">
        <f t="shared" si="23"/>
        <v>1536.5930672015247</v>
      </c>
      <c r="S169" s="17">
        <f t="shared" si="24"/>
        <v>271.35537894263439</v>
      </c>
      <c r="T169" s="17">
        <f t="shared" si="25"/>
        <v>768.06885637894277</v>
      </c>
      <c r="U169" s="17">
        <f t="shared" si="26"/>
        <v>487.62197015787939</v>
      </c>
      <c r="V169" s="17">
        <v>100.01725886792883</v>
      </c>
      <c r="W169" s="17">
        <v>92.785721696698317</v>
      </c>
      <c r="X169" s="17">
        <v>92.76971069485154</v>
      </c>
      <c r="Y169" s="17">
        <v>72.18844984802432</v>
      </c>
      <c r="Z169" s="17">
        <v>70.364741641337389</v>
      </c>
      <c r="AA169" s="17"/>
      <c r="AB169" s="18">
        <v>2209.807009139638</v>
      </c>
      <c r="AC169" s="18">
        <v>7736.1076096937968</v>
      </c>
      <c r="AD169" s="17">
        <v>90.094575000000006</v>
      </c>
      <c r="AE169" s="18">
        <v>50777.372052942708</v>
      </c>
      <c r="AF169" s="17">
        <f t="shared" si="22"/>
        <v>56360.077233221535</v>
      </c>
      <c r="AG169" s="17">
        <v>2393.5834878547689</v>
      </c>
      <c r="AH169" s="17">
        <f t="shared" si="18"/>
        <v>2656.7454120903162</v>
      </c>
      <c r="AI169" s="17">
        <v>100.68052900292888</v>
      </c>
    </row>
    <row r="170" spans="1:35" x14ac:dyDescent="0.25">
      <c r="A170" s="40">
        <v>39083</v>
      </c>
      <c r="B170" s="59">
        <v>2007</v>
      </c>
      <c r="C170" s="17">
        <v>1</v>
      </c>
      <c r="D170" s="17">
        <v>89.948891875023989</v>
      </c>
      <c r="E170" s="17">
        <v>89.592509060692819</v>
      </c>
      <c r="F170" s="17">
        <v>90.070195982978134</v>
      </c>
      <c r="G170" s="17">
        <v>94.899876915051991</v>
      </c>
      <c r="H170" s="17">
        <v>87.844998375849087</v>
      </c>
      <c r="I170" s="17">
        <v>78.560024602560247</v>
      </c>
      <c r="J170" s="17">
        <v>1747.4828092513587</v>
      </c>
      <c r="K170" s="17"/>
      <c r="L170" s="17">
        <v>1438.0809360000001</v>
      </c>
      <c r="M170" s="17">
        <v>218.01764400000002</v>
      </c>
      <c r="N170" s="17">
        <v>763.80458499999997</v>
      </c>
      <c r="O170" s="17">
        <v>449.46808999999996</v>
      </c>
      <c r="P170" s="17">
        <f t="shared" si="27"/>
        <v>1955.7633736450966</v>
      </c>
      <c r="Q170" s="17"/>
      <c r="R170" s="17">
        <f t="shared" si="23"/>
        <v>1566.2602403758901</v>
      </c>
      <c r="S170" s="17">
        <f t="shared" si="24"/>
        <v>237.45003424315283</v>
      </c>
      <c r="T170" s="17">
        <f t="shared" si="25"/>
        <v>831.88416100546033</v>
      </c>
      <c r="U170" s="17">
        <f t="shared" si="26"/>
        <v>489.53016555717153</v>
      </c>
      <c r="V170" s="17">
        <v>97.314419836030496</v>
      </c>
      <c r="W170" s="17">
        <v>89.35042105806744</v>
      </c>
      <c r="X170" s="17">
        <v>91.81621922898789</v>
      </c>
      <c r="Y170" s="17">
        <v>72.115384615384613</v>
      </c>
      <c r="Z170" s="17">
        <v>71.448087431693992</v>
      </c>
      <c r="AA170" s="17"/>
      <c r="AB170" s="18">
        <v>217.34240216273233</v>
      </c>
      <c r="AC170" s="18">
        <v>2927.9971009215769</v>
      </c>
      <c r="AD170" s="17">
        <v>90.103069000000005</v>
      </c>
      <c r="AE170" s="18">
        <v>50875.058758931504</v>
      </c>
      <c r="AF170" s="17">
        <f t="shared" si="22"/>
        <v>56463.180803454656</v>
      </c>
      <c r="AG170" s="17">
        <v>2532.466405978249</v>
      </c>
      <c r="AH170" s="17">
        <f t="shared" si="18"/>
        <v>2810.6327942927769</v>
      </c>
      <c r="AI170" s="17">
        <v>99.445649375349049</v>
      </c>
    </row>
    <row r="171" spans="1:35" x14ac:dyDescent="0.25">
      <c r="A171" s="40">
        <v>39114</v>
      </c>
      <c r="B171" s="59">
        <v>2007</v>
      </c>
      <c r="C171" s="17">
        <v>2</v>
      </c>
      <c r="D171" s="17">
        <v>88.675417265618904</v>
      </c>
      <c r="E171" s="17">
        <v>83.231984380475481</v>
      </c>
      <c r="F171" s="17">
        <v>90.528230431090577</v>
      </c>
      <c r="G171" s="17">
        <v>85.520746931696237</v>
      </c>
      <c r="H171" s="17">
        <v>92.604465912516034</v>
      </c>
      <c r="I171" s="17">
        <v>79.323253090442293</v>
      </c>
      <c r="J171" s="17">
        <v>1907.756783690829</v>
      </c>
      <c r="K171" s="17"/>
      <c r="L171" s="17">
        <v>1365.3770959999999</v>
      </c>
      <c r="M171" s="17">
        <v>214.920143</v>
      </c>
      <c r="N171" s="17">
        <v>718.5693389999999</v>
      </c>
      <c r="O171" s="17">
        <v>424.15349500000002</v>
      </c>
      <c r="P171" s="17">
        <f t="shared" si="27"/>
        <v>2087.0051614866115</v>
      </c>
      <c r="Q171" s="17"/>
      <c r="R171" s="17">
        <f t="shared" si="23"/>
        <v>1464.7961531625815</v>
      </c>
      <c r="S171" s="17">
        <f t="shared" si="24"/>
        <v>230.56941531085408</v>
      </c>
      <c r="T171" s="17">
        <f t="shared" si="25"/>
        <v>770.89150435534975</v>
      </c>
      <c r="U171" s="17">
        <f t="shared" si="26"/>
        <v>455.03795958392459</v>
      </c>
      <c r="V171" s="17">
        <v>98.067264402039257</v>
      </c>
      <c r="W171" s="17">
        <v>91.41121540551913</v>
      </c>
      <c r="X171" s="17">
        <v>93.212771828494368</v>
      </c>
      <c r="Y171" s="17">
        <v>72.506738544474402</v>
      </c>
      <c r="Z171" s="17">
        <v>73.180592991913755</v>
      </c>
      <c r="AA171" s="17"/>
      <c r="AB171" s="18">
        <v>444.26017312017387</v>
      </c>
      <c r="AC171" s="18">
        <v>3802.7442971279424</v>
      </c>
      <c r="AD171" s="17">
        <v>90.336856999999995</v>
      </c>
      <c r="AE171" s="18">
        <v>51468.32999043187</v>
      </c>
      <c r="AF171" s="17">
        <f t="shared" si="22"/>
        <v>56973.78866129012</v>
      </c>
      <c r="AG171" s="17">
        <v>2172.7897919658353</v>
      </c>
      <c r="AH171" s="17">
        <f t="shared" si="18"/>
        <v>2405.2085318463487</v>
      </c>
      <c r="AI171" s="17">
        <v>99.794052876567775</v>
      </c>
    </row>
    <row r="172" spans="1:35" x14ac:dyDescent="0.25">
      <c r="A172" s="40">
        <v>39142</v>
      </c>
      <c r="B172" s="59">
        <v>2007</v>
      </c>
      <c r="C172" s="17">
        <v>3</v>
      </c>
      <c r="D172" s="17">
        <v>96.716680785965551</v>
      </c>
      <c r="E172" s="17">
        <v>96.090960153297715</v>
      </c>
      <c r="F172" s="17">
        <v>96.929660986250241</v>
      </c>
      <c r="G172" s="17">
        <v>95.448560489916048</v>
      </c>
      <c r="H172" s="17">
        <v>102.39410817241578</v>
      </c>
      <c r="I172" s="17">
        <v>86.882656929419809</v>
      </c>
      <c r="J172" s="17">
        <v>2099.5411886689699</v>
      </c>
      <c r="K172" s="17"/>
      <c r="L172" s="17">
        <v>1404.7570169999999</v>
      </c>
      <c r="M172" s="17">
        <v>254.07271299999999</v>
      </c>
      <c r="N172" s="17">
        <v>724.78334999999993</v>
      </c>
      <c r="O172" s="17">
        <v>417.20670200000001</v>
      </c>
      <c r="P172" s="17">
        <f t="shared" si="27"/>
        <v>2250.1850038489192</v>
      </c>
      <c r="Q172" s="17"/>
      <c r="R172" s="17">
        <f t="shared" si="23"/>
        <v>1493.0698312287111</v>
      </c>
      <c r="S172" s="17">
        <f t="shared" si="24"/>
        <v>270.04549408044051</v>
      </c>
      <c r="T172" s="17">
        <f t="shared" si="25"/>
        <v>770.34828156468279</v>
      </c>
      <c r="U172" s="17">
        <f t="shared" si="26"/>
        <v>443.43522232259988</v>
      </c>
      <c r="V172" s="17">
        <v>99.171089188915673</v>
      </c>
      <c r="W172" s="17">
        <v>93.305269792382646</v>
      </c>
      <c r="X172" s="17">
        <v>94.085151787171611</v>
      </c>
      <c r="Y172" s="17">
        <v>72.905027932960891</v>
      </c>
      <c r="Z172" s="17">
        <v>72.206703910614522</v>
      </c>
      <c r="AA172" s="17"/>
      <c r="AB172" s="18">
        <v>575.50426063017187</v>
      </c>
      <c r="AC172" s="18">
        <v>3679.2675980736649</v>
      </c>
      <c r="AD172" s="17">
        <v>90.651983999999999</v>
      </c>
      <c r="AE172" s="18">
        <v>52710.96270538216</v>
      </c>
      <c r="AF172" s="17">
        <f t="shared" si="22"/>
        <v>58146.507533009048</v>
      </c>
      <c r="AG172" s="17">
        <v>2222.0099284429084</v>
      </c>
      <c r="AH172" s="17">
        <f t="shared" si="18"/>
        <v>2451.1431856173258</v>
      </c>
      <c r="AI172" s="17">
        <v>100.18580169185805</v>
      </c>
    </row>
    <row r="173" spans="1:35" x14ac:dyDescent="0.25">
      <c r="A173" s="40">
        <v>39173</v>
      </c>
      <c r="B173" s="59">
        <v>2007</v>
      </c>
      <c r="C173" s="17">
        <v>4</v>
      </c>
      <c r="D173" s="17">
        <v>96.635843921548712</v>
      </c>
      <c r="E173" s="17">
        <v>103.44052133411274</v>
      </c>
      <c r="F173" s="17">
        <v>94.31969597542512</v>
      </c>
      <c r="G173" s="17">
        <v>94.28299191728037</v>
      </c>
      <c r="H173" s="17">
        <v>90.646928400069825</v>
      </c>
      <c r="I173" s="17">
        <v>79.482473525619071</v>
      </c>
      <c r="J173" s="17">
        <v>2119.7498678416791</v>
      </c>
      <c r="K173" s="17"/>
      <c r="L173" s="17">
        <v>1471.9685270000002</v>
      </c>
      <c r="M173" s="17">
        <v>240.03627400000002</v>
      </c>
      <c r="N173" s="17">
        <v>806.60571000000004</v>
      </c>
      <c r="O173" s="17">
        <v>414.39894800000002</v>
      </c>
      <c r="P173" s="17">
        <f t="shared" si="27"/>
        <v>2100.7663051728473</v>
      </c>
      <c r="Q173" s="17"/>
      <c r="R173" s="17">
        <f t="shared" si="23"/>
        <v>1542.0920938818917</v>
      </c>
      <c r="S173" s="17">
        <f t="shared" si="24"/>
        <v>251.47143678043292</v>
      </c>
      <c r="T173" s="17">
        <f t="shared" si="25"/>
        <v>845.03185051523178</v>
      </c>
      <c r="U173" s="17">
        <f t="shared" si="26"/>
        <v>434.14062848625912</v>
      </c>
      <c r="V173" s="17">
        <v>105.71062979285976</v>
      </c>
      <c r="W173" s="17">
        <v>100.90364942650154</v>
      </c>
      <c r="X173" s="17">
        <v>95.452699150712178</v>
      </c>
      <c r="Y173" s="17">
        <v>74.305555555555557</v>
      </c>
      <c r="Z173" s="17">
        <v>73.888888888888886</v>
      </c>
      <c r="AA173" s="17"/>
      <c r="AB173" s="18">
        <v>575.12939394798718</v>
      </c>
      <c r="AC173" s="18">
        <v>3936.7520339473463</v>
      </c>
      <c r="AD173" s="17">
        <v>90.813531999999995</v>
      </c>
      <c r="AE173" s="18">
        <v>54049.624227288397</v>
      </c>
      <c r="AF173" s="17">
        <f t="shared" si="22"/>
        <v>59517.147981083261</v>
      </c>
      <c r="AG173" s="17">
        <v>2392.3657847344225</v>
      </c>
      <c r="AH173" s="17">
        <f t="shared" si="18"/>
        <v>2634.371477517715</v>
      </c>
      <c r="AI173" s="17">
        <v>101.37046269232563</v>
      </c>
    </row>
    <row r="174" spans="1:35" x14ac:dyDescent="0.25">
      <c r="A174" s="40">
        <v>39203</v>
      </c>
      <c r="B174" s="59">
        <v>2007</v>
      </c>
      <c r="C174" s="17">
        <v>5</v>
      </c>
      <c r="D174" s="17">
        <v>104.74475329133067</v>
      </c>
      <c r="E174" s="17">
        <v>119.69645297578614</v>
      </c>
      <c r="F174" s="17">
        <v>99.655555609267552</v>
      </c>
      <c r="G174" s="17">
        <v>109.47112142747382</v>
      </c>
      <c r="H174" s="17">
        <v>96.306958345669287</v>
      </c>
      <c r="I174" s="17">
        <v>96.176497139394669</v>
      </c>
      <c r="J174" s="17">
        <v>2144.563303171693</v>
      </c>
      <c r="K174" s="17"/>
      <c r="L174" s="17">
        <v>1485.14616</v>
      </c>
      <c r="M174" s="17">
        <v>261.849403</v>
      </c>
      <c r="N174" s="17">
        <v>725.06858999999997</v>
      </c>
      <c r="O174" s="17">
        <v>489.20142599999997</v>
      </c>
      <c r="P174" s="17">
        <f t="shared" si="27"/>
        <v>2086.880289849491</v>
      </c>
      <c r="Q174" s="17"/>
      <c r="R174" s="17">
        <f t="shared" si="23"/>
        <v>1535.90908537773</v>
      </c>
      <c r="S174" s="17">
        <f t="shared" si="24"/>
        <v>270.79952660580869</v>
      </c>
      <c r="T174" s="17">
        <f t="shared" si="25"/>
        <v>749.85174179962212</v>
      </c>
      <c r="U174" s="17">
        <f t="shared" si="26"/>
        <v>505.92253813802489</v>
      </c>
      <c r="V174" s="17">
        <v>106.27659846379711</v>
      </c>
      <c r="W174" s="17">
        <v>102.76407868734829</v>
      </c>
      <c r="X174" s="17">
        <v>96.694926421035802</v>
      </c>
      <c r="Y174" s="17">
        <v>71.542553191489361</v>
      </c>
      <c r="Z174" s="17">
        <v>72.739361702127653</v>
      </c>
      <c r="AA174" s="17"/>
      <c r="AB174" s="18">
        <v>711.47517942816376</v>
      </c>
      <c r="AC174" s="18">
        <v>4243.0752813332183</v>
      </c>
      <c r="AD174" s="17">
        <v>91.260217999999995</v>
      </c>
      <c r="AE174" s="18">
        <v>55124.750303363006</v>
      </c>
      <c r="AF174" s="17">
        <f t="shared" si="22"/>
        <v>60403.921348689968</v>
      </c>
      <c r="AG174" s="17">
        <v>2372.254203397652</v>
      </c>
      <c r="AH174" s="17">
        <f t="shared" si="18"/>
        <v>2599.4395536044544</v>
      </c>
      <c r="AI174" s="17">
        <v>100.90264291434636</v>
      </c>
    </row>
    <row r="175" spans="1:35" x14ac:dyDescent="0.25">
      <c r="A175" s="40">
        <v>39234</v>
      </c>
      <c r="B175" s="59">
        <v>2007</v>
      </c>
      <c r="C175" s="17">
        <v>6</v>
      </c>
      <c r="D175" s="17">
        <v>101.25586066252087</v>
      </c>
      <c r="E175" s="17">
        <v>112.16663138098542</v>
      </c>
      <c r="F175" s="17">
        <v>97.542097664213728</v>
      </c>
      <c r="G175" s="17">
        <v>105.06825537385988</v>
      </c>
      <c r="H175" s="17">
        <v>100.68149796596188</v>
      </c>
      <c r="I175" s="17">
        <v>91.049893298406971</v>
      </c>
      <c r="J175" s="17">
        <v>2455.6936954377607</v>
      </c>
      <c r="K175" s="17"/>
      <c r="L175" s="17">
        <v>1533.2491929999999</v>
      </c>
      <c r="M175" s="17">
        <v>235.816755</v>
      </c>
      <c r="N175" s="17">
        <v>832.77994200000001</v>
      </c>
      <c r="O175" s="17">
        <v>455.85219099999995</v>
      </c>
      <c r="P175" s="17">
        <f t="shared" si="27"/>
        <v>2438.8104680639221</v>
      </c>
      <c r="Q175" s="17"/>
      <c r="R175" s="17">
        <f t="shared" si="23"/>
        <v>1555.9745391159795</v>
      </c>
      <c r="S175" s="17">
        <f t="shared" si="24"/>
        <v>239.31195812926859</v>
      </c>
      <c r="T175" s="17">
        <f t="shared" si="25"/>
        <v>845.12314916214814</v>
      </c>
      <c r="U175" s="17">
        <f t="shared" si="26"/>
        <v>462.60869142113057</v>
      </c>
      <c r="V175" s="17">
        <v>102.18470282043972</v>
      </c>
      <c r="W175" s="17">
        <v>100.69227304027612</v>
      </c>
      <c r="X175" s="17">
        <v>98.53947827906677</v>
      </c>
      <c r="Y175" s="17">
        <v>71.925133689839569</v>
      </c>
      <c r="Z175" s="17">
        <v>70.533333333333331</v>
      </c>
      <c r="AA175" s="17"/>
      <c r="AB175" s="18">
        <v>718.46032386681748</v>
      </c>
      <c r="AC175" s="18">
        <v>3925.4780008782363</v>
      </c>
      <c r="AD175" s="17">
        <v>91.688860000000005</v>
      </c>
      <c r="AE175" s="18">
        <v>58332.719191437638</v>
      </c>
      <c r="AF175" s="17">
        <f t="shared" si="22"/>
        <v>63620.290612662902</v>
      </c>
      <c r="AG175" s="17">
        <v>2404.0353450499083</v>
      </c>
      <c r="AH175" s="17">
        <f t="shared" si="18"/>
        <v>2621.9492150408546</v>
      </c>
      <c r="AI175" s="17">
        <v>100.62444768719072</v>
      </c>
    </row>
    <row r="176" spans="1:35" x14ac:dyDescent="0.25">
      <c r="A176" s="40">
        <v>39264</v>
      </c>
      <c r="B176" s="59">
        <v>2007</v>
      </c>
      <c r="C176" s="17">
        <v>7</v>
      </c>
      <c r="D176" s="17">
        <v>102.53473181141437</v>
      </c>
      <c r="E176" s="17">
        <v>99.541243583391676</v>
      </c>
      <c r="F176" s="17">
        <v>103.55364295013756</v>
      </c>
      <c r="G176" s="17">
        <v>99.832020649757737</v>
      </c>
      <c r="H176" s="17">
        <v>107.74370999957863</v>
      </c>
      <c r="I176" s="17">
        <v>97.406281950954096</v>
      </c>
      <c r="J176" s="17">
        <v>2712.2964559639317</v>
      </c>
      <c r="K176" s="17"/>
      <c r="L176" s="17">
        <v>1759.1231949999999</v>
      </c>
      <c r="M176" s="17">
        <v>275.64012700000001</v>
      </c>
      <c r="N176" s="17">
        <v>925.24850700000002</v>
      </c>
      <c r="O176" s="17">
        <v>550.81503999999995</v>
      </c>
      <c r="P176" s="17">
        <f t="shared" si="27"/>
        <v>2618.3367007816946</v>
      </c>
      <c r="Q176" s="17"/>
      <c r="R176" s="17">
        <f t="shared" si="23"/>
        <v>1750.834455198865</v>
      </c>
      <c r="S176" s="17">
        <f t="shared" si="24"/>
        <v>274.34134968983284</v>
      </c>
      <c r="T176" s="17">
        <f t="shared" si="25"/>
        <v>920.88886684079478</v>
      </c>
      <c r="U176" s="17">
        <f t="shared" si="26"/>
        <v>548.21967740226455</v>
      </c>
      <c r="V176" s="17">
        <v>103.10043386340682</v>
      </c>
      <c r="W176" s="17">
        <v>103.58852836436911</v>
      </c>
      <c r="X176" s="17">
        <v>100.47341653441435</v>
      </c>
      <c r="Y176" s="17">
        <v>70.170454545454547</v>
      </c>
      <c r="Z176" s="17">
        <v>73.209169054441261</v>
      </c>
      <c r="AA176" s="17"/>
      <c r="AB176" s="18">
        <v>913.45497573689318</v>
      </c>
      <c r="AC176" s="18">
        <v>4993.7200181678463</v>
      </c>
      <c r="AD176" s="17">
        <v>92.124881999999999</v>
      </c>
      <c r="AE176" s="18">
        <v>59434.96740922652</v>
      </c>
      <c r="AF176" s="17">
        <f t="shared" si="22"/>
        <v>64515.651058556054</v>
      </c>
      <c r="AG176" s="17">
        <v>2606.8855939987716</v>
      </c>
      <c r="AH176" s="17">
        <f t="shared" si="18"/>
        <v>2829.730185161889</v>
      </c>
      <c r="AI176" s="17">
        <v>100.97280588383124</v>
      </c>
    </row>
    <row r="177" spans="1:35" x14ac:dyDescent="0.25">
      <c r="A177" s="40">
        <v>39295</v>
      </c>
      <c r="B177" s="59">
        <v>2007</v>
      </c>
      <c r="C177" s="17">
        <v>8</v>
      </c>
      <c r="D177" s="17">
        <v>100.113950462611</v>
      </c>
      <c r="E177" s="17">
        <v>94.752906013535792</v>
      </c>
      <c r="F177" s="17">
        <v>101.93872059306214</v>
      </c>
      <c r="G177" s="17">
        <v>98.490826313358752</v>
      </c>
      <c r="H177" s="17">
        <v>105.58579753555037</v>
      </c>
      <c r="I177" s="17">
        <v>107.83260968115403</v>
      </c>
      <c r="J177" s="17">
        <v>2373.9820020330931</v>
      </c>
      <c r="K177" s="17"/>
      <c r="L177" s="17">
        <v>1819.265658</v>
      </c>
      <c r="M177" s="17">
        <v>276.53571399999998</v>
      </c>
      <c r="N177" s="17">
        <v>1016.2200070000001</v>
      </c>
      <c r="O177" s="17">
        <v>513.80532900000003</v>
      </c>
      <c r="P177" s="17">
        <f t="shared" si="27"/>
        <v>2329.8539037744545</v>
      </c>
      <c r="Q177" s="17"/>
      <c r="R177" s="17">
        <f t="shared" si="23"/>
        <v>1804.2564211760855</v>
      </c>
      <c r="S177" s="17">
        <f t="shared" si="24"/>
        <v>274.25424949620714</v>
      </c>
      <c r="T177" s="17">
        <f t="shared" si="25"/>
        <v>1007.8360270775565</v>
      </c>
      <c r="U177" s="17">
        <f t="shared" si="26"/>
        <v>509.56635167943193</v>
      </c>
      <c r="V177" s="17">
        <v>101.05338629015519</v>
      </c>
      <c r="W177" s="17">
        <v>101.89402855634637</v>
      </c>
      <c r="X177" s="17">
        <v>100.8318793630304</v>
      </c>
      <c r="Y177" s="17">
        <v>68.951612903225794</v>
      </c>
      <c r="Z177" s="17">
        <v>71.925133689839569</v>
      </c>
      <c r="AA177" s="17"/>
      <c r="AB177" s="18">
        <v>832.97144349897042</v>
      </c>
      <c r="AC177" s="18">
        <v>4415.5095997952312</v>
      </c>
      <c r="AD177" s="17">
        <v>92.251007999999999</v>
      </c>
      <c r="AE177" s="18">
        <v>60395.146213257562</v>
      </c>
      <c r="AF177" s="17">
        <f t="shared" si="22"/>
        <v>65468.277824408768</v>
      </c>
      <c r="AG177" s="17">
        <v>2547.8898470891363</v>
      </c>
      <c r="AH177" s="17">
        <f t="shared" si="18"/>
        <v>2761.9100347273566</v>
      </c>
      <c r="AI177" s="17">
        <v>100.89870661964808</v>
      </c>
    </row>
    <row r="178" spans="1:35" x14ac:dyDescent="0.25">
      <c r="A178" s="40">
        <v>39326</v>
      </c>
      <c r="B178" s="59">
        <v>2007</v>
      </c>
      <c r="C178" s="17">
        <v>9</v>
      </c>
      <c r="D178" s="17">
        <v>100.22594371649336</v>
      </c>
      <c r="E178" s="17">
        <v>93.273987755642807</v>
      </c>
      <c r="F178" s="17">
        <v>102.59222172557803</v>
      </c>
      <c r="G178" s="17">
        <v>96.634554591833705</v>
      </c>
      <c r="H178" s="17">
        <v>101.56778739380437</v>
      </c>
      <c r="I178" s="17">
        <v>103.41495964852854</v>
      </c>
      <c r="J178" s="17">
        <v>2553.700447753642</v>
      </c>
      <c r="K178" s="17"/>
      <c r="L178" s="17">
        <v>1710.4479059999999</v>
      </c>
      <c r="M178" s="17">
        <v>266.058807</v>
      </c>
      <c r="N178" s="17">
        <v>926.832402</v>
      </c>
      <c r="O178" s="17">
        <v>507.54510099999999</v>
      </c>
      <c r="P178" s="17">
        <f t="shared" si="27"/>
        <v>2499.5641526645572</v>
      </c>
      <c r="Q178" s="17"/>
      <c r="R178" s="17">
        <f t="shared" si="23"/>
        <v>1627.6055529202317</v>
      </c>
      <c r="S178" s="17">
        <f t="shared" si="24"/>
        <v>253.17274507893268</v>
      </c>
      <c r="T178" s="17">
        <f t="shared" si="25"/>
        <v>881.94300383539212</v>
      </c>
      <c r="U178" s="17">
        <f t="shared" si="26"/>
        <v>482.96310097915364</v>
      </c>
      <c r="V178" s="17">
        <v>97.217618060003531</v>
      </c>
      <c r="W178" s="17">
        <v>102.16582939195121</v>
      </c>
      <c r="X178" s="17">
        <v>105.08982983814066</v>
      </c>
      <c r="Y178" s="17">
        <v>69.972826086956516</v>
      </c>
      <c r="Z178" s="17">
        <v>71.994535519125677</v>
      </c>
      <c r="AA178" s="17"/>
      <c r="AB178" s="18">
        <v>1063.6569833416299</v>
      </c>
      <c r="AC178" s="18">
        <v>4496.8533093441583</v>
      </c>
      <c r="AD178" s="17">
        <v>92.816046</v>
      </c>
      <c r="AE178" s="18">
        <v>61536.973172148719</v>
      </c>
      <c r="AF178" s="17">
        <f t="shared" si="22"/>
        <v>66299.929617933434</v>
      </c>
      <c r="AG178" s="17">
        <v>2482.5715970890369</v>
      </c>
      <c r="AH178" s="17">
        <f t="shared" si="18"/>
        <v>2674.7224257851244</v>
      </c>
      <c r="AI178" s="17">
        <v>101.00751636624142</v>
      </c>
    </row>
    <row r="179" spans="1:35" x14ac:dyDescent="0.25">
      <c r="A179" s="40">
        <v>39356</v>
      </c>
      <c r="B179" s="59">
        <v>2007</v>
      </c>
      <c r="C179" s="17">
        <v>10</v>
      </c>
      <c r="D179" s="17">
        <v>103.15482916147545</v>
      </c>
      <c r="E179" s="17">
        <v>96.559310587414032</v>
      </c>
      <c r="F179" s="17">
        <v>105.39978448745848</v>
      </c>
      <c r="G179" s="17">
        <v>103.95969276733635</v>
      </c>
      <c r="H179" s="17">
        <v>107.90392144623286</v>
      </c>
      <c r="I179" s="17">
        <v>109.44261142105709</v>
      </c>
      <c r="J179" s="17">
        <v>2667.9585221043058</v>
      </c>
      <c r="K179" s="17"/>
      <c r="L179" s="17">
        <v>2034.6782870000002</v>
      </c>
      <c r="M179" s="17">
        <v>325.69826899999998</v>
      </c>
      <c r="N179" s="17">
        <v>1133.7356450000002</v>
      </c>
      <c r="O179" s="17">
        <v>560.89319499999999</v>
      </c>
      <c r="P179" s="17">
        <f t="shared" si="27"/>
        <v>2538.6604306709069</v>
      </c>
      <c r="Q179" s="17"/>
      <c r="R179" s="17">
        <f t="shared" si="23"/>
        <v>1910.1161567051531</v>
      </c>
      <c r="S179" s="17">
        <f t="shared" si="24"/>
        <v>305.75916094582129</v>
      </c>
      <c r="T179" s="17">
        <f t="shared" si="25"/>
        <v>1064.3288360539907</v>
      </c>
      <c r="U179" s="17">
        <f t="shared" si="26"/>
        <v>526.55555465485429</v>
      </c>
      <c r="V179" s="17">
        <v>98.659403901320275</v>
      </c>
      <c r="W179" s="17">
        <v>105.09316212090754</v>
      </c>
      <c r="X179" s="17">
        <v>106.52118091654228</v>
      </c>
      <c r="Y179" s="17">
        <v>71.264367816091962</v>
      </c>
      <c r="Z179" s="17">
        <v>68.624641833810898</v>
      </c>
      <c r="AA179" s="17">
        <v>74.571428571428584</v>
      </c>
      <c r="AB179" s="18">
        <v>1069.1628014993398</v>
      </c>
      <c r="AC179" s="18">
        <v>4581.9479518544431</v>
      </c>
      <c r="AD179" s="17">
        <v>93.107501999999997</v>
      </c>
      <c r="AE179" s="18">
        <v>61646.733017115694</v>
      </c>
      <c r="AF179" s="17">
        <f t="shared" si="22"/>
        <v>66210.274889681503</v>
      </c>
      <c r="AG179" s="17">
        <v>2660.7317350134954</v>
      </c>
      <c r="AH179" s="17">
        <f t="shared" si="18"/>
        <v>2857.6985504492382</v>
      </c>
      <c r="AI179" s="17">
        <v>98.288688773543143</v>
      </c>
    </row>
    <row r="180" spans="1:35" x14ac:dyDescent="0.25">
      <c r="A180" s="40">
        <v>39387</v>
      </c>
      <c r="B180" s="59">
        <v>2007</v>
      </c>
      <c r="C180" s="17">
        <v>11</v>
      </c>
      <c r="D180" s="17">
        <v>104.11065722665542</v>
      </c>
      <c r="E180" s="17">
        <v>103.14828852384055</v>
      </c>
      <c r="F180" s="17">
        <v>104.43822430431331</v>
      </c>
      <c r="G180" s="17">
        <v>110.89993062757755</v>
      </c>
      <c r="H180" s="17">
        <v>99.423594694544832</v>
      </c>
      <c r="I180" s="17">
        <v>112.28975226513744</v>
      </c>
      <c r="J180" s="17">
        <v>2358.0304173565087</v>
      </c>
      <c r="K180" s="17"/>
      <c r="L180" s="17">
        <v>1771.3150030000002</v>
      </c>
      <c r="M180" s="17">
        <v>317.641165</v>
      </c>
      <c r="N180" s="17">
        <v>945.038183</v>
      </c>
      <c r="O180" s="17">
        <v>494.73082899999997</v>
      </c>
      <c r="P180" s="17">
        <f t="shared" si="27"/>
        <v>2232.3970239438422</v>
      </c>
      <c r="Q180" s="17"/>
      <c r="R180" s="17">
        <f t="shared" si="23"/>
        <v>1613.1496588681589</v>
      </c>
      <c r="S180" s="17">
        <f t="shared" si="24"/>
        <v>289.2781555479404</v>
      </c>
      <c r="T180" s="17">
        <f t="shared" si="25"/>
        <v>860.65325475247187</v>
      </c>
      <c r="U180" s="17">
        <f t="shared" si="26"/>
        <v>450.5550208072795</v>
      </c>
      <c r="V180" s="17">
        <v>96.195958786234712</v>
      </c>
      <c r="W180" s="17">
        <v>105.62773521309923</v>
      </c>
      <c r="X180" s="17">
        <v>109.80475328264431</v>
      </c>
      <c r="Y180" s="17">
        <v>71.646341463414629</v>
      </c>
      <c r="Z180" s="17">
        <v>72.18844984802432</v>
      </c>
      <c r="AA180" s="17">
        <v>72.92307692307692</v>
      </c>
      <c r="AB180" s="18">
        <v>1037.4154969714782</v>
      </c>
      <c r="AC180" s="18">
        <v>4953.6204196801045</v>
      </c>
      <c r="AD180" s="17">
        <v>93.210858000000002</v>
      </c>
      <c r="AE180" s="18">
        <v>65424.875412453213</v>
      </c>
      <c r="AF180" s="17">
        <f t="shared" si="22"/>
        <v>70190.186869058976</v>
      </c>
      <c r="AG180" s="17">
        <v>2715.6829906272237</v>
      </c>
      <c r="AH180" s="17">
        <f t="shared" si="18"/>
        <v>2913.4835242340801</v>
      </c>
      <c r="AI180" s="17">
        <v>99.63571620351928</v>
      </c>
    </row>
    <row r="181" spans="1:35" x14ac:dyDescent="0.25">
      <c r="A181" s="40">
        <v>39417</v>
      </c>
      <c r="B181" s="59">
        <v>2007</v>
      </c>
      <c r="C181" s="17">
        <v>12</v>
      </c>
      <c r="D181" s="17">
        <v>111.88243981934191</v>
      </c>
      <c r="E181" s="17">
        <v>108.50520425082473</v>
      </c>
      <c r="F181" s="17">
        <v>113.03196929022523</v>
      </c>
      <c r="G181" s="17">
        <v>105.49142199485738</v>
      </c>
      <c r="H181" s="17">
        <v>107.29623175780706</v>
      </c>
      <c r="I181" s="17">
        <v>158.13898644732572</v>
      </c>
      <c r="J181" s="17">
        <v>2953.2636328142348</v>
      </c>
      <c r="K181" s="17"/>
      <c r="L181" s="17">
        <v>1797.1128009999998</v>
      </c>
      <c r="M181" s="17">
        <v>302.633308</v>
      </c>
      <c r="N181" s="17">
        <v>909.85856699999999</v>
      </c>
      <c r="O181" s="17">
        <v>576.24813399999994</v>
      </c>
      <c r="P181" s="17">
        <f t="shared" si="27"/>
        <v>2861.5839502965632</v>
      </c>
      <c r="Q181" s="17"/>
      <c r="R181" s="17">
        <f t="shared" si="23"/>
        <v>1672.0798006125121</v>
      </c>
      <c r="S181" s="17">
        <f t="shared" si="24"/>
        <v>281.57778466536286</v>
      </c>
      <c r="T181" s="17">
        <f t="shared" si="25"/>
        <v>846.5557256330211</v>
      </c>
      <c r="U181" s="17">
        <f t="shared" si="26"/>
        <v>536.15603008664573</v>
      </c>
      <c r="V181" s="17">
        <v>96.023468412348123</v>
      </c>
      <c r="W181" s="17">
        <v>103.20380894323127</v>
      </c>
      <c r="X181" s="17">
        <v>107.47769336975938</v>
      </c>
      <c r="Y181" s="17">
        <v>75.342465753424662</v>
      </c>
      <c r="Z181" s="17">
        <v>73.458904109589042</v>
      </c>
      <c r="AA181" s="17">
        <v>74.486301369863</v>
      </c>
      <c r="AB181" s="18">
        <v>2843.0373026184229</v>
      </c>
      <c r="AC181" s="18">
        <v>8668.6529661503264</v>
      </c>
      <c r="AD181" s="17">
        <v>93.633201</v>
      </c>
      <c r="AE181" s="18">
        <v>67701.370137462553</v>
      </c>
      <c r="AF181" s="17">
        <f t="shared" si="22"/>
        <v>72304.876277232644</v>
      </c>
      <c r="AG181" s="17">
        <v>2526.7954081586909</v>
      </c>
      <c r="AH181" s="17">
        <f t="shared" si="18"/>
        <v>2698.6105154716338</v>
      </c>
      <c r="AI181" s="17">
        <v>97.83158857084797</v>
      </c>
    </row>
    <row r="182" spans="1:35" x14ac:dyDescent="0.25">
      <c r="A182" s="40">
        <v>39448</v>
      </c>
      <c r="B182" s="59">
        <v>2008</v>
      </c>
      <c r="C182" s="17">
        <v>1</v>
      </c>
      <c r="D182" s="17">
        <v>98.514977329164267</v>
      </c>
      <c r="E182" s="17">
        <v>93.591005882986991</v>
      </c>
      <c r="F182" s="17">
        <v>100.19097835909953</v>
      </c>
      <c r="G182" s="17">
        <v>103.78244832650076</v>
      </c>
      <c r="H182" s="17">
        <v>99.36923197070314</v>
      </c>
      <c r="I182" s="17">
        <v>95.030698349531264</v>
      </c>
      <c r="J182" s="17">
        <v>2551.8399177052434</v>
      </c>
      <c r="K182" s="17"/>
      <c r="L182" s="17">
        <v>2188.6491169999999</v>
      </c>
      <c r="M182" s="17">
        <v>324.15946099999996</v>
      </c>
      <c r="N182" s="17">
        <v>1242.1444320000001</v>
      </c>
      <c r="O182" s="17">
        <v>611.85055599999998</v>
      </c>
      <c r="P182" s="17">
        <f t="shared" si="27"/>
        <v>2441.9084678010654</v>
      </c>
      <c r="Q182" s="17"/>
      <c r="R182" s="17">
        <f t="shared" si="23"/>
        <v>1984.230988615926</v>
      </c>
      <c r="S182" s="17">
        <f t="shared" si="24"/>
        <v>293.88321900172161</v>
      </c>
      <c r="T182" s="17">
        <f t="shared" si="25"/>
        <v>1126.1291063820752</v>
      </c>
      <c r="U182" s="17">
        <f t="shared" si="26"/>
        <v>554.70418907586088</v>
      </c>
      <c r="V182" s="17">
        <v>94.741472950435963</v>
      </c>
      <c r="W182" s="17">
        <v>104.50186611634837</v>
      </c>
      <c r="X182" s="17">
        <v>110.30213365061208</v>
      </c>
      <c r="Y182" s="17">
        <v>70</v>
      </c>
      <c r="Z182" s="17">
        <v>73.492063492063494</v>
      </c>
      <c r="AA182" s="17">
        <v>73.462783171521039</v>
      </c>
      <c r="AB182" s="18">
        <v>282.73895853719677</v>
      </c>
      <c r="AC182" s="18">
        <v>3715.6563868698245</v>
      </c>
      <c r="AD182" s="17">
        <v>93.84111</v>
      </c>
      <c r="AE182" s="18">
        <v>68361.764401458015</v>
      </c>
      <c r="AF182" s="17">
        <f t="shared" si="22"/>
        <v>72848.418354661422</v>
      </c>
      <c r="AG182" s="17">
        <v>3170.6073755200005</v>
      </c>
      <c r="AH182" s="17">
        <f t="shared" si="18"/>
        <v>3378.6976470333739</v>
      </c>
      <c r="AI182" s="17">
        <v>98.204982849593023</v>
      </c>
    </row>
    <row r="183" spans="1:35" x14ac:dyDescent="0.25">
      <c r="A183" s="40">
        <v>39479</v>
      </c>
      <c r="B183" s="59">
        <v>2008</v>
      </c>
      <c r="C183" s="17">
        <v>2</v>
      </c>
      <c r="D183" s="17">
        <v>100.70986025734859</v>
      </c>
      <c r="E183" s="17">
        <v>96.529972047657779</v>
      </c>
      <c r="F183" s="17">
        <v>102.13259331358815</v>
      </c>
      <c r="G183" s="17">
        <v>101.34535297484565</v>
      </c>
      <c r="H183" s="17">
        <v>105.24243460545119</v>
      </c>
      <c r="I183" s="17">
        <v>99.475118007285772</v>
      </c>
      <c r="J183" s="17">
        <v>2483.0528473747736</v>
      </c>
      <c r="K183" s="17"/>
      <c r="L183" s="17">
        <v>1881.6090410000004</v>
      </c>
      <c r="M183" s="17">
        <v>309.54834399999999</v>
      </c>
      <c r="N183" s="17">
        <v>979.11929400000008</v>
      </c>
      <c r="O183" s="17">
        <v>581.19788200000005</v>
      </c>
      <c r="P183" s="17">
        <f t="shared" si="27"/>
        <v>2267.1793495939519</v>
      </c>
      <c r="Q183" s="17"/>
      <c r="R183" s="17">
        <f t="shared" si="23"/>
        <v>1677.8489746693886</v>
      </c>
      <c r="S183" s="17">
        <f t="shared" si="24"/>
        <v>276.02725129072496</v>
      </c>
      <c r="T183" s="17">
        <f t="shared" si="25"/>
        <v>873.0901413206567</v>
      </c>
      <c r="U183" s="17">
        <f t="shared" si="26"/>
        <v>518.25977083712371</v>
      </c>
      <c r="V183" s="17">
        <v>97.66153844074384</v>
      </c>
      <c r="W183" s="17">
        <v>109.52167713681251</v>
      </c>
      <c r="X183" s="17">
        <v>112.14412437631711</v>
      </c>
      <c r="Y183" s="17">
        <v>71</v>
      </c>
      <c r="Z183" s="17">
        <v>73.493975903614455</v>
      </c>
      <c r="AA183" s="17">
        <v>76.747720364741639</v>
      </c>
      <c r="AB183" s="18">
        <v>728.58246531183738</v>
      </c>
      <c r="AC183" s="18">
        <v>4583.086883577661</v>
      </c>
      <c r="AD183" s="17">
        <v>94.692266000000004</v>
      </c>
      <c r="AE183" s="18">
        <v>68830.740669759485</v>
      </c>
      <c r="AF183" s="17">
        <f t="shared" si="22"/>
        <v>72688.872679168417</v>
      </c>
      <c r="AG183" s="17">
        <v>2476.7519515500003</v>
      </c>
      <c r="AH183" s="17">
        <f t="shared" si="18"/>
        <v>2615.579979414581</v>
      </c>
      <c r="AI183" s="17">
        <v>96.783204495177799</v>
      </c>
    </row>
    <row r="184" spans="1:35" x14ac:dyDescent="0.25">
      <c r="A184" s="40">
        <v>39508</v>
      </c>
      <c r="B184" s="59">
        <v>2008</v>
      </c>
      <c r="C184" s="17">
        <v>3</v>
      </c>
      <c r="D184" s="17">
        <v>104.11530752032856</v>
      </c>
      <c r="E184" s="17">
        <v>103.11605649685302</v>
      </c>
      <c r="F184" s="17">
        <v>104.4554284497074</v>
      </c>
      <c r="G184" s="17">
        <v>105.57972433543048</v>
      </c>
      <c r="H184" s="17">
        <v>110.00946276517618</v>
      </c>
      <c r="I184" s="17">
        <v>101.19550767938301</v>
      </c>
      <c r="J184" s="17">
        <v>2768.9785255271686</v>
      </c>
      <c r="K184" s="17"/>
      <c r="L184" s="17">
        <v>2196.1653719999999</v>
      </c>
      <c r="M184" s="17">
        <v>340.94624899999997</v>
      </c>
      <c r="N184" s="17">
        <v>1216.5070520000002</v>
      </c>
      <c r="O184" s="17">
        <v>627.88871100000006</v>
      </c>
      <c r="P184" s="17">
        <f t="shared" si="27"/>
        <v>2411.4128405010274</v>
      </c>
      <c r="Q184" s="17"/>
      <c r="R184" s="17">
        <f t="shared" si="23"/>
        <v>1892.6684098657554</v>
      </c>
      <c r="S184" s="17">
        <f t="shared" si="24"/>
        <v>293.82950991384809</v>
      </c>
      <c r="T184" s="17">
        <f t="shared" si="25"/>
        <v>1048.393029529708</v>
      </c>
      <c r="U184" s="17">
        <f t="shared" si="26"/>
        <v>541.11823425154569</v>
      </c>
      <c r="V184" s="17">
        <v>98.959504580831975</v>
      </c>
      <c r="W184" s="17">
        <v>114.82805760260646</v>
      </c>
      <c r="X184" s="17">
        <v>116.03540063078303</v>
      </c>
      <c r="Y184" s="17">
        <v>67</v>
      </c>
      <c r="Z184" s="17">
        <v>68.807339449541288</v>
      </c>
      <c r="AA184" s="17">
        <v>71.319018404907979</v>
      </c>
      <c r="AB184" s="18">
        <v>876.4071944528929</v>
      </c>
      <c r="AC184" s="18">
        <v>4225.7611692649498</v>
      </c>
      <c r="AD184" s="17">
        <v>95.678818000000007</v>
      </c>
      <c r="AE184" s="18">
        <v>67562.289427794327</v>
      </c>
      <c r="AF184" s="17">
        <f t="shared" si="22"/>
        <v>70613.633027734846</v>
      </c>
      <c r="AG184" s="17">
        <v>2523.1426957800004</v>
      </c>
      <c r="AH184" s="17">
        <f t="shared" si="18"/>
        <v>2637.0964321277465</v>
      </c>
      <c r="AI184" s="17">
        <v>94.830122807159128</v>
      </c>
    </row>
    <row r="185" spans="1:35" x14ac:dyDescent="0.25">
      <c r="A185" s="40">
        <v>39539</v>
      </c>
      <c r="B185" s="59">
        <v>2008</v>
      </c>
      <c r="C185" s="17">
        <v>4</v>
      </c>
      <c r="D185" s="17">
        <v>110.28766437067462</v>
      </c>
      <c r="E185" s="17">
        <v>116.7618355023355</v>
      </c>
      <c r="F185" s="17">
        <v>108.08401278511053</v>
      </c>
      <c r="G185" s="17">
        <v>113.48748793467558</v>
      </c>
      <c r="H185" s="17">
        <v>108.21387011052431</v>
      </c>
      <c r="I185" s="17">
        <v>113.16895794760326</v>
      </c>
      <c r="J185" s="17">
        <v>2692.2494329125775</v>
      </c>
      <c r="K185" s="17"/>
      <c r="L185" s="17">
        <v>2309.8821180000004</v>
      </c>
      <c r="M185" s="17">
        <v>374.80637400000001</v>
      </c>
      <c r="N185" s="17">
        <v>1195.6234140000001</v>
      </c>
      <c r="O185" s="17">
        <v>729.87846400000001</v>
      </c>
      <c r="P185" s="17">
        <f t="shared" si="27"/>
        <v>2294.8657796984608</v>
      </c>
      <c r="Q185" s="17"/>
      <c r="R185" s="17">
        <f t="shared" si="23"/>
        <v>1941.25032282343</v>
      </c>
      <c r="S185" s="17">
        <f t="shared" si="24"/>
        <v>314.99139668381082</v>
      </c>
      <c r="T185" s="17">
        <f t="shared" si="25"/>
        <v>1004.8150597452919</v>
      </c>
      <c r="U185" s="17">
        <f t="shared" si="26"/>
        <v>613.39788416937267</v>
      </c>
      <c r="V185" s="17">
        <v>98.593827899573313</v>
      </c>
      <c r="W185" s="17">
        <v>117.31620457848004</v>
      </c>
      <c r="X185" s="17">
        <v>118.98940032836249</v>
      </c>
      <c r="Y185" s="17">
        <v>69</v>
      </c>
      <c r="Z185" s="17">
        <v>69.435736677115983</v>
      </c>
      <c r="AA185" s="17">
        <v>75.399361022364218</v>
      </c>
      <c r="AB185" s="18">
        <v>1049.7915876292384</v>
      </c>
      <c r="AC185" s="18">
        <v>4699.2752860181472</v>
      </c>
      <c r="AD185" s="17">
        <v>95.826374000000001</v>
      </c>
      <c r="AE185" s="18">
        <v>70942.579067526298</v>
      </c>
      <c r="AF185" s="17">
        <f t="shared" si="22"/>
        <v>74032.415196599526</v>
      </c>
      <c r="AG185" s="17">
        <v>2861.1587184</v>
      </c>
      <c r="AH185" s="17">
        <f t="shared" si="18"/>
        <v>2985.7737478410695</v>
      </c>
      <c r="AI185" s="17">
        <v>93.786583496000091</v>
      </c>
    </row>
    <row r="186" spans="1:35" x14ac:dyDescent="0.25">
      <c r="A186" s="40">
        <v>39569</v>
      </c>
      <c r="B186" s="59">
        <v>2008</v>
      </c>
      <c r="C186" s="17">
        <v>5</v>
      </c>
      <c r="D186" s="17">
        <v>112.12091372669285</v>
      </c>
      <c r="E186" s="17">
        <v>122.20101122288403</v>
      </c>
      <c r="F186" s="17">
        <v>108.68989184321292</v>
      </c>
      <c r="G186" s="17">
        <v>114.60880489152369</v>
      </c>
      <c r="H186" s="17">
        <v>105.6763037257183</v>
      </c>
      <c r="I186" s="17">
        <v>112.96811221620932</v>
      </c>
      <c r="J186" s="17">
        <v>2879.3746709771722</v>
      </c>
      <c r="K186" s="17"/>
      <c r="L186" s="17">
        <v>2480.6263840000001</v>
      </c>
      <c r="M186" s="17">
        <v>361.92780900000002</v>
      </c>
      <c r="N186" s="17">
        <v>1370.0161400000002</v>
      </c>
      <c r="O186" s="17">
        <v>740.01549299999999</v>
      </c>
      <c r="P186" s="17">
        <f t="shared" si="27"/>
        <v>2509.6968691716929</v>
      </c>
      <c r="Q186" s="17"/>
      <c r="R186" s="17">
        <f t="shared" si="23"/>
        <v>2020.1055847762264</v>
      </c>
      <c r="S186" s="17">
        <f t="shared" si="24"/>
        <v>294.73700391260667</v>
      </c>
      <c r="T186" s="17">
        <f t="shared" si="25"/>
        <v>1115.6767796627485</v>
      </c>
      <c r="U186" s="17">
        <f t="shared" si="26"/>
        <v>602.63385081783122</v>
      </c>
      <c r="V186" s="17">
        <v>93.430704117815935</v>
      </c>
      <c r="W186" s="17">
        <v>114.72997820360227</v>
      </c>
      <c r="X186" s="17">
        <v>122.79686778227423</v>
      </c>
      <c r="Y186" s="17">
        <v>74</v>
      </c>
      <c r="Z186" s="17">
        <v>70.642201834862391</v>
      </c>
      <c r="AA186" s="17">
        <v>72.307692307692321</v>
      </c>
      <c r="AB186" s="18">
        <v>981.83603732276913</v>
      </c>
      <c r="AC186" s="18">
        <v>4881.2360145989842</v>
      </c>
      <c r="AD186" s="17">
        <v>96.180443999999994</v>
      </c>
      <c r="AE186" s="18">
        <v>72037.05438983225</v>
      </c>
      <c r="AF186" s="17">
        <f t="shared" si="22"/>
        <v>74897.818510623911</v>
      </c>
      <c r="AG186" s="17">
        <v>2752.7518424400005</v>
      </c>
      <c r="AH186" s="17">
        <f t="shared" si="18"/>
        <v>2862.070217143103</v>
      </c>
      <c r="AI186" s="17">
        <v>94.818000904036211</v>
      </c>
    </row>
    <row r="187" spans="1:35" x14ac:dyDescent="0.25">
      <c r="A187" s="40">
        <v>39600</v>
      </c>
      <c r="B187" s="59">
        <v>2008</v>
      </c>
      <c r="C187" s="17">
        <v>6</v>
      </c>
      <c r="D187" s="17">
        <v>112.21160996373447</v>
      </c>
      <c r="E187" s="17">
        <v>125.00562989379384</v>
      </c>
      <c r="F187" s="17">
        <v>107.85683438995676</v>
      </c>
      <c r="G187" s="17">
        <v>115.97440702794243</v>
      </c>
      <c r="H187" s="17">
        <v>112.84687239613756</v>
      </c>
      <c r="I187" s="17">
        <v>111.37230426105876</v>
      </c>
      <c r="J187" s="17">
        <v>2812.6968261255874</v>
      </c>
      <c r="K187" s="17"/>
      <c r="L187" s="17">
        <v>2762.44353</v>
      </c>
      <c r="M187" s="17">
        <v>363.51031399999999</v>
      </c>
      <c r="N187" s="17">
        <v>1461.789581</v>
      </c>
      <c r="O187" s="17">
        <v>924.39253599999995</v>
      </c>
      <c r="P187" s="17">
        <f t="shared" si="27"/>
        <v>2446.7653706955825</v>
      </c>
      <c r="Q187" s="17"/>
      <c r="R187" s="17">
        <f t="shared" si="23"/>
        <v>2197.8759374853748</v>
      </c>
      <c r="S187" s="17">
        <f t="shared" si="24"/>
        <v>289.21878890619456</v>
      </c>
      <c r="T187" s="17">
        <f t="shared" si="25"/>
        <v>1163.0399357871138</v>
      </c>
      <c r="U187" s="17">
        <f t="shared" si="26"/>
        <v>735.47208824409267</v>
      </c>
      <c r="V187" s="17">
        <v>91.461930383358705</v>
      </c>
      <c r="W187" s="17">
        <v>114.9557231687473</v>
      </c>
      <c r="X187" s="17">
        <v>125.68696362182099</v>
      </c>
      <c r="Y187" s="17">
        <v>71</v>
      </c>
      <c r="Z187" s="17">
        <v>70.68403908794788</v>
      </c>
      <c r="AA187" s="17">
        <v>71.5</v>
      </c>
      <c r="AB187" s="18">
        <v>1030.5138445560356</v>
      </c>
      <c r="AC187" s="18">
        <v>4934.1138910285499</v>
      </c>
      <c r="AD187" s="17">
        <v>96.920651000000007</v>
      </c>
      <c r="AE187" s="18">
        <v>75830.632894061331</v>
      </c>
      <c r="AF187" s="17">
        <f t="shared" si="22"/>
        <v>78239.912868580839</v>
      </c>
      <c r="AG187" s="17">
        <v>2936.347145350001</v>
      </c>
      <c r="AH187" s="17">
        <f t="shared" si="18"/>
        <v>3029.6403450179064</v>
      </c>
      <c r="AI187" s="17">
        <v>97.695309510192203</v>
      </c>
    </row>
    <row r="188" spans="1:35" x14ac:dyDescent="0.25">
      <c r="A188" s="40">
        <v>39630</v>
      </c>
      <c r="B188" s="59">
        <v>2008</v>
      </c>
      <c r="C188" s="17">
        <v>7</v>
      </c>
      <c r="D188" s="17">
        <v>112.32051601646413</v>
      </c>
      <c r="E188" s="17">
        <v>107.74390263741958</v>
      </c>
      <c r="F188" s="17">
        <v>113.87828474456039</v>
      </c>
      <c r="G188" s="17">
        <v>109.5929746914412</v>
      </c>
      <c r="H188" s="17">
        <v>119.82270892145225</v>
      </c>
      <c r="I188" s="17">
        <v>117.6129363478007</v>
      </c>
      <c r="J188" s="17">
        <v>3012.57501553048</v>
      </c>
      <c r="K188" s="17"/>
      <c r="L188" s="17">
        <v>2760.263528</v>
      </c>
      <c r="M188" s="17">
        <v>393.69591300000002</v>
      </c>
      <c r="N188" s="17">
        <v>1507.667381</v>
      </c>
      <c r="O188" s="17">
        <v>846.72424999999998</v>
      </c>
      <c r="P188" s="17">
        <f t="shared" si="27"/>
        <v>2578.7941201383842</v>
      </c>
      <c r="Q188" s="17"/>
      <c r="R188" s="17">
        <f t="shared" si="23"/>
        <v>2141.5845245238224</v>
      </c>
      <c r="S188" s="17">
        <f t="shared" si="24"/>
        <v>305.45383297513803</v>
      </c>
      <c r="T188" s="17">
        <f t="shared" si="25"/>
        <v>1169.742344716791</v>
      </c>
      <c r="U188" s="17">
        <f t="shared" si="26"/>
        <v>656.94145937323708</v>
      </c>
      <c r="V188" s="17">
        <v>90.637072879235276</v>
      </c>
      <c r="W188" s="17">
        <v>116.8210750910514</v>
      </c>
      <c r="X188" s="17">
        <v>128.88884358247498</v>
      </c>
      <c r="Y188" s="17">
        <v>67</v>
      </c>
      <c r="Z188" s="17">
        <v>65.245901639344268</v>
      </c>
      <c r="AA188" s="17">
        <v>66.5</v>
      </c>
      <c r="AB188" s="18">
        <v>1329.7175067317371</v>
      </c>
      <c r="AC188" s="18">
        <v>6186.1221040779601</v>
      </c>
      <c r="AD188" s="17">
        <v>97.459018</v>
      </c>
      <c r="AE188" s="18">
        <v>76073.200081357951</v>
      </c>
      <c r="AF188" s="17">
        <f t="shared" si="22"/>
        <v>78056.604347642773</v>
      </c>
      <c r="AG188" s="17">
        <v>3142.6584087400011</v>
      </c>
      <c r="AH188" s="17">
        <f t="shared" si="18"/>
        <v>3224.5947817163524</v>
      </c>
      <c r="AI188" s="17">
        <v>96.545457806392335</v>
      </c>
    </row>
    <row r="189" spans="1:35" x14ac:dyDescent="0.25">
      <c r="A189" s="40">
        <v>39661</v>
      </c>
      <c r="B189" s="59">
        <v>2008</v>
      </c>
      <c r="C189" s="17">
        <v>8</v>
      </c>
      <c r="D189" s="17">
        <v>108.92229262954838</v>
      </c>
      <c r="E189" s="17">
        <v>100.11541058742753</v>
      </c>
      <c r="F189" s="17">
        <v>111.91994270417909</v>
      </c>
      <c r="G189" s="17">
        <v>103.39171679315071</v>
      </c>
      <c r="H189" s="17">
        <v>119.39920338693783</v>
      </c>
      <c r="I189" s="17">
        <v>122.12942807321029</v>
      </c>
      <c r="J189" s="17">
        <v>2875.1728392335135</v>
      </c>
      <c r="K189" s="17"/>
      <c r="L189" s="17">
        <v>2469.46162</v>
      </c>
      <c r="M189" s="17">
        <v>380.34804300000002</v>
      </c>
      <c r="N189" s="17">
        <v>1217.233835</v>
      </c>
      <c r="O189" s="17">
        <v>861.89983700000005</v>
      </c>
      <c r="P189" s="17">
        <f t="shared" si="27"/>
        <v>2656.2152853095008</v>
      </c>
      <c r="Q189" s="17"/>
      <c r="R189" s="17">
        <f t="shared" si="23"/>
        <v>2008.8629746916802</v>
      </c>
      <c r="S189" s="17">
        <f t="shared" si="24"/>
        <v>309.40634788206955</v>
      </c>
      <c r="T189" s="17">
        <f t="shared" si="25"/>
        <v>990.19801031508302</v>
      </c>
      <c r="U189" s="17">
        <f t="shared" si="26"/>
        <v>701.14014181038135</v>
      </c>
      <c r="V189" s="17">
        <v>88.053924955440394</v>
      </c>
      <c r="W189" s="17">
        <v>108.24321564351287</v>
      </c>
      <c r="X189" s="17">
        <v>122.92832568030244</v>
      </c>
      <c r="Y189" s="17">
        <v>61</v>
      </c>
      <c r="Z189" s="17">
        <v>62.985074626865668</v>
      </c>
      <c r="AA189" s="17">
        <v>65</v>
      </c>
      <c r="AB189" s="18">
        <v>1270.4345816236985</v>
      </c>
      <c r="AC189" s="18">
        <v>5064.2429356690782</v>
      </c>
      <c r="AD189" s="17">
        <v>98.034498999999997</v>
      </c>
      <c r="AE189" s="18">
        <v>79199.919151898241</v>
      </c>
      <c r="AF189" s="17">
        <f t="shared" si="22"/>
        <v>80787.804252356349</v>
      </c>
      <c r="AG189" s="17">
        <v>2951.7849195200015</v>
      </c>
      <c r="AH189" s="17">
        <f t="shared" si="18"/>
        <v>3010.9654760616477</v>
      </c>
      <c r="AI189" s="17">
        <v>95.285465804867243</v>
      </c>
    </row>
    <row r="190" spans="1:35" x14ac:dyDescent="0.25">
      <c r="A190" s="40">
        <v>39692</v>
      </c>
      <c r="B190" s="59">
        <v>2008</v>
      </c>
      <c r="C190" s="17">
        <v>9</v>
      </c>
      <c r="D190" s="17">
        <v>110.72506824867051</v>
      </c>
      <c r="E190" s="17">
        <v>99.298922442326628</v>
      </c>
      <c r="F190" s="17">
        <v>114.61425248723674</v>
      </c>
      <c r="G190" s="17">
        <v>107.26138453040588</v>
      </c>
      <c r="H190" s="17">
        <v>117.15690699336427</v>
      </c>
      <c r="I190" s="17">
        <v>129.65860576952838</v>
      </c>
      <c r="J190" s="17">
        <v>2616.2636938516935</v>
      </c>
      <c r="K190" s="17"/>
      <c r="L190" s="17">
        <v>2747.7703580000002</v>
      </c>
      <c r="M190" s="17">
        <v>410.31920600000001</v>
      </c>
      <c r="N190" s="17">
        <v>1431.3630760000001</v>
      </c>
      <c r="O190" s="17">
        <v>891.947678</v>
      </c>
      <c r="P190" s="17">
        <f t="shared" si="27"/>
        <v>2572.5386048282589</v>
      </c>
      <c r="Q190" s="17"/>
      <c r="R190" s="17">
        <f t="shared" si="23"/>
        <v>2278.7267500312159</v>
      </c>
      <c r="S190" s="17">
        <f t="shared" si="24"/>
        <v>340.27783582479748</v>
      </c>
      <c r="T190" s="17">
        <f t="shared" si="25"/>
        <v>1187.029811567741</v>
      </c>
      <c r="U190" s="17">
        <f t="shared" si="26"/>
        <v>739.69246650080845</v>
      </c>
      <c r="V190" s="17">
        <v>84.339579257215163</v>
      </c>
      <c r="W190" s="17">
        <v>101.6996864086459</v>
      </c>
      <c r="X190" s="17">
        <v>120.58358282590744</v>
      </c>
      <c r="Y190" s="17">
        <v>56</v>
      </c>
      <c r="Z190" s="17">
        <v>60.05665722379603</v>
      </c>
      <c r="AA190" s="17">
        <v>63.5</v>
      </c>
      <c r="AB190" s="18">
        <v>1212.6298938295959</v>
      </c>
      <c r="AC190" s="18">
        <v>4847.900497416068</v>
      </c>
      <c r="AD190" s="17">
        <v>98.590552000000002</v>
      </c>
      <c r="AE190" s="18">
        <v>80817.445808706369</v>
      </c>
      <c r="AF190" s="17">
        <f t="shared" si="22"/>
        <v>81972.809938934486</v>
      </c>
      <c r="AG190" s="17">
        <v>3210.1837608900005</v>
      </c>
      <c r="AH190" s="17">
        <f t="shared" ref="AH190:AH253" si="28">AG190/AD190*100</f>
        <v>3256.0764655116245</v>
      </c>
      <c r="AI190" s="17">
        <v>96.120003149639018</v>
      </c>
    </row>
    <row r="191" spans="1:35" x14ac:dyDescent="0.25">
      <c r="A191" s="40">
        <v>39722</v>
      </c>
      <c r="B191" s="59">
        <v>2008</v>
      </c>
      <c r="C191" s="17">
        <v>10</v>
      </c>
      <c r="D191" s="17">
        <v>111.64104357898731</v>
      </c>
      <c r="E191" s="17">
        <v>103.33247726865218</v>
      </c>
      <c r="F191" s="17">
        <v>114.46907900640996</v>
      </c>
      <c r="G191" s="17">
        <v>110.49681355229664</v>
      </c>
      <c r="H191" s="17">
        <v>116.11730288234001</v>
      </c>
      <c r="I191" s="17">
        <v>133.88011681803539</v>
      </c>
      <c r="J191" s="17">
        <v>2294.7598312011164</v>
      </c>
      <c r="K191" s="17"/>
      <c r="L191" s="17">
        <v>2694.6207130000003</v>
      </c>
      <c r="M191" s="17">
        <v>450.03755799999999</v>
      </c>
      <c r="N191" s="17">
        <v>1317.007922</v>
      </c>
      <c r="O191" s="17">
        <v>914.28730099999996</v>
      </c>
      <c r="P191" s="17">
        <f t="shared" si="27"/>
        <v>2555.6688511651205</v>
      </c>
      <c r="Q191" s="17"/>
      <c r="R191" s="17">
        <f t="shared" si="23"/>
        <v>2360.6864706542988</v>
      </c>
      <c r="S191" s="17">
        <f t="shared" si="24"/>
        <v>394.26609070858837</v>
      </c>
      <c r="T191" s="17">
        <f t="shared" si="25"/>
        <v>1153.796067925472</v>
      </c>
      <c r="U191" s="17">
        <f t="shared" si="26"/>
        <v>800.98310361415747</v>
      </c>
      <c r="V191" s="17">
        <v>78.663511036261852</v>
      </c>
      <c r="W191" s="17">
        <v>89.790969207725922</v>
      </c>
      <c r="X191" s="17">
        <v>114.14564138426849</v>
      </c>
      <c r="Y191" s="17">
        <v>44</v>
      </c>
      <c r="Z191" s="17">
        <v>47.297297297297298</v>
      </c>
      <c r="AA191" s="17">
        <v>53.776435045317214</v>
      </c>
      <c r="AB191" s="18">
        <v>1642.3632483725705</v>
      </c>
      <c r="AC191" s="18">
        <v>5439.2223697393429</v>
      </c>
      <c r="AD191" s="17">
        <v>99.195038999999994</v>
      </c>
      <c r="AE191" s="18">
        <v>85834.388707668229</v>
      </c>
      <c r="AF191" s="17">
        <f t="shared" si="22"/>
        <v>86530.928938561367</v>
      </c>
      <c r="AG191" s="17">
        <v>3189.5104665399999</v>
      </c>
      <c r="AH191" s="17">
        <f t="shared" si="28"/>
        <v>3215.393127210727</v>
      </c>
      <c r="AI191" s="17">
        <v>95.836676571489932</v>
      </c>
    </row>
    <row r="192" spans="1:35" x14ac:dyDescent="0.25">
      <c r="A192" s="40">
        <v>39753</v>
      </c>
      <c r="B192" s="59">
        <v>2008</v>
      </c>
      <c r="C192" s="17">
        <v>11</v>
      </c>
      <c r="D192" s="17">
        <v>110.65500124658161</v>
      </c>
      <c r="E192" s="17">
        <v>113.14795647504434</v>
      </c>
      <c r="F192" s="17">
        <v>109.80645945949837</v>
      </c>
      <c r="G192" s="17">
        <v>109.46866898078667</v>
      </c>
      <c r="H192" s="17">
        <v>104.05147050891381</v>
      </c>
      <c r="I192" s="17">
        <v>121.92895005644726</v>
      </c>
      <c r="J192" s="17">
        <v>2067.2283739634026</v>
      </c>
      <c r="K192" s="17"/>
      <c r="L192" s="17">
        <v>2036.325163</v>
      </c>
      <c r="M192" s="17">
        <v>428.52497400000004</v>
      </c>
      <c r="N192" s="17">
        <v>863.76952499999993</v>
      </c>
      <c r="O192" s="17">
        <v>729.68744200000003</v>
      </c>
      <c r="P192" s="17">
        <f t="shared" si="27"/>
        <v>2608.9559801396758</v>
      </c>
      <c r="Q192" s="17"/>
      <c r="R192" s="17">
        <f t="shared" si="23"/>
        <v>1913.2272732808469</v>
      </c>
      <c r="S192" s="17">
        <f t="shared" si="24"/>
        <v>402.62021136688475</v>
      </c>
      <c r="T192" s="17">
        <f t="shared" si="25"/>
        <v>811.55379459348273</v>
      </c>
      <c r="U192" s="17">
        <f t="shared" si="26"/>
        <v>685.57710741451774</v>
      </c>
      <c r="V192" s="17">
        <v>74.445961107225557</v>
      </c>
      <c r="W192" s="17">
        <v>79.235847200945472</v>
      </c>
      <c r="X192" s="17">
        <v>106.43404426846068</v>
      </c>
      <c r="Y192" s="17">
        <v>47</v>
      </c>
      <c r="Z192" s="17">
        <v>46.46153846153846</v>
      </c>
      <c r="AA192" s="17">
        <v>51.230769230769234</v>
      </c>
      <c r="AB192" s="18">
        <v>1307.3568402773151</v>
      </c>
      <c r="AC192" s="18">
        <v>4583.0663570510014</v>
      </c>
      <c r="AD192" s="17">
        <v>99.501575000000003</v>
      </c>
      <c r="AE192" s="18">
        <v>88691.77655795528</v>
      </c>
      <c r="AF192" s="17">
        <f t="shared" si="22"/>
        <v>89136.052929770478</v>
      </c>
      <c r="AG192" s="17">
        <v>2842.2242577399998</v>
      </c>
      <c r="AH192" s="17">
        <f t="shared" si="28"/>
        <v>2856.4615763519319</v>
      </c>
      <c r="AI192" s="17">
        <v>94.136002312837178</v>
      </c>
    </row>
    <row r="193" spans="1:35" x14ac:dyDescent="0.25">
      <c r="A193" s="40">
        <v>39783</v>
      </c>
      <c r="B193" s="59">
        <v>2008</v>
      </c>
      <c r="C193" s="17">
        <v>12</v>
      </c>
      <c r="D193" s="17">
        <v>117.49352348210394</v>
      </c>
      <c r="E193" s="17">
        <v>115.44238653053205</v>
      </c>
      <c r="F193" s="17">
        <v>118.19168099194114</v>
      </c>
      <c r="G193" s="17">
        <v>108.33744172308067</v>
      </c>
      <c r="H193" s="17">
        <v>113.68595403122741</v>
      </c>
      <c r="I193" s="17">
        <v>143.38105390812936</v>
      </c>
      <c r="J193" s="17">
        <v>1964.2876547925389</v>
      </c>
      <c r="K193" s="17"/>
      <c r="L193" s="17">
        <v>1921.3649250000003</v>
      </c>
      <c r="M193" s="17">
        <v>382.27828999999997</v>
      </c>
      <c r="N193" s="17">
        <v>754.11178600000005</v>
      </c>
      <c r="O193" s="17">
        <v>772.80542400000002</v>
      </c>
      <c r="P193" s="17">
        <f t="shared" si="27"/>
        <v>2664.3203771747962</v>
      </c>
      <c r="Q193" s="17"/>
      <c r="R193" s="17">
        <f t="shared" si="23"/>
        <v>1925.594317842586</v>
      </c>
      <c r="S193" s="17">
        <f t="shared" si="24"/>
        <v>383.11977775829342</v>
      </c>
      <c r="T193" s="17">
        <f t="shared" si="25"/>
        <v>755.77176997738934</v>
      </c>
      <c r="U193" s="17">
        <f t="shared" si="26"/>
        <v>774.50655723421733</v>
      </c>
      <c r="V193" s="17">
        <v>73.88794335312717</v>
      </c>
      <c r="W193" s="17">
        <v>73.725655203502171</v>
      </c>
      <c r="X193" s="17">
        <v>99.780359092078953</v>
      </c>
      <c r="Y193" s="17">
        <v>32</v>
      </c>
      <c r="Z193" s="17">
        <v>36.241610738255034</v>
      </c>
      <c r="AA193" s="17">
        <v>40.909090909090914</v>
      </c>
      <c r="AB193" s="18">
        <v>2877.2719889244286</v>
      </c>
      <c r="AC193" s="18">
        <v>7551.4688426598059</v>
      </c>
      <c r="AD193" s="17">
        <v>99.860003000000006</v>
      </c>
      <c r="AE193" s="18">
        <v>90612.628839973331</v>
      </c>
      <c r="AF193" s="17">
        <f t="shared" si="22"/>
        <v>90739.661644085194</v>
      </c>
      <c r="AG193" s="17">
        <v>3081.6829018999997</v>
      </c>
      <c r="AH193" s="17">
        <f t="shared" si="28"/>
        <v>3086.00321381925</v>
      </c>
      <c r="AI193" s="17">
        <v>95.294430901063137</v>
      </c>
    </row>
    <row r="194" spans="1:35" x14ac:dyDescent="0.25">
      <c r="A194" s="40">
        <v>39814</v>
      </c>
      <c r="B194" s="59">
        <v>2009</v>
      </c>
      <c r="C194" s="17">
        <v>1</v>
      </c>
      <c r="D194" s="17">
        <v>103.01310197707853</v>
      </c>
      <c r="E194" s="17">
        <v>101.68259160470886</v>
      </c>
      <c r="F194" s="17">
        <v>103.46597559318414</v>
      </c>
      <c r="G194" s="17">
        <v>104.19110169759811</v>
      </c>
      <c r="H194" s="17">
        <v>98.796358029432398</v>
      </c>
      <c r="I194" s="17">
        <v>94.637390780327834</v>
      </c>
      <c r="J194" s="17">
        <v>1630.5686791427654</v>
      </c>
      <c r="K194" s="17">
        <v>928.04666935649686</v>
      </c>
      <c r="L194" s="17">
        <v>1772.2521709999999</v>
      </c>
      <c r="M194" s="17">
        <v>315.09755200000001</v>
      </c>
      <c r="N194" s="17">
        <v>711.51351799999998</v>
      </c>
      <c r="O194" s="17">
        <v>736.24687699999993</v>
      </c>
      <c r="P194" s="17">
        <f t="shared" si="27"/>
        <v>2167.8268087888459</v>
      </c>
      <c r="Q194" s="17">
        <f t="shared" si="27"/>
        <v>1233.8299363728079</v>
      </c>
      <c r="R194" s="17">
        <f t="shared" si="23"/>
        <v>1760.0934336221392</v>
      </c>
      <c r="S194" s="17">
        <f t="shared" si="24"/>
        <v>312.93578944393386</v>
      </c>
      <c r="T194" s="17">
        <f t="shared" si="25"/>
        <v>706.63209866943237</v>
      </c>
      <c r="U194" s="17">
        <f t="shared" si="26"/>
        <v>731.19577164987254</v>
      </c>
      <c r="V194" s="17">
        <v>74.700708142051454</v>
      </c>
      <c r="W194" s="17">
        <v>75.216741140578293</v>
      </c>
      <c r="X194" s="17">
        <v>100.69080067828212</v>
      </c>
      <c r="Y194" s="17">
        <v>35</v>
      </c>
      <c r="Z194" s="17">
        <v>39.180327868852459</v>
      </c>
      <c r="AA194" s="17">
        <v>43.770491803278688</v>
      </c>
      <c r="AB194" s="18">
        <v>287.9302640610203</v>
      </c>
      <c r="AC194" s="18">
        <v>2879.459219043043</v>
      </c>
      <c r="AD194" s="17">
        <v>99.965633999999994</v>
      </c>
      <c r="AE194" s="18">
        <v>91443.34917926474</v>
      </c>
      <c r="AF194" s="17">
        <f t="shared" si="22"/>
        <v>91474.785404016686</v>
      </c>
      <c r="AG194" s="17">
        <v>3080.9073867499997</v>
      </c>
      <c r="AH194" s="17">
        <f t="shared" si="28"/>
        <v>3081.966535369545</v>
      </c>
      <c r="AI194" s="17">
        <v>96.438952759509277</v>
      </c>
    </row>
    <row r="195" spans="1:35" x14ac:dyDescent="0.25">
      <c r="A195" s="40">
        <v>39845</v>
      </c>
      <c r="B195" s="59">
        <v>2009</v>
      </c>
      <c r="C195" s="17">
        <v>2</v>
      </c>
      <c r="D195" s="17">
        <v>101.01986575823153</v>
      </c>
      <c r="E195" s="17">
        <v>94.923039927733612</v>
      </c>
      <c r="F195" s="17">
        <v>103.09507811129733</v>
      </c>
      <c r="G195" s="17">
        <v>95.687462700521351</v>
      </c>
      <c r="H195" s="17">
        <v>101.13583609011785</v>
      </c>
      <c r="I195" s="17">
        <v>102.43007278114402</v>
      </c>
      <c r="J195" s="17">
        <v>1815.1732195887814</v>
      </c>
      <c r="K195" s="17">
        <v>1099.7613209342005</v>
      </c>
      <c r="L195" s="17">
        <v>1540.958842</v>
      </c>
      <c r="M195" s="17">
        <v>303.30091600000003</v>
      </c>
      <c r="N195" s="17">
        <v>621.83917499999995</v>
      </c>
      <c r="O195" s="17">
        <v>604.09053999999992</v>
      </c>
      <c r="P195" s="17">
        <f t="shared" si="27"/>
        <v>2331.486529436555</v>
      </c>
      <c r="Q195" s="17">
        <f t="shared" si="27"/>
        <v>1412.5807265569508</v>
      </c>
      <c r="R195" s="17">
        <f t="shared" si="23"/>
        <v>1552.2492444353138</v>
      </c>
      <c r="S195" s="17">
        <f t="shared" si="24"/>
        <v>305.52316185583021</v>
      </c>
      <c r="T195" s="17">
        <f t="shared" si="25"/>
        <v>626.39530871651209</v>
      </c>
      <c r="U195" s="17">
        <f t="shared" si="26"/>
        <v>608.51663180600428</v>
      </c>
      <c r="V195" s="17">
        <v>78.425190605180916</v>
      </c>
      <c r="W195" s="17">
        <v>77.854759041968393</v>
      </c>
      <c r="X195" s="17">
        <v>99.272642426737264</v>
      </c>
      <c r="Y195" s="17">
        <v>38</v>
      </c>
      <c r="Z195" s="17">
        <v>43.064516129032256</v>
      </c>
      <c r="AA195" s="17">
        <v>48.05825242718447</v>
      </c>
      <c r="AB195" s="18">
        <v>893.31468353960122</v>
      </c>
      <c r="AC195" s="18">
        <v>4633.9977345127127</v>
      </c>
      <c r="AD195" s="17">
        <v>99.890872999999999</v>
      </c>
      <c r="AE195" s="18">
        <v>91752.440038629997</v>
      </c>
      <c r="AF195" s="17">
        <f t="shared" si="22"/>
        <v>91852.676108486907</v>
      </c>
      <c r="AG195" s="17">
        <v>2593.3490314599994</v>
      </c>
      <c r="AH195" s="17">
        <f t="shared" si="28"/>
        <v>2596.1821671735711</v>
      </c>
      <c r="AI195" s="17">
        <v>97.75117231747403</v>
      </c>
    </row>
    <row r="196" spans="1:35" x14ac:dyDescent="0.25">
      <c r="A196" s="40">
        <v>39873</v>
      </c>
      <c r="B196" s="59">
        <v>2009</v>
      </c>
      <c r="C196" s="17">
        <v>3</v>
      </c>
      <c r="D196" s="17">
        <v>107.12154684263454</v>
      </c>
      <c r="E196" s="17">
        <v>104.01337601522989</v>
      </c>
      <c r="F196" s="17">
        <v>108.17949317008311</v>
      </c>
      <c r="G196" s="17">
        <v>99.792644301717687</v>
      </c>
      <c r="H196" s="17">
        <v>107.3012844668751</v>
      </c>
      <c r="I196" s="17">
        <v>115.51983112583005</v>
      </c>
      <c r="J196" s="17">
        <v>1962.661659243571</v>
      </c>
      <c r="K196" s="17">
        <v>1139.0982751508752</v>
      </c>
      <c r="L196" s="17">
        <v>1570.2089599999997</v>
      </c>
      <c r="M196" s="17">
        <v>310.28725700000001</v>
      </c>
      <c r="N196" s="17">
        <v>738.61836199999993</v>
      </c>
      <c r="O196" s="17">
        <v>508.07775799999996</v>
      </c>
      <c r="P196" s="17">
        <f t="shared" si="27"/>
        <v>2490.1581241924459</v>
      </c>
      <c r="Q196" s="17">
        <f t="shared" si="27"/>
        <v>1445.2490121062344</v>
      </c>
      <c r="R196" s="17">
        <f t="shared" si="23"/>
        <v>1584.3801141954621</v>
      </c>
      <c r="S196" s="17">
        <f t="shared" si="24"/>
        <v>313.08760311688502</v>
      </c>
      <c r="T196" s="17">
        <f t="shared" si="25"/>
        <v>745.28440134007724</v>
      </c>
      <c r="U196" s="17">
        <f t="shared" si="26"/>
        <v>512.66316569752246</v>
      </c>
      <c r="V196" s="17">
        <v>79.528070301705938</v>
      </c>
      <c r="W196" s="17">
        <v>78.816748228792051</v>
      </c>
      <c r="X196" s="17">
        <v>99.105571064134537</v>
      </c>
      <c r="Y196" s="17">
        <v>33</v>
      </c>
      <c r="Z196" s="17">
        <v>39.792387543252595</v>
      </c>
      <c r="AA196" s="17">
        <v>42.657342657342653</v>
      </c>
      <c r="AB196" s="18">
        <v>1339.275644822332</v>
      </c>
      <c r="AC196" s="18">
        <v>4759.6516256919713</v>
      </c>
      <c r="AD196" s="17">
        <v>100.250699</v>
      </c>
      <c r="AE196" s="18">
        <v>90483.187454100553</v>
      </c>
      <c r="AF196" s="17">
        <f t="shared" si="22"/>
        <v>90256.914272588328</v>
      </c>
      <c r="AG196" s="17">
        <v>2627.5392285400003</v>
      </c>
      <c r="AH196" s="17">
        <f t="shared" si="28"/>
        <v>2620.9684867533942</v>
      </c>
      <c r="AI196" s="17">
        <v>95.269916029011796</v>
      </c>
    </row>
    <row r="197" spans="1:35" x14ac:dyDescent="0.25">
      <c r="A197" s="40">
        <v>39904</v>
      </c>
      <c r="B197" s="59">
        <v>2009</v>
      </c>
      <c r="C197" s="17">
        <v>4</v>
      </c>
      <c r="D197" s="17">
        <v>108.80808291856862</v>
      </c>
      <c r="E197" s="17">
        <v>113.45666700364761</v>
      </c>
      <c r="F197" s="17">
        <v>107.22581709930158</v>
      </c>
      <c r="G197" s="17">
        <v>96.933829675570848</v>
      </c>
      <c r="H197" s="17">
        <v>105.18102759378471</v>
      </c>
      <c r="I197" s="17">
        <v>113.73060527482959</v>
      </c>
      <c r="J197" s="17">
        <v>1789.225306834541</v>
      </c>
      <c r="K197" s="17">
        <v>1120.9098773798573</v>
      </c>
      <c r="L197" s="17">
        <v>1673.7941949999999</v>
      </c>
      <c r="M197" s="17">
        <v>304.92242899999997</v>
      </c>
      <c r="N197" s="17">
        <v>786.76910999999996</v>
      </c>
      <c r="O197" s="17">
        <v>571.25169500000004</v>
      </c>
      <c r="P197" s="17">
        <f t="shared" si="27"/>
        <v>2198.6301519304425</v>
      </c>
      <c r="Q197" s="17">
        <f t="shared" si="27"/>
        <v>1377.3929111052482</v>
      </c>
      <c r="R197" s="17">
        <f t="shared" ref="R197:R228" si="29">L197/$X197*100</f>
        <v>1652.043266346845</v>
      </c>
      <c r="S197" s="17">
        <f t="shared" ref="S197:S228" si="30">M197/$X197*100</f>
        <v>300.95996693761623</v>
      </c>
      <c r="T197" s="17">
        <f t="shared" ref="T197:T228" si="31">N197/$X197*100</f>
        <v>776.54505806503914</v>
      </c>
      <c r="U197" s="17">
        <f t="shared" ref="U197:U228" si="32">O197/$X197*100</f>
        <v>563.8282884079257</v>
      </c>
      <c r="V197" s="17">
        <v>80.321574376136383</v>
      </c>
      <c r="W197" s="17">
        <v>81.379094399463426</v>
      </c>
      <c r="X197" s="17">
        <v>101.3166076879604</v>
      </c>
      <c r="Y197" s="17">
        <v>39</v>
      </c>
      <c r="Z197" s="17">
        <v>41.868512110726641</v>
      </c>
      <c r="AA197" s="17">
        <v>45.99303135888502</v>
      </c>
      <c r="AB197" s="18">
        <v>1325.7280853928332</v>
      </c>
      <c r="AC197" s="18">
        <v>4913.6531895299422</v>
      </c>
      <c r="AD197" s="17">
        <v>100.269758</v>
      </c>
      <c r="AE197" s="18">
        <v>87605.331397225236</v>
      </c>
      <c r="AF197" s="17">
        <f t="shared" si="22"/>
        <v>87369.644790830382</v>
      </c>
      <c r="AG197" s="17">
        <v>2631.7955690600006</v>
      </c>
      <c r="AH197" s="17">
        <f t="shared" si="28"/>
        <v>2624.7151898581433</v>
      </c>
      <c r="AI197" s="17">
        <v>94.009193442533146</v>
      </c>
    </row>
    <row r="198" spans="1:35" x14ac:dyDescent="0.25">
      <c r="A198" s="40">
        <v>39934</v>
      </c>
      <c r="B198" s="59">
        <v>2009</v>
      </c>
      <c r="C198" s="17">
        <v>5</v>
      </c>
      <c r="D198" s="17">
        <v>114.22464786173026</v>
      </c>
      <c r="E198" s="17">
        <v>133.48751450335962</v>
      </c>
      <c r="F198" s="17">
        <v>107.66803300647132</v>
      </c>
      <c r="G198" s="17">
        <v>109.9446860195707</v>
      </c>
      <c r="H198" s="17">
        <v>104.03188665113913</v>
      </c>
      <c r="I198" s="17">
        <v>109.55520564103658</v>
      </c>
      <c r="J198" s="17">
        <v>2154.8363017697156</v>
      </c>
      <c r="K198" s="17">
        <v>1371.1376614527269</v>
      </c>
      <c r="L198" s="17">
        <v>1486.2661229999999</v>
      </c>
      <c r="M198" s="17">
        <v>291.77386899999999</v>
      </c>
      <c r="N198" s="17">
        <v>678.01242100000002</v>
      </c>
      <c r="O198" s="17">
        <v>507.10870599999998</v>
      </c>
      <c r="P198" s="17">
        <f t="shared" si="27"/>
        <v>2522.2385443267631</v>
      </c>
      <c r="Q198" s="17">
        <f t="shared" si="27"/>
        <v>1604.9183209201917</v>
      </c>
      <c r="R198" s="17">
        <f t="shared" si="29"/>
        <v>1457.4389872497813</v>
      </c>
      <c r="S198" s="17">
        <f t="shared" si="30"/>
        <v>286.11471765430963</v>
      </c>
      <c r="T198" s="17">
        <f t="shared" si="31"/>
        <v>664.86191195048355</v>
      </c>
      <c r="U198" s="17">
        <f t="shared" si="32"/>
        <v>497.27298998537907</v>
      </c>
      <c r="V198" s="17">
        <v>83.776445348167115</v>
      </c>
      <c r="W198" s="17">
        <v>85.433485528819617</v>
      </c>
      <c r="X198" s="17">
        <v>101.97793087754678</v>
      </c>
      <c r="Y198" s="17">
        <v>53</v>
      </c>
      <c r="Z198" s="17">
        <v>52.970297029702976</v>
      </c>
      <c r="AA198" s="17">
        <v>56.833333333333336</v>
      </c>
      <c r="AB198" s="18">
        <v>1198.8809388584884</v>
      </c>
      <c r="AC198" s="18">
        <v>4861.2035130175609</v>
      </c>
      <c r="AD198" s="17">
        <v>100.226636</v>
      </c>
      <c r="AE198" s="18">
        <v>88782.240234638113</v>
      </c>
      <c r="AF198" s="17">
        <f t="shared" si="22"/>
        <v>88581.48270549369</v>
      </c>
      <c r="AG198" s="17">
        <v>2644.5333692500008</v>
      </c>
      <c r="AH198" s="17">
        <f t="shared" si="28"/>
        <v>2638.5534572366582</v>
      </c>
      <c r="AI198" s="17">
        <v>93.150862549176594</v>
      </c>
    </row>
    <row r="199" spans="1:35" x14ac:dyDescent="0.25">
      <c r="A199" s="40">
        <v>39965</v>
      </c>
      <c r="B199" s="59">
        <v>2009</v>
      </c>
      <c r="C199" s="17">
        <v>6</v>
      </c>
      <c r="D199" s="17">
        <v>108.88762713433103</v>
      </c>
      <c r="E199" s="17">
        <v>115.85077405740726</v>
      </c>
      <c r="F199" s="17">
        <v>106.51753999182203</v>
      </c>
      <c r="G199" s="17">
        <v>99.637685772114779</v>
      </c>
      <c r="H199" s="17">
        <v>110.61409132329067</v>
      </c>
      <c r="I199" s="17">
        <v>110.74145304029827</v>
      </c>
      <c r="J199" s="17">
        <v>2192.336858532442</v>
      </c>
      <c r="K199" s="17">
        <v>1253.6818390323087</v>
      </c>
      <c r="L199" s="17">
        <v>1666.5957540000002</v>
      </c>
      <c r="M199" s="17">
        <v>306.48760400000003</v>
      </c>
      <c r="N199" s="17">
        <v>836.773684</v>
      </c>
      <c r="O199" s="17">
        <v>512.080917</v>
      </c>
      <c r="P199" s="17">
        <f t="shared" si="27"/>
        <v>2462.2888656609639</v>
      </c>
      <c r="Q199" s="17">
        <f t="shared" si="27"/>
        <v>1408.0531563005395</v>
      </c>
      <c r="R199" s="17">
        <f t="shared" si="29"/>
        <v>1576.5352483422726</v>
      </c>
      <c r="S199" s="17">
        <f t="shared" si="30"/>
        <v>289.92544216332385</v>
      </c>
      <c r="T199" s="17">
        <f t="shared" si="31"/>
        <v>791.55560341792295</v>
      </c>
      <c r="U199" s="17">
        <f t="shared" si="32"/>
        <v>484.40877982336053</v>
      </c>
      <c r="V199" s="17">
        <v>84.225131631571102</v>
      </c>
      <c r="W199" s="17">
        <v>89.03654193895494</v>
      </c>
      <c r="X199" s="17">
        <v>105.71255896450309</v>
      </c>
      <c r="Y199" s="17">
        <v>51</v>
      </c>
      <c r="Z199" s="17">
        <v>52.097902097902107</v>
      </c>
      <c r="AA199" s="17">
        <v>51.923076923076927</v>
      </c>
      <c r="AB199" s="18">
        <v>1196.539474356181</v>
      </c>
      <c r="AC199" s="18">
        <v>4864.1627910864154</v>
      </c>
      <c r="AD199" s="17">
        <v>99.886290000000002</v>
      </c>
      <c r="AE199" s="18">
        <v>89282.280926491687</v>
      </c>
      <c r="AF199" s="17">
        <f t="shared" si="22"/>
        <v>89383.919381220068</v>
      </c>
      <c r="AG199" s="17">
        <v>2837.9515795799985</v>
      </c>
      <c r="AH199" s="17">
        <f t="shared" si="28"/>
        <v>2841.1822879596371</v>
      </c>
      <c r="AI199" s="17">
        <v>94.329066712697596</v>
      </c>
    </row>
    <row r="200" spans="1:35" x14ac:dyDescent="0.25">
      <c r="A200" s="40">
        <v>39995</v>
      </c>
      <c r="B200" s="59">
        <v>2009</v>
      </c>
      <c r="C200" s="17">
        <v>7</v>
      </c>
      <c r="D200" s="17">
        <v>110.71774122666086</v>
      </c>
      <c r="E200" s="17">
        <v>103.42568153604941</v>
      </c>
      <c r="F200" s="17">
        <v>113.1997823362417</v>
      </c>
      <c r="G200" s="17">
        <v>94.33571184231532</v>
      </c>
      <c r="H200" s="17">
        <v>116.64982891324252</v>
      </c>
      <c r="I200" s="17">
        <v>127.35509423576063</v>
      </c>
      <c r="J200" s="17">
        <v>2344.9481555221041</v>
      </c>
      <c r="K200" s="17">
        <v>1324.0475254461037</v>
      </c>
      <c r="L200" s="17">
        <v>1749.415622</v>
      </c>
      <c r="M200" s="17">
        <v>319.63561400000003</v>
      </c>
      <c r="N200" s="17">
        <v>838.61703299999999</v>
      </c>
      <c r="O200" s="17">
        <v>582.64802099999997</v>
      </c>
      <c r="P200" s="17">
        <f t="shared" si="27"/>
        <v>2606.5879577704491</v>
      </c>
      <c r="Q200" s="17">
        <f t="shared" si="27"/>
        <v>1471.7793769624534</v>
      </c>
      <c r="R200" s="17">
        <f t="shared" si="29"/>
        <v>1669.6962286629887</v>
      </c>
      <c r="S200" s="17">
        <f t="shared" si="30"/>
        <v>305.07008885174963</v>
      </c>
      <c r="T200" s="17">
        <f t="shared" si="31"/>
        <v>800.40196262329084</v>
      </c>
      <c r="U200" s="17">
        <f t="shared" si="32"/>
        <v>556.09724245486007</v>
      </c>
      <c r="V200" s="17">
        <v>85.862855331902125</v>
      </c>
      <c r="W200" s="17">
        <v>89.962364344223417</v>
      </c>
      <c r="X200" s="17">
        <v>104.77448484152394</v>
      </c>
      <c r="Y200" s="17">
        <v>53</v>
      </c>
      <c r="Z200" s="17">
        <v>51.724137931034484</v>
      </c>
      <c r="AA200" s="17">
        <v>55.343511450381676</v>
      </c>
      <c r="AB200" s="18">
        <v>1520.5388790669958</v>
      </c>
      <c r="AC200" s="18">
        <v>6250.6047792048648</v>
      </c>
      <c r="AD200" s="17">
        <v>100.072766</v>
      </c>
      <c r="AE200" s="18">
        <v>89840.474196792376</v>
      </c>
      <c r="AF200" s="17">
        <f t="shared" si="22"/>
        <v>89775.148412298673</v>
      </c>
      <c r="AG200" s="17">
        <v>2691.4252497199986</v>
      </c>
      <c r="AH200" s="17">
        <f t="shared" si="28"/>
        <v>2689.4682312668351</v>
      </c>
      <c r="AI200" s="17">
        <v>94.881037308053166</v>
      </c>
    </row>
    <row r="201" spans="1:35" x14ac:dyDescent="0.25">
      <c r="A201" s="40">
        <v>40026</v>
      </c>
      <c r="B201" s="59">
        <v>2009</v>
      </c>
      <c r="C201" s="17">
        <v>8</v>
      </c>
      <c r="D201" s="17">
        <v>109.79553860333517</v>
      </c>
      <c r="E201" s="17">
        <v>102.84141638201383</v>
      </c>
      <c r="F201" s="17">
        <v>112.16255395519683</v>
      </c>
      <c r="G201" s="17">
        <v>95.825246897579504</v>
      </c>
      <c r="H201" s="17">
        <v>118.633478236055</v>
      </c>
      <c r="I201" s="17">
        <v>128.24981747565008</v>
      </c>
      <c r="J201" s="17">
        <v>2332.326154452684</v>
      </c>
      <c r="K201" s="17">
        <v>1351.3513877210567</v>
      </c>
      <c r="L201" s="17">
        <v>1738.2059470000002</v>
      </c>
      <c r="M201" s="17">
        <v>321.71268600000002</v>
      </c>
      <c r="N201" s="17">
        <v>876.08755199999996</v>
      </c>
      <c r="O201" s="17">
        <v>530.02031799999997</v>
      </c>
      <c r="P201" s="17">
        <f t="shared" si="27"/>
        <v>2469.5974521925</v>
      </c>
      <c r="Q201" s="17">
        <f t="shared" si="27"/>
        <v>1430.8864726150907</v>
      </c>
      <c r="R201" s="17">
        <f t="shared" si="29"/>
        <v>1627.1670982714948</v>
      </c>
      <c r="S201" s="17">
        <f t="shared" si="30"/>
        <v>301.16126265661001</v>
      </c>
      <c r="T201" s="17">
        <f t="shared" si="31"/>
        <v>820.12194370867439</v>
      </c>
      <c r="U201" s="17">
        <f t="shared" si="32"/>
        <v>496.1619331434693</v>
      </c>
      <c r="V201" s="17">
        <v>88.408502969307818</v>
      </c>
      <c r="W201" s="17">
        <v>94.441551694267147</v>
      </c>
      <c r="X201" s="17">
        <v>106.82405936344581</v>
      </c>
      <c r="Y201" s="17">
        <v>63</v>
      </c>
      <c r="Z201" s="17">
        <v>60.658307210031346</v>
      </c>
      <c r="AA201" s="17">
        <v>61.635220125786162</v>
      </c>
      <c r="AB201" s="18">
        <v>1675.195668252758</v>
      </c>
      <c r="AC201" s="18">
        <v>5634.0216879451145</v>
      </c>
      <c r="AD201" s="17">
        <v>99.865211000000002</v>
      </c>
      <c r="AE201" s="18">
        <v>89100.867293148593</v>
      </c>
      <c r="AF201" s="17">
        <f t="shared" si="22"/>
        <v>89221.127558773791</v>
      </c>
      <c r="AG201" s="17">
        <v>2951.6651318799995</v>
      </c>
      <c r="AH201" s="17">
        <f t="shared" si="28"/>
        <v>2955.6490216397779</v>
      </c>
      <c r="AI201" s="17">
        <v>94.060596838432559</v>
      </c>
    </row>
    <row r="202" spans="1:35" x14ac:dyDescent="0.25">
      <c r="A202" s="40">
        <v>40057</v>
      </c>
      <c r="B202" s="59">
        <v>2009</v>
      </c>
      <c r="C202" s="17">
        <v>9</v>
      </c>
      <c r="D202" s="17">
        <v>110.86582898003972</v>
      </c>
      <c r="E202" s="17">
        <v>97.614877734279418</v>
      </c>
      <c r="F202" s="17">
        <v>115.37613294468962</v>
      </c>
      <c r="G202" s="17">
        <v>99.216455266347253</v>
      </c>
      <c r="H202" s="17">
        <v>117.07270746925937</v>
      </c>
      <c r="I202" s="17">
        <v>131.03518226174035</v>
      </c>
      <c r="J202" s="17">
        <v>2519.3831490539837</v>
      </c>
      <c r="K202" s="17">
        <v>1628.5791205550859</v>
      </c>
      <c r="L202" s="17">
        <v>1842.590807</v>
      </c>
      <c r="M202" s="17">
        <v>369.02894900000001</v>
      </c>
      <c r="N202" s="17">
        <v>940.94687999999996</v>
      </c>
      <c r="O202" s="17">
        <v>522.02528200000006</v>
      </c>
      <c r="P202" s="17">
        <f t="shared" si="27"/>
        <v>2562.5381415558904</v>
      </c>
      <c r="Q202" s="17">
        <f t="shared" si="27"/>
        <v>1656.4753616499374</v>
      </c>
      <c r="R202" s="17">
        <f t="shared" si="29"/>
        <v>1720.3259674617977</v>
      </c>
      <c r="S202" s="17">
        <f t="shared" si="30"/>
        <v>344.5420878569679</v>
      </c>
      <c r="T202" s="17">
        <f t="shared" si="31"/>
        <v>878.51048942423165</v>
      </c>
      <c r="U202" s="17">
        <f t="shared" si="32"/>
        <v>487.38637188705349</v>
      </c>
      <c r="V202" s="17">
        <v>91.792189000311325</v>
      </c>
      <c r="W202" s="17">
        <v>98.315927798221793</v>
      </c>
      <c r="X202" s="17">
        <v>107.10707399938828</v>
      </c>
      <c r="Y202" s="17">
        <v>61</v>
      </c>
      <c r="Z202" s="17">
        <v>59.893992932862197</v>
      </c>
      <c r="AA202" s="17">
        <v>59.751773049645386</v>
      </c>
      <c r="AB202" s="18">
        <v>1665.9666876246749</v>
      </c>
      <c r="AC202" s="18">
        <v>5399.187961055708</v>
      </c>
      <c r="AD202" s="17">
        <v>99.778142000000003</v>
      </c>
      <c r="AE202" s="18">
        <v>87923.161166036036</v>
      </c>
      <c r="AF202" s="17">
        <f t="shared" si="22"/>
        <v>88118.65946154423</v>
      </c>
      <c r="AG202" s="17">
        <v>2687.7205475200003</v>
      </c>
      <c r="AH202" s="17">
        <f t="shared" si="28"/>
        <v>2693.6967292094901</v>
      </c>
      <c r="AI202" s="17">
        <v>94.004780264641141</v>
      </c>
    </row>
    <row r="203" spans="1:35" x14ac:dyDescent="0.25">
      <c r="A203" s="40">
        <v>40087</v>
      </c>
      <c r="B203" s="59">
        <v>2009</v>
      </c>
      <c r="C203" s="17">
        <v>10</v>
      </c>
      <c r="D203" s="17">
        <v>112.95599759493923</v>
      </c>
      <c r="E203" s="17">
        <v>100.39689155762272</v>
      </c>
      <c r="F203" s="17">
        <v>117.23081414976511</v>
      </c>
      <c r="G203" s="17">
        <v>102.83296582201034</v>
      </c>
      <c r="H203" s="17">
        <v>118.87287337883414</v>
      </c>
      <c r="I203" s="17">
        <v>143.4607008971808</v>
      </c>
      <c r="J203" s="17">
        <v>2579.0510202376354</v>
      </c>
      <c r="K203" s="17">
        <v>1670.3274610439298</v>
      </c>
      <c r="L203" s="17">
        <v>1950.613251</v>
      </c>
      <c r="M203" s="17">
        <v>372.89155300000004</v>
      </c>
      <c r="N203" s="17">
        <v>1010.5278089999999</v>
      </c>
      <c r="O203" s="17">
        <v>558.98593700000004</v>
      </c>
      <c r="P203" s="17">
        <f t="shared" si="27"/>
        <v>2537.5464055073553</v>
      </c>
      <c r="Q203" s="17">
        <f t="shared" si="27"/>
        <v>1643.4469157580722</v>
      </c>
      <c r="R203" s="17">
        <f t="shared" si="29"/>
        <v>1796.8509457857924</v>
      </c>
      <c r="S203" s="17">
        <f t="shared" si="30"/>
        <v>343.49737926782035</v>
      </c>
      <c r="T203" s="17">
        <f t="shared" si="31"/>
        <v>930.87025242631989</v>
      </c>
      <c r="U203" s="17">
        <f t="shared" si="32"/>
        <v>514.92237585512407</v>
      </c>
      <c r="V203" s="17">
        <v>93.623920427244641</v>
      </c>
      <c r="W203" s="17">
        <v>101.63561992955876</v>
      </c>
      <c r="X203" s="17">
        <v>108.55732110528315</v>
      </c>
      <c r="Y203" s="17">
        <v>66</v>
      </c>
      <c r="Z203" s="17">
        <v>62.6</v>
      </c>
      <c r="AA203" s="17">
        <v>62.851405622489963</v>
      </c>
      <c r="AB203" s="18">
        <v>1800.2521525343436</v>
      </c>
      <c r="AC203" s="18">
        <v>5728.8788561674819</v>
      </c>
      <c r="AD203" s="17">
        <v>99.900496000000004</v>
      </c>
      <c r="AE203" s="18">
        <v>88834.959200400903</v>
      </c>
      <c r="AF203" s="17">
        <f t="shared" si="22"/>
        <v>88923.441581712366</v>
      </c>
      <c r="AG203" s="17">
        <v>2921.8090655399992</v>
      </c>
      <c r="AH203" s="17">
        <f t="shared" si="28"/>
        <v>2924.7192782105899</v>
      </c>
      <c r="AI203" s="17">
        <v>93.859092669038063</v>
      </c>
    </row>
    <row r="204" spans="1:35" x14ac:dyDescent="0.25">
      <c r="A204" s="40">
        <v>40118</v>
      </c>
      <c r="B204" s="59">
        <v>2009</v>
      </c>
      <c r="C204" s="17">
        <v>11</v>
      </c>
      <c r="D204" s="17">
        <v>113.62420529990175</v>
      </c>
      <c r="E204" s="17">
        <v>110.48283991985839</v>
      </c>
      <c r="F204" s="17">
        <v>114.69345025184863</v>
      </c>
      <c r="G204" s="17">
        <v>108.13907533693033</v>
      </c>
      <c r="H204" s="17">
        <v>108.5743827465844</v>
      </c>
      <c r="I204" s="17">
        <v>134.84808881239874</v>
      </c>
      <c r="J204" s="17">
        <v>2718.7367063434376</v>
      </c>
      <c r="K204" s="17">
        <v>1760.0203961591478</v>
      </c>
      <c r="L204" s="17">
        <v>2014.115348</v>
      </c>
      <c r="M204" s="17">
        <v>379.21177499999999</v>
      </c>
      <c r="N204" s="17">
        <v>1054.7827569999999</v>
      </c>
      <c r="O204" s="17">
        <v>571.17915900000003</v>
      </c>
      <c r="P204" s="17">
        <f t="shared" si="27"/>
        <v>2536.1127048474204</v>
      </c>
      <c r="Q204" s="17">
        <f t="shared" si="27"/>
        <v>1641.7956461452029</v>
      </c>
      <c r="R204" s="17">
        <f t="shared" si="29"/>
        <v>1852.487773366898</v>
      </c>
      <c r="S204" s="17">
        <f t="shared" si="30"/>
        <v>348.78100571639112</v>
      </c>
      <c r="T204" s="17">
        <f t="shared" si="31"/>
        <v>970.13915456282371</v>
      </c>
      <c r="U204" s="17">
        <f t="shared" si="32"/>
        <v>525.34350105626993</v>
      </c>
      <c r="V204" s="17">
        <v>98.598342093329862</v>
      </c>
      <c r="W204" s="17">
        <v>107.20094186456923</v>
      </c>
      <c r="X204" s="17">
        <v>108.72489292273946</v>
      </c>
      <c r="Y204" s="17">
        <v>67</v>
      </c>
      <c r="Z204" s="17">
        <v>64.285714285714292</v>
      </c>
      <c r="AA204" s="17">
        <v>62.91793313069909</v>
      </c>
      <c r="AB204" s="18">
        <v>1822.4525712799789</v>
      </c>
      <c r="AC204" s="18">
        <v>6049.4466261418111</v>
      </c>
      <c r="AD204" s="17">
        <v>99.788539999999998</v>
      </c>
      <c r="AE204" s="18">
        <v>90602.639157804544</v>
      </c>
      <c r="AF204" s="17">
        <f t="shared" si="22"/>
        <v>90794.633489782034</v>
      </c>
      <c r="AG204" s="17">
        <v>2998.9815282000004</v>
      </c>
      <c r="AH204" s="17">
        <f t="shared" si="28"/>
        <v>3005.3366130018544</v>
      </c>
      <c r="AI204" s="17">
        <v>94.894244044752767</v>
      </c>
    </row>
    <row r="205" spans="1:35" x14ac:dyDescent="0.25">
      <c r="A205" s="40">
        <v>40148</v>
      </c>
      <c r="B205" s="59">
        <v>2009</v>
      </c>
      <c r="C205" s="17">
        <v>12</v>
      </c>
      <c r="D205" s="17">
        <v>122.42557721310558</v>
      </c>
      <c r="E205" s="17">
        <v>109.33371025223947</v>
      </c>
      <c r="F205" s="17">
        <v>126.88173272700924</v>
      </c>
      <c r="G205" s="17">
        <v>109.2569002890484</v>
      </c>
      <c r="H205" s="17">
        <v>118.49502663137271</v>
      </c>
      <c r="I205" s="17">
        <v>185.77046112824294</v>
      </c>
      <c r="J205" s="17">
        <v>3031.2724281512133</v>
      </c>
      <c r="K205" s="17">
        <v>1834.8519940461408</v>
      </c>
      <c r="L205" s="17">
        <v>2005.670556</v>
      </c>
      <c r="M205" s="17">
        <v>368.01253700000001</v>
      </c>
      <c r="N205" s="17">
        <v>981.97087199999999</v>
      </c>
      <c r="O205" s="17">
        <v>645.93339800000001</v>
      </c>
      <c r="P205" s="17">
        <f t="shared" si="27"/>
        <v>2804.9053207341344</v>
      </c>
      <c r="Q205" s="17">
        <f t="shared" si="27"/>
        <v>1697.8302817865115</v>
      </c>
      <c r="R205" s="17">
        <f t="shared" si="29"/>
        <v>1861.6913859024351</v>
      </c>
      <c r="S205" s="17">
        <f t="shared" si="30"/>
        <v>341.59437001626958</v>
      </c>
      <c r="T205" s="17">
        <f t="shared" si="31"/>
        <v>911.47906027768522</v>
      </c>
      <c r="U205" s="17">
        <f t="shared" si="32"/>
        <v>599.56438973783747</v>
      </c>
      <c r="V205" s="17">
        <v>100.31245362553362</v>
      </c>
      <c r="W205" s="17">
        <v>108.07040101295937</v>
      </c>
      <c r="X205" s="17">
        <v>107.73378290235644</v>
      </c>
      <c r="Y205" s="17">
        <v>69</v>
      </c>
      <c r="Z205" s="17">
        <v>65.06849315068493</v>
      </c>
      <c r="AA205" s="17">
        <v>66.095890410958901</v>
      </c>
      <c r="AB205" s="18">
        <v>4991.3374733945902</v>
      </c>
      <c r="AC205" s="18">
        <v>11423.019870545608</v>
      </c>
      <c r="AD205" s="17">
        <v>100.10497599999999</v>
      </c>
      <c r="AE205" s="18">
        <v>91768.461407862982</v>
      </c>
      <c r="AF205" s="17">
        <f t="shared" si="22"/>
        <v>91672.22757024884</v>
      </c>
      <c r="AG205" s="17">
        <v>3101.1066138400006</v>
      </c>
      <c r="AH205" s="17">
        <f t="shared" si="28"/>
        <v>3097.8546099846235</v>
      </c>
      <c r="AI205" s="17">
        <v>93.397081723950976</v>
      </c>
    </row>
    <row r="206" spans="1:35" x14ac:dyDescent="0.25">
      <c r="A206" s="40">
        <v>40179</v>
      </c>
      <c r="B206" s="59">
        <v>2010</v>
      </c>
      <c r="C206" s="17">
        <v>1</v>
      </c>
      <c r="D206" s="17">
        <v>106.15302563929204</v>
      </c>
      <c r="E206" s="17">
        <v>101.66527159351314</v>
      </c>
      <c r="F206" s="17">
        <v>107.68054879515049</v>
      </c>
      <c r="G206" s="17">
        <v>102.03244871985089</v>
      </c>
      <c r="H206" s="17">
        <v>104.42787889393986</v>
      </c>
      <c r="I206" s="17">
        <v>98.34696951970524</v>
      </c>
      <c r="J206" s="17">
        <v>2438.8433176120298</v>
      </c>
      <c r="K206" s="17">
        <v>1512.8874466796167</v>
      </c>
      <c r="L206" s="17">
        <v>2074.5707149999998</v>
      </c>
      <c r="M206" s="17">
        <v>335.84992999999997</v>
      </c>
      <c r="N206" s="17">
        <v>1057.9501849999999</v>
      </c>
      <c r="O206" s="17">
        <v>638.66492700000003</v>
      </c>
      <c r="P206" s="17">
        <f t="shared" si="27"/>
        <v>2168.218325718457</v>
      </c>
      <c r="Q206" s="17">
        <f t="shared" si="27"/>
        <v>1345.0106708175067</v>
      </c>
      <c r="R206" s="17">
        <f t="shared" si="29"/>
        <v>1880.3652964627827</v>
      </c>
      <c r="S206" s="17">
        <f t="shared" si="30"/>
        <v>304.410232259282</v>
      </c>
      <c r="T206" s="17">
        <f t="shared" si="31"/>
        <v>958.9129928792911</v>
      </c>
      <c r="U206" s="17">
        <f t="shared" si="32"/>
        <v>578.87800888905178</v>
      </c>
      <c r="V206" s="17">
        <v>101.95179434789732</v>
      </c>
      <c r="W206" s="17">
        <v>112.48144564980093</v>
      </c>
      <c r="X206" s="17">
        <v>110.32806864190397</v>
      </c>
      <c r="Y206" s="17">
        <v>72</v>
      </c>
      <c r="Z206" s="17">
        <v>66.5016501650165</v>
      </c>
      <c r="AA206" s="17">
        <v>68.93687707641196</v>
      </c>
      <c r="AB206" s="18">
        <v>674.62179131798064</v>
      </c>
      <c r="AC206" s="18">
        <v>4339.3858407514826</v>
      </c>
      <c r="AD206" s="17">
        <v>100.401203</v>
      </c>
      <c r="AE206" s="18">
        <v>91470.248215854808</v>
      </c>
      <c r="AF206" s="17">
        <f t="shared" si="22"/>
        <v>91104.733292742327</v>
      </c>
      <c r="AG206" s="17">
        <v>3609.2712122800003</v>
      </c>
      <c r="AH206" s="17">
        <f t="shared" si="28"/>
        <v>3594.8485719638243</v>
      </c>
      <c r="AI206" s="17">
        <v>92.65459058834432</v>
      </c>
    </row>
    <row r="207" spans="1:35" x14ac:dyDescent="0.25">
      <c r="A207" s="40">
        <v>40210</v>
      </c>
      <c r="B207" s="59">
        <v>2010</v>
      </c>
      <c r="C207" s="17">
        <v>2</v>
      </c>
      <c r="D207" s="17">
        <v>106.14632282793318</v>
      </c>
      <c r="E207" s="17">
        <v>95.693996203383023</v>
      </c>
      <c r="F207" s="17">
        <v>109.70404252217833</v>
      </c>
      <c r="G207" s="17">
        <v>98.70816894889127</v>
      </c>
      <c r="H207" s="17">
        <v>110.2538737359353</v>
      </c>
      <c r="I207" s="17">
        <v>114.82198229932081</v>
      </c>
      <c r="J207" s="17">
        <v>2649.190967137411</v>
      </c>
      <c r="K207" s="17">
        <v>1617.0846875164098</v>
      </c>
      <c r="L207" s="17">
        <v>1873.813054</v>
      </c>
      <c r="M207" s="17">
        <v>351.43582800000001</v>
      </c>
      <c r="N207" s="17">
        <v>930.57485500000007</v>
      </c>
      <c r="O207" s="17">
        <v>579.95045200000004</v>
      </c>
      <c r="P207" s="17">
        <f t="shared" si="27"/>
        <v>2405.3139203431806</v>
      </c>
      <c r="Q207" s="17">
        <f t="shared" si="27"/>
        <v>1468.2204331460234</v>
      </c>
      <c r="R207" s="17">
        <f t="shared" si="29"/>
        <v>1721.7139480048986</v>
      </c>
      <c r="S207" s="17">
        <f t="shared" si="30"/>
        <v>322.90946292887259</v>
      </c>
      <c r="T207" s="17">
        <f t="shared" si="31"/>
        <v>855.03924956439971</v>
      </c>
      <c r="U207" s="17">
        <f t="shared" si="32"/>
        <v>532.87534753194507</v>
      </c>
      <c r="V207" s="17">
        <v>101.19900407696953</v>
      </c>
      <c r="W207" s="17">
        <v>110.13909430829865</v>
      </c>
      <c r="X207" s="17">
        <v>108.8341681945106</v>
      </c>
      <c r="Y207" s="17">
        <v>72</v>
      </c>
      <c r="Z207" s="17">
        <v>68.575851393188856</v>
      </c>
      <c r="AA207" s="17">
        <v>67.65625</v>
      </c>
      <c r="AB207" s="18">
        <v>1110.5783689375073</v>
      </c>
      <c r="AC207" s="18">
        <v>5183.6618664648659</v>
      </c>
      <c r="AD207" s="17">
        <v>100.725005</v>
      </c>
      <c r="AE207" s="18">
        <v>92459.187820680003</v>
      </c>
      <c r="AF207" s="17">
        <f t="shared" si="22"/>
        <v>91793.679057826812</v>
      </c>
      <c r="AG207" s="17">
        <v>2830.7480330899975</v>
      </c>
      <c r="AH207" s="17">
        <f t="shared" si="28"/>
        <v>2810.3726905647686</v>
      </c>
      <c r="AI207" s="17">
        <v>91.405591745971677</v>
      </c>
    </row>
    <row r="208" spans="1:35" x14ac:dyDescent="0.25">
      <c r="A208" s="40">
        <v>40238</v>
      </c>
      <c r="B208" s="59">
        <v>2010</v>
      </c>
      <c r="C208" s="17">
        <v>3</v>
      </c>
      <c r="D208" s="17">
        <v>115.83373172994898</v>
      </c>
      <c r="E208" s="17">
        <v>104.64476841787409</v>
      </c>
      <c r="F208" s="17">
        <v>119.64218477236132</v>
      </c>
      <c r="G208" s="17">
        <v>111.47174204383597</v>
      </c>
      <c r="H208" s="17">
        <v>120.49353903268465</v>
      </c>
      <c r="I208" s="17">
        <v>132.3673388265405</v>
      </c>
      <c r="J208" s="17">
        <v>2817.3775474418744</v>
      </c>
      <c r="K208" s="17">
        <v>1731.3858233918377</v>
      </c>
      <c r="L208" s="17">
        <v>2387.4256350000001</v>
      </c>
      <c r="M208" s="17">
        <v>438.216048</v>
      </c>
      <c r="N208" s="17">
        <v>1182.0422410000001</v>
      </c>
      <c r="O208" s="17">
        <v>751.80366099999992</v>
      </c>
      <c r="P208" s="17">
        <f t="shared" si="27"/>
        <v>2509.8087699556909</v>
      </c>
      <c r="Q208" s="17">
        <f t="shared" si="27"/>
        <v>1542.3730936137308</v>
      </c>
      <c r="R208" s="17">
        <f t="shared" si="29"/>
        <v>2132.3570232398661</v>
      </c>
      <c r="S208" s="17">
        <f t="shared" si="30"/>
        <v>391.39776919133999</v>
      </c>
      <c r="T208" s="17">
        <f t="shared" si="31"/>
        <v>1055.7548002380149</v>
      </c>
      <c r="U208" s="17">
        <f t="shared" si="32"/>
        <v>671.48219954117781</v>
      </c>
      <c r="V208" s="17">
        <v>100.26156628305397</v>
      </c>
      <c r="W208" s="17">
        <v>112.25466980464864</v>
      </c>
      <c r="X208" s="17">
        <v>111.961815445548</v>
      </c>
      <c r="Y208" s="17">
        <v>71</v>
      </c>
      <c r="Z208" s="17">
        <v>67.288135593220346</v>
      </c>
      <c r="AA208" s="17">
        <v>67.627118644067792</v>
      </c>
      <c r="AB208" s="18">
        <v>1380.303243444072</v>
      </c>
      <c r="AC208" s="18">
        <v>5582.8524576126438</v>
      </c>
      <c r="AD208" s="17">
        <v>101.007853</v>
      </c>
      <c r="AE208" s="18">
        <v>94126.308112146464</v>
      </c>
      <c r="AF208" s="17">
        <f t="shared" si="22"/>
        <v>93187.118938313113</v>
      </c>
      <c r="AG208" s="17">
        <v>3105.1759690599988</v>
      </c>
      <c r="AH208" s="17">
        <f t="shared" si="28"/>
        <v>3074.1926264485583</v>
      </c>
      <c r="AI208" s="17">
        <v>90.85449738809703</v>
      </c>
    </row>
    <row r="209" spans="1:35" x14ac:dyDescent="0.25">
      <c r="A209" s="40">
        <v>40269</v>
      </c>
      <c r="B209" s="59">
        <v>2010</v>
      </c>
      <c r="C209" s="17">
        <v>4</v>
      </c>
      <c r="D209" s="17">
        <v>117.48452527273123</v>
      </c>
      <c r="E209" s="17">
        <v>110.91977459064042</v>
      </c>
      <c r="F209" s="17">
        <v>119.71900795093485</v>
      </c>
      <c r="G209" s="17">
        <v>107.52718049748592</v>
      </c>
      <c r="H209" s="17">
        <v>119.39451948875069</v>
      </c>
      <c r="I209" s="17">
        <v>137.81275125251267</v>
      </c>
      <c r="J209" s="17">
        <v>2671.1942956698517</v>
      </c>
      <c r="K209" s="17">
        <v>1750.2934808938835</v>
      </c>
      <c r="L209" s="17">
        <v>2227.9284620000003</v>
      </c>
      <c r="M209" s="17">
        <v>415.19027399999999</v>
      </c>
      <c r="N209" s="17">
        <v>1154.3925199999999</v>
      </c>
      <c r="O209" s="17">
        <v>633.94816900000001</v>
      </c>
      <c r="P209" s="17">
        <f t="shared" si="27"/>
        <v>2300.0180657187584</v>
      </c>
      <c r="Q209" s="17">
        <f t="shared" si="27"/>
        <v>1507.0811707301066</v>
      </c>
      <c r="R209" s="17">
        <f t="shared" si="29"/>
        <v>1971.8023918813226</v>
      </c>
      <c r="S209" s="17">
        <f t="shared" si="30"/>
        <v>367.4593638541441</v>
      </c>
      <c r="T209" s="17">
        <f t="shared" si="31"/>
        <v>1021.6817868840113</v>
      </c>
      <c r="U209" s="17">
        <f t="shared" si="32"/>
        <v>561.06851601547737</v>
      </c>
      <c r="V209" s="17">
        <v>102.78657116996482</v>
      </c>
      <c r="W209" s="17">
        <v>116.13797019612106</v>
      </c>
      <c r="X209" s="17">
        <v>112.9894390621113</v>
      </c>
      <c r="Y209" s="17">
        <v>74</v>
      </c>
      <c r="Z209" s="17">
        <v>67.628205128205138</v>
      </c>
      <c r="AA209" s="17">
        <v>69.614147909967855</v>
      </c>
      <c r="AB209" s="18">
        <v>2175.3493290739666</v>
      </c>
      <c r="AC209" s="18">
        <v>6397.733015209511</v>
      </c>
      <c r="AD209" s="17">
        <v>101.033466</v>
      </c>
      <c r="AE209" s="18">
        <v>95946.009881962382</v>
      </c>
      <c r="AF209" s="17">
        <f t="shared" si="22"/>
        <v>94964.583202522597</v>
      </c>
      <c r="AG209" s="17">
        <v>3406.4923707300004</v>
      </c>
      <c r="AH209" s="17">
        <f t="shared" si="28"/>
        <v>3371.647539766675</v>
      </c>
      <c r="AI209" s="17">
        <v>91.477960682864961</v>
      </c>
    </row>
    <row r="210" spans="1:35" x14ac:dyDescent="0.25">
      <c r="A210" s="40">
        <v>40299</v>
      </c>
      <c r="B210" s="59">
        <v>2010</v>
      </c>
      <c r="C210" s="17">
        <v>5</v>
      </c>
      <c r="D210" s="17">
        <v>123.0289025922263</v>
      </c>
      <c r="E210" s="17">
        <v>127.66900406927289</v>
      </c>
      <c r="F210" s="17">
        <v>121.44952404798798</v>
      </c>
      <c r="G210" s="17">
        <v>120.08751933243117</v>
      </c>
      <c r="H210" s="17">
        <v>118.68640259746128</v>
      </c>
      <c r="I210" s="17">
        <v>132.43624854836986</v>
      </c>
      <c r="J210" s="17">
        <v>2391.1526947192256</v>
      </c>
      <c r="K210" s="17">
        <v>1562.6002216450236</v>
      </c>
      <c r="L210" s="17">
        <v>2088.2085120000002</v>
      </c>
      <c r="M210" s="17">
        <v>376.34274800000003</v>
      </c>
      <c r="N210" s="17">
        <v>1028.982849</v>
      </c>
      <c r="O210" s="17">
        <v>672.69968100000006</v>
      </c>
      <c r="P210" s="17">
        <f t="shared" si="27"/>
        <v>2041.9238145874328</v>
      </c>
      <c r="Q210" s="17">
        <f t="shared" si="27"/>
        <v>1334.3817867855716</v>
      </c>
      <c r="R210" s="17">
        <f t="shared" si="29"/>
        <v>1894.297624407373</v>
      </c>
      <c r="S210" s="17">
        <f t="shared" si="30"/>
        <v>341.39558832491849</v>
      </c>
      <c r="T210" s="17">
        <f t="shared" si="31"/>
        <v>933.43157793651892</v>
      </c>
      <c r="U210" s="17">
        <f t="shared" si="32"/>
        <v>610.23283850013229</v>
      </c>
      <c r="V210" s="17">
        <v>106.22876413337519</v>
      </c>
      <c r="W210" s="17">
        <v>117.10293389189712</v>
      </c>
      <c r="X210" s="17">
        <v>110.23655866396875</v>
      </c>
      <c r="Y210" s="17">
        <v>71</v>
      </c>
      <c r="Z210" s="17">
        <v>66.77852348993288</v>
      </c>
      <c r="AA210" s="17">
        <v>70.735785953177256</v>
      </c>
      <c r="AB210" s="18">
        <v>1515.7184602346481</v>
      </c>
      <c r="AC210" s="18">
        <v>5348.1111798185939</v>
      </c>
      <c r="AD210" s="17">
        <v>101.27378400000001</v>
      </c>
      <c r="AE210" s="18">
        <v>97873.230679695815</v>
      </c>
      <c r="AF210" s="17">
        <f t="shared" si="22"/>
        <v>96642.217574980517</v>
      </c>
      <c r="AG210" s="17">
        <v>3047.9584940000009</v>
      </c>
      <c r="AH210" s="17">
        <f t="shared" si="28"/>
        <v>3009.6224053403598</v>
      </c>
      <c r="AI210" s="17">
        <v>89.252899063522051</v>
      </c>
    </row>
    <row r="211" spans="1:35" x14ac:dyDescent="0.25">
      <c r="A211" s="40">
        <v>40330</v>
      </c>
      <c r="B211" s="59">
        <v>2010</v>
      </c>
      <c r="C211" s="17">
        <v>6</v>
      </c>
      <c r="D211" s="17">
        <v>123.16270573986282</v>
      </c>
      <c r="E211" s="17">
        <v>127.65714292090891</v>
      </c>
      <c r="F211" s="17">
        <v>121.63290780607089</v>
      </c>
      <c r="G211" s="17">
        <v>119.29581992787426</v>
      </c>
      <c r="H211" s="17">
        <v>126.29382775628275</v>
      </c>
      <c r="I211" s="17">
        <v>142.38351765744207</v>
      </c>
      <c r="J211" s="17">
        <v>3153.3214814847229</v>
      </c>
      <c r="K211" s="17">
        <v>1937.4213090752792</v>
      </c>
      <c r="L211" s="17">
        <v>2294.0149280000001</v>
      </c>
      <c r="M211" s="17">
        <v>457.59684099999998</v>
      </c>
      <c r="N211" s="17">
        <v>1073.7230669999999</v>
      </c>
      <c r="O211" s="17">
        <v>750.18593800000008</v>
      </c>
      <c r="P211" s="17">
        <f t="shared" si="27"/>
        <v>2765.3436724568519</v>
      </c>
      <c r="Q211" s="17">
        <f t="shared" si="27"/>
        <v>1699.0452097550747</v>
      </c>
      <c r="R211" s="17">
        <f t="shared" si="29"/>
        <v>2074.0173436063947</v>
      </c>
      <c r="S211" s="17">
        <f t="shared" si="30"/>
        <v>413.71299420484758</v>
      </c>
      <c r="T211" s="17">
        <f t="shared" si="31"/>
        <v>970.75229808105712</v>
      </c>
      <c r="U211" s="17">
        <f t="shared" si="32"/>
        <v>678.24259875157691</v>
      </c>
      <c r="V211" s="17">
        <v>103.09444881482138</v>
      </c>
      <c r="W211" s="17">
        <v>114.03000331901512</v>
      </c>
      <c r="X211" s="17">
        <v>110.60731652374052</v>
      </c>
      <c r="Y211" s="17">
        <v>75</v>
      </c>
      <c r="Z211" s="17">
        <v>68.795620437956202</v>
      </c>
      <c r="AA211" s="17">
        <v>69.27272727272728</v>
      </c>
      <c r="AB211" s="18">
        <v>1857.1597805304073</v>
      </c>
      <c r="AC211" s="18">
        <v>5735.8416466958624</v>
      </c>
      <c r="AD211" s="17">
        <v>101.527828</v>
      </c>
      <c r="AE211" s="18">
        <v>99082.433907599654</v>
      </c>
      <c r="AF211" s="17">
        <f t="shared" si="22"/>
        <v>97591.405094965347</v>
      </c>
      <c r="AG211" s="17">
        <v>3210.2806542799999</v>
      </c>
      <c r="AH211" s="17">
        <f t="shared" si="28"/>
        <v>3161.9711733417562</v>
      </c>
      <c r="AI211" s="17">
        <v>88.188423158811716</v>
      </c>
    </row>
    <row r="212" spans="1:35" x14ac:dyDescent="0.25">
      <c r="A212" s="40">
        <v>40360</v>
      </c>
      <c r="B212" s="59">
        <v>2010</v>
      </c>
      <c r="C212" s="17">
        <v>7</v>
      </c>
      <c r="D212" s="17">
        <v>121.89442588824366</v>
      </c>
      <c r="E212" s="17">
        <v>110.15012701297269</v>
      </c>
      <c r="F212" s="17">
        <v>125.8919017521833</v>
      </c>
      <c r="G212" s="17">
        <v>111.59896554615578</v>
      </c>
      <c r="H212" s="17">
        <v>131.26831203650269</v>
      </c>
      <c r="I212" s="17">
        <v>140.31960897716439</v>
      </c>
      <c r="J212" s="17">
        <v>3035.3593830553941</v>
      </c>
      <c r="K212" s="17">
        <v>1654.1511798408519</v>
      </c>
      <c r="L212" s="17">
        <v>2538.8052619999999</v>
      </c>
      <c r="M212" s="17">
        <v>466.13046099999997</v>
      </c>
      <c r="N212" s="17">
        <v>1281.2986739999999</v>
      </c>
      <c r="O212" s="17">
        <v>777.70193699999993</v>
      </c>
      <c r="P212" s="17">
        <f t="shared" si="27"/>
        <v>2705.166513188613</v>
      </c>
      <c r="Q212" s="17">
        <f t="shared" si="27"/>
        <v>1474.2090852361007</v>
      </c>
      <c r="R212" s="17">
        <f t="shared" si="29"/>
        <v>2294.527975521376</v>
      </c>
      <c r="S212" s="17">
        <f t="shared" si="30"/>
        <v>421.28059170817005</v>
      </c>
      <c r="T212" s="17">
        <f t="shared" si="31"/>
        <v>1158.0154242217902</v>
      </c>
      <c r="U212" s="17">
        <f t="shared" si="32"/>
        <v>702.87346484303237</v>
      </c>
      <c r="V212" s="17">
        <v>101.40983661824031</v>
      </c>
      <c r="W212" s="17">
        <v>112.20600906661302</v>
      </c>
      <c r="X212" s="17">
        <v>110.64608011253895</v>
      </c>
      <c r="Y212" s="17">
        <v>71</v>
      </c>
      <c r="Z212" s="17">
        <v>67.010309278350505</v>
      </c>
      <c r="AA212" s="17">
        <v>68.25938566552901</v>
      </c>
      <c r="AB212" s="18">
        <v>1642.4245734850681</v>
      </c>
      <c r="AC212" s="18">
        <v>6287.2443957123378</v>
      </c>
      <c r="AD212" s="17">
        <v>101.897344</v>
      </c>
      <c r="AE212" s="18">
        <v>100791.65183941685</v>
      </c>
      <c r="AF212" s="17">
        <f t="shared" si="22"/>
        <v>98914.895995146697</v>
      </c>
      <c r="AG212" s="17">
        <v>3324.9533764099974</v>
      </c>
      <c r="AH212" s="17">
        <f t="shared" si="28"/>
        <v>3263.0422402472013</v>
      </c>
      <c r="AI212" s="17">
        <v>89.129158779214976</v>
      </c>
    </row>
    <row r="213" spans="1:35" x14ac:dyDescent="0.25">
      <c r="A213" s="40">
        <v>40391</v>
      </c>
      <c r="B213" s="59">
        <v>2010</v>
      </c>
      <c r="C213" s="17">
        <v>8</v>
      </c>
      <c r="D213" s="17">
        <v>119.60786048327445</v>
      </c>
      <c r="E213" s="17">
        <v>98.78532655207654</v>
      </c>
      <c r="F213" s="17">
        <v>126.6953484380722</v>
      </c>
      <c r="G213" s="17">
        <v>109.72521866176049</v>
      </c>
      <c r="H213" s="17">
        <v>133.81093113037676</v>
      </c>
      <c r="I213" s="17">
        <v>151.80782301845784</v>
      </c>
      <c r="J213" s="17">
        <v>3035.649196627453</v>
      </c>
      <c r="K213" s="17">
        <v>1781.1034820796506</v>
      </c>
      <c r="L213" s="17">
        <v>2578.9249880000002</v>
      </c>
      <c r="M213" s="17">
        <v>501.648753</v>
      </c>
      <c r="N213" s="17">
        <v>1225.576536</v>
      </c>
      <c r="O213" s="17">
        <v>831.24990200000002</v>
      </c>
      <c r="P213" s="17">
        <f t="shared" si="27"/>
        <v>2625.9180367626054</v>
      </c>
      <c r="Q213" s="17">
        <f t="shared" si="27"/>
        <v>1540.7023196651733</v>
      </c>
      <c r="R213" s="17">
        <f t="shared" si="29"/>
        <v>2308.8063776243375</v>
      </c>
      <c r="S213" s="17">
        <f t="shared" si="30"/>
        <v>449.10567218626517</v>
      </c>
      <c r="T213" s="17">
        <f t="shared" si="31"/>
        <v>1097.2086957744204</v>
      </c>
      <c r="U213" s="17">
        <f t="shared" si="32"/>
        <v>744.18414031715349</v>
      </c>
      <c r="V213" s="17">
        <v>103.4949643946301</v>
      </c>
      <c r="W213" s="17">
        <v>115.60334915746226</v>
      </c>
      <c r="X213" s="17">
        <v>111.69949169378177</v>
      </c>
      <c r="Y213" s="17">
        <v>71</v>
      </c>
      <c r="Z213" s="17">
        <v>67.457627118644069</v>
      </c>
      <c r="AA213" s="17">
        <v>69.360269360269356</v>
      </c>
      <c r="AB213" s="18">
        <v>1886.3272041675687</v>
      </c>
      <c r="AC213" s="18">
        <v>5949.7108890574</v>
      </c>
      <c r="AD213" s="17">
        <v>102.17095399999999</v>
      </c>
      <c r="AE213" s="18">
        <v>99774.212705135287</v>
      </c>
      <c r="AF213" s="17">
        <f t="shared" si="22"/>
        <v>97654.185263979511</v>
      </c>
      <c r="AG213" s="17">
        <v>3576.3385305199999</v>
      </c>
      <c r="AH213" s="17">
        <f t="shared" si="28"/>
        <v>3500.3475944053534</v>
      </c>
      <c r="AI213" s="17">
        <v>88.811632563793637</v>
      </c>
    </row>
    <row r="214" spans="1:35" x14ac:dyDescent="0.25">
      <c r="A214" s="40">
        <v>40422</v>
      </c>
      <c r="B214" s="59">
        <v>2010</v>
      </c>
      <c r="C214" s="17">
        <v>9</v>
      </c>
      <c r="D214" s="17">
        <v>122.29231724004818</v>
      </c>
      <c r="E214" s="17">
        <v>97.901734341824081</v>
      </c>
      <c r="F214" s="17">
        <v>130.59428294090151</v>
      </c>
      <c r="G214" s="17">
        <v>112.6127076548638</v>
      </c>
      <c r="H214" s="17">
        <v>134.46309941103669</v>
      </c>
      <c r="I214" s="17">
        <v>168.49596319813915</v>
      </c>
      <c r="J214" s="17">
        <v>3311.4844157221623</v>
      </c>
      <c r="K214" s="17">
        <v>1986.4962852919971</v>
      </c>
      <c r="L214" s="17">
        <v>2697.5254810000001</v>
      </c>
      <c r="M214" s="17">
        <v>534.43255700000009</v>
      </c>
      <c r="N214" s="17">
        <v>1236.4314810000001</v>
      </c>
      <c r="O214" s="17">
        <v>914.563357</v>
      </c>
      <c r="P214" s="17">
        <f t="shared" si="27"/>
        <v>2742.3845961955108</v>
      </c>
      <c r="Q214" s="17">
        <f t="shared" si="27"/>
        <v>1645.1041675810948</v>
      </c>
      <c r="R214" s="17">
        <f t="shared" si="29"/>
        <v>2400.4614572424844</v>
      </c>
      <c r="S214" s="17">
        <f t="shared" si="30"/>
        <v>475.57836380417393</v>
      </c>
      <c r="T214" s="17">
        <f t="shared" si="31"/>
        <v>1100.2699086873774</v>
      </c>
      <c r="U214" s="17">
        <f t="shared" si="32"/>
        <v>813.84739612207522</v>
      </c>
      <c r="V214" s="17">
        <v>107.45423486925434</v>
      </c>
      <c r="W214" s="17">
        <v>120.75200613058283</v>
      </c>
      <c r="X214" s="17">
        <v>112.3752882122409</v>
      </c>
      <c r="Y214" s="17">
        <v>70</v>
      </c>
      <c r="Z214" s="17">
        <v>67.708333333333343</v>
      </c>
      <c r="AA214" s="17">
        <v>69.298245614035082</v>
      </c>
      <c r="AB214" s="18">
        <v>2372.1467730353065</v>
      </c>
      <c r="AC214" s="18">
        <v>6496.5130966717697</v>
      </c>
      <c r="AD214" s="17">
        <v>102.138251</v>
      </c>
      <c r="AE214" s="18">
        <v>99406.333663761179</v>
      </c>
      <c r="AF214" s="17">
        <f t="shared" si="22"/>
        <v>97325.274997866552</v>
      </c>
      <c r="AG214" s="17">
        <v>3438.6995891500005</v>
      </c>
      <c r="AH214" s="17">
        <f t="shared" si="28"/>
        <v>3366.7108605080775</v>
      </c>
      <c r="AI214" s="17">
        <v>89.69329801236799</v>
      </c>
    </row>
    <row r="215" spans="1:35" x14ac:dyDescent="0.25">
      <c r="A215" s="40">
        <v>40452</v>
      </c>
      <c r="B215" s="59">
        <v>2010</v>
      </c>
      <c r="C215" s="17">
        <v>10</v>
      </c>
      <c r="D215" s="17">
        <v>123.83509359888163</v>
      </c>
      <c r="E215" s="17">
        <v>104.21839836397901</v>
      </c>
      <c r="F215" s="17">
        <v>130.512143166898</v>
      </c>
      <c r="G215" s="17">
        <v>118.28587221527768</v>
      </c>
      <c r="H215" s="17">
        <v>132.67093669757699</v>
      </c>
      <c r="I215" s="17">
        <v>165.98748752911152</v>
      </c>
      <c r="J215" s="17">
        <v>3170.4076110873507</v>
      </c>
      <c r="K215" s="17">
        <v>1917.4556339090541</v>
      </c>
      <c r="L215" s="17">
        <v>2663.3824180000001</v>
      </c>
      <c r="M215" s="17">
        <v>560.14008000000001</v>
      </c>
      <c r="N215" s="17">
        <v>1304.7084850000001</v>
      </c>
      <c r="O215" s="17">
        <v>785.45841700000005</v>
      </c>
      <c r="P215" s="17">
        <f t="shared" si="27"/>
        <v>2513.2071968233513</v>
      </c>
      <c r="Q215" s="17">
        <f t="shared" si="27"/>
        <v>1519.982251454715</v>
      </c>
      <c r="R215" s="17">
        <f t="shared" si="29"/>
        <v>2328.6251336174582</v>
      </c>
      <c r="S215" s="17">
        <f t="shared" si="30"/>
        <v>489.73675722240716</v>
      </c>
      <c r="T215" s="17">
        <f t="shared" si="31"/>
        <v>1140.7212684449571</v>
      </c>
      <c r="U215" s="17">
        <f t="shared" si="32"/>
        <v>686.73510753707399</v>
      </c>
      <c r="V215" s="17">
        <v>110.29424683801308</v>
      </c>
      <c r="W215" s="17">
        <v>126.14986997867462</v>
      </c>
      <c r="X215" s="17">
        <v>114.37574814210242</v>
      </c>
      <c r="Y215" s="17">
        <v>71</v>
      </c>
      <c r="Z215" s="17">
        <v>67.18213058419245</v>
      </c>
      <c r="AA215" s="17">
        <v>69.270833333333343</v>
      </c>
      <c r="AB215" s="18">
        <v>2231.94846106059</v>
      </c>
      <c r="AC215" s="18">
        <v>6361.7425456156425</v>
      </c>
      <c r="AD215" s="17">
        <v>101.993499</v>
      </c>
      <c r="AE215" s="18">
        <v>100541.49606418153</v>
      </c>
      <c r="AF215" s="17">
        <f t="shared" si="22"/>
        <v>98576.376974949671</v>
      </c>
      <c r="AG215" s="17">
        <v>3567.0322812700006</v>
      </c>
      <c r="AH215" s="17">
        <f t="shared" si="28"/>
        <v>3497.3133741298552</v>
      </c>
      <c r="AI215" s="17">
        <v>92.367176907951546</v>
      </c>
    </row>
    <row r="216" spans="1:35" x14ac:dyDescent="0.25">
      <c r="A216" s="40">
        <v>40483</v>
      </c>
      <c r="B216" s="59">
        <v>2010</v>
      </c>
      <c r="C216" s="17">
        <v>11</v>
      </c>
      <c r="D216" s="17">
        <v>123.76108468968435</v>
      </c>
      <c r="E216" s="17">
        <v>106.2233236039971</v>
      </c>
      <c r="F216" s="17">
        <v>129.73051525272916</v>
      </c>
      <c r="G216" s="17">
        <v>119.98910606431295</v>
      </c>
      <c r="H216" s="17">
        <v>124.03821728990938</v>
      </c>
      <c r="I216" s="17">
        <v>172.29173424699792</v>
      </c>
      <c r="J216" s="17">
        <v>3356.1006157575198</v>
      </c>
      <c r="K216" s="17">
        <v>2078.8264731078971</v>
      </c>
      <c r="L216" s="17">
        <v>2704.5308409999998</v>
      </c>
      <c r="M216" s="17">
        <v>567.48921799999994</v>
      </c>
      <c r="N216" s="17">
        <v>1277.5052519999999</v>
      </c>
      <c r="O216" s="17">
        <v>846.67624000000001</v>
      </c>
      <c r="P216" s="17">
        <f t="shared" si="27"/>
        <v>2574.2207093501406</v>
      </c>
      <c r="Q216" s="17">
        <f t="shared" si="27"/>
        <v>1594.5166045064425</v>
      </c>
      <c r="R216" s="17">
        <f t="shared" si="29"/>
        <v>2308.2971569828383</v>
      </c>
      <c r="S216" s="17">
        <f t="shared" si="30"/>
        <v>484.34786864677284</v>
      </c>
      <c r="T216" s="17">
        <f t="shared" si="31"/>
        <v>1090.341325200752</v>
      </c>
      <c r="U216" s="17">
        <f t="shared" si="32"/>
        <v>722.63193602713272</v>
      </c>
      <c r="V216" s="17">
        <v>111.2727883533759</v>
      </c>
      <c r="W216" s="17">
        <v>130.37346034733611</v>
      </c>
      <c r="X216" s="17">
        <v>117.16562717319621</v>
      </c>
      <c r="Y216" s="17">
        <v>70</v>
      </c>
      <c r="Z216" s="17">
        <v>64.107142857142847</v>
      </c>
      <c r="AA216" s="17">
        <v>67.689530685920587</v>
      </c>
      <c r="AB216" s="18">
        <v>2375.8313970771474</v>
      </c>
      <c r="AC216" s="18">
        <v>6856.4112826326991</v>
      </c>
      <c r="AD216" s="17">
        <v>102.00156200000001</v>
      </c>
      <c r="AE216" s="18">
        <v>103422.06077722696</v>
      </c>
      <c r="AF216" s="17">
        <f t="shared" si="22"/>
        <v>101392.62453375661</v>
      </c>
      <c r="AG216" s="17">
        <v>3632.7888490100004</v>
      </c>
      <c r="AH216" s="17">
        <f t="shared" si="28"/>
        <v>3561.5031552261917</v>
      </c>
      <c r="AI216" s="17">
        <v>92.550177249030895</v>
      </c>
    </row>
    <row r="217" spans="1:35" x14ac:dyDescent="0.25">
      <c r="A217" s="40">
        <v>40513</v>
      </c>
      <c r="B217" s="59">
        <v>2010</v>
      </c>
      <c r="C217" s="17">
        <v>12</v>
      </c>
      <c r="D217" s="17">
        <v>132.10200014113721</v>
      </c>
      <c r="E217" s="17">
        <v>108.05839846588609</v>
      </c>
      <c r="F217" s="17">
        <v>140.28586180880771</v>
      </c>
      <c r="G217" s="17">
        <v>115.19124735392219</v>
      </c>
      <c r="H217" s="17">
        <v>134.93200556498741</v>
      </c>
      <c r="I217" s="17">
        <v>207.44407627357506</v>
      </c>
      <c r="J217" s="17">
        <v>3772.9992882800539</v>
      </c>
      <c r="K217" s="17">
        <v>2373.1255423374241</v>
      </c>
      <c r="L217" s="17">
        <v>2686.1891700000001</v>
      </c>
      <c r="M217" s="17">
        <v>484.26990599999999</v>
      </c>
      <c r="N217" s="17">
        <v>1270.2916110000001</v>
      </c>
      <c r="O217" s="17">
        <v>890.80041600000004</v>
      </c>
      <c r="P217" s="17">
        <f t="shared" si="27"/>
        <v>2881.1471756384585</v>
      </c>
      <c r="Q217" s="17">
        <f t="shared" si="27"/>
        <v>1812.1720761993022</v>
      </c>
      <c r="R217" s="17">
        <f t="shared" si="29"/>
        <v>2266.6763595788821</v>
      </c>
      <c r="S217" s="17">
        <f t="shared" si="30"/>
        <v>408.63955519025757</v>
      </c>
      <c r="T217" s="17">
        <f t="shared" si="31"/>
        <v>1071.9051348215633</v>
      </c>
      <c r="U217" s="17">
        <f t="shared" si="32"/>
        <v>751.68058400378163</v>
      </c>
      <c r="V217" s="17">
        <v>110.50303367416163</v>
      </c>
      <c r="W217" s="17">
        <v>130.95475719472617</v>
      </c>
      <c r="X217" s="17">
        <v>118.5078389620236</v>
      </c>
      <c r="Y217" s="17">
        <v>68</v>
      </c>
      <c r="Z217" s="17">
        <v>64.468864468864467</v>
      </c>
      <c r="AA217" s="17">
        <v>65.07352941176471</v>
      </c>
      <c r="AB217" s="18">
        <v>4310.8687501177137</v>
      </c>
      <c r="AC217" s="18">
        <v>10620.705868054089</v>
      </c>
      <c r="AD217" s="17">
        <v>102.1836</v>
      </c>
      <c r="AE217" s="18">
        <v>104896.07171906074</v>
      </c>
      <c r="AF217" s="17">
        <f t="shared" si="22"/>
        <v>102654.50788488636</v>
      </c>
      <c r="AG217" s="17">
        <v>3559.7229460200001</v>
      </c>
      <c r="AH217" s="17">
        <f t="shared" si="28"/>
        <v>3483.6538798985357</v>
      </c>
      <c r="AI217" s="17">
        <v>92.032067512020291</v>
      </c>
    </row>
    <row r="218" spans="1:35" x14ac:dyDescent="0.25">
      <c r="A218" s="40">
        <v>40544</v>
      </c>
      <c r="B218" s="59">
        <v>2011</v>
      </c>
      <c r="C218" s="17">
        <v>1</v>
      </c>
      <c r="D218" s="17">
        <v>116.60735103030335</v>
      </c>
      <c r="E218" s="17">
        <v>107.52661316512204</v>
      </c>
      <c r="F218" s="17">
        <v>119.69821501702114</v>
      </c>
      <c r="G218" s="17">
        <v>117.65695753069511</v>
      </c>
      <c r="H218" s="17">
        <v>117.07104782029543</v>
      </c>
      <c r="I218" s="17">
        <v>110.87441865082927</v>
      </c>
      <c r="J218" s="17">
        <v>2964.1167304970268</v>
      </c>
      <c r="K218" s="17">
        <v>1778.3618124818647</v>
      </c>
      <c r="L218" s="17">
        <v>2713.7842490000003</v>
      </c>
      <c r="M218" s="17">
        <v>443.64894700000002</v>
      </c>
      <c r="N218" s="17">
        <v>1410.6247149999999</v>
      </c>
      <c r="O218" s="17">
        <v>824.84324100000003</v>
      </c>
      <c r="P218" s="17">
        <f t="shared" si="27"/>
        <v>2156.920397419929</v>
      </c>
      <c r="Q218" s="17">
        <f t="shared" si="27"/>
        <v>1294.0734849843852</v>
      </c>
      <c r="R218" s="17">
        <f t="shared" si="29"/>
        <v>2240.1095777158148</v>
      </c>
      <c r="S218" s="17">
        <f t="shared" si="30"/>
        <v>366.21269936416223</v>
      </c>
      <c r="T218" s="17">
        <f t="shared" si="31"/>
        <v>1164.4086797977952</v>
      </c>
      <c r="U218" s="17">
        <f t="shared" si="32"/>
        <v>680.87182868686989</v>
      </c>
      <c r="V218" s="17">
        <v>113.43710400645016</v>
      </c>
      <c r="W218" s="17">
        <v>137.42355693991544</v>
      </c>
      <c r="X218" s="17">
        <v>121.14515629039808</v>
      </c>
      <c r="Y218" s="17">
        <v>66</v>
      </c>
      <c r="Z218" s="17">
        <v>64.772727272727266</v>
      </c>
      <c r="AA218" s="17">
        <v>65.267175572519093</v>
      </c>
      <c r="AB218" s="18">
        <v>352.92998059619111</v>
      </c>
      <c r="AC218" s="18">
        <v>3940.1239613679854</v>
      </c>
      <c r="AD218" s="17">
        <v>102.582562</v>
      </c>
      <c r="AE218" s="18">
        <v>105702.78900746</v>
      </c>
      <c r="AF218" s="17">
        <f t="shared" si="22"/>
        <v>103041.67389332701</v>
      </c>
      <c r="AG218" s="17">
        <v>4133.0701294699993</v>
      </c>
      <c r="AH218" s="17">
        <f t="shared" si="28"/>
        <v>4029.0182355457246</v>
      </c>
      <c r="AI218" s="17">
        <v>91.918398086404181</v>
      </c>
    </row>
    <row r="219" spans="1:35" x14ac:dyDescent="0.25">
      <c r="A219" s="40">
        <v>40575</v>
      </c>
      <c r="B219" s="59">
        <v>2011</v>
      </c>
      <c r="C219" s="17">
        <v>2</v>
      </c>
      <c r="D219" s="17">
        <v>114.94928160547167</v>
      </c>
      <c r="E219" s="17">
        <v>98.448487574885888</v>
      </c>
      <c r="F219" s="17">
        <v>120.56575361232734</v>
      </c>
      <c r="G219" s="17">
        <v>110.65212129734232</v>
      </c>
      <c r="H219" s="17">
        <v>123.65306808700659</v>
      </c>
      <c r="I219" s="17">
        <v>121.39113063730277</v>
      </c>
      <c r="J219" s="17">
        <v>3377.9760036371445</v>
      </c>
      <c r="K219" s="17">
        <v>2127.9887163513749</v>
      </c>
      <c r="L219" s="17">
        <v>2582.0482599999996</v>
      </c>
      <c r="M219" s="17">
        <v>437.29919100000001</v>
      </c>
      <c r="N219" s="17">
        <v>1199.4377589999999</v>
      </c>
      <c r="O219" s="17">
        <v>900.09246899999994</v>
      </c>
      <c r="P219" s="17">
        <f t="shared" si="27"/>
        <v>2402.4220099799904</v>
      </c>
      <c r="Q219" s="17">
        <f t="shared" si="27"/>
        <v>1513.4290248501027</v>
      </c>
      <c r="R219" s="17">
        <f t="shared" si="29"/>
        <v>2098.0930692466609</v>
      </c>
      <c r="S219" s="17">
        <f t="shared" si="30"/>
        <v>355.33588432009861</v>
      </c>
      <c r="T219" s="17">
        <f t="shared" si="31"/>
        <v>974.62626401516093</v>
      </c>
      <c r="U219" s="17">
        <f t="shared" si="32"/>
        <v>731.38748029830208</v>
      </c>
      <c r="V219" s="17">
        <v>114.25301147401647</v>
      </c>
      <c r="W219" s="17">
        <v>140.60710356484284</v>
      </c>
      <c r="X219" s="17">
        <v>123.06643102953994</v>
      </c>
      <c r="Y219" s="17">
        <v>65</v>
      </c>
      <c r="Z219" s="17">
        <v>64.652014652014657</v>
      </c>
      <c r="AA219" s="17">
        <v>64.022140221402225</v>
      </c>
      <c r="AB219" s="18">
        <v>905.86438928828318</v>
      </c>
      <c r="AC219" s="18">
        <v>4965.8044597534899</v>
      </c>
      <c r="AD219" s="17">
        <v>102.974757</v>
      </c>
      <c r="AE219" s="18">
        <v>107403.07598927</v>
      </c>
      <c r="AF219" s="17">
        <f t="shared" si="22"/>
        <v>104300.39275477</v>
      </c>
      <c r="AG219" s="17">
        <v>3320.9766972699999</v>
      </c>
      <c r="AH219" s="17">
        <f t="shared" si="28"/>
        <v>3225.0396058424299</v>
      </c>
      <c r="AI219" s="17">
        <v>92.102732721510208</v>
      </c>
    </row>
    <row r="220" spans="1:35" x14ac:dyDescent="0.25">
      <c r="A220" s="40">
        <v>40603</v>
      </c>
      <c r="B220" s="59">
        <v>2011</v>
      </c>
      <c r="C220" s="17">
        <v>3</v>
      </c>
      <c r="D220" s="17">
        <v>125.02151839109465</v>
      </c>
      <c r="E220" s="17">
        <v>109.80020946484602</v>
      </c>
      <c r="F220" s="17">
        <v>130.20248455148149</v>
      </c>
      <c r="G220" s="17">
        <v>124.56182237170633</v>
      </c>
      <c r="H220" s="17">
        <v>132.72113185846476</v>
      </c>
      <c r="I220" s="17">
        <v>136.07353459131369</v>
      </c>
      <c r="J220" s="17">
        <v>3751.3508453622958</v>
      </c>
      <c r="K220" s="17">
        <v>2390.6137733002392</v>
      </c>
      <c r="L220" s="17">
        <v>2901.9937089999999</v>
      </c>
      <c r="M220" s="17">
        <v>545.27901999999995</v>
      </c>
      <c r="N220" s="17">
        <v>1414.5942809999999</v>
      </c>
      <c r="O220" s="17">
        <v>926.818535</v>
      </c>
      <c r="P220" s="17">
        <f t="shared" si="27"/>
        <v>2635.4512372963959</v>
      </c>
      <c r="Q220" s="17">
        <f t="shared" si="27"/>
        <v>1679.4872797704024</v>
      </c>
      <c r="R220" s="17">
        <f t="shared" si="29"/>
        <v>2336.1949067640621</v>
      </c>
      <c r="S220" s="17">
        <f t="shared" si="30"/>
        <v>438.96651648092842</v>
      </c>
      <c r="T220" s="17">
        <f t="shared" si="31"/>
        <v>1138.7922531191712</v>
      </c>
      <c r="U220" s="17">
        <f t="shared" si="32"/>
        <v>746.11765499231467</v>
      </c>
      <c r="V220" s="17">
        <v>114.58962668578039</v>
      </c>
      <c r="W220" s="17">
        <v>142.34188029260054</v>
      </c>
      <c r="X220" s="17">
        <v>124.21881841270014</v>
      </c>
      <c r="Y220" s="17">
        <v>65</v>
      </c>
      <c r="Z220" s="17">
        <v>64.259259259259267</v>
      </c>
      <c r="AA220" s="17">
        <v>67.037037037037038</v>
      </c>
      <c r="AB220" s="18">
        <v>1195.8067330180695</v>
      </c>
      <c r="AC220" s="18">
        <v>5785.4010765358435</v>
      </c>
      <c r="AD220" s="17">
        <v>103.698122</v>
      </c>
      <c r="AE220" s="18">
        <v>110860.9531216</v>
      </c>
      <c r="AF220" s="17">
        <f t="shared" si="22"/>
        <v>106907.38750466476</v>
      </c>
      <c r="AG220" s="17">
        <v>3466.4882750899983</v>
      </c>
      <c r="AH220" s="17">
        <f t="shared" si="28"/>
        <v>3342.8650473438643</v>
      </c>
      <c r="AI220" s="17">
        <v>93.051351625445974</v>
      </c>
    </row>
    <row r="221" spans="1:35" x14ac:dyDescent="0.25">
      <c r="A221" s="40">
        <v>40634</v>
      </c>
      <c r="B221" s="59">
        <v>2011</v>
      </c>
      <c r="C221" s="17">
        <v>4</v>
      </c>
      <c r="D221" s="17">
        <v>126.55704456689992</v>
      </c>
      <c r="E221" s="17">
        <v>123.88410644499464</v>
      </c>
      <c r="F221" s="17">
        <v>127.4668481866476</v>
      </c>
      <c r="G221" s="17">
        <v>123.00950105419514</v>
      </c>
      <c r="H221" s="17">
        <v>131.05399603362341</v>
      </c>
      <c r="I221" s="17">
        <v>131.59477038703372</v>
      </c>
      <c r="J221" s="17">
        <v>3417.5123527513733</v>
      </c>
      <c r="K221" s="17">
        <v>2147.881785115238</v>
      </c>
      <c r="L221" s="17">
        <v>3134.9164229999997</v>
      </c>
      <c r="M221" s="17">
        <v>505.72139699999997</v>
      </c>
      <c r="N221" s="17">
        <v>1675.33302</v>
      </c>
      <c r="O221" s="17">
        <v>921.16477499999996</v>
      </c>
      <c r="P221" s="17">
        <f t="shared" si="27"/>
        <v>2312.1015205873159</v>
      </c>
      <c r="Q221" s="17">
        <f t="shared" si="27"/>
        <v>1453.1390756813544</v>
      </c>
      <c r="R221" s="17">
        <f t="shared" si="29"/>
        <v>2409.1148199273421</v>
      </c>
      <c r="S221" s="17">
        <f t="shared" si="30"/>
        <v>388.63585112777946</v>
      </c>
      <c r="T221" s="17">
        <f t="shared" si="31"/>
        <v>1287.4568448409416</v>
      </c>
      <c r="U221" s="17">
        <f t="shared" si="32"/>
        <v>707.89501588174733</v>
      </c>
      <c r="V221" s="17">
        <v>113.58859453410423</v>
      </c>
      <c r="W221" s="17">
        <v>147.80978786274326</v>
      </c>
      <c r="X221" s="17">
        <v>130.12731469123366</v>
      </c>
      <c r="Y221" s="17">
        <v>46</v>
      </c>
      <c r="Z221" s="17">
        <v>51.639344262295083</v>
      </c>
      <c r="AA221" s="17">
        <v>54.78547854785478</v>
      </c>
      <c r="AB221" s="18">
        <v>1271.97792476527</v>
      </c>
      <c r="AC221" s="18">
        <v>5365.4860298168933</v>
      </c>
      <c r="AD221" s="17">
        <v>104.40421600000001</v>
      </c>
      <c r="AE221" s="18">
        <v>114610.68941317999</v>
      </c>
      <c r="AF221" s="17">
        <f t="shared" si="22"/>
        <v>109775.9207474725</v>
      </c>
      <c r="AG221" s="17">
        <v>3679.5996556400014</v>
      </c>
      <c r="AH221" s="17">
        <f t="shared" si="28"/>
        <v>3524.3784174769353</v>
      </c>
      <c r="AI221" s="17">
        <v>95.640709618537159</v>
      </c>
    </row>
    <row r="222" spans="1:35" x14ac:dyDescent="0.25">
      <c r="A222" s="40">
        <v>40664</v>
      </c>
      <c r="B222" s="59">
        <v>2011</v>
      </c>
      <c r="C222" s="17">
        <v>5</v>
      </c>
      <c r="D222" s="17">
        <v>130.03000629895357</v>
      </c>
      <c r="E222" s="17">
        <v>129.08979442865905</v>
      </c>
      <c r="F222" s="17">
        <v>130.3500317256229</v>
      </c>
      <c r="G222" s="17">
        <v>127.57022882764295</v>
      </c>
      <c r="H222" s="17">
        <v>129.44885731785789</v>
      </c>
      <c r="I222" s="17">
        <v>132.87765319129417</v>
      </c>
      <c r="J222" s="17">
        <v>4105.4725703757858</v>
      </c>
      <c r="K222" s="17">
        <v>2396.4443332367382</v>
      </c>
      <c r="L222" s="17">
        <v>3230.4382289999999</v>
      </c>
      <c r="M222" s="17">
        <v>513.13159800000005</v>
      </c>
      <c r="N222" s="17">
        <v>1602.821414</v>
      </c>
      <c r="O222" s="17">
        <v>1074.641629</v>
      </c>
      <c r="P222" s="17">
        <f t="shared" si="27"/>
        <v>2814.0711428317568</v>
      </c>
      <c r="Q222" s="17">
        <f t="shared" si="27"/>
        <v>1642.6281574076913</v>
      </c>
      <c r="R222" s="17">
        <f t="shared" si="29"/>
        <v>2494.7430624138428</v>
      </c>
      <c r="S222" s="17">
        <f t="shared" si="30"/>
        <v>396.27177598504989</v>
      </c>
      <c r="T222" s="17">
        <f t="shared" si="31"/>
        <v>1237.7972644605072</v>
      </c>
      <c r="U222" s="17">
        <f t="shared" si="32"/>
        <v>829.90435305700453</v>
      </c>
      <c r="V222" s="17">
        <v>112.66589335566415</v>
      </c>
      <c r="W222" s="17">
        <v>145.89085925683142</v>
      </c>
      <c r="X222" s="17">
        <v>129.48981711464583</v>
      </c>
      <c r="Y222" s="17">
        <v>49</v>
      </c>
      <c r="Z222" s="17">
        <v>52.138157894736835</v>
      </c>
      <c r="AA222" s="17">
        <v>55.756578947368418</v>
      </c>
      <c r="AB222" s="18">
        <v>1196.3483523364625</v>
      </c>
      <c r="AC222" s="18">
        <v>5821.8693771377693</v>
      </c>
      <c r="AD222" s="17">
        <v>104.37946599999999</v>
      </c>
      <c r="AE222" s="18">
        <v>117469.44059454001</v>
      </c>
      <c r="AF222" s="17">
        <f t="shared" si="22"/>
        <v>112540.75643052247</v>
      </c>
      <c r="AG222" s="17">
        <v>3881.0412116699986</v>
      </c>
      <c r="AH222" s="17">
        <f t="shared" si="28"/>
        <v>3718.2037429373308</v>
      </c>
      <c r="AI222" s="17">
        <v>94.46431052695128</v>
      </c>
    </row>
    <row r="223" spans="1:35" x14ac:dyDescent="0.25">
      <c r="A223" s="40">
        <v>40695</v>
      </c>
      <c r="B223" s="59">
        <v>2011</v>
      </c>
      <c r="C223" s="17">
        <v>6</v>
      </c>
      <c r="D223" s="17">
        <v>126.94105454927272</v>
      </c>
      <c r="E223" s="17">
        <v>122.05739313534711</v>
      </c>
      <c r="F223" s="17">
        <v>128.60333501719646</v>
      </c>
      <c r="G223" s="17">
        <v>123.45767843429077</v>
      </c>
      <c r="H223" s="17">
        <v>136.94331570386586</v>
      </c>
      <c r="I223" s="17">
        <v>132.56774330037729</v>
      </c>
      <c r="J223" s="17">
        <v>4204.1276776041441</v>
      </c>
      <c r="K223" s="17">
        <v>2408.2482784077561</v>
      </c>
      <c r="L223" s="17">
        <v>3241.59809</v>
      </c>
      <c r="M223" s="17">
        <v>545.05531399999995</v>
      </c>
      <c r="N223" s="17">
        <v>1586.075519</v>
      </c>
      <c r="O223" s="17">
        <v>1091.501818</v>
      </c>
      <c r="P223" s="17">
        <f t="shared" si="27"/>
        <v>2899.1860580726111</v>
      </c>
      <c r="Q223" s="17">
        <f t="shared" si="27"/>
        <v>1660.7392468908142</v>
      </c>
      <c r="R223" s="17">
        <f t="shared" si="29"/>
        <v>2491.6838502658502</v>
      </c>
      <c r="S223" s="17">
        <f t="shared" si="30"/>
        <v>418.96172372046959</v>
      </c>
      <c r="T223" s="17">
        <f t="shared" si="31"/>
        <v>1219.151371104839</v>
      </c>
      <c r="U223" s="17">
        <f t="shared" si="32"/>
        <v>838.99279828561828</v>
      </c>
      <c r="V223" s="17">
        <v>111.46373175375459</v>
      </c>
      <c r="W223" s="17">
        <v>145.01061999446364</v>
      </c>
      <c r="X223" s="17">
        <v>130.09668500496713</v>
      </c>
      <c r="Y223" s="17">
        <v>47</v>
      </c>
      <c r="Z223" s="17">
        <v>48.939929328621915</v>
      </c>
      <c r="AA223" s="17">
        <v>51.950354609929072</v>
      </c>
      <c r="AB223" s="18">
        <v>2193.4368752975206</v>
      </c>
      <c r="AC223" s="18">
        <v>6338.7281859260493</v>
      </c>
      <c r="AD223" s="17">
        <v>104.482951</v>
      </c>
      <c r="AE223" s="18">
        <v>118641.26299724999</v>
      </c>
      <c r="AF223" s="17">
        <f t="shared" si="22"/>
        <v>113550.83471680465</v>
      </c>
      <c r="AG223" s="17">
        <v>3738.3273169700001</v>
      </c>
      <c r="AH223" s="17">
        <f t="shared" si="28"/>
        <v>3577.9304481646959</v>
      </c>
      <c r="AI223" s="17">
        <v>94.357952476074686</v>
      </c>
    </row>
    <row r="224" spans="1:35" x14ac:dyDescent="0.25">
      <c r="A224" s="40">
        <v>40725</v>
      </c>
      <c r="B224" s="59">
        <v>2011</v>
      </c>
      <c r="C224" s="17">
        <v>7</v>
      </c>
      <c r="D224" s="17">
        <v>129.39294720416859</v>
      </c>
      <c r="E224" s="17">
        <v>116.46642809070076</v>
      </c>
      <c r="F224" s="17">
        <v>133.79282230183378</v>
      </c>
      <c r="G224" s="17">
        <v>121.92573979111332</v>
      </c>
      <c r="H224" s="17">
        <v>142.18876533826827</v>
      </c>
      <c r="I224" s="17">
        <v>146.41506732762963</v>
      </c>
      <c r="J224" s="17">
        <v>4194.8546706976267</v>
      </c>
      <c r="K224" s="17">
        <v>2294.6839476862992</v>
      </c>
      <c r="L224" s="17">
        <v>3040.9224410000002</v>
      </c>
      <c r="M224" s="17">
        <v>532.79864799999996</v>
      </c>
      <c r="N224" s="17">
        <v>1503.3087679999999</v>
      </c>
      <c r="O224" s="17">
        <v>962.38448700000004</v>
      </c>
      <c r="P224" s="17">
        <f t="shared" si="27"/>
        <v>2844.4471624079606</v>
      </c>
      <c r="Q224" s="17">
        <f t="shared" si="27"/>
        <v>1555.9793499434627</v>
      </c>
      <c r="R224" s="17">
        <f t="shared" si="29"/>
        <v>2334.7283172557236</v>
      </c>
      <c r="S224" s="17">
        <f t="shared" si="30"/>
        <v>409.06669440477339</v>
      </c>
      <c r="T224" s="17">
        <f t="shared" si="31"/>
        <v>1154.1950241500469</v>
      </c>
      <c r="U224" s="17">
        <f t="shared" si="32"/>
        <v>738.88971438141425</v>
      </c>
      <c r="V224" s="17">
        <v>113.22701438041875</v>
      </c>
      <c r="W224" s="17">
        <v>147.47521859912072</v>
      </c>
      <c r="X224" s="17">
        <v>130.24737904298638</v>
      </c>
      <c r="Y224" s="17">
        <v>51</v>
      </c>
      <c r="Z224" s="17">
        <v>53.521126760563376</v>
      </c>
      <c r="AA224" s="17">
        <v>56.028368794326241</v>
      </c>
      <c r="AB224" s="18">
        <v>1583.4364636978273</v>
      </c>
      <c r="AC224" s="18">
        <v>6806.0886928296704</v>
      </c>
      <c r="AD224" s="17">
        <v>105.31145100000001</v>
      </c>
      <c r="AE224" s="18">
        <v>120036.98247729999</v>
      </c>
      <c r="AF224" s="17">
        <f t="shared" si="22"/>
        <v>113982.83979327184</v>
      </c>
      <c r="AG224" s="17">
        <v>3587.5672306100005</v>
      </c>
      <c r="AH224" s="17">
        <f t="shared" si="28"/>
        <v>3406.6259618908871</v>
      </c>
      <c r="AI224" s="17">
        <v>93.435339852506132</v>
      </c>
    </row>
    <row r="225" spans="1:35" x14ac:dyDescent="0.25">
      <c r="A225" s="40">
        <v>40756</v>
      </c>
      <c r="B225" s="59">
        <v>2011</v>
      </c>
      <c r="C225" s="17">
        <v>8</v>
      </c>
      <c r="D225" s="17">
        <v>127.43634929287728</v>
      </c>
      <c r="E225" s="17">
        <v>106.92794951271135</v>
      </c>
      <c r="F225" s="17">
        <v>134.41691356494812</v>
      </c>
      <c r="G225" s="17">
        <v>121.73165464903231</v>
      </c>
      <c r="H225" s="17">
        <v>144.47550344298787</v>
      </c>
      <c r="I225" s="17">
        <v>151.09379474818931</v>
      </c>
      <c r="J225" s="17">
        <v>4554.9163422864567</v>
      </c>
      <c r="K225" s="17">
        <v>2778.7194024013688</v>
      </c>
      <c r="L225" s="17">
        <v>3458.4463200000005</v>
      </c>
      <c r="M225" s="17">
        <v>652.03232500000001</v>
      </c>
      <c r="N225" s="17">
        <v>1745.8047449999999</v>
      </c>
      <c r="O225" s="17">
        <v>1032.839072</v>
      </c>
      <c r="P225" s="17">
        <f t="shared" si="27"/>
        <v>3048.4866685303559</v>
      </c>
      <c r="Q225" s="17">
        <f t="shared" si="27"/>
        <v>1859.7243982652446</v>
      </c>
      <c r="R225" s="17">
        <f t="shared" si="29"/>
        <v>2670.6529811654204</v>
      </c>
      <c r="S225" s="17">
        <f t="shared" si="30"/>
        <v>503.50704086610483</v>
      </c>
      <c r="T225" s="17">
        <f t="shared" si="31"/>
        <v>1348.130985814169</v>
      </c>
      <c r="U225" s="17">
        <f t="shared" si="32"/>
        <v>797.57049596216541</v>
      </c>
      <c r="V225" s="17">
        <v>115.380529056621</v>
      </c>
      <c r="W225" s="17">
        <v>149.4156556204438</v>
      </c>
      <c r="X225" s="17">
        <v>129.49815436114065</v>
      </c>
      <c r="Y225" s="17">
        <v>51</v>
      </c>
      <c r="Z225" s="17">
        <v>52.816901408450704</v>
      </c>
      <c r="AA225" s="17">
        <v>55.123674911660778</v>
      </c>
      <c r="AB225" s="18">
        <v>1345.5413296917873</v>
      </c>
      <c r="AC225" s="18">
        <v>5592.9564704844124</v>
      </c>
      <c r="AD225" s="17">
        <v>105.59138799999999</v>
      </c>
      <c r="AE225" s="18">
        <v>120983.04623168999</v>
      </c>
      <c r="AF225" s="17">
        <f t="shared" si="22"/>
        <v>114576.62269927733</v>
      </c>
      <c r="AG225" s="17">
        <v>3907.1027973699997</v>
      </c>
      <c r="AH225" s="17">
        <f t="shared" si="28"/>
        <v>3700.2097153699692</v>
      </c>
      <c r="AI225" s="17">
        <v>93.787715545927128</v>
      </c>
    </row>
    <row r="226" spans="1:35" x14ac:dyDescent="0.25">
      <c r="A226" s="40">
        <v>40787</v>
      </c>
      <c r="B226" s="59">
        <v>2011</v>
      </c>
      <c r="C226" s="17">
        <v>9</v>
      </c>
      <c r="D226" s="17">
        <v>128.31094414364264</v>
      </c>
      <c r="E226" s="17">
        <v>103.33211681606998</v>
      </c>
      <c r="F226" s="17">
        <v>136.81313404973733</v>
      </c>
      <c r="G226" s="17">
        <v>119.03534262129246</v>
      </c>
      <c r="H226" s="17">
        <v>146.1898101794938</v>
      </c>
      <c r="I226" s="17">
        <v>159.37281611982496</v>
      </c>
      <c r="J226" s="17">
        <v>3977.8194550975813</v>
      </c>
      <c r="K226" s="17">
        <v>2233.5270845093378</v>
      </c>
      <c r="L226" s="17">
        <v>3192.6615690000003</v>
      </c>
      <c r="M226" s="17">
        <v>657.100191</v>
      </c>
      <c r="N226" s="17">
        <v>1453.0759820000001</v>
      </c>
      <c r="O226" s="17">
        <v>1041.7754210000001</v>
      </c>
      <c r="P226" s="17">
        <f t="shared" si="27"/>
        <v>2686.7926613880991</v>
      </c>
      <c r="Q226" s="17">
        <f t="shared" si="27"/>
        <v>1508.621556964061</v>
      </c>
      <c r="R226" s="17">
        <f t="shared" si="29"/>
        <v>2473.7437618244135</v>
      </c>
      <c r="S226" s="17">
        <f t="shared" si="30"/>
        <v>509.13554827203814</v>
      </c>
      <c r="T226" s="17">
        <f t="shared" si="31"/>
        <v>1125.8749379613257</v>
      </c>
      <c r="U226" s="17">
        <f t="shared" si="32"/>
        <v>807.19029976232082</v>
      </c>
      <c r="V226" s="17">
        <v>114.71302744465272</v>
      </c>
      <c r="W226" s="17">
        <v>148.05085305847487</v>
      </c>
      <c r="X226" s="17">
        <v>129.06193512319874</v>
      </c>
      <c r="Y226" s="17">
        <v>53</v>
      </c>
      <c r="Z226" s="17">
        <v>55.381944444444443</v>
      </c>
      <c r="AA226" s="17">
        <v>57.612456747404842</v>
      </c>
      <c r="AB226" s="18">
        <v>1700.9520278410116</v>
      </c>
      <c r="AC226" s="18">
        <v>6075.4671491478748</v>
      </c>
      <c r="AD226" s="17">
        <v>105.944258</v>
      </c>
      <c r="AE226" s="18">
        <v>122529.13554307999</v>
      </c>
      <c r="AF226" s="17">
        <f t="shared" si="22"/>
        <v>115654.34300656481</v>
      </c>
      <c r="AG226" s="17">
        <v>3858.4122553599987</v>
      </c>
      <c r="AH226" s="17">
        <f t="shared" si="28"/>
        <v>3641.9267341133286</v>
      </c>
      <c r="AI226" s="17">
        <v>91.930869232658935</v>
      </c>
    </row>
    <row r="227" spans="1:35" x14ac:dyDescent="0.25">
      <c r="A227" s="40">
        <v>40817</v>
      </c>
      <c r="B227" s="59">
        <v>2011</v>
      </c>
      <c r="C227" s="17">
        <v>10</v>
      </c>
      <c r="D227" s="17">
        <v>129.41811254103138</v>
      </c>
      <c r="E227" s="17">
        <v>105.48473067821008</v>
      </c>
      <c r="F227" s="17">
        <v>137.56445804493626</v>
      </c>
      <c r="G227" s="17">
        <v>120.22465436706908</v>
      </c>
      <c r="H227" s="17">
        <v>143.54458789855894</v>
      </c>
      <c r="I227" s="17">
        <v>180.26268430087126</v>
      </c>
      <c r="J227" s="17">
        <v>3935.9968234349462</v>
      </c>
      <c r="K227" s="17">
        <v>2398.2338883848602</v>
      </c>
      <c r="L227" s="17">
        <v>3155.1621540000001</v>
      </c>
      <c r="M227" s="17">
        <v>628.12442399999998</v>
      </c>
      <c r="N227" s="17">
        <v>1540.7595349999999</v>
      </c>
      <c r="O227" s="17">
        <v>966.60185300000001</v>
      </c>
      <c r="P227" s="17">
        <f t="shared" si="27"/>
        <v>2803.05821739466</v>
      </c>
      <c r="Q227" s="17">
        <f t="shared" si="27"/>
        <v>1707.9254658048474</v>
      </c>
      <c r="R227" s="17">
        <f t="shared" si="29"/>
        <v>2454.5797197437478</v>
      </c>
      <c r="S227" s="17">
        <f t="shared" si="30"/>
        <v>488.6536404068832</v>
      </c>
      <c r="T227" s="17">
        <f t="shared" si="31"/>
        <v>1198.6442924393696</v>
      </c>
      <c r="U227" s="17">
        <f t="shared" si="32"/>
        <v>751.97444366928335</v>
      </c>
      <c r="V227" s="17">
        <v>109.23909138149087</v>
      </c>
      <c r="W227" s="17">
        <v>140.41794776183104</v>
      </c>
      <c r="X227" s="17">
        <v>128.54184888032037</v>
      </c>
      <c r="Y227" s="17">
        <v>58</v>
      </c>
      <c r="Z227" s="17">
        <v>58.113207547169807</v>
      </c>
      <c r="AA227" s="17">
        <v>60.943396226415089</v>
      </c>
      <c r="AB227" s="18">
        <v>2133.1865870691659</v>
      </c>
      <c r="AC227" s="18">
        <v>6336.7682268923463</v>
      </c>
      <c r="AD227" s="17">
        <v>106.277824</v>
      </c>
      <c r="AE227" s="18">
        <v>123168.52310561002</v>
      </c>
      <c r="AF227" s="17">
        <f t="shared" ref="AF227:AF290" si="33">AE227/$AD227*100</f>
        <v>115892.96663206995</v>
      </c>
      <c r="AG227" s="17">
        <v>3794.0936165899993</v>
      </c>
      <c r="AH227" s="17">
        <f t="shared" si="28"/>
        <v>3569.9767588297627</v>
      </c>
      <c r="AI227" s="17">
        <v>91.007815114066986</v>
      </c>
    </row>
    <row r="228" spans="1:35" x14ac:dyDescent="0.25">
      <c r="A228" s="40">
        <v>40848</v>
      </c>
      <c r="B228" s="59">
        <v>2011</v>
      </c>
      <c r="C228" s="17">
        <v>11</v>
      </c>
      <c r="D228" s="17">
        <v>129.64481294437988</v>
      </c>
      <c r="E228" s="17">
        <v>109.99679824665155</v>
      </c>
      <c r="F228" s="17">
        <v>136.33252290158143</v>
      </c>
      <c r="G228" s="17">
        <v>123.6798654531182</v>
      </c>
      <c r="H228" s="17">
        <v>132.41571956800809</v>
      </c>
      <c r="I228" s="17">
        <v>174.67025956546789</v>
      </c>
      <c r="J228" s="17">
        <v>3352.284192489235</v>
      </c>
      <c r="K228" s="17">
        <v>1857.8497654541491</v>
      </c>
      <c r="L228" s="17">
        <v>3250.1745999999998</v>
      </c>
      <c r="M228" s="17">
        <v>687.59240199999999</v>
      </c>
      <c r="N228" s="17">
        <v>1545.563926</v>
      </c>
      <c r="O228" s="17">
        <v>1003.111461</v>
      </c>
      <c r="P228" s="17">
        <f t="shared" si="27"/>
        <v>2386.7926108987067</v>
      </c>
      <c r="Q228" s="17">
        <f t="shared" si="27"/>
        <v>1322.7703373958793</v>
      </c>
      <c r="R228" s="17">
        <f t="shared" si="29"/>
        <v>2496.9744648445817</v>
      </c>
      <c r="S228" s="17">
        <f t="shared" si="30"/>
        <v>528.24875008719539</v>
      </c>
      <c r="T228" s="17">
        <f t="shared" si="31"/>
        <v>1187.3927194578841</v>
      </c>
      <c r="U228" s="17">
        <f t="shared" si="32"/>
        <v>770.6489686769263</v>
      </c>
      <c r="V228" s="17">
        <v>107.90300848885197</v>
      </c>
      <c r="W228" s="17">
        <v>140.45142326911213</v>
      </c>
      <c r="X228" s="17">
        <v>130.16451092151235</v>
      </c>
      <c r="Y228" s="17">
        <v>58</v>
      </c>
      <c r="Z228" s="17">
        <v>57.214765100671137</v>
      </c>
      <c r="AA228" s="17">
        <v>59.531772575250841</v>
      </c>
      <c r="AB228" s="18">
        <v>2007.0710827353028</v>
      </c>
      <c r="AC228" s="18">
        <v>6290.4325518567348</v>
      </c>
      <c r="AD228" s="17">
        <v>106.73633100000001</v>
      </c>
      <c r="AE228" s="18">
        <v>124573.80616020001</v>
      </c>
      <c r="AF228" s="17">
        <f t="shared" si="33"/>
        <v>116711.71848711945</v>
      </c>
      <c r="AG228" s="17">
        <v>3950.3455822499991</v>
      </c>
      <c r="AH228" s="17">
        <f t="shared" si="28"/>
        <v>3701.0318279068438</v>
      </c>
      <c r="AI228" s="17">
        <v>89.378909728303256</v>
      </c>
    </row>
    <row r="229" spans="1:35" x14ac:dyDescent="0.25">
      <c r="A229" s="40">
        <v>40878</v>
      </c>
      <c r="B229" s="59">
        <v>2011</v>
      </c>
      <c r="C229" s="17">
        <v>12</v>
      </c>
      <c r="D229" s="17">
        <v>143.60135833283923</v>
      </c>
      <c r="E229" s="17">
        <v>124.45330386495471</v>
      </c>
      <c r="F229" s="17">
        <v>150.11889389538717</v>
      </c>
      <c r="G229" s="17">
        <v>128.34583494421213</v>
      </c>
      <c r="H229" s="17">
        <v>144.31602961809546</v>
      </c>
      <c r="I229" s="17">
        <v>250.20075686702486</v>
      </c>
      <c r="J229" s="17">
        <v>4539.5339019399344</v>
      </c>
      <c r="K229" s="17">
        <v>2713.1220468835054</v>
      </c>
      <c r="L229" s="17">
        <v>3249.375556</v>
      </c>
      <c r="M229" s="17">
        <v>585.9686999999999</v>
      </c>
      <c r="N229" s="17">
        <v>1655.0863979999999</v>
      </c>
      <c r="O229" s="17">
        <v>983.89681999999993</v>
      </c>
      <c r="P229" s="17">
        <f t="shared" si="27"/>
        <v>3268.0180793923091</v>
      </c>
      <c r="Q229" s="17">
        <f t="shared" si="27"/>
        <v>1953.1811177848283</v>
      </c>
      <c r="R229" s="17">
        <f t="shared" ref="R229:R260" si="34">L229/$X229*100</f>
        <v>2540.4737565715527</v>
      </c>
      <c r="S229" s="17">
        <f t="shared" ref="S229:S260" si="35">M229/$X229*100</f>
        <v>458.13051734619165</v>
      </c>
      <c r="T229" s="17">
        <f t="shared" ref="T229:T260" si="36">N229/$X229*100</f>
        <v>1294.0035666894578</v>
      </c>
      <c r="U229" s="17">
        <f t="shared" ref="U229:U267" si="37">O229/$X229*100</f>
        <v>769.24443090880595</v>
      </c>
      <c r="V229" s="17">
        <v>108.60294874458272</v>
      </c>
      <c r="W229" s="17">
        <v>138.90785765738678</v>
      </c>
      <c r="X229" s="17">
        <v>127.90431499615771</v>
      </c>
      <c r="Y229" s="17">
        <v>56</v>
      </c>
      <c r="Z229" s="17">
        <v>56.644518272425245</v>
      </c>
      <c r="AA229" s="17">
        <v>56.856187290969892</v>
      </c>
      <c r="AB229" s="18">
        <v>5286.9906252691071</v>
      </c>
      <c r="AC229" s="18">
        <v>13059.794775566332</v>
      </c>
      <c r="AD229" s="17">
        <v>107.02548899999999</v>
      </c>
      <c r="AE229" s="18">
        <v>127594.46159450001</v>
      </c>
      <c r="AF229" s="17">
        <f t="shared" si="33"/>
        <v>119218.76067718785</v>
      </c>
      <c r="AG229" s="17">
        <v>3941.3461620499993</v>
      </c>
      <c r="AH229" s="17">
        <f t="shared" si="28"/>
        <v>3682.6238299644674</v>
      </c>
      <c r="AI229" s="17">
        <v>87.621129517854229</v>
      </c>
    </row>
    <row r="230" spans="1:35" x14ac:dyDescent="0.25">
      <c r="A230" s="41">
        <v>40909</v>
      </c>
      <c r="B230" s="60">
        <v>2012</v>
      </c>
      <c r="C230" s="26">
        <v>1</v>
      </c>
      <c r="D230" s="26">
        <v>122.82259008873854</v>
      </c>
      <c r="E230" s="26">
        <v>106.81576227743474</v>
      </c>
      <c r="F230" s="26">
        <v>128.2709279174579</v>
      </c>
      <c r="G230" s="26">
        <v>121.29152139709689</v>
      </c>
      <c r="H230" s="26">
        <v>126.14409053864551</v>
      </c>
      <c r="I230" s="26">
        <v>128.04779505743733</v>
      </c>
      <c r="J230" s="26">
        <v>4029.2493280191866</v>
      </c>
      <c r="K230" s="26">
        <v>2369.0598262463013</v>
      </c>
      <c r="L230" s="26">
        <v>3285.080152</v>
      </c>
      <c r="M230" s="26">
        <v>610.26013799999998</v>
      </c>
      <c r="N230" s="26">
        <v>1674.443671</v>
      </c>
      <c r="O230" s="26">
        <v>990.761346</v>
      </c>
      <c r="P230" s="26">
        <f t="shared" ref="P230:Q267" si="38">J230/$W230*100</f>
        <v>2870.442822682639</v>
      </c>
      <c r="Q230" s="26">
        <f t="shared" si="38"/>
        <v>1687.7215136491782</v>
      </c>
      <c r="R230" s="26">
        <f t="shared" si="34"/>
        <v>2565.7901899916014</v>
      </c>
      <c r="S230" s="26">
        <f t="shared" si="35"/>
        <v>476.63965656059918</v>
      </c>
      <c r="T230" s="26">
        <f t="shared" si="36"/>
        <v>1307.8131874894127</v>
      </c>
      <c r="U230" s="26">
        <f t="shared" si="37"/>
        <v>773.82761593869168</v>
      </c>
      <c r="V230" s="26">
        <v>109.63530061618498</v>
      </c>
      <c r="W230" s="26">
        <v>140.37030440667542</v>
      </c>
      <c r="X230" s="26">
        <v>128.03385735958219</v>
      </c>
      <c r="Y230" s="26">
        <v>57</v>
      </c>
      <c r="Z230" s="26">
        <v>58.026755852842804</v>
      </c>
      <c r="AA230" s="26">
        <v>61.204013377926422</v>
      </c>
      <c r="AB230" s="18">
        <v>448.85431928580169</v>
      </c>
      <c r="AC230" s="26">
        <v>4163.5322496222234</v>
      </c>
      <c r="AD230" s="26">
        <v>106.91704900000001</v>
      </c>
      <c r="AE230" s="26">
        <v>128619.25075100109</v>
      </c>
      <c r="AF230" s="26">
        <f t="shared" si="33"/>
        <v>120298.1675551119</v>
      </c>
      <c r="AG230" s="26">
        <v>4739.5973685299996</v>
      </c>
      <c r="AH230" s="26">
        <f t="shared" si="28"/>
        <v>4432.9668774621705</v>
      </c>
      <c r="AI230" s="26">
        <v>88.25140322113424</v>
      </c>
    </row>
    <row r="231" spans="1:35" x14ac:dyDescent="0.25">
      <c r="A231" s="40">
        <v>40940</v>
      </c>
      <c r="B231" s="59">
        <v>2012</v>
      </c>
      <c r="C231" s="17">
        <v>2</v>
      </c>
      <c r="D231" s="17">
        <v>122.91752230705409</v>
      </c>
      <c r="E231" s="17">
        <v>100.83791553317469</v>
      </c>
      <c r="F231" s="17">
        <v>130.43288751541988</v>
      </c>
      <c r="G231" s="17">
        <v>115.49769795654923</v>
      </c>
      <c r="H231" s="17">
        <v>135.9401501078726</v>
      </c>
      <c r="I231" s="17">
        <v>139.63073238764892</v>
      </c>
      <c r="J231" s="17">
        <v>3823.8868872518169</v>
      </c>
      <c r="K231" s="17">
        <v>2367.3243121424753</v>
      </c>
      <c r="L231" s="17">
        <v>2861.1547859999996</v>
      </c>
      <c r="M231" s="17">
        <v>609.11752799999999</v>
      </c>
      <c r="N231" s="17">
        <v>1329.2466709999999</v>
      </c>
      <c r="O231" s="17">
        <v>912.69660199999998</v>
      </c>
      <c r="P231" s="17">
        <f t="shared" si="38"/>
        <v>2625.7597030495194</v>
      </c>
      <c r="Q231" s="17">
        <f t="shared" si="38"/>
        <v>1625.577577515772</v>
      </c>
      <c r="R231" s="17">
        <f t="shared" si="34"/>
        <v>2225.4354903189073</v>
      </c>
      <c r="S231" s="17">
        <f t="shared" si="35"/>
        <v>473.77785054461611</v>
      </c>
      <c r="T231" s="17">
        <f t="shared" si="36"/>
        <v>1033.9016719774422</v>
      </c>
      <c r="U231" s="17">
        <f t="shared" si="37"/>
        <v>709.90476290305503</v>
      </c>
      <c r="V231" s="17">
        <v>113.27229881094173</v>
      </c>
      <c r="W231" s="17">
        <v>145.62973461778736</v>
      </c>
      <c r="X231" s="17">
        <v>128.56606261770332</v>
      </c>
      <c r="Y231" s="17">
        <v>60</v>
      </c>
      <c r="Z231" s="17">
        <v>61.488673139158578</v>
      </c>
      <c r="AA231" s="17">
        <v>63.754045307443363</v>
      </c>
      <c r="AB231" s="18">
        <v>1102.6686863416598</v>
      </c>
      <c r="AC231" s="18">
        <v>5062.9104572690094</v>
      </c>
      <c r="AD231" s="17">
        <v>107.264432</v>
      </c>
      <c r="AE231" s="18">
        <v>128618.76875437651</v>
      </c>
      <c r="AF231" s="17">
        <f t="shared" si="33"/>
        <v>119908.12458166608</v>
      </c>
      <c r="AG231" s="17">
        <v>3477.2744125999984</v>
      </c>
      <c r="AH231" s="17">
        <f t="shared" si="28"/>
        <v>3241.7776776182423</v>
      </c>
      <c r="AI231" s="17">
        <v>88.638040890239594</v>
      </c>
    </row>
    <row r="232" spans="1:35" x14ac:dyDescent="0.25">
      <c r="A232" s="40">
        <v>40969</v>
      </c>
      <c r="B232" s="59">
        <v>2012</v>
      </c>
      <c r="C232" s="17">
        <v>3</v>
      </c>
      <c r="D232" s="17">
        <v>132.13055841731281</v>
      </c>
      <c r="E232" s="17">
        <v>112.83137427733166</v>
      </c>
      <c r="F232" s="17">
        <v>138.6995348724119</v>
      </c>
      <c r="G232" s="17">
        <v>123.35189804335458</v>
      </c>
      <c r="H232" s="17">
        <v>142.72553269430082</v>
      </c>
      <c r="I232" s="17">
        <v>164.75093676834362</v>
      </c>
      <c r="J232" s="17">
        <v>4166.0100791812383</v>
      </c>
      <c r="K232" s="17">
        <v>2473.2887906024644</v>
      </c>
      <c r="L232" s="17">
        <v>3378.4208090000006</v>
      </c>
      <c r="M232" s="17">
        <v>628.72992900000008</v>
      </c>
      <c r="N232" s="17">
        <v>1538.5988600000001</v>
      </c>
      <c r="O232" s="17">
        <v>1204.5474400000001</v>
      </c>
      <c r="P232" s="17">
        <f t="shared" si="38"/>
        <v>2906.3959611033524</v>
      </c>
      <c r="Q232" s="17">
        <f t="shared" si="38"/>
        <v>1725.4774748557384</v>
      </c>
      <c r="R232" s="17">
        <f t="shared" si="34"/>
        <v>2609.1798511947891</v>
      </c>
      <c r="S232" s="17">
        <f t="shared" si="35"/>
        <v>485.5728623917347</v>
      </c>
      <c r="T232" s="17">
        <f t="shared" si="36"/>
        <v>1188.2714947435879</v>
      </c>
      <c r="U232" s="17">
        <f t="shared" si="37"/>
        <v>930.28106560430069</v>
      </c>
      <c r="V232" s="17">
        <v>110.70208681244991</v>
      </c>
      <c r="W232" s="17">
        <v>143.33938441063961</v>
      </c>
      <c r="X232" s="17">
        <v>129.48209788807631</v>
      </c>
      <c r="Y232" s="17">
        <v>64</v>
      </c>
      <c r="Z232" s="17">
        <v>62.539682539682538</v>
      </c>
      <c r="AA232" s="17">
        <v>64.037854889589909</v>
      </c>
      <c r="AB232" s="18">
        <v>1741.9551293034101</v>
      </c>
      <c r="AC232" s="18">
        <v>5944.5354173269498</v>
      </c>
      <c r="AD232" s="17">
        <v>108.086095</v>
      </c>
      <c r="AE232" s="18">
        <v>130336.95593231195</v>
      </c>
      <c r="AF232" s="17">
        <f t="shared" si="33"/>
        <v>120586.23815793508</v>
      </c>
      <c r="AG232" s="17">
        <v>3790.9235423299983</v>
      </c>
      <c r="AH232" s="17">
        <f t="shared" si="28"/>
        <v>3507.3184412203977</v>
      </c>
      <c r="AI232" s="17">
        <v>87.464843560493264</v>
      </c>
    </row>
    <row r="233" spans="1:35" x14ac:dyDescent="0.25">
      <c r="A233" s="40">
        <v>41000</v>
      </c>
      <c r="B233" s="59">
        <v>2012</v>
      </c>
      <c r="C233" s="17">
        <v>4</v>
      </c>
      <c r="D233" s="17">
        <v>130.15821680212798</v>
      </c>
      <c r="E233" s="17">
        <v>114.96868128397658</v>
      </c>
      <c r="F233" s="17">
        <v>135.32836806131613</v>
      </c>
      <c r="G233" s="17">
        <v>116.30237419214261</v>
      </c>
      <c r="H233" s="17">
        <v>139.45779452752888</v>
      </c>
      <c r="I233" s="17">
        <v>151.59557813350625</v>
      </c>
      <c r="J233" s="17">
        <v>3226.9809270441006</v>
      </c>
      <c r="K233" s="17">
        <v>1791.0833404490661</v>
      </c>
      <c r="L233" s="17">
        <v>3188.9735910000004</v>
      </c>
      <c r="M233" s="17">
        <v>571.43175999999994</v>
      </c>
      <c r="N233" s="17">
        <v>1537.1343320000001</v>
      </c>
      <c r="O233" s="17">
        <v>1073.9003620000001</v>
      </c>
      <c r="P233" s="17">
        <f t="shared" si="38"/>
        <v>2275.01626389373</v>
      </c>
      <c r="Q233" s="17">
        <f t="shared" si="38"/>
        <v>1262.7108190698796</v>
      </c>
      <c r="R233" s="17">
        <f t="shared" si="34"/>
        <v>2461.8051903991013</v>
      </c>
      <c r="S233" s="17">
        <f t="shared" si="35"/>
        <v>441.13054955897661</v>
      </c>
      <c r="T233" s="17">
        <f t="shared" si="36"/>
        <v>1186.627975702874</v>
      </c>
      <c r="U233" s="17">
        <f t="shared" si="37"/>
        <v>829.02332355598162</v>
      </c>
      <c r="V233" s="17">
        <v>109.50013461566085</v>
      </c>
      <c r="W233" s="17">
        <v>141.84430143462214</v>
      </c>
      <c r="X233" s="17">
        <v>129.53801557640767</v>
      </c>
      <c r="Y233" s="17">
        <v>65</v>
      </c>
      <c r="Z233" s="17">
        <v>61.824324324324323</v>
      </c>
      <c r="AA233" s="17">
        <v>64.478114478114477</v>
      </c>
      <c r="AB233" s="18">
        <v>1442.7255150145709</v>
      </c>
      <c r="AC233" s="18">
        <v>5716.0560074099167</v>
      </c>
      <c r="AD233" s="17">
        <v>108.660616</v>
      </c>
      <c r="AE233" s="18">
        <v>131099.76466809923</v>
      </c>
      <c r="AF233" s="17">
        <f t="shared" si="33"/>
        <v>120650.67316395411</v>
      </c>
      <c r="AG233" s="17">
        <v>3817.4398823100009</v>
      </c>
      <c r="AH233" s="17">
        <f t="shared" si="28"/>
        <v>3513.1771039380092</v>
      </c>
      <c r="AI233" s="17">
        <v>87.228135021277524</v>
      </c>
    </row>
    <row r="234" spans="1:35" x14ac:dyDescent="0.25">
      <c r="A234" s="40">
        <v>41030</v>
      </c>
      <c r="B234" s="59">
        <v>2012</v>
      </c>
      <c r="C234" s="17">
        <v>5</v>
      </c>
      <c r="D234" s="17">
        <v>138.80766984406523</v>
      </c>
      <c r="E234" s="17">
        <v>135.13897589979237</v>
      </c>
      <c r="F234" s="17">
        <v>140.05640471109857</v>
      </c>
      <c r="G234" s="17">
        <v>129.07077199331619</v>
      </c>
      <c r="H234" s="17">
        <v>138.18358981517684</v>
      </c>
      <c r="I234" s="17">
        <v>160.08059324136829</v>
      </c>
      <c r="J234" s="17">
        <v>3718.0716551063738</v>
      </c>
      <c r="K234" s="17">
        <v>2260.7230527777515</v>
      </c>
      <c r="L234" s="17">
        <v>3554.5300940000002</v>
      </c>
      <c r="M234" s="17">
        <v>696.78789200000006</v>
      </c>
      <c r="N234" s="17">
        <v>1617.272778</v>
      </c>
      <c r="O234" s="17">
        <v>1233.7791590000002</v>
      </c>
      <c r="P234" s="17">
        <f t="shared" si="38"/>
        <v>2619.5071104675249</v>
      </c>
      <c r="Q234" s="17">
        <f t="shared" si="38"/>
        <v>1592.7557779624722</v>
      </c>
      <c r="R234" s="17">
        <f t="shared" si="34"/>
        <v>2781.4140014654336</v>
      </c>
      <c r="S234" s="17">
        <f t="shared" si="35"/>
        <v>545.23538909736521</v>
      </c>
      <c r="T234" s="17">
        <f t="shared" si="36"/>
        <v>1265.5133111718981</v>
      </c>
      <c r="U234" s="17">
        <f t="shared" si="37"/>
        <v>965.43017974483564</v>
      </c>
      <c r="V234" s="17">
        <v>111.06612364918075</v>
      </c>
      <c r="W234" s="17">
        <v>141.93783403942658</v>
      </c>
      <c r="X234" s="17">
        <v>127.79579351104286</v>
      </c>
      <c r="Y234" s="17">
        <v>60</v>
      </c>
      <c r="Z234" s="17">
        <v>57.794117647058819</v>
      </c>
      <c r="AA234" s="17">
        <v>60.766961651917406</v>
      </c>
      <c r="AB234" s="18">
        <v>1601.3768295704078</v>
      </c>
      <c r="AC234" s="18">
        <v>6129.2001832669439</v>
      </c>
      <c r="AD234" s="17">
        <v>108.703277</v>
      </c>
      <c r="AE234" s="18">
        <v>135396.4123924172</v>
      </c>
      <c r="AF234" s="17">
        <f t="shared" si="33"/>
        <v>124555.96199957909</v>
      </c>
      <c r="AG234" s="17">
        <v>4245.5537576599972</v>
      </c>
      <c r="AH234" s="17">
        <f t="shared" si="28"/>
        <v>3905.6354829670836</v>
      </c>
      <c r="AI234" s="17">
        <v>86.331674974707767</v>
      </c>
    </row>
    <row r="235" spans="1:35" x14ac:dyDescent="0.25">
      <c r="A235" s="40">
        <v>41061</v>
      </c>
      <c r="B235" s="59">
        <v>2012</v>
      </c>
      <c r="C235" s="17">
        <v>6</v>
      </c>
      <c r="D235" s="17">
        <v>136.27618845403026</v>
      </c>
      <c r="E235" s="17">
        <v>130.57413114288508</v>
      </c>
      <c r="F235" s="17">
        <v>138.21703113167186</v>
      </c>
      <c r="G235" s="17">
        <v>125.78129753930546</v>
      </c>
      <c r="H235" s="17">
        <v>147.17641616693558</v>
      </c>
      <c r="I235" s="17">
        <v>161.86915720603315</v>
      </c>
      <c r="J235" s="17">
        <v>3871.2306881128648</v>
      </c>
      <c r="K235" s="17">
        <v>2120.1714044681712</v>
      </c>
      <c r="L235" s="17">
        <v>3230.3629510000001</v>
      </c>
      <c r="M235" s="17">
        <v>671.96910899999989</v>
      </c>
      <c r="N235" s="17">
        <v>1450.4566570000002</v>
      </c>
      <c r="O235" s="17">
        <v>1101.1808409999999</v>
      </c>
      <c r="P235" s="17">
        <f t="shared" si="38"/>
        <v>2899.0444325790409</v>
      </c>
      <c r="Q235" s="17">
        <f t="shared" si="38"/>
        <v>1587.7305181296235</v>
      </c>
      <c r="R235" s="17">
        <f t="shared" si="34"/>
        <v>2566.2410090148287</v>
      </c>
      <c r="S235" s="17">
        <f t="shared" si="35"/>
        <v>533.82072245879817</v>
      </c>
      <c r="T235" s="17">
        <f t="shared" si="36"/>
        <v>1152.2610342716116</v>
      </c>
      <c r="U235" s="17">
        <f t="shared" si="37"/>
        <v>874.79192752654797</v>
      </c>
      <c r="V235" s="17">
        <v>106.08165833607157</v>
      </c>
      <c r="W235" s="17">
        <v>133.53471387359696</v>
      </c>
      <c r="X235" s="17">
        <v>125.87917267521671</v>
      </c>
      <c r="Y235" s="17">
        <v>57</v>
      </c>
      <c r="Z235" s="17">
        <v>56.963788300835652</v>
      </c>
      <c r="AA235" s="17">
        <v>62.150837988826815</v>
      </c>
      <c r="AB235" s="18">
        <v>1669.5599400680867</v>
      </c>
      <c r="AC235" s="18">
        <v>5922.5047729912139</v>
      </c>
      <c r="AD235" s="17">
        <v>108.663388</v>
      </c>
      <c r="AE235" s="18">
        <v>136587.36012753521</v>
      </c>
      <c r="AF235" s="17">
        <f t="shared" si="33"/>
        <v>125697.68221062204</v>
      </c>
      <c r="AG235" s="17">
        <v>3807.661402249998</v>
      </c>
      <c r="AH235" s="17">
        <f t="shared" si="28"/>
        <v>3504.0886100937678</v>
      </c>
      <c r="AI235" s="17">
        <v>85.487377356522401</v>
      </c>
    </row>
    <row r="236" spans="1:35" x14ac:dyDescent="0.25">
      <c r="A236" s="40">
        <v>41091</v>
      </c>
      <c r="B236" s="59">
        <v>2012</v>
      </c>
      <c r="C236" s="17">
        <v>7</v>
      </c>
      <c r="D236" s="17">
        <v>138.55059874022055</v>
      </c>
      <c r="E236" s="17">
        <v>120.88766662409424</v>
      </c>
      <c r="F236" s="17">
        <v>144.56263450076233</v>
      </c>
      <c r="G236" s="17">
        <v>125.83437090739353</v>
      </c>
      <c r="H236" s="17">
        <v>152.50658166067609</v>
      </c>
      <c r="I236" s="17">
        <v>172.08816742733552</v>
      </c>
      <c r="J236" s="17">
        <v>4084.6347332390787</v>
      </c>
      <c r="K236" s="17">
        <v>2305.6999528795036</v>
      </c>
      <c r="L236" s="17">
        <v>3717.3574370000001</v>
      </c>
      <c r="M236" s="17">
        <v>718.20338100000004</v>
      </c>
      <c r="N236" s="17">
        <v>1797.2256130000001</v>
      </c>
      <c r="O236" s="17">
        <v>1195.15047</v>
      </c>
      <c r="P236" s="17">
        <f t="shared" si="38"/>
        <v>3038.1571111854223</v>
      </c>
      <c r="Q236" s="17">
        <f t="shared" si="38"/>
        <v>1714.9828970253579</v>
      </c>
      <c r="R236" s="17">
        <f t="shared" si="34"/>
        <v>2961.4047208300099</v>
      </c>
      <c r="S236" s="17">
        <f t="shared" si="35"/>
        <v>572.15129808069469</v>
      </c>
      <c r="T236" s="17">
        <f t="shared" si="36"/>
        <v>1431.7462081424289</v>
      </c>
      <c r="U236" s="17">
        <f t="shared" si="37"/>
        <v>952.10759361804276</v>
      </c>
      <c r="V236" s="17">
        <v>107.10418471917893</v>
      </c>
      <c r="W236" s="17">
        <v>134.44448669889044</v>
      </c>
      <c r="X236" s="17">
        <v>125.52682890159355</v>
      </c>
      <c r="Y236" s="17">
        <v>56</v>
      </c>
      <c r="Z236" s="17">
        <v>56.043956043956044</v>
      </c>
      <c r="AA236" s="17">
        <v>59.615384615384613</v>
      </c>
      <c r="AB236" s="18">
        <v>1780.7856148266621</v>
      </c>
      <c r="AC236" s="18">
        <v>6926.4186497417722</v>
      </c>
      <c r="AD236" s="17">
        <v>108.76157499999999</v>
      </c>
      <c r="AE236" s="18">
        <v>137632.71347733543</v>
      </c>
      <c r="AF236" s="17">
        <f t="shared" si="33"/>
        <v>126545.34791109402</v>
      </c>
      <c r="AG236" s="17">
        <v>4382.6179976599969</v>
      </c>
      <c r="AH236" s="17">
        <f t="shared" si="28"/>
        <v>4029.5646671722038</v>
      </c>
      <c r="AI236" s="17">
        <v>83.916298796619415</v>
      </c>
    </row>
    <row r="237" spans="1:35" x14ac:dyDescent="0.25">
      <c r="A237" s="40">
        <v>41122</v>
      </c>
      <c r="B237" s="59">
        <v>2012</v>
      </c>
      <c r="C237" s="17">
        <v>8</v>
      </c>
      <c r="D237" s="17">
        <v>136.18603397830213</v>
      </c>
      <c r="E237" s="17">
        <v>108.09745509829965</v>
      </c>
      <c r="F237" s="17">
        <v>145.74670825248981</v>
      </c>
      <c r="G237" s="17">
        <v>125.81404026813271</v>
      </c>
      <c r="H237" s="17">
        <v>154.59117452158549</v>
      </c>
      <c r="I237" s="17">
        <v>185.87187682344322</v>
      </c>
      <c r="J237" s="17">
        <v>3989.3902901485712</v>
      </c>
      <c r="K237" s="17">
        <v>2130.3063486668957</v>
      </c>
      <c r="L237" s="17">
        <v>3790.5160649999998</v>
      </c>
      <c r="M237" s="17">
        <v>754.69718899999998</v>
      </c>
      <c r="N237" s="17">
        <v>1794.7612980000001</v>
      </c>
      <c r="O237" s="17">
        <v>1232.321698</v>
      </c>
      <c r="P237" s="17">
        <f t="shared" si="38"/>
        <v>2925.3024893189581</v>
      </c>
      <c r="Q237" s="17">
        <f t="shared" si="38"/>
        <v>1562.0909491247519</v>
      </c>
      <c r="R237" s="17">
        <f t="shared" si="34"/>
        <v>2978.7611586388384</v>
      </c>
      <c r="S237" s="17">
        <f t="shared" si="35"/>
        <v>593.07562204649685</v>
      </c>
      <c r="T237" s="17">
        <f t="shared" si="36"/>
        <v>1410.4056418266694</v>
      </c>
      <c r="U237" s="17">
        <f t="shared" si="37"/>
        <v>968.41484009124258</v>
      </c>
      <c r="V237" s="17">
        <v>107.16996434300732</v>
      </c>
      <c r="W237" s="17">
        <v>136.37530835579824</v>
      </c>
      <c r="X237" s="17">
        <v>127.25142645313991</v>
      </c>
      <c r="Y237" s="17">
        <v>59</v>
      </c>
      <c r="Z237" s="17">
        <v>58.38607594936709</v>
      </c>
      <c r="AA237" s="17">
        <v>63.765822784810119</v>
      </c>
      <c r="AB237" s="18">
        <v>2053.7421424336212</v>
      </c>
      <c r="AC237" s="18">
        <v>6536.7040814555075</v>
      </c>
      <c r="AD237" s="17">
        <v>109.31452</v>
      </c>
      <c r="AE237" s="18">
        <v>138742.8339035894</v>
      </c>
      <c r="AF237" s="17">
        <f t="shared" si="33"/>
        <v>126920.77310826539</v>
      </c>
      <c r="AG237" s="17">
        <v>4105.5468996899963</v>
      </c>
      <c r="AH237" s="17">
        <f t="shared" si="28"/>
        <v>3755.7196424500576</v>
      </c>
      <c r="AI237" s="17">
        <v>83.680096273430721</v>
      </c>
    </row>
    <row r="238" spans="1:35" x14ac:dyDescent="0.25">
      <c r="A238" s="40">
        <v>41153</v>
      </c>
      <c r="B238" s="59">
        <v>2012</v>
      </c>
      <c r="C238" s="17">
        <v>9</v>
      </c>
      <c r="D238" s="17">
        <v>136.75100066002841</v>
      </c>
      <c r="E238" s="17">
        <v>106.61096782899858</v>
      </c>
      <c r="F238" s="17">
        <v>147.00994034301655</v>
      </c>
      <c r="G238" s="17">
        <v>123.2566575881124</v>
      </c>
      <c r="H238" s="17">
        <v>155.33440220873459</v>
      </c>
      <c r="I238" s="17">
        <v>189.24279038776791</v>
      </c>
      <c r="J238" s="17">
        <v>4185.8032178119502</v>
      </c>
      <c r="K238" s="17">
        <v>2498.9918898513261</v>
      </c>
      <c r="L238" s="17">
        <v>3482.645289</v>
      </c>
      <c r="M238" s="17">
        <v>706.17440899999997</v>
      </c>
      <c r="N238" s="17">
        <v>1666.485224</v>
      </c>
      <c r="O238" s="17">
        <v>1103.5686439999999</v>
      </c>
      <c r="P238" s="17">
        <f t="shared" si="38"/>
        <v>2959.6852575186026</v>
      </c>
      <c r="Q238" s="17">
        <f t="shared" si="38"/>
        <v>1766.9797336812601</v>
      </c>
      <c r="R238" s="17">
        <f t="shared" si="34"/>
        <v>2718.6147897031483</v>
      </c>
      <c r="S238" s="17">
        <f t="shared" si="35"/>
        <v>551.25229045893798</v>
      </c>
      <c r="T238" s="17">
        <f t="shared" si="36"/>
        <v>1300.8879747523906</v>
      </c>
      <c r="U238" s="17">
        <f t="shared" si="37"/>
        <v>861.46529091181549</v>
      </c>
      <c r="V238" s="17">
        <v>110.40067026830233</v>
      </c>
      <c r="W238" s="17">
        <v>141.42730910925724</v>
      </c>
      <c r="X238" s="17">
        <v>128.10366890486452</v>
      </c>
      <c r="Y238" s="17">
        <v>61</v>
      </c>
      <c r="Z238" s="17">
        <v>60.483870967741936</v>
      </c>
      <c r="AA238" s="17">
        <v>61.400651465798049</v>
      </c>
      <c r="AB238" s="18">
        <v>2017.987952914604</v>
      </c>
      <c r="AC238" s="18">
        <v>6606.8112845991536</v>
      </c>
      <c r="AD238" s="17">
        <v>109.907777</v>
      </c>
      <c r="AE238" s="18">
        <v>140098.64428067725</v>
      </c>
      <c r="AF238" s="17">
        <f t="shared" si="33"/>
        <v>127469.27297117225</v>
      </c>
      <c r="AG238" s="17">
        <v>4087.4805888599994</v>
      </c>
      <c r="AH238" s="17">
        <f t="shared" si="28"/>
        <v>3719.0094281135353</v>
      </c>
      <c r="AI238" s="17">
        <v>84.346441892473351</v>
      </c>
    </row>
    <row r="239" spans="1:35" x14ac:dyDescent="0.25">
      <c r="A239" s="40">
        <v>41183</v>
      </c>
      <c r="B239" s="59">
        <v>2012</v>
      </c>
      <c r="C239" s="17">
        <v>10</v>
      </c>
      <c r="D239" s="17">
        <v>138.73390871608291</v>
      </c>
      <c r="E239" s="17">
        <v>106.7027200939185</v>
      </c>
      <c r="F239" s="17">
        <v>149.63655218337513</v>
      </c>
      <c r="G239" s="17">
        <v>127.14882762582174</v>
      </c>
      <c r="H239" s="17">
        <v>152.63009642468279</v>
      </c>
      <c r="I239" s="17">
        <v>209.18829385375417</v>
      </c>
      <c r="J239" s="17">
        <v>4083.6619559026617</v>
      </c>
      <c r="K239" s="17">
        <v>2304.0191616718967</v>
      </c>
      <c r="L239" s="17">
        <v>3760.740804</v>
      </c>
      <c r="M239" s="17">
        <v>810.81151799999998</v>
      </c>
      <c r="N239" s="17">
        <v>1820.6599209999999</v>
      </c>
      <c r="O239" s="17">
        <v>1119.2849310000001</v>
      </c>
      <c r="P239" s="17">
        <f t="shared" si="38"/>
        <v>2891.6047434256625</v>
      </c>
      <c r="Q239" s="17">
        <f t="shared" si="38"/>
        <v>1631.4554947928893</v>
      </c>
      <c r="R239" s="17">
        <f t="shared" si="34"/>
        <v>2929.2593934951637</v>
      </c>
      <c r="S239" s="17">
        <f t="shared" si="35"/>
        <v>631.54505434923692</v>
      </c>
      <c r="T239" s="17">
        <f t="shared" si="36"/>
        <v>1418.1209112515623</v>
      </c>
      <c r="U239" s="17">
        <f t="shared" si="37"/>
        <v>871.81650345114736</v>
      </c>
      <c r="V239" s="17">
        <v>110.00065843286329</v>
      </c>
      <c r="W239" s="17">
        <v>141.22476334939117</v>
      </c>
      <c r="X239" s="17">
        <v>128.38538001623408</v>
      </c>
      <c r="Y239" s="17">
        <v>64</v>
      </c>
      <c r="Z239" s="17">
        <v>62.421383647798748</v>
      </c>
      <c r="AA239" s="17">
        <v>64.622641509433961</v>
      </c>
      <c r="AB239" s="18">
        <v>2533.3211806861259</v>
      </c>
      <c r="AC239" s="18">
        <v>7465.8235992196669</v>
      </c>
      <c r="AD239" s="17">
        <v>109.728272</v>
      </c>
      <c r="AE239" s="18">
        <v>140619.08944548765</v>
      </c>
      <c r="AF239" s="17">
        <f t="shared" si="33"/>
        <v>128152.10417738798</v>
      </c>
      <c r="AG239" s="17">
        <v>4320.5919893199971</v>
      </c>
      <c r="AH239" s="17">
        <f t="shared" si="28"/>
        <v>3937.5376195844919</v>
      </c>
      <c r="AI239" s="17">
        <v>84.694263693762878</v>
      </c>
    </row>
    <row r="240" spans="1:35" x14ac:dyDescent="0.25">
      <c r="A240" s="40">
        <v>41214</v>
      </c>
      <c r="B240" s="59">
        <v>2012</v>
      </c>
      <c r="C240" s="17">
        <v>11</v>
      </c>
      <c r="D240" s="17">
        <v>137.25246837865257</v>
      </c>
      <c r="E240" s="17">
        <v>107.19183211338949</v>
      </c>
      <c r="F240" s="17">
        <v>147.4843833870558</v>
      </c>
      <c r="G240" s="17">
        <v>126.6628976484952</v>
      </c>
      <c r="H240" s="17">
        <v>141.2166167373569</v>
      </c>
      <c r="I240" s="17">
        <v>201.4437089266587</v>
      </c>
      <c r="J240" s="17">
        <v>4031.4041408946405</v>
      </c>
      <c r="K240" s="17">
        <v>2287.5250057485136</v>
      </c>
      <c r="L240" s="17">
        <v>3589.3358919999996</v>
      </c>
      <c r="M240" s="17">
        <v>807.06361100000004</v>
      </c>
      <c r="N240" s="17">
        <v>1669.7623129999999</v>
      </c>
      <c r="O240" s="17">
        <v>1099.1463249999999</v>
      </c>
      <c r="P240" s="17">
        <f t="shared" si="38"/>
        <v>2846.6239534955766</v>
      </c>
      <c r="Q240" s="17">
        <f t="shared" si="38"/>
        <v>1615.2494882685612</v>
      </c>
      <c r="R240" s="17">
        <f t="shared" si="34"/>
        <v>2819.1647713288944</v>
      </c>
      <c r="S240" s="17">
        <f t="shared" si="35"/>
        <v>633.89032645950181</v>
      </c>
      <c r="T240" s="17">
        <f t="shared" si="36"/>
        <v>1311.4780090083168</v>
      </c>
      <c r="U240" s="17">
        <f t="shared" si="37"/>
        <v>863.30025698682084</v>
      </c>
      <c r="V240" s="17">
        <v>111.23272994431248</v>
      </c>
      <c r="W240" s="17">
        <v>141.62053740692323</v>
      </c>
      <c r="X240" s="17">
        <v>127.31912403644512</v>
      </c>
      <c r="Y240" s="17">
        <v>64</v>
      </c>
      <c r="Z240" s="17">
        <v>61.707988980716252</v>
      </c>
      <c r="AA240" s="17">
        <v>64.542936288088654</v>
      </c>
      <c r="AB240" s="18">
        <v>2354.746543842803</v>
      </c>
      <c r="AC240" s="18">
        <v>7349.0282185002798</v>
      </c>
      <c r="AD240" s="17">
        <v>109.57743000000001</v>
      </c>
      <c r="AE240" s="18">
        <v>141971.48676169425</v>
      </c>
      <c r="AF240" s="17">
        <f t="shared" si="33"/>
        <v>129562.70900101804</v>
      </c>
      <c r="AG240" s="17">
        <v>4314.5646850399971</v>
      </c>
      <c r="AH240" s="17">
        <f t="shared" si="28"/>
        <v>3937.4574536380323</v>
      </c>
      <c r="AI240" s="17">
        <v>84.627640514403708</v>
      </c>
    </row>
    <row r="241" spans="1:35" x14ac:dyDescent="0.25">
      <c r="A241" s="40">
        <v>41244</v>
      </c>
      <c r="B241" s="59">
        <v>2012</v>
      </c>
      <c r="C241" s="17">
        <v>12</v>
      </c>
      <c r="D241" s="17">
        <v>148.24000775098952</v>
      </c>
      <c r="E241" s="17">
        <v>116.21529996766475</v>
      </c>
      <c r="F241" s="17">
        <v>159.14044529716938</v>
      </c>
      <c r="G241" s="17">
        <v>123.08624708271806</v>
      </c>
      <c r="H241" s="17">
        <v>155.54473505410044</v>
      </c>
      <c r="I241" s="17">
        <v>252.68224228214495</v>
      </c>
      <c r="J241" s="17">
        <v>4200.2827754265363</v>
      </c>
      <c r="K241" s="17">
        <v>2558.4800012722812</v>
      </c>
      <c r="L241" s="17">
        <v>3178.81927</v>
      </c>
      <c r="M241" s="17">
        <v>666.80623700000001</v>
      </c>
      <c r="N241" s="17">
        <v>1377.1623239999999</v>
      </c>
      <c r="O241" s="17">
        <v>1081.0479719999998</v>
      </c>
      <c r="P241" s="17">
        <f t="shared" si="38"/>
        <v>2920.1775725292341</v>
      </c>
      <c r="Q241" s="17">
        <f t="shared" si="38"/>
        <v>1778.7411750441454</v>
      </c>
      <c r="R241" s="17">
        <f t="shared" si="34"/>
        <v>2478.7944263290265</v>
      </c>
      <c r="S241" s="17">
        <f t="shared" si="35"/>
        <v>519.96525858389919</v>
      </c>
      <c r="T241" s="17">
        <f t="shared" si="36"/>
        <v>1073.8900210836864</v>
      </c>
      <c r="U241" s="17">
        <f t="shared" si="37"/>
        <v>842.98459899165539</v>
      </c>
      <c r="V241" s="17">
        <v>112.16153444138203</v>
      </c>
      <c r="W241" s="17">
        <v>143.83655346645833</v>
      </c>
      <c r="X241" s="17">
        <v>128.24053645738087</v>
      </c>
      <c r="Y241" s="17">
        <v>64</v>
      </c>
      <c r="Z241" s="17">
        <v>62.222222222222221</v>
      </c>
      <c r="AA241" s="17">
        <v>63.258785942492011</v>
      </c>
      <c r="AB241" s="18">
        <v>5605.9041858777655</v>
      </c>
      <c r="AC241" s="18">
        <v>14656.487578225988</v>
      </c>
      <c r="AD241" s="17">
        <v>109.860989</v>
      </c>
      <c r="AE241" s="18">
        <v>143381.75244513608</v>
      </c>
      <c r="AF241" s="17">
        <f t="shared" si="33"/>
        <v>130511.98041293447</v>
      </c>
      <c r="AG241" s="17">
        <v>3986.0534670800012</v>
      </c>
      <c r="AH241" s="17">
        <f t="shared" si="28"/>
        <v>3628.2701469945814</v>
      </c>
      <c r="AI241" s="17">
        <v>83.378656952959233</v>
      </c>
    </row>
    <row r="242" spans="1:35" x14ac:dyDescent="0.25">
      <c r="A242" s="41">
        <v>41275</v>
      </c>
      <c r="B242" s="60">
        <v>2013</v>
      </c>
      <c r="C242" s="26">
        <v>1</v>
      </c>
      <c r="D242" s="26">
        <v>130.27370823420657</v>
      </c>
      <c r="E242" s="26">
        <v>107.39724184992264</v>
      </c>
      <c r="F242" s="26">
        <v>138.06030522008172</v>
      </c>
      <c r="G242" s="26">
        <v>126.51001119363352</v>
      </c>
      <c r="H242" s="26">
        <v>132.83497169945602</v>
      </c>
      <c r="I242" s="26">
        <v>151.51306297033375</v>
      </c>
      <c r="J242" s="26">
        <v>3493.2194215332488</v>
      </c>
      <c r="K242" s="26">
        <v>1961.1826138670015</v>
      </c>
      <c r="L242" s="26">
        <v>3944.0364929999996</v>
      </c>
      <c r="M242" s="26">
        <v>680.08236600000009</v>
      </c>
      <c r="N242" s="26">
        <v>1842.424019</v>
      </c>
      <c r="O242" s="26">
        <v>1221.5265379999998</v>
      </c>
      <c r="P242" s="26">
        <f t="shared" si="38"/>
        <v>2397.6602539524761</v>
      </c>
      <c r="Q242" s="26">
        <f t="shared" si="38"/>
        <v>1346.1077122798138</v>
      </c>
      <c r="R242" s="26">
        <f t="shared" si="34"/>
        <v>3058.7053023235017</v>
      </c>
      <c r="S242" s="26">
        <f t="shared" si="35"/>
        <v>527.42198065176797</v>
      </c>
      <c r="T242" s="26">
        <f t="shared" si="36"/>
        <v>1428.8488775510621</v>
      </c>
      <c r="U242" s="26">
        <f t="shared" si="37"/>
        <v>947.32635089476355</v>
      </c>
      <c r="V242" s="26">
        <v>112.98867956131875</v>
      </c>
      <c r="W242" s="26">
        <v>145.6928443375067</v>
      </c>
      <c r="X242" s="26">
        <v>128.94463843914511</v>
      </c>
      <c r="Y242" s="26">
        <v>67</v>
      </c>
      <c r="Z242" s="26">
        <v>63.20754716981132</v>
      </c>
      <c r="AA242" s="26">
        <v>65.664556962025316</v>
      </c>
      <c r="AB242" s="18">
        <v>642.58449145074599</v>
      </c>
      <c r="AC242" s="26">
        <v>4555.9055789911608</v>
      </c>
      <c r="AD242" s="26">
        <v>109.98778799999999</v>
      </c>
      <c r="AE242" s="26">
        <v>143924.21362611133</v>
      </c>
      <c r="AF242" s="26">
        <f t="shared" si="33"/>
        <v>130854.72145881444</v>
      </c>
      <c r="AG242" s="26">
        <v>4912.0104216300015</v>
      </c>
      <c r="AH242" s="26">
        <f t="shared" si="28"/>
        <v>4465.9598224031943</v>
      </c>
      <c r="AI242" s="26">
        <v>82.775692065603963</v>
      </c>
    </row>
    <row r="243" spans="1:35" x14ac:dyDescent="0.25">
      <c r="A243" s="40">
        <v>41306</v>
      </c>
      <c r="B243" s="59">
        <v>2013</v>
      </c>
      <c r="C243" s="17">
        <v>2</v>
      </c>
      <c r="D243" s="17">
        <v>128.85732235516434</v>
      </c>
      <c r="E243" s="17">
        <v>100.76348045437528</v>
      </c>
      <c r="F243" s="17">
        <v>138.41978803459381</v>
      </c>
      <c r="G243" s="17">
        <v>114.6438107857593</v>
      </c>
      <c r="H243" s="17">
        <v>143.69154368917168</v>
      </c>
      <c r="I243" s="17">
        <v>155.36711592773693</v>
      </c>
      <c r="J243" s="17">
        <v>3261.4059376071596</v>
      </c>
      <c r="K243" s="17">
        <v>1882.5407705670632</v>
      </c>
      <c r="L243" s="17">
        <v>3175.0495679999999</v>
      </c>
      <c r="M243" s="17">
        <v>654.94250499999998</v>
      </c>
      <c r="N243" s="17">
        <v>1478.5981360000001</v>
      </c>
      <c r="O243" s="17">
        <v>1034.4972949999999</v>
      </c>
      <c r="P243" s="17">
        <f t="shared" si="38"/>
        <v>2241.6902638848724</v>
      </c>
      <c r="Q243" s="17">
        <f t="shared" si="38"/>
        <v>1293.9429796472102</v>
      </c>
      <c r="R243" s="17">
        <f t="shared" si="34"/>
        <v>2455.0297510623936</v>
      </c>
      <c r="S243" s="17">
        <f t="shared" si="35"/>
        <v>506.41834106015773</v>
      </c>
      <c r="T243" s="17">
        <f t="shared" si="36"/>
        <v>1143.2899978415076</v>
      </c>
      <c r="U243" s="17">
        <f t="shared" si="37"/>
        <v>799.89983848295299</v>
      </c>
      <c r="V243" s="17">
        <v>112.495590996901</v>
      </c>
      <c r="W243" s="17">
        <v>145.48869619280538</v>
      </c>
      <c r="X243" s="17">
        <v>129.32835403017106</v>
      </c>
      <c r="Y243" s="17">
        <v>66</v>
      </c>
      <c r="Z243" s="17">
        <v>63.262195121951216</v>
      </c>
      <c r="AA243" s="17">
        <v>66.158536585365852</v>
      </c>
      <c r="AB243" s="18">
        <v>1169.5727016129656</v>
      </c>
      <c r="AC243" s="18">
        <v>5604.9962734687642</v>
      </c>
      <c r="AD243" s="17">
        <v>109.891941</v>
      </c>
      <c r="AE243" s="18">
        <v>144967.89278843941</v>
      </c>
      <c r="AF243" s="17">
        <f t="shared" si="33"/>
        <v>131918.58426491841</v>
      </c>
      <c r="AG243" s="17">
        <v>3967.4178505799946</v>
      </c>
      <c r="AH243" s="17">
        <f t="shared" si="28"/>
        <v>3610.2900854030727</v>
      </c>
      <c r="AI243" s="17">
        <v>83.860528232330751</v>
      </c>
    </row>
    <row r="244" spans="1:35" x14ac:dyDescent="0.25">
      <c r="A244" s="40">
        <v>41334</v>
      </c>
      <c r="B244" s="59">
        <v>2013</v>
      </c>
      <c r="C244" s="17">
        <v>3</v>
      </c>
      <c r="D244" s="17">
        <v>136.60226323680067</v>
      </c>
      <c r="E244" s="17">
        <v>113.89379759446273</v>
      </c>
      <c r="F244" s="17">
        <v>144.33167682516651</v>
      </c>
      <c r="G244" s="17">
        <v>123.52496483192044</v>
      </c>
      <c r="H244" s="17">
        <v>148.92364850334545</v>
      </c>
      <c r="I244" s="17">
        <v>171.43415018482858</v>
      </c>
      <c r="J244" s="17">
        <v>3753.8153165603921</v>
      </c>
      <c r="K244" s="17">
        <v>2236.3178698858601</v>
      </c>
      <c r="L244" s="17">
        <v>3275.6820950000001</v>
      </c>
      <c r="M244" s="17">
        <v>661.38128200000006</v>
      </c>
      <c r="N244" s="17">
        <v>1525.545961</v>
      </c>
      <c r="O244" s="17">
        <v>1082.5678699999999</v>
      </c>
      <c r="P244" s="17">
        <f t="shared" si="38"/>
        <v>2693.409710442163</v>
      </c>
      <c r="Q244" s="17">
        <f t="shared" si="38"/>
        <v>1604.5862032192506</v>
      </c>
      <c r="R244" s="17">
        <f t="shared" si="34"/>
        <v>2558.8891293577499</v>
      </c>
      <c r="S244" s="17">
        <f t="shared" si="35"/>
        <v>516.656172298824</v>
      </c>
      <c r="T244" s="17">
        <f t="shared" si="36"/>
        <v>1191.7221704441749</v>
      </c>
      <c r="U244" s="17">
        <f t="shared" si="37"/>
        <v>845.67765552199387</v>
      </c>
      <c r="V244" s="17">
        <v>108.8730032306463</v>
      </c>
      <c r="W244" s="17">
        <v>139.37037881786458</v>
      </c>
      <c r="X244" s="17">
        <v>128.01188052341121</v>
      </c>
      <c r="Y244" s="17">
        <v>65</v>
      </c>
      <c r="Z244" s="17">
        <v>61.974110032362461</v>
      </c>
      <c r="AA244" s="17">
        <v>63.029315960912058</v>
      </c>
      <c r="AB244" s="18">
        <v>1823.2814750444584</v>
      </c>
      <c r="AC244" s="18">
        <v>6249.2490362726976</v>
      </c>
      <c r="AD244" s="17">
        <v>110.887497</v>
      </c>
      <c r="AE244" s="18">
        <v>146983.04256904632</v>
      </c>
      <c r="AF244" s="17">
        <f t="shared" si="33"/>
        <v>132551.50178838134</v>
      </c>
      <c r="AG244" s="17">
        <v>4031.9727665900014</v>
      </c>
      <c r="AH244" s="17">
        <f t="shared" si="28"/>
        <v>3636.0932257222844</v>
      </c>
      <c r="AI244" s="17">
        <v>82.714784304553532</v>
      </c>
    </row>
    <row r="245" spans="1:35" x14ac:dyDescent="0.25">
      <c r="A245" s="40">
        <v>41365</v>
      </c>
      <c r="B245" s="59">
        <v>2013</v>
      </c>
      <c r="C245" s="17">
        <v>4</v>
      </c>
      <c r="D245" s="17">
        <v>141.48154612875996</v>
      </c>
      <c r="E245" s="17">
        <v>118.1915037998611</v>
      </c>
      <c r="F245" s="17">
        <v>149.40891438366208</v>
      </c>
      <c r="G245" s="17">
        <v>125.6564233740489</v>
      </c>
      <c r="H245" s="17">
        <v>150.04751636125772</v>
      </c>
      <c r="I245" s="17">
        <v>198.71148381739965</v>
      </c>
      <c r="J245" s="17">
        <v>3229.151225335454</v>
      </c>
      <c r="K245" s="17">
        <v>1770.9545748625021</v>
      </c>
      <c r="L245" s="17">
        <v>3514.5918540000002</v>
      </c>
      <c r="M245" s="17">
        <v>733.27307700000006</v>
      </c>
      <c r="N245" s="17">
        <v>1618.4179749999998</v>
      </c>
      <c r="O245" s="17">
        <v>1153.136978</v>
      </c>
      <c r="P245" s="17">
        <f t="shared" si="38"/>
        <v>2380.9388633866806</v>
      </c>
      <c r="Q245" s="17">
        <f t="shared" si="38"/>
        <v>1305.7717890386325</v>
      </c>
      <c r="R245" s="17">
        <f t="shared" si="34"/>
        <v>2743.0535532412127</v>
      </c>
      <c r="S245" s="17">
        <f t="shared" si="35"/>
        <v>572.30182135423786</v>
      </c>
      <c r="T245" s="17">
        <f t="shared" si="36"/>
        <v>1263.1359091954459</v>
      </c>
      <c r="U245" s="17">
        <f t="shared" si="37"/>
        <v>899.99539527662444</v>
      </c>
      <c r="V245" s="17">
        <v>105.85211221718038</v>
      </c>
      <c r="W245" s="17">
        <v>135.62512145911484</v>
      </c>
      <c r="X245" s="17">
        <v>128.1269864325883</v>
      </c>
      <c r="Y245" s="17">
        <v>60</v>
      </c>
      <c r="Z245" s="17">
        <v>57.912457912457917</v>
      </c>
      <c r="AA245" s="17">
        <v>61.616161616161612</v>
      </c>
      <c r="AB245" s="18">
        <v>2304.0509418427355</v>
      </c>
      <c r="AC245" s="18">
        <v>7267.9190477647971</v>
      </c>
      <c r="AD245" s="17">
        <v>111.167362</v>
      </c>
      <c r="AE245" s="18">
        <v>149588.04782395024</v>
      </c>
      <c r="AF245" s="17">
        <f t="shared" si="33"/>
        <v>134561.12039786484</v>
      </c>
      <c r="AG245" s="17">
        <v>4236.1060290499972</v>
      </c>
      <c r="AH245" s="17">
        <f t="shared" si="28"/>
        <v>3810.5662964728781</v>
      </c>
      <c r="AI245" s="17">
        <v>83.212392528024338</v>
      </c>
    </row>
    <row r="246" spans="1:35" x14ac:dyDescent="0.25">
      <c r="A246" s="40">
        <v>41395</v>
      </c>
      <c r="B246" s="59">
        <v>2013</v>
      </c>
      <c r="C246" s="17">
        <v>5</v>
      </c>
      <c r="D246" s="17">
        <v>144.6849999497328</v>
      </c>
      <c r="E246" s="17">
        <v>135.75235219361829</v>
      </c>
      <c r="F246" s="17">
        <v>147.72545763778851</v>
      </c>
      <c r="G246" s="17">
        <v>129.39555383588592</v>
      </c>
      <c r="H246" s="17">
        <v>147.29028260134677</v>
      </c>
      <c r="I246" s="17">
        <v>175.49201900845452</v>
      </c>
      <c r="J246" s="17">
        <v>3547.0396983078185</v>
      </c>
      <c r="K246" s="17">
        <v>2092.2720114691538</v>
      </c>
      <c r="L246" s="17">
        <v>3797.2889269999996</v>
      </c>
      <c r="M246" s="17">
        <v>734.64270099999999</v>
      </c>
      <c r="N246" s="17">
        <v>1754.5249739999999</v>
      </c>
      <c r="O246" s="17">
        <v>1295.3300629999999</v>
      </c>
      <c r="P246" s="17">
        <f t="shared" si="38"/>
        <v>2699.0327094523568</v>
      </c>
      <c r="Q246" s="17">
        <f t="shared" si="38"/>
        <v>1592.0629810602297</v>
      </c>
      <c r="R246" s="17">
        <f t="shared" si="34"/>
        <v>2990.0282317820152</v>
      </c>
      <c r="S246" s="17">
        <f t="shared" si="35"/>
        <v>578.46596835021228</v>
      </c>
      <c r="T246" s="17">
        <f t="shared" si="36"/>
        <v>1381.5328005001727</v>
      </c>
      <c r="U246" s="17">
        <f t="shared" si="37"/>
        <v>1019.9575361008542</v>
      </c>
      <c r="V246" s="17">
        <v>103.48074516135351</v>
      </c>
      <c r="W246" s="17">
        <v>131.41892226372926</v>
      </c>
      <c r="X246" s="17">
        <v>126.99843053779023</v>
      </c>
      <c r="Y246" s="17">
        <v>54</v>
      </c>
      <c r="Z246" s="17">
        <v>55.650684931506852</v>
      </c>
      <c r="AA246" s="17">
        <v>59.621993127147768</v>
      </c>
      <c r="AB246" s="18">
        <v>1704.6567853417571</v>
      </c>
      <c r="AC246" s="18">
        <v>6803.478992005912</v>
      </c>
      <c r="AD246" s="17">
        <v>111.382566</v>
      </c>
      <c r="AE246" s="18">
        <v>153200.52747129084</v>
      </c>
      <c r="AF246" s="17">
        <f t="shared" si="33"/>
        <v>137544.44072629002</v>
      </c>
      <c r="AG246" s="17">
        <v>4518.0177026499969</v>
      </c>
      <c r="AH246" s="17">
        <f t="shared" si="28"/>
        <v>4056.3059955451172</v>
      </c>
      <c r="AI246" s="17">
        <v>84.191113613067898</v>
      </c>
    </row>
    <row r="247" spans="1:35" x14ac:dyDescent="0.25">
      <c r="A247" s="40">
        <v>41426</v>
      </c>
      <c r="B247" s="59">
        <v>2013</v>
      </c>
      <c r="C247" s="17">
        <v>6</v>
      </c>
      <c r="D247" s="17">
        <v>144.33524836724726</v>
      </c>
      <c r="E247" s="17">
        <v>140.4192957563034</v>
      </c>
      <c r="F247" s="17">
        <v>145.66814411631077</v>
      </c>
      <c r="G247" s="17">
        <v>134.4367605376583</v>
      </c>
      <c r="H247" s="17">
        <v>154.4663803420016</v>
      </c>
      <c r="I247" s="17">
        <v>174.09186817537929</v>
      </c>
      <c r="J247" s="17">
        <v>3344.6687914663821</v>
      </c>
      <c r="K247" s="17">
        <v>1898.4628999794186</v>
      </c>
      <c r="L247" s="17">
        <v>3202.7072500000004</v>
      </c>
      <c r="M247" s="17">
        <v>691.18938900000001</v>
      </c>
      <c r="N247" s="17">
        <v>1389.798358</v>
      </c>
      <c r="O247" s="17">
        <v>1114.1475110000001</v>
      </c>
      <c r="P247" s="17">
        <f t="shared" si="38"/>
        <v>2626.4289773316095</v>
      </c>
      <c r="Q247" s="17">
        <f t="shared" si="38"/>
        <v>1490.783776742476</v>
      </c>
      <c r="R247" s="17">
        <f t="shared" si="34"/>
        <v>2527.303914143296</v>
      </c>
      <c r="S247" s="17">
        <f t="shared" si="35"/>
        <v>545.42782461119828</v>
      </c>
      <c r="T247" s="17">
        <f t="shared" si="36"/>
        <v>1096.7105501270294</v>
      </c>
      <c r="U247" s="17">
        <f t="shared" si="37"/>
        <v>879.19036792492079</v>
      </c>
      <c r="V247" s="17">
        <v>100.49111931881694</v>
      </c>
      <c r="W247" s="17">
        <v>127.3466299806244</v>
      </c>
      <c r="X247" s="17">
        <v>126.72426264514579</v>
      </c>
      <c r="Y247" s="17">
        <v>51</v>
      </c>
      <c r="Z247" s="17">
        <v>51.833333333333329</v>
      </c>
      <c r="AA247" s="17">
        <v>56.734006734006734</v>
      </c>
      <c r="AB247" s="18">
        <v>1967.1482458917976</v>
      </c>
      <c r="AC247" s="18">
        <v>6687.5220141522123</v>
      </c>
      <c r="AD247" s="17">
        <v>111.67416299999999</v>
      </c>
      <c r="AE247" s="18">
        <v>157619.94204501843</v>
      </c>
      <c r="AF247" s="17">
        <f t="shared" si="33"/>
        <v>141142.71180614841</v>
      </c>
      <c r="AG247" s="17">
        <v>4136.126790029999</v>
      </c>
      <c r="AH247" s="17">
        <f t="shared" si="28"/>
        <v>3703.7455029145813</v>
      </c>
      <c r="AI247" s="17">
        <v>87.743391329793354</v>
      </c>
    </row>
    <row r="248" spans="1:35" x14ac:dyDescent="0.25">
      <c r="A248" s="40">
        <v>41456</v>
      </c>
      <c r="B248" s="59">
        <v>2013</v>
      </c>
      <c r="C248" s="17">
        <v>7</v>
      </c>
      <c r="D248" s="17">
        <v>145.94289785989741</v>
      </c>
      <c r="E248" s="17">
        <v>122.5917636347276</v>
      </c>
      <c r="F248" s="17">
        <v>153.8910603217096</v>
      </c>
      <c r="G248" s="17">
        <v>126.86110149388917</v>
      </c>
      <c r="H248" s="17">
        <v>159.37409619549919</v>
      </c>
      <c r="I248" s="17">
        <v>207.21136239925468</v>
      </c>
      <c r="J248" s="17">
        <v>3444.8240105879495</v>
      </c>
      <c r="K248" s="17">
        <v>1854.9489373695035</v>
      </c>
      <c r="L248" s="17">
        <v>3760.4693139999999</v>
      </c>
      <c r="M248" s="17">
        <v>781.28674999999998</v>
      </c>
      <c r="N248" s="17">
        <v>1730.6056599999999</v>
      </c>
      <c r="O248" s="17">
        <v>1232.964146</v>
      </c>
      <c r="P248" s="17">
        <f t="shared" si="38"/>
        <v>2709.7198444568485</v>
      </c>
      <c r="Q248" s="17">
        <f t="shared" si="38"/>
        <v>1459.1142916431315</v>
      </c>
      <c r="R248" s="17">
        <f t="shared" si="34"/>
        <v>2970.4056894486234</v>
      </c>
      <c r="S248" s="17">
        <f t="shared" si="35"/>
        <v>617.14068471476548</v>
      </c>
      <c r="T248" s="17">
        <f t="shared" si="36"/>
        <v>1367.0104631668828</v>
      </c>
      <c r="U248" s="17">
        <f t="shared" si="37"/>
        <v>973.921978442865</v>
      </c>
      <c r="V248" s="17">
        <v>100.41910968598593</v>
      </c>
      <c r="W248" s="17">
        <v>127.12841947978019</v>
      </c>
      <c r="X248" s="17">
        <v>126.59783568816255</v>
      </c>
      <c r="Y248" s="17">
        <v>50</v>
      </c>
      <c r="Z248" s="17">
        <v>51.265822784810119</v>
      </c>
      <c r="AA248" s="17">
        <v>57.324840764331206</v>
      </c>
      <c r="AB248" s="18">
        <v>2679.3156098606628</v>
      </c>
      <c r="AC248" s="18">
        <v>8407.5999955186871</v>
      </c>
      <c r="AD248" s="17">
        <v>112.286672</v>
      </c>
      <c r="AE248" s="18">
        <v>159868.22362834675</v>
      </c>
      <c r="AF248" s="17">
        <f t="shared" si="33"/>
        <v>142375.0662307872</v>
      </c>
      <c r="AG248" s="17">
        <v>4601.2999263899965</v>
      </c>
      <c r="AH248" s="17">
        <f t="shared" si="28"/>
        <v>4097.814855880667</v>
      </c>
      <c r="AI248" s="17">
        <v>87.814972386968762</v>
      </c>
    </row>
    <row r="249" spans="1:35" x14ac:dyDescent="0.25">
      <c r="A249" s="40">
        <v>41487</v>
      </c>
      <c r="B249" s="59">
        <v>2013</v>
      </c>
      <c r="C249" s="17">
        <v>8</v>
      </c>
      <c r="D249" s="17">
        <v>143.79240874295644</v>
      </c>
      <c r="E249" s="17">
        <v>117.07129558376084</v>
      </c>
      <c r="F249" s="17">
        <v>152.88763069242506</v>
      </c>
      <c r="G249" s="17">
        <v>127.99206560477448</v>
      </c>
      <c r="H249" s="17">
        <v>163.22772721031282</v>
      </c>
      <c r="I249" s="17">
        <v>199.32900070545992</v>
      </c>
      <c r="J249" s="17">
        <v>4186.1207403949711</v>
      </c>
      <c r="K249" s="17">
        <v>2311.9916126456865</v>
      </c>
      <c r="L249" s="17">
        <v>3945.2850509999998</v>
      </c>
      <c r="M249" s="17">
        <v>775.32570099999998</v>
      </c>
      <c r="N249" s="17">
        <v>1923.8615490000002</v>
      </c>
      <c r="O249" s="17">
        <v>1231.8273319999998</v>
      </c>
      <c r="P249" s="17">
        <f t="shared" si="38"/>
        <v>3287.2506216650472</v>
      </c>
      <c r="Q249" s="17">
        <f t="shared" si="38"/>
        <v>1815.5462628239479</v>
      </c>
      <c r="R249" s="17">
        <f t="shared" si="34"/>
        <v>3101.8051057767866</v>
      </c>
      <c r="S249" s="17">
        <f t="shared" si="35"/>
        <v>609.5653892973337</v>
      </c>
      <c r="T249" s="17">
        <f t="shared" si="36"/>
        <v>1512.5506771641983</v>
      </c>
      <c r="U249" s="17">
        <f t="shared" si="37"/>
        <v>968.46951701614739</v>
      </c>
      <c r="V249" s="17">
        <v>100.11866591412868</v>
      </c>
      <c r="W249" s="17">
        <v>127.34413107433321</v>
      </c>
      <c r="X249" s="17">
        <v>127.19319610546518</v>
      </c>
      <c r="Y249" s="17">
        <v>48</v>
      </c>
      <c r="Z249" s="17">
        <v>50.949367088607602</v>
      </c>
      <c r="AA249" s="17">
        <v>58.466453674121396</v>
      </c>
      <c r="AB249" s="18">
        <v>2108.9067734986652</v>
      </c>
      <c r="AC249" s="18">
        <v>7053.8211307541214</v>
      </c>
      <c r="AD249" s="17">
        <v>112.896282</v>
      </c>
      <c r="AE249" s="18">
        <v>163789.80118229188</v>
      </c>
      <c r="AF249" s="17">
        <f t="shared" si="33"/>
        <v>145079.88950627434</v>
      </c>
      <c r="AG249" s="17">
        <v>4686.3665338400006</v>
      </c>
      <c r="AH249" s="17">
        <f t="shared" si="28"/>
        <v>4151.0370853842651</v>
      </c>
      <c r="AI249" s="17">
        <v>88.68557712839177</v>
      </c>
    </row>
    <row r="250" spans="1:35" x14ac:dyDescent="0.25">
      <c r="A250" s="40">
        <v>41518</v>
      </c>
      <c r="B250" s="59">
        <v>2013</v>
      </c>
      <c r="C250" s="17">
        <v>9</v>
      </c>
      <c r="D250" s="17">
        <v>143.54713754919612</v>
      </c>
      <c r="E250" s="17">
        <v>110.45327818871316</v>
      </c>
      <c r="F250" s="17">
        <v>154.8114884860324</v>
      </c>
      <c r="G250" s="17">
        <v>131.60667042963109</v>
      </c>
      <c r="H250" s="17">
        <v>164.00318325152676</v>
      </c>
      <c r="I250" s="17">
        <v>182.45678221798738</v>
      </c>
      <c r="J250" s="17">
        <v>3632.9935854356581</v>
      </c>
      <c r="K250" s="17">
        <v>1983.1780389372823</v>
      </c>
      <c r="L250" s="17">
        <v>3424.0677780000001</v>
      </c>
      <c r="M250" s="17">
        <v>785.328755</v>
      </c>
      <c r="N250" s="17">
        <v>1566.9687409999999</v>
      </c>
      <c r="O250" s="17">
        <v>1058.698664</v>
      </c>
      <c r="P250" s="17">
        <f t="shared" si="38"/>
        <v>2807.9969013235541</v>
      </c>
      <c r="Q250" s="17">
        <f t="shared" si="38"/>
        <v>1532.8289624384299</v>
      </c>
      <c r="R250" s="17">
        <f t="shared" si="34"/>
        <v>2734.244403352749</v>
      </c>
      <c r="S250" s="17">
        <f t="shared" si="35"/>
        <v>627.11397448007301</v>
      </c>
      <c r="T250" s="17">
        <f t="shared" si="36"/>
        <v>1251.2823308686131</v>
      </c>
      <c r="U250" s="17">
        <f t="shared" si="37"/>
        <v>845.40992893833788</v>
      </c>
      <c r="V250" s="17">
        <v>103.31490624471589</v>
      </c>
      <c r="W250" s="17">
        <v>129.38025621478573</v>
      </c>
      <c r="X250" s="17">
        <v>125.2290312380775</v>
      </c>
      <c r="Y250" s="17">
        <v>53</v>
      </c>
      <c r="Z250" s="17">
        <v>54.905063291139236</v>
      </c>
      <c r="AA250" s="17">
        <v>59.904153354632584</v>
      </c>
      <c r="AB250" s="18">
        <v>2110.9287350249292</v>
      </c>
      <c r="AC250" s="18">
        <v>6929.839044475887</v>
      </c>
      <c r="AD250" s="17">
        <v>113.019091</v>
      </c>
      <c r="AE250" s="18">
        <v>164610.58948702097</v>
      </c>
      <c r="AF250" s="17">
        <f t="shared" si="33"/>
        <v>145648.48118183942</v>
      </c>
      <c r="AG250" s="17">
        <v>4550.5346297699989</v>
      </c>
      <c r="AH250" s="17">
        <f t="shared" si="28"/>
        <v>4026.3415583213273</v>
      </c>
      <c r="AI250" s="17">
        <v>88.486242457762089</v>
      </c>
    </row>
    <row r="251" spans="1:35" x14ac:dyDescent="0.25">
      <c r="A251" s="40">
        <v>41548</v>
      </c>
      <c r="B251" s="59">
        <v>2013</v>
      </c>
      <c r="C251" s="17">
        <v>10</v>
      </c>
      <c r="D251" s="17">
        <v>147.5038667167465</v>
      </c>
      <c r="E251" s="17">
        <v>115.19081406109056</v>
      </c>
      <c r="F251" s="17">
        <v>158.50244989766159</v>
      </c>
      <c r="G251" s="17">
        <v>135.00501471907185</v>
      </c>
      <c r="H251" s="17">
        <v>162.28665093830386</v>
      </c>
      <c r="I251" s="17">
        <v>218.18698531681943</v>
      </c>
      <c r="J251" s="17">
        <v>3674.1273053359887</v>
      </c>
      <c r="K251" s="17">
        <v>1986.3925636256015</v>
      </c>
      <c r="L251" s="17">
        <v>3782.648044</v>
      </c>
      <c r="M251" s="17">
        <v>877.92377499999998</v>
      </c>
      <c r="N251" s="17">
        <v>1728.1868009999998</v>
      </c>
      <c r="O251" s="17">
        <v>1159.7404670000001</v>
      </c>
      <c r="P251" s="17">
        <f t="shared" si="38"/>
        <v>2880.0363949591219</v>
      </c>
      <c r="Q251" s="17">
        <f t="shared" si="38"/>
        <v>1557.0725787343742</v>
      </c>
      <c r="R251" s="17">
        <f t="shared" si="34"/>
        <v>2979.0863718410224</v>
      </c>
      <c r="S251" s="17">
        <f t="shared" si="35"/>
        <v>691.42323663082084</v>
      </c>
      <c r="T251" s="17">
        <f t="shared" si="36"/>
        <v>1361.0617977057111</v>
      </c>
      <c r="U251" s="17">
        <f t="shared" si="37"/>
        <v>913.37258447623185</v>
      </c>
      <c r="V251" s="17">
        <v>100.47161533023106</v>
      </c>
      <c r="W251" s="17">
        <v>127.57225262037488</v>
      </c>
      <c r="X251" s="17">
        <v>126.97342647579536</v>
      </c>
      <c r="Y251" s="17">
        <v>55</v>
      </c>
      <c r="Z251" s="17">
        <v>57.250755287009071</v>
      </c>
      <c r="AA251" s="17">
        <v>62.804878048780488</v>
      </c>
      <c r="AB251" s="18">
        <v>2744.09490164205</v>
      </c>
      <c r="AC251" s="18">
        <v>8131.9504214591116</v>
      </c>
      <c r="AD251" s="17">
        <v>113.06234600000001</v>
      </c>
      <c r="AE251" s="18">
        <v>166348.16481008357</v>
      </c>
      <c r="AF251" s="17">
        <f t="shared" si="33"/>
        <v>147129.58884656749</v>
      </c>
      <c r="AG251" s="17">
        <v>4603.2836881199983</v>
      </c>
      <c r="AH251" s="17">
        <f t="shared" si="28"/>
        <v>4071.4560160639139</v>
      </c>
      <c r="AI251" s="17">
        <v>89.07385976407933</v>
      </c>
    </row>
    <row r="252" spans="1:35" x14ac:dyDescent="0.25">
      <c r="A252" s="40">
        <v>41579</v>
      </c>
      <c r="B252" s="59">
        <v>2013</v>
      </c>
      <c r="C252" s="17">
        <v>11</v>
      </c>
      <c r="D252" s="17">
        <v>147.5008761853438</v>
      </c>
      <c r="E252" s="17">
        <v>127.10703653837112</v>
      </c>
      <c r="F252" s="17">
        <v>154.44244695322396</v>
      </c>
      <c r="G252" s="17">
        <v>142.61287701952776</v>
      </c>
      <c r="H252" s="17">
        <v>150.69583645767642</v>
      </c>
      <c r="I252" s="17">
        <v>210.5634071650106</v>
      </c>
      <c r="J252" s="17">
        <v>3429.2579117772498</v>
      </c>
      <c r="K252" s="17">
        <v>1762.7409627252503</v>
      </c>
      <c r="L252" s="17">
        <v>3388.113687</v>
      </c>
      <c r="M252" s="17">
        <v>784.74669199999994</v>
      </c>
      <c r="N252" s="17">
        <v>1500.4235119999998</v>
      </c>
      <c r="O252" s="17">
        <v>1092.13249</v>
      </c>
      <c r="P252" s="17">
        <f t="shared" si="38"/>
        <v>2686.4217235063547</v>
      </c>
      <c r="Q252" s="17">
        <f t="shared" si="38"/>
        <v>1380.9009812054096</v>
      </c>
      <c r="R252" s="17">
        <f t="shared" si="34"/>
        <v>2694.8745945164433</v>
      </c>
      <c r="S252" s="17">
        <f t="shared" si="35"/>
        <v>624.18033123149451</v>
      </c>
      <c r="T252" s="17">
        <f t="shared" si="36"/>
        <v>1193.4231188930989</v>
      </c>
      <c r="U252" s="17">
        <f t="shared" si="37"/>
        <v>868.67217957877892</v>
      </c>
      <c r="V252" s="17">
        <v>101.53284237515298</v>
      </c>
      <c r="W252" s="17">
        <v>127.65151062363115</v>
      </c>
      <c r="X252" s="17">
        <v>125.7243544428437</v>
      </c>
      <c r="Y252" s="17">
        <v>54</v>
      </c>
      <c r="Z252" s="17">
        <v>57.750759878419458</v>
      </c>
      <c r="AA252" s="17">
        <v>58.993902439024396</v>
      </c>
      <c r="AB252" s="18">
        <v>2864.6735516360595</v>
      </c>
      <c r="AC252" s="18">
        <v>8071.4574595925515</v>
      </c>
      <c r="AD252" s="17">
        <v>112.815595</v>
      </c>
      <c r="AE252" s="18">
        <v>170158.40181837772</v>
      </c>
      <c r="AF252" s="17">
        <f t="shared" si="33"/>
        <v>150828.79438643009</v>
      </c>
      <c r="AG252" s="17">
        <v>4485.3193800399977</v>
      </c>
      <c r="AH252" s="17">
        <f t="shared" si="28"/>
        <v>3975.7973000452621</v>
      </c>
      <c r="AI252" s="17">
        <v>89.690071541653765</v>
      </c>
    </row>
    <row r="253" spans="1:35" x14ac:dyDescent="0.25">
      <c r="A253" s="40">
        <v>41609</v>
      </c>
      <c r="B253" s="59">
        <v>2013</v>
      </c>
      <c r="C253" s="17">
        <v>12</v>
      </c>
      <c r="D253" s="17">
        <v>158.80414481475776</v>
      </c>
      <c r="E253" s="17">
        <v>130.499646847989</v>
      </c>
      <c r="F253" s="17">
        <v>168.43831273442228</v>
      </c>
      <c r="G253" s="17">
        <v>138.54306828390753</v>
      </c>
      <c r="H253" s="17">
        <v>166.63436545581681</v>
      </c>
      <c r="I253" s="17">
        <v>261.67107061605077</v>
      </c>
      <c r="J253" s="17">
        <v>3864.0126344305781</v>
      </c>
      <c r="K253" s="17">
        <v>2048.462560258733</v>
      </c>
      <c r="L253" s="17">
        <v>3146.2446540000001</v>
      </c>
      <c r="M253" s="17">
        <v>683.14838299999997</v>
      </c>
      <c r="N253" s="17">
        <v>1468.4769839999999</v>
      </c>
      <c r="O253" s="17">
        <v>987.07639300000005</v>
      </c>
      <c r="P253" s="17">
        <f t="shared" si="38"/>
        <v>3074.6810316795832</v>
      </c>
      <c r="Q253" s="17">
        <f t="shared" si="38"/>
        <v>1630.0073457346452</v>
      </c>
      <c r="R253" s="17">
        <f t="shared" si="34"/>
        <v>2492.2531579151382</v>
      </c>
      <c r="S253" s="17">
        <f t="shared" si="35"/>
        <v>541.14631953105902</v>
      </c>
      <c r="T253" s="17">
        <f t="shared" si="36"/>
        <v>1163.2332520761743</v>
      </c>
      <c r="U253" s="17">
        <f t="shared" si="37"/>
        <v>781.89858961862353</v>
      </c>
      <c r="V253" s="17">
        <v>99.549282344001227</v>
      </c>
      <c r="W253" s="17">
        <v>125.67198335756515</v>
      </c>
      <c r="X253" s="17">
        <v>126.24097371520435</v>
      </c>
      <c r="Y253" s="17">
        <v>59</v>
      </c>
      <c r="Z253" s="17">
        <v>58.860759493670891</v>
      </c>
      <c r="AA253" s="17">
        <v>61.146496815286625</v>
      </c>
      <c r="AB253" s="18">
        <v>5246.9128330736467</v>
      </c>
      <c r="AC253" s="18">
        <v>15822.37636597237</v>
      </c>
      <c r="AD253" s="17">
        <v>113.002663</v>
      </c>
      <c r="AE253" s="18">
        <v>171751.52306429227</v>
      </c>
      <c r="AF253" s="17">
        <f t="shared" si="33"/>
        <v>151988.91645968755</v>
      </c>
      <c r="AG253" s="17">
        <v>4688.6321209099988</v>
      </c>
      <c r="AH253" s="17">
        <f t="shared" si="28"/>
        <v>4149.13418536871</v>
      </c>
      <c r="AI253" s="17">
        <v>88.996703446711621</v>
      </c>
    </row>
    <row r="254" spans="1:35" x14ac:dyDescent="0.25">
      <c r="A254" s="41">
        <v>41640</v>
      </c>
      <c r="B254" s="60">
        <v>2014</v>
      </c>
      <c r="C254" s="26">
        <v>1</v>
      </c>
      <c r="D254" s="26">
        <v>135.8465008949924</v>
      </c>
      <c r="E254" s="26">
        <v>111.67443370679713</v>
      </c>
      <c r="F254" s="26">
        <v>144.07408912248539</v>
      </c>
      <c r="G254" s="26">
        <v>126.12809863954445</v>
      </c>
      <c r="H254" s="26">
        <v>139.04674843731433</v>
      </c>
      <c r="I254" s="26">
        <v>157.90691422768182</v>
      </c>
      <c r="J254" s="26">
        <v>3168.7367436777604</v>
      </c>
      <c r="K254" s="26">
        <v>1588.8373646421076</v>
      </c>
      <c r="L254" s="26">
        <v>3845.0089389999994</v>
      </c>
      <c r="M254" s="26">
        <v>668.49634300000002</v>
      </c>
      <c r="N254" s="26">
        <v>1742.3952909999998</v>
      </c>
      <c r="O254" s="26">
        <v>1188.7865689999999</v>
      </c>
      <c r="P254" s="26">
        <f t="shared" si="38"/>
        <v>2504.0326757835428</v>
      </c>
      <c r="Q254" s="26">
        <f t="shared" si="38"/>
        <v>1255.5478726680353</v>
      </c>
      <c r="R254" s="26">
        <f t="shared" si="34"/>
        <v>3052.6403957221137</v>
      </c>
      <c r="S254" s="26">
        <f t="shared" si="35"/>
        <v>530.73451152106838</v>
      </c>
      <c r="T254" s="26">
        <f t="shared" si="36"/>
        <v>1383.3274083378112</v>
      </c>
      <c r="U254" s="26">
        <f t="shared" si="37"/>
        <v>943.80480253580345</v>
      </c>
      <c r="V254" s="26">
        <v>100.46723758096027</v>
      </c>
      <c r="W254" s="26">
        <v>126.54534321067608</v>
      </c>
      <c r="X254" s="26">
        <v>125.95682558575486</v>
      </c>
      <c r="Y254" s="26">
        <v>59.275362318840585</v>
      </c>
      <c r="Z254" s="26">
        <v>60.951008645533143</v>
      </c>
      <c r="AA254" s="26">
        <v>61.994219653179194</v>
      </c>
      <c r="AB254" s="18">
        <v>726.63089730169895</v>
      </c>
      <c r="AC254" s="26">
        <v>5209.6215310998341</v>
      </c>
      <c r="AD254" s="26">
        <v>113.360708</v>
      </c>
      <c r="AE254" s="26">
        <v>172329.94301180093</v>
      </c>
      <c r="AF254" s="26">
        <f t="shared" si="33"/>
        <v>152019.11319378929</v>
      </c>
      <c r="AG254" s="26">
        <v>5485.1665088699938</v>
      </c>
      <c r="AH254" s="26">
        <f t="shared" ref="AH254:AH281" si="39">AG254/AD254*100</f>
        <v>4838.6840605035686</v>
      </c>
      <c r="AI254" s="26">
        <v>90.344481098741966</v>
      </c>
    </row>
    <row r="255" spans="1:35" x14ac:dyDescent="0.25">
      <c r="A255" s="40">
        <v>41671</v>
      </c>
      <c r="B255" s="59">
        <v>2014</v>
      </c>
      <c r="C255" s="17">
        <v>2</v>
      </c>
      <c r="D255" s="17">
        <v>135.71968633437282</v>
      </c>
      <c r="E255" s="17">
        <v>107.56474806102588</v>
      </c>
      <c r="F255" s="17">
        <v>145.30294774433233</v>
      </c>
      <c r="G255" s="17">
        <v>119.09941733379068</v>
      </c>
      <c r="H255" s="17">
        <v>151.25212532563469</v>
      </c>
      <c r="I255" s="17">
        <v>168.52671064681616</v>
      </c>
      <c r="J255" s="17">
        <v>3330.2600822527152</v>
      </c>
      <c r="K255" s="17">
        <v>1708.1624567822862</v>
      </c>
      <c r="L255" s="17">
        <v>2969.9238969999997</v>
      </c>
      <c r="M255" s="17">
        <v>661.82642699999997</v>
      </c>
      <c r="N255" s="17">
        <v>1316.683096</v>
      </c>
      <c r="O255" s="17">
        <v>981.76445899999999</v>
      </c>
      <c r="P255" s="17">
        <f t="shared" si="38"/>
        <v>2614.5109796896404</v>
      </c>
      <c r="Q255" s="17">
        <f t="shared" si="38"/>
        <v>1341.0392546067872</v>
      </c>
      <c r="R255" s="17">
        <f t="shared" si="34"/>
        <v>2350.507496697734</v>
      </c>
      <c r="S255" s="17">
        <f t="shared" si="35"/>
        <v>523.79388567752767</v>
      </c>
      <c r="T255" s="17">
        <f t="shared" si="36"/>
        <v>1042.0716473743307</v>
      </c>
      <c r="U255" s="17">
        <f t="shared" si="37"/>
        <v>777.00466439625245</v>
      </c>
      <c r="V255" s="17">
        <v>100.81008979866</v>
      </c>
      <c r="W255" s="17">
        <v>127.37602206008094</v>
      </c>
      <c r="X255" s="17">
        <v>126.35245372212145</v>
      </c>
      <c r="Y255" s="17">
        <v>60.201149425287362</v>
      </c>
      <c r="Z255" s="17">
        <v>59.510086455331411</v>
      </c>
      <c r="AA255" s="17">
        <v>62.893982808022919</v>
      </c>
      <c r="AB255" s="18">
        <v>1418.0400944166279</v>
      </c>
      <c r="AC255" s="18">
        <v>6427.9771068809387</v>
      </c>
      <c r="AD255" s="17">
        <v>114.04182299999999</v>
      </c>
      <c r="AE255" s="18">
        <v>173515.54786749237</v>
      </c>
      <c r="AF255" s="17">
        <f t="shared" si="33"/>
        <v>152150.80161204751</v>
      </c>
      <c r="AG255" s="17">
        <v>4353.6335653799952</v>
      </c>
      <c r="AH255" s="17">
        <f t="shared" si="39"/>
        <v>3817.5762635607775</v>
      </c>
      <c r="AI255" s="17">
        <v>90.089277469415592</v>
      </c>
    </row>
    <row r="256" spans="1:35" x14ac:dyDescent="0.25">
      <c r="A256" s="40">
        <v>41699</v>
      </c>
      <c r="B256" s="59">
        <v>2014</v>
      </c>
      <c r="C256" s="17">
        <v>3</v>
      </c>
      <c r="D256" s="17">
        <v>143.95855869472754</v>
      </c>
      <c r="E256" s="17">
        <v>116.85253039363654</v>
      </c>
      <c r="F256" s="17">
        <v>153.18479646776589</v>
      </c>
      <c r="G256" s="17">
        <v>132.18495232702614</v>
      </c>
      <c r="H256" s="17">
        <v>157.20163471211316</v>
      </c>
      <c r="I256" s="17">
        <v>176.47431420026263</v>
      </c>
      <c r="J256" s="17">
        <v>3280.7390417205397</v>
      </c>
      <c r="K256" s="17">
        <v>1641.009703965889</v>
      </c>
      <c r="L256" s="17">
        <v>3370.5471170000001</v>
      </c>
      <c r="M256" s="17">
        <v>747.613384</v>
      </c>
      <c r="N256" s="17">
        <v>1614.6118120000001</v>
      </c>
      <c r="O256" s="17">
        <v>1002.3553919999999</v>
      </c>
      <c r="P256" s="17">
        <f t="shared" si="38"/>
        <v>2609.4916554334209</v>
      </c>
      <c r="Q256" s="17">
        <f t="shared" si="38"/>
        <v>1305.2550277630471</v>
      </c>
      <c r="R256" s="17">
        <f t="shared" si="34"/>
        <v>2640.444333683884</v>
      </c>
      <c r="S256" s="17">
        <f t="shared" si="35"/>
        <v>585.67094748880027</v>
      </c>
      <c r="T256" s="17">
        <f t="shared" si="36"/>
        <v>1264.866640965123</v>
      </c>
      <c r="U256" s="17">
        <f t="shared" si="37"/>
        <v>785.23264125130709</v>
      </c>
      <c r="V256" s="17">
        <v>98.490056814243758</v>
      </c>
      <c r="W256" s="17">
        <v>125.72330073903335</v>
      </c>
      <c r="X256" s="17">
        <v>127.65075460983091</v>
      </c>
      <c r="Y256" s="17">
        <v>53.846153846153847</v>
      </c>
      <c r="Z256" s="17">
        <v>55.698005698005694</v>
      </c>
      <c r="AA256" s="17">
        <v>61.031518624641834</v>
      </c>
      <c r="AB256" s="18">
        <v>1891.129685047837</v>
      </c>
      <c r="AC256" s="18">
        <v>6693.0421635639132</v>
      </c>
      <c r="AD256" s="17">
        <v>114.633197</v>
      </c>
      <c r="AE256" s="18">
        <v>175851.68606014317</v>
      </c>
      <c r="AF256" s="17">
        <f t="shared" si="33"/>
        <v>153403.80506018965</v>
      </c>
      <c r="AG256" s="17">
        <v>4336.996768179999</v>
      </c>
      <c r="AH256" s="17">
        <f t="shared" si="39"/>
        <v>3783.3689382142934</v>
      </c>
      <c r="AI256" s="17">
        <v>89.365956313458938</v>
      </c>
    </row>
    <row r="257" spans="1:35" x14ac:dyDescent="0.25">
      <c r="A257" s="40">
        <v>41730</v>
      </c>
      <c r="B257" s="59">
        <v>2014</v>
      </c>
      <c r="C257" s="17">
        <v>4</v>
      </c>
      <c r="D257" s="17">
        <v>145.53536592079999</v>
      </c>
      <c r="E257" s="17">
        <v>122.31981414901435</v>
      </c>
      <c r="F257" s="17">
        <v>153.43737938804605</v>
      </c>
      <c r="G257" s="17">
        <v>127.82893551534714</v>
      </c>
      <c r="H257" s="17">
        <v>155.32338087375544</v>
      </c>
      <c r="I257" s="17">
        <v>186.1131757433765</v>
      </c>
      <c r="J257" s="17">
        <v>3127.165706001279</v>
      </c>
      <c r="K257" s="17">
        <v>1690.6547316267843</v>
      </c>
      <c r="L257" s="17">
        <v>3570.3567470000003</v>
      </c>
      <c r="M257" s="17">
        <v>772.76541999999995</v>
      </c>
      <c r="N257" s="17">
        <v>1589.3373690000001</v>
      </c>
      <c r="O257" s="17">
        <v>1200.7271929999999</v>
      </c>
      <c r="P257" s="17">
        <f t="shared" si="38"/>
        <v>2484.0981048225854</v>
      </c>
      <c r="Q257" s="17">
        <f t="shared" si="38"/>
        <v>1342.9899818496262</v>
      </c>
      <c r="R257" s="17">
        <f t="shared" si="34"/>
        <v>2779.8374156777354</v>
      </c>
      <c r="S257" s="17">
        <f t="shared" si="35"/>
        <v>601.66599034197839</v>
      </c>
      <c r="T257" s="17">
        <f t="shared" si="36"/>
        <v>1237.4392245798208</v>
      </c>
      <c r="U257" s="17">
        <f t="shared" si="37"/>
        <v>934.87195080091556</v>
      </c>
      <c r="V257" s="17">
        <v>98.014411067764598</v>
      </c>
      <c r="W257" s="17">
        <v>125.8873673278142</v>
      </c>
      <c r="X257" s="17">
        <v>128.43761030281453</v>
      </c>
      <c r="Y257" s="17">
        <v>54.213483146067418</v>
      </c>
      <c r="Z257" s="17">
        <v>56.460674157303373</v>
      </c>
      <c r="AA257" s="17">
        <v>61.408450704225345</v>
      </c>
      <c r="AB257" s="18">
        <v>1926.7216758465993</v>
      </c>
      <c r="AC257" s="18">
        <v>7089.9781616338651</v>
      </c>
      <c r="AD257" s="17">
        <v>115.08396</v>
      </c>
      <c r="AE257" s="18">
        <v>177923.04313924492</v>
      </c>
      <c r="AF257" s="17">
        <f t="shared" si="33"/>
        <v>154602.81618676044</v>
      </c>
      <c r="AG257" s="17">
        <v>4648.6392305700001</v>
      </c>
      <c r="AH257" s="17">
        <f t="shared" si="39"/>
        <v>4039.345909343057</v>
      </c>
      <c r="AI257" s="17">
        <v>89.22458435997352</v>
      </c>
    </row>
    <row r="258" spans="1:35" x14ac:dyDescent="0.25">
      <c r="A258" s="40">
        <v>41760</v>
      </c>
      <c r="B258" s="59">
        <v>2014</v>
      </c>
      <c r="C258" s="17">
        <v>5</v>
      </c>
      <c r="D258" s="17">
        <v>148.3961185465096</v>
      </c>
      <c r="E258" s="17">
        <v>132.60256886846133</v>
      </c>
      <c r="F258" s="17">
        <v>153.77186164658227</v>
      </c>
      <c r="G258" s="17">
        <v>126.6720275117932</v>
      </c>
      <c r="H258" s="17">
        <v>153.51281303106816</v>
      </c>
      <c r="I258" s="17">
        <v>184.31897397900627</v>
      </c>
      <c r="J258" s="17">
        <v>3126.1531310775722</v>
      </c>
      <c r="K258" s="17">
        <v>1705.9917500301697</v>
      </c>
      <c r="L258" s="17">
        <v>3486.425295</v>
      </c>
      <c r="M258" s="17">
        <v>738.83867299999997</v>
      </c>
      <c r="N258" s="17">
        <v>1609.660443</v>
      </c>
      <c r="O258" s="17">
        <v>1129.2646929999999</v>
      </c>
      <c r="P258" s="17">
        <f t="shared" si="38"/>
        <v>2515.396890359229</v>
      </c>
      <c r="Q258" s="17">
        <f t="shared" si="38"/>
        <v>1372.6923036317203</v>
      </c>
      <c r="R258" s="17">
        <f t="shared" si="34"/>
        <v>2729.349385602884</v>
      </c>
      <c r="S258" s="17">
        <f t="shared" si="35"/>
        <v>578.40013985218638</v>
      </c>
      <c r="T258" s="17">
        <f t="shared" si="36"/>
        <v>1260.1232980474106</v>
      </c>
      <c r="U258" s="17">
        <f t="shared" si="37"/>
        <v>884.04530005068671</v>
      </c>
      <c r="V258" s="17">
        <v>97.293202223219978</v>
      </c>
      <c r="W258" s="17">
        <v>124.28071065282744</v>
      </c>
      <c r="X258" s="17">
        <v>127.73832889957714</v>
      </c>
      <c r="Y258" s="17">
        <v>52.861035422343328</v>
      </c>
      <c r="Z258" s="17">
        <v>53.950953678474114</v>
      </c>
      <c r="AA258" s="17">
        <v>59.31506849315069</v>
      </c>
      <c r="AB258" s="18">
        <v>1886.7940709909672</v>
      </c>
      <c r="AC258" s="18">
        <v>7038.2416583960066</v>
      </c>
      <c r="AD258" s="17">
        <v>115.342934</v>
      </c>
      <c r="AE258" s="18">
        <v>179043.1332661552</v>
      </c>
      <c r="AF258" s="17">
        <f t="shared" si="33"/>
        <v>155226.78941577402</v>
      </c>
      <c r="AG258" s="17">
        <v>4461.0023995700003</v>
      </c>
      <c r="AH258" s="17">
        <f t="shared" si="39"/>
        <v>3867.5992060077128</v>
      </c>
      <c r="AI258" s="17">
        <v>88.788934766696414</v>
      </c>
    </row>
    <row r="259" spans="1:35" x14ac:dyDescent="0.25">
      <c r="A259" s="40">
        <v>41791</v>
      </c>
      <c r="B259" s="59">
        <v>2014</v>
      </c>
      <c r="C259" s="17">
        <v>6</v>
      </c>
      <c r="D259" s="17">
        <v>144.87020649575518</v>
      </c>
      <c r="E259" s="17">
        <v>127.58067290696791</v>
      </c>
      <c r="F259" s="17">
        <v>150.75514641034482</v>
      </c>
      <c r="G259" s="17">
        <v>121.98345295179895</v>
      </c>
      <c r="H259" s="17">
        <v>162.99231304135458</v>
      </c>
      <c r="I259" s="17">
        <v>178.58435523262062</v>
      </c>
      <c r="J259" s="17">
        <v>3238.0876202343352</v>
      </c>
      <c r="K259" s="17">
        <v>1586.181228355201</v>
      </c>
      <c r="L259" s="17">
        <v>3306.7937400000001</v>
      </c>
      <c r="M259" s="17">
        <v>675.03489399999989</v>
      </c>
      <c r="N259" s="17">
        <v>1488.1179860000002</v>
      </c>
      <c r="O259" s="17">
        <v>1119.84854</v>
      </c>
      <c r="P259" s="17">
        <f t="shared" si="38"/>
        <v>2658.969831096822</v>
      </c>
      <c r="Q259" s="17">
        <f t="shared" si="38"/>
        <v>1302.4996626074487</v>
      </c>
      <c r="R259" s="17">
        <f t="shared" si="34"/>
        <v>2588.8897692616119</v>
      </c>
      <c r="S259" s="17">
        <f t="shared" si="35"/>
        <v>528.48501248559762</v>
      </c>
      <c r="T259" s="17">
        <f t="shared" si="36"/>
        <v>1165.0479988538973</v>
      </c>
      <c r="U259" s="17">
        <f t="shared" si="37"/>
        <v>876.72974375733293</v>
      </c>
      <c r="V259" s="17">
        <v>95.341425040105406</v>
      </c>
      <c r="W259" s="17">
        <v>121.77978036323292</v>
      </c>
      <c r="X259" s="17">
        <v>127.73018686474028</v>
      </c>
      <c r="Y259" s="17">
        <v>49.718309859154928</v>
      </c>
      <c r="Z259" s="17">
        <v>53.458213256484157</v>
      </c>
      <c r="AA259" s="17">
        <v>57.549857549857549</v>
      </c>
      <c r="AB259" s="18">
        <v>1841.6653691035101</v>
      </c>
      <c r="AC259" s="18">
        <v>7189.7082387426708</v>
      </c>
      <c r="AD259" s="17">
        <v>115.526534</v>
      </c>
      <c r="AE259" s="18">
        <v>182625.50476577738</v>
      </c>
      <c r="AF259" s="17">
        <f t="shared" si="33"/>
        <v>158081.00394129145</v>
      </c>
      <c r="AG259" s="17">
        <v>4432.1640446299998</v>
      </c>
      <c r="AH259" s="17">
        <f t="shared" si="39"/>
        <v>3836.4901041954568</v>
      </c>
      <c r="AI259" s="17">
        <v>88.872726317900856</v>
      </c>
    </row>
    <row r="260" spans="1:35" x14ac:dyDescent="0.25">
      <c r="A260" s="40">
        <v>41821</v>
      </c>
      <c r="B260" s="59">
        <v>2014</v>
      </c>
      <c r="C260" s="17">
        <v>7</v>
      </c>
      <c r="D260" s="17">
        <v>148.22787590576439</v>
      </c>
      <c r="E260" s="17">
        <v>121.96368785898328</v>
      </c>
      <c r="F260" s="17">
        <v>157.16757157580992</v>
      </c>
      <c r="G260" s="17">
        <v>120.18797241609202</v>
      </c>
      <c r="H260" s="17">
        <v>166.08962987415924</v>
      </c>
      <c r="I260" s="17">
        <v>202.46622220031171</v>
      </c>
      <c r="J260" s="17">
        <v>3365.7630380051392</v>
      </c>
      <c r="K260" s="17">
        <v>1701.2493757272853</v>
      </c>
      <c r="L260" s="17">
        <v>3561.5915140000002</v>
      </c>
      <c r="M260" s="17">
        <v>723.10847000000001</v>
      </c>
      <c r="N260" s="17">
        <v>1723.945868</v>
      </c>
      <c r="O260" s="17">
        <v>1107.4093760000001</v>
      </c>
      <c r="P260" s="17">
        <f t="shared" si="38"/>
        <v>2655.6680691971237</v>
      </c>
      <c r="Q260" s="17">
        <f t="shared" si="38"/>
        <v>1342.3267157685132</v>
      </c>
      <c r="R260" s="17">
        <f t="shared" si="34"/>
        <v>2784.047130046546</v>
      </c>
      <c r="S260" s="17">
        <f t="shared" si="35"/>
        <v>565.24395139151511</v>
      </c>
      <c r="T260" s="17">
        <f t="shared" si="36"/>
        <v>1347.5847882315572</v>
      </c>
      <c r="U260" s="17">
        <f t="shared" si="37"/>
        <v>865.64668713983133</v>
      </c>
      <c r="V260" s="17">
        <v>99.070013028758908</v>
      </c>
      <c r="W260" s="17">
        <v>126.7388450026699</v>
      </c>
      <c r="X260" s="17">
        <v>127.92856398018142</v>
      </c>
      <c r="Y260" s="17">
        <v>50.593471810089021</v>
      </c>
      <c r="Z260" s="17">
        <v>51.627218934911248</v>
      </c>
      <c r="AA260" s="17">
        <v>55.917159763313606</v>
      </c>
      <c r="AB260" s="18">
        <v>2809.0732747780662</v>
      </c>
      <c r="AC260" s="18">
        <v>9891.2421568900936</v>
      </c>
      <c r="AD260" s="17">
        <v>116.027125</v>
      </c>
      <c r="AE260" s="18">
        <v>183850.86213543511</v>
      </c>
      <c r="AF260" s="17">
        <f t="shared" si="33"/>
        <v>158455.06999801565</v>
      </c>
      <c r="AG260" s="17">
        <v>4510.0688905899988</v>
      </c>
      <c r="AH260" s="17">
        <f t="shared" si="39"/>
        <v>3887.0814825326397</v>
      </c>
      <c r="AI260" s="17">
        <v>88.29123217020161</v>
      </c>
    </row>
    <row r="261" spans="1:35" x14ac:dyDescent="0.25">
      <c r="A261" s="40">
        <v>41852</v>
      </c>
      <c r="B261" s="59">
        <v>2014</v>
      </c>
      <c r="C261" s="17">
        <v>8</v>
      </c>
      <c r="D261" s="17">
        <v>145.75959298313202</v>
      </c>
      <c r="E261" s="17">
        <v>114.27062021712847</v>
      </c>
      <c r="F261" s="17">
        <v>156.47767926050017</v>
      </c>
      <c r="G261" s="17">
        <v>123.7961439493601</v>
      </c>
      <c r="H261" s="17">
        <v>168.49860873268739</v>
      </c>
      <c r="I261" s="17">
        <v>191.8342302789346</v>
      </c>
      <c r="J261" s="17">
        <v>3623.6067931620346</v>
      </c>
      <c r="K261" s="17">
        <v>1964.5796150385131</v>
      </c>
      <c r="L261" s="17">
        <v>3647.034267</v>
      </c>
      <c r="M261" s="17">
        <v>757.99675999999999</v>
      </c>
      <c r="N261" s="17">
        <v>1742.1953820000001</v>
      </c>
      <c r="O261" s="17">
        <v>1066.9905429999999</v>
      </c>
      <c r="P261" s="17">
        <f t="shared" si="38"/>
        <v>2884.1564622829605</v>
      </c>
      <c r="Q261" s="17">
        <f t="shared" si="38"/>
        <v>1563.6782122925358</v>
      </c>
      <c r="R261" s="17">
        <f t="shared" ref="R261:R274" si="40">L261/$X261*100</f>
        <v>2901.2164330530663</v>
      </c>
      <c r="S261" s="17">
        <f t="shared" ref="S261:S274" si="41">M261/$X261*100</f>
        <v>602.98656259184008</v>
      </c>
      <c r="T261" s="17">
        <f t="shared" ref="T261:T274" si="42">N261/$X261*100</f>
        <v>1385.9167481871002</v>
      </c>
      <c r="U261" s="17">
        <f t="shared" si="37"/>
        <v>848.79117404350245</v>
      </c>
      <c r="V261" s="17">
        <v>99.945336218198563</v>
      </c>
      <c r="W261" s="17">
        <v>125.638357022204</v>
      </c>
      <c r="X261" s="17">
        <v>125.70707326244116</v>
      </c>
      <c r="Y261" s="17">
        <v>48.455056179775283</v>
      </c>
      <c r="Z261" s="17">
        <v>52.528089887640448</v>
      </c>
      <c r="AA261" s="17">
        <v>57.790368271954677</v>
      </c>
      <c r="AB261" s="18">
        <v>1948.7503388258813</v>
      </c>
      <c r="AC261" s="18">
        <v>7765.4034665345844</v>
      </c>
      <c r="AD261" s="17">
        <v>115.92778300000001</v>
      </c>
      <c r="AE261" s="18">
        <v>185421.41843412444</v>
      </c>
      <c r="AF261" s="17">
        <f t="shared" si="33"/>
        <v>159945.62617843252</v>
      </c>
      <c r="AG261" s="17">
        <v>4661.9386596799977</v>
      </c>
      <c r="AH261" s="17">
        <f t="shared" si="39"/>
        <v>4021.4162119187577</v>
      </c>
      <c r="AI261" s="17">
        <v>88.943398331582415</v>
      </c>
    </row>
    <row r="262" spans="1:35" x14ac:dyDescent="0.25">
      <c r="A262" s="40">
        <v>41883</v>
      </c>
      <c r="B262" s="59">
        <v>2014</v>
      </c>
      <c r="C262" s="17">
        <v>9</v>
      </c>
      <c r="D262" s="17">
        <v>147.42173855109078</v>
      </c>
      <c r="E262" s="17">
        <v>106.96467960207073</v>
      </c>
      <c r="F262" s="17">
        <v>161.19234490165164</v>
      </c>
      <c r="G262" s="17">
        <v>128.18905407594863</v>
      </c>
      <c r="H262" s="17">
        <v>171.42753159615282</v>
      </c>
      <c r="I262" s="17">
        <v>195.22875697324656</v>
      </c>
      <c r="J262" s="17">
        <v>3374.6420379410461</v>
      </c>
      <c r="K262" s="17">
        <v>1801.0693843363038</v>
      </c>
      <c r="L262" s="17">
        <v>3374.7883579999998</v>
      </c>
      <c r="M262" s="17">
        <v>767.93950900000004</v>
      </c>
      <c r="N262" s="17">
        <v>1561.8958279999999</v>
      </c>
      <c r="O262" s="17">
        <v>1037.000145</v>
      </c>
      <c r="P262" s="17">
        <f t="shared" si="38"/>
        <v>2732.8165336509519</v>
      </c>
      <c r="Q262" s="17">
        <f t="shared" si="38"/>
        <v>1458.5227518738027</v>
      </c>
      <c r="R262" s="17">
        <f t="shared" si="40"/>
        <v>2706.309270541768</v>
      </c>
      <c r="S262" s="17">
        <f t="shared" si="41"/>
        <v>615.8258213423627</v>
      </c>
      <c r="T262" s="17">
        <f t="shared" si="42"/>
        <v>1252.5150351774773</v>
      </c>
      <c r="U262" s="17">
        <f t="shared" si="37"/>
        <v>831.59084607896398</v>
      </c>
      <c r="V262" s="17">
        <v>99.02574506121266</v>
      </c>
      <c r="W262" s="17">
        <v>123.48586143222123</v>
      </c>
      <c r="X262" s="17">
        <v>124.70076479191201</v>
      </c>
      <c r="Y262" s="17">
        <v>53.987730061349694</v>
      </c>
      <c r="Z262" s="17">
        <v>56.327160493827158</v>
      </c>
      <c r="AA262" s="17">
        <v>60.670731707317074</v>
      </c>
      <c r="AB262" s="18">
        <v>2278.9365216686497</v>
      </c>
      <c r="AC262" s="18">
        <v>7618.198138056101</v>
      </c>
      <c r="AD262" s="17">
        <v>116.11385</v>
      </c>
      <c r="AE262" s="18">
        <v>187783.96774819324</v>
      </c>
      <c r="AF262" s="17">
        <f t="shared" si="33"/>
        <v>161724.00428389313</v>
      </c>
      <c r="AG262" s="17">
        <v>4646.1442179300011</v>
      </c>
      <c r="AH262" s="17">
        <f t="shared" si="39"/>
        <v>4001.3695333760802</v>
      </c>
      <c r="AI262" s="17">
        <v>89.842846620976886</v>
      </c>
    </row>
    <row r="263" spans="1:35" x14ac:dyDescent="0.25">
      <c r="A263" s="40">
        <v>41913</v>
      </c>
      <c r="B263" s="59">
        <v>2014</v>
      </c>
      <c r="C263" s="17">
        <v>10</v>
      </c>
      <c r="D263" s="17">
        <v>150.90240833272813</v>
      </c>
      <c r="E263" s="17">
        <v>115.36968800015629</v>
      </c>
      <c r="F263" s="17">
        <v>162.9968886774559</v>
      </c>
      <c r="G263" s="17">
        <v>130.08752037004021</v>
      </c>
      <c r="H263" s="17">
        <v>169.02296090486314</v>
      </c>
      <c r="I263" s="17">
        <v>210.70317172045259</v>
      </c>
      <c r="J263" s="17">
        <v>3362.8571933566623</v>
      </c>
      <c r="K263" s="17">
        <v>1814.6442555677941</v>
      </c>
      <c r="L263" s="17">
        <v>3555.2878620000001</v>
      </c>
      <c r="M263" s="17">
        <v>825.04074600000001</v>
      </c>
      <c r="N263" s="17">
        <v>1641.7311359999999</v>
      </c>
      <c r="O263" s="17">
        <v>1081.4308000000001</v>
      </c>
      <c r="P263" s="17">
        <f t="shared" si="38"/>
        <v>2804.1650797487546</v>
      </c>
      <c r="Q263" s="17">
        <f t="shared" si="38"/>
        <v>1513.1662634031434</v>
      </c>
      <c r="R263" s="17">
        <f t="shared" si="40"/>
        <v>2886.6495319479864</v>
      </c>
      <c r="S263" s="17">
        <f t="shared" si="41"/>
        <v>669.87641387191775</v>
      </c>
      <c r="T263" s="17">
        <f t="shared" si="42"/>
        <v>1332.9729122560809</v>
      </c>
      <c r="U263" s="17">
        <f t="shared" si="37"/>
        <v>878.04752633955263</v>
      </c>
      <c r="V263" s="17">
        <v>97.369768518674405</v>
      </c>
      <c r="W263" s="17">
        <v>119.92365277075503</v>
      </c>
      <c r="X263" s="17">
        <v>123.16312814049162</v>
      </c>
      <c r="Y263" s="17">
        <v>52.994011976047908</v>
      </c>
      <c r="Z263" s="17">
        <v>54.654654654654657</v>
      </c>
      <c r="AA263" s="17">
        <v>59.850746268656721</v>
      </c>
      <c r="AB263" s="18">
        <v>2547.0037633612365</v>
      </c>
      <c r="AC263" s="18">
        <v>8323.9054122796642</v>
      </c>
      <c r="AD263" s="17">
        <v>116.553757</v>
      </c>
      <c r="AE263" s="18">
        <v>190413.12089967041</v>
      </c>
      <c r="AF263" s="17">
        <f t="shared" si="33"/>
        <v>163369.35488031537</v>
      </c>
      <c r="AG263" s="17">
        <v>4794.2787462099977</v>
      </c>
      <c r="AH263" s="17">
        <f t="shared" si="39"/>
        <v>4113.362683117969</v>
      </c>
      <c r="AI263" s="17">
        <v>90.47642157317604</v>
      </c>
    </row>
    <row r="264" spans="1:35" x14ac:dyDescent="0.25">
      <c r="A264" s="40">
        <v>41944</v>
      </c>
      <c r="B264" s="59">
        <v>2014</v>
      </c>
      <c r="C264" s="17">
        <v>11</v>
      </c>
      <c r="D264" s="17">
        <v>147.74958504392364</v>
      </c>
      <c r="E264" s="17">
        <v>114.62921261641236</v>
      </c>
      <c r="F264" s="17">
        <v>159.02296038882815</v>
      </c>
      <c r="G264" s="17">
        <v>122.62003041469983</v>
      </c>
      <c r="H264" s="17">
        <v>156.39798812958475</v>
      </c>
      <c r="I264" s="17">
        <v>218.37530957083257</v>
      </c>
      <c r="J264" s="17">
        <v>3154.9053928738535</v>
      </c>
      <c r="K264" s="17">
        <v>1550.1018130139237</v>
      </c>
      <c r="L264" s="17">
        <v>3255.5350149999999</v>
      </c>
      <c r="M264" s="17">
        <v>832.63102900000001</v>
      </c>
      <c r="N264" s="17">
        <v>1395.7832349999999</v>
      </c>
      <c r="O264" s="17">
        <v>1005.448544</v>
      </c>
      <c r="P264" s="17">
        <f t="shared" si="38"/>
        <v>2673.5407110408937</v>
      </c>
      <c r="Q264" s="17">
        <f t="shared" si="38"/>
        <v>1313.5925764087497</v>
      </c>
      <c r="R264" s="17">
        <f t="shared" si="40"/>
        <v>2708.957177548873</v>
      </c>
      <c r="S264" s="17">
        <f t="shared" si="41"/>
        <v>692.83905467668706</v>
      </c>
      <c r="T264" s="17">
        <f t="shared" si="42"/>
        <v>1161.442587880025</v>
      </c>
      <c r="U264" s="17">
        <f t="shared" si="37"/>
        <v>836.64191519219901</v>
      </c>
      <c r="V264" s="17">
        <v>98.192723951185187</v>
      </c>
      <c r="W264" s="17">
        <v>118.00476349004423</v>
      </c>
      <c r="X264" s="17">
        <v>120.17668798831596</v>
      </c>
      <c r="Y264" s="17">
        <v>55.254777070063696</v>
      </c>
      <c r="Z264" s="17">
        <v>54.74683544303798</v>
      </c>
      <c r="AA264" s="17">
        <v>58.150470219435732</v>
      </c>
      <c r="AB264" s="18">
        <v>2324.5357881322102</v>
      </c>
      <c r="AC264" s="18">
        <v>8030.8797002353067</v>
      </c>
      <c r="AD264" s="17">
        <v>116.379555</v>
      </c>
      <c r="AE264" s="18">
        <v>192240.76097791508</v>
      </c>
      <c r="AF264" s="17">
        <f t="shared" si="33"/>
        <v>165184.30662319949</v>
      </c>
      <c r="AG264" s="17">
        <v>4573.8607160100009</v>
      </c>
      <c r="AH264" s="17">
        <f t="shared" si="39"/>
        <v>3930.123908799962</v>
      </c>
      <c r="AI264" s="17">
        <v>89.898516184730397</v>
      </c>
    </row>
    <row r="265" spans="1:35" x14ac:dyDescent="0.25">
      <c r="A265" s="40">
        <v>41974</v>
      </c>
      <c r="B265" s="59">
        <v>2014</v>
      </c>
      <c r="C265" s="17">
        <v>12</v>
      </c>
      <c r="D265" s="17">
        <v>160.16866086346724</v>
      </c>
      <c r="E265" s="17">
        <v>114.99035585114139</v>
      </c>
      <c r="F265" s="17">
        <v>175.54626541683487</v>
      </c>
      <c r="G265" s="17">
        <v>122.09468242021572</v>
      </c>
      <c r="H265" s="17">
        <v>174.15952635738108</v>
      </c>
      <c r="I265" s="17">
        <v>279.90721932906638</v>
      </c>
      <c r="J265" s="17">
        <v>3379.7661183337245</v>
      </c>
      <c r="K265" s="17">
        <v>1792.9322493217521</v>
      </c>
      <c r="L265" s="17">
        <v>3098.8577989999999</v>
      </c>
      <c r="M265" s="17">
        <v>727.809755</v>
      </c>
      <c r="N265" s="17">
        <v>1370.924923</v>
      </c>
      <c r="O265" s="17">
        <v>989.87080600000002</v>
      </c>
      <c r="P265" s="17">
        <f t="shared" si="38"/>
        <v>2930.7226441706848</v>
      </c>
      <c r="Q265" s="17">
        <f t="shared" si="38"/>
        <v>1554.7191606091753</v>
      </c>
      <c r="R265" s="17">
        <f t="shared" si="40"/>
        <v>2641.1128978605793</v>
      </c>
      <c r="S265" s="17">
        <f t="shared" si="41"/>
        <v>620.30201312869224</v>
      </c>
      <c r="T265" s="17">
        <f t="shared" si="42"/>
        <v>1168.4200215002579</v>
      </c>
      <c r="U265" s="17">
        <f t="shared" si="37"/>
        <v>843.65295941811223</v>
      </c>
      <c r="V265" s="17">
        <v>98.287264114848398</v>
      </c>
      <c r="W265" s="17">
        <v>115.32193689690165</v>
      </c>
      <c r="X265" s="17">
        <v>117.3315158738657</v>
      </c>
      <c r="Y265" s="17">
        <v>53.097345132743371</v>
      </c>
      <c r="Z265" s="17">
        <v>54.761904761904766</v>
      </c>
      <c r="AA265" s="17">
        <v>55.373134328358212</v>
      </c>
      <c r="AB265" s="18">
        <v>5686.1431491909607</v>
      </c>
      <c r="AC265" s="18">
        <v>17030.992817710321</v>
      </c>
      <c r="AD265" s="17">
        <v>116.645938</v>
      </c>
      <c r="AE265" s="18">
        <v>194937.77981756465</v>
      </c>
      <c r="AF265" s="17">
        <f t="shared" si="33"/>
        <v>167119.21834566124</v>
      </c>
      <c r="AG265" s="17">
        <v>4709.5241867999994</v>
      </c>
      <c r="AH265" s="17">
        <f t="shared" si="39"/>
        <v>4037.4523687228602</v>
      </c>
      <c r="AI265" s="17">
        <v>89.298172170873329</v>
      </c>
    </row>
    <row r="266" spans="1:35" x14ac:dyDescent="0.25">
      <c r="A266" s="41">
        <v>42005</v>
      </c>
      <c r="B266" s="60">
        <v>2015</v>
      </c>
      <c r="C266" s="26">
        <v>1</v>
      </c>
      <c r="D266" s="26">
        <v>137.97929095904379</v>
      </c>
      <c r="E266" s="26">
        <v>111.42857987656787</v>
      </c>
      <c r="F266" s="26">
        <v>147.0165121546074</v>
      </c>
      <c r="G266" s="26">
        <v>117.46355454936385</v>
      </c>
      <c r="H266" s="26">
        <v>143.9939489227188</v>
      </c>
      <c r="I266" s="26">
        <v>153.43814855503834</v>
      </c>
      <c r="J266" s="26">
        <v>2822.267147471131</v>
      </c>
      <c r="K266" s="26">
        <v>1552.8372048624794</v>
      </c>
      <c r="L266" s="26">
        <v>3253.4239619999998</v>
      </c>
      <c r="M266" s="26">
        <v>691.22939499999995</v>
      </c>
      <c r="N266" s="26">
        <v>1427.2236419999999</v>
      </c>
      <c r="O266" s="26">
        <v>1010.011113</v>
      </c>
      <c r="P266" s="26">
        <f t="shared" si="38"/>
        <v>2556.4920547884713</v>
      </c>
      <c r="Q266" s="26">
        <f t="shared" si="38"/>
        <v>1406.6053173484966</v>
      </c>
      <c r="R266" s="26">
        <f t="shared" si="40"/>
        <v>2787.0822021463082</v>
      </c>
      <c r="S266" s="26">
        <f t="shared" si="41"/>
        <v>592.1494299256841</v>
      </c>
      <c r="T266" s="26">
        <f t="shared" si="42"/>
        <v>1222.6471734275112</v>
      </c>
      <c r="U266" s="26">
        <f t="shared" si="37"/>
        <v>865.23737142509083</v>
      </c>
      <c r="V266" s="26">
        <v>94.57204714162016</v>
      </c>
      <c r="W266" s="26">
        <v>110.39608522095135</v>
      </c>
      <c r="X266" s="26">
        <v>116.73225710725595</v>
      </c>
      <c r="Y266" s="26">
        <v>54.231974921630098</v>
      </c>
      <c r="Z266" s="26">
        <v>55.799373040752357</v>
      </c>
      <c r="AA266" s="26">
        <v>59.591194968553459</v>
      </c>
      <c r="AB266" s="26">
        <v>930.87688552201701</v>
      </c>
      <c r="AC266" s="26">
        <v>5256.2334176245604</v>
      </c>
      <c r="AD266" s="26">
        <v>116.84458100000001</v>
      </c>
      <c r="AE266" s="26">
        <v>197122.26958425785</v>
      </c>
      <c r="AF266" s="26">
        <f t="shared" si="33"/>
        <v>168704.67410402015</v>
      </c>
      <c r="AG266" s="26">
        <v>5477.6461594375733</v>
      </c>
      <c r="AH266" s="26">
        <f t="shared" si="39"/>
        <v>4687.9762095578681</v>
      </c>
      <c r="AI266" s="26">
        <v>90.432553575165628</v>
      </c>
    </row>
    <row r="267" spans="1:35" x14ac:dyDescent="0.25">
      <c r="A267" s="40">
        <v>42036</v>
      </c>
      <c r="B267" s="59">
        <v>2015</v>
      </c>
      <c r="C267" s="17">
        <v>2</v>
      </c>
      <c r="D267" s="17">
        <v>137.40261044491908</v>
      </c>
      <c r="E267" s="17">
        <v>104.99061043707398</v>
      </c>
      <c r="F267" s="17">
        <v>148.43487291621821</v>
      </c>
      <c r="G267" s="17">
        <v>113.98688848423285</v>
      </c>
      <c r="H267" s="17">
        <v>156.31556988192909</v>
      </c>
      <c r="I267" s="17">
        <v>152.43240978004511</v>
      </c>
      <c r="J267" s="17">
        <v>2626.7450037124859</v>
      </c>
      <c r="K267" s="17">
        <v>1452.8585511570575</v>
      </c>
      <c r="L267" s="17">
        <v>2761.3476529999998</v>
      </c>
      <c r="M267" s="17">
        <v>665.92971699999998</v>
      </c>
      <c r="N267" s="17">
        <v>1211.6306930000001</v>
      </c>
      <c r="O267" s="17">
        <v>877.10214999999994</v>
      </c>
      <c r="P267" s="17">
        <f t="shared" si="38"/>
        <v>2376.5066200771512</v>
      </c>
      <c r="Q267" s="17">
        <f t="shared" si="38"/>
        <v>1314.4511400918491</v>
      </c>
      <c r="R267" s="17">
        <f t="shared" si="40"/>
        <v>2392.9003964249946</v>
      </c>
      <c r="S267" s="17">
        <f t="shared" si="41"/>
        <v>577.07456070200396</v>
      </c>
      <c r="T267" s="17">
        <f t="shared" si="42"/>
        <v>1049.9625291478615</v>
      </c>
      <c r="U267" s="17">
        <f t="shared" si="37"/>
        <v>760.07020708167784</v>
      </c>
      <c r="V267" s="17">
        <v>95.781673426085931</v>
      </c>
      <c r="W267" s="17">
        <v>110.52967332475644</v>
      </c>
      <c r="X267" s="17">
        <v>115.39751746982311</v>
      </c>
      <c r="Y267" s="17">
        <v>50.157728706624603</v>
      </c>
      <c r="Z267" s="17">
        <v>54.075235109717866</v>
      </c>
      <c r="AA267" s="17">
        <v>57.165109034267914</v>
      </c>
      <c r="AB267" s="18">
        <v>1063.4174688886901</v>
      </c>
      <c r="AC267" s="18">
        <v>6257.1933486053804</v>
      </c>
      <c r="AD267" s="17">
        <v>117.199168</v>
      </c>
      <c r="AE267" s="18">
        <v>198325.23242974607</v>
      </c>
      <c r="AF267" s="17">
        <f t="shared" si="33"/>
        <v>169220.68288893148</v>
      </c>
      <c r="AG267" s="17">
        <v>4419.6754454624261</v>
      </c>
      <c r="AH267" s="17">
        <f t="shared" si="39"/>
        <v>3771.0809051668575</v>
      </c>
      <c r="AI267" s="17">
        <v>92.170248360729929</v>
      </c>
    </row>
    <row r="268" spans="1:35" x14ac:dyDescent="0.25">
      <c r="A268" s="40">
        <v>42064</v>
      </c>
      <c r="B268" s="59">
        <v>2015</v>
      </c>
      <c r="C268" s="17">
        <v>3</v>
      </c>
      <c r="D268" s="17">
        <v>148.19094032035255</v>
      </c>
      <c r="E268" s="17">
        <v>122.44354523903075</v>
      </c>
      <c r="F268" s="17">
        <v>156.9547321388342</v>
      </c>
      <c r="G268" s="17">
        <v>126.41974964525956</v>
      </c>
      <c r="H268" s="17">
        <v>163.38817330520826</v>
      </c>
      <c r="I268" s="17">
        <v>162.95638173252246</v>
      </c>
      <c r="J268" s="17">
        <v>2698.8079964927229</v>
      </c>
      <c r="K268" s="17">
        <v>1493.3175558543558</v>
      </c>
      <c r="L268" s="17">
        <v>3238.8764110000002</v>
      </c>
      <c r="M268" s="17">
        <v>760.81244399999991</v>
      </c>
      <c r="N268" s="17">
        <v>1359.4163779999999</v>
      </c>
      <c r="O268" s="17">
        <v>1059.8091449999999</v>
      </c>
      <c r="P268" s="17">
        <f t="shared" ref="P268:Q272" si="43">J268/$W268*100</f>
        <v>2519.1871010628356</v>
      </c>
      <c r="Q268" s="17">
        <f t="shared" si="43"/>
        <v>1393.9288491022216</v>
      </c>
      <c r="R268" s="17">
        <f t="shared" si="40"/>
        <v>2801.9669062268558</v>
      </c>
      <c r="S268" s="17">
        <f t="shared" si="41"/>
        <v>658.18235073544861</v>
      </c>
      <c r="T268" s="17">
        <f t="shared" si="42"/>
        <v>1176.0373720968068</v>
      </c>
      <c r="U268" s="17">
        <f t="shared" ref="U268:U274" si="44">O268/$X268*100</f>
        <v>916.84577439301961</v>
      </c>
      <c r="V268" s="17">
        <v>92.678754646492507</v>
      </c>
      <c r="W268" s="17">
        <v>107.13011333513521</v>
      </c>
      <c r="X268" s="17">
        <v>115.59295735442818</v>
      </c>
      <c r="Y268" s="17">
        <v>49.388379204892971</v>
      </c>
      <c r="Z268" s="17">
        <v>54.103343465045597</v>
      </c>
      <c r="AA268" s="17">
        <v>56.88073394495413</v>
      </c>
      <c r="AB268" s="18">
        <v>1390.2355238549001</v>
      </c>
      <c r="AC268" s="18">
        <v>6935.9910261462801</v>
      </c>
      <c r="AD268" s="17">
        <v>118.095348</v>
      </c>
      <c r="AE268" s="18">
        <v>202798.23965418176</v>
      </c>
      <c r="AF268" s="17">
        <f t="shared" si="33"/>
        <v>171724.15602194742</v>
      </c>
      <c r="AG268" s="17">
        <v>4482.074663614535</v>
      </c>
      <c r="AH268" s="17">
        <f t="shared" si="39"/>
        <v>3795.3016266267618</v>
      </c>
      <c r="AI268" s="17">
        <v>90.826480750928908</v>
      </c>
    </row>
    <row r="269" spans="1:35" x14ac:dyDescent="0.25">
      <c r="A269" s="40">
        <v>42095</v>
      </c>
      <c r="B269" s="59">
        <v>2015</v>
      </c>
      <c r="C269" s="17">
        <v>4</v>
      </c>
      <c r="D269" s="17">
        <v>151.74972604561813</v>
      </c>
      <c r="E269" s="17">
        <v>138.48576734698437</v>
      </c>
      <c r="F269" s="17">
        <v>156.264457433264</v>
      </c>
      <c r="G269" s="17">
        <v>135.29739295440936</v>
      </c>
      <c r="H269" s="17">
        <v>160.80117391767538</v>
      </c>
      <c r="I269" s="17">
        <v>169.93994077127707</v>
      </c>
      <c r="J269" s="17">
        <v>2421.5006563290649</v>
      </c>
      <c r="K269" s="17">
        <v>1409.4639066754407</v>
      </c>
      <c r="L269" s="17">
        <v>3032.3964629999996</v>
      </c>
      <c r="M269" s="17">
        <v>659.59847100000002</v>
      </c>
      <c r="N269" s="17">
        <v>1333.5157669999999</v>
      </c>
      <c r="O269" s="17">
        <v>1015.5636029999999</v>
      </c>
      <c r="P269" s="17">
        <f t="shared" si="43"/>
        <v>2246.32961290702</v>
      </c>
      <c r="Q269" s="17">
        <f t="shared" si="43"/>
        <v>1307.5034704671189</v>
      </c>
      <c r="R269" s="17">
        <f t="shared" si="40"/>
        <v>2636.9819159243139</v>
      </c>
      <c r="S269" s="17">
        <f t="shared" si="41"/>
        <v>573.58899504768624</v>
      </c>
      <c r="T269" s="17">
        <f t="shared" si="42"/>
        <v>1159.6296873068015</v>
      </c>
      <c r="U269" s="17">
        <f t="shared" si="44"/>
        <v>883.13744203900274</v>
      </c>
      <c r="V269" s="17">
        <v>93.741582068367606</v>
      </c>
      <c r="W269" s="17">
        <v>107.79810061780528</v>
      </c>
      <c r="X269" s="17">
        <v>114.99496620313701</v>
      </c>
      <c r="Y269" s="17">
        <v>46.742209631728052</v>
      </c>
      <c r="Z269" s="17">
        <v>52.142857142857146</v>
      </c>
      <c r="AA269" s="17">
        <v>57.7683615819209</v>
      </c>
      <c r="AB269" s="18">
        <v>1737.3957031106199</v>
      </c>
      <c r="AC269" s="18">
        <v>7464.6160455366298</v>
      </c>
      <c r="AD269" s="17">
        <v>118.556518</v>
      </c>
      <c r="AE269" s="18">
        <v>206559.06471937025</v>
      </c>
      <c r="AF269" s="17">
        <f t="shared" si="33"/>
        <v>174228.34965460969</v>
      </c>
      <c r="AG269" s="17">
        <v>4343.3867050501949</v>
      </c>
      <c r="AH269" s="17">
        <f t="shared" si="39"/>
        <v>3663.5579201560176</v>
      </c>
      <c r="AI269" s="17">
        <v>92.481629299051235</v>
      </c>
    </row>
    <row r="270" spans="1:35" x14ac:dyDescent="0.25">
      <c r="A270" s="40">
        <v>42125</v>
      </c>
      <c r="B270" s="59">
        <v>2015</v>
      </c>
      <c r="C270" s="17">
        <v>5</v>
      </c>
      <c r="D270" s="17">
        <v>150.45882459430609</v>
      </c>
      <c r="E270" s="17">
        <v>136.98902715372952</v>
      </c>
      <c r="F270" s="17">
        <v>155.04361852136103</v>
      </c>
      <c r="G270" s="17">
        <v>122.531029774007</v>
      </c>
      <c r="H270" s="17">
        <v>159.25543855240548</v>
      </c>
      <c r="I270" s="17">
        <v>159.73496959290264</v>
      </c>
      <c r="J270" s="17">
        <v>2662.0843861569174</v>
      </c>
      <c r="K270" s="17">
        <v>1456.0404264510726</v>
      </c>
      <c r="L270" s="17">
        <v>3022.0160769999998</v>
      </c>
      <c r="M270" s="17">
        <v>658.56324900000004</v>
      </c>
      <c r="N270" s="17">
        <v>1298.9379759999999</v>
      </c>
      <c r="O270" s="17">
        <v>999.77882399999999</v>
      </c>
      <c r="P270" s="17">
        <f t="shared" si="43"/>
        <v>2427.8225508839087</v>
      </c>
      <c r="Q270" s="17">
        <f t="shared" si="43"/>
        <v>1327.9097389695464</v>
      </c>
      <c r="R270" s="17">
        <f t="shared" si="40"/>
        <v>2620.0238990527519</v>
      </c>
      <c r="S270" s="17">
        <f t="shared" si="41"/>
        <v>570.96038123354708</v>
      </c>
      <c r="T270" s="17">
        <f t="shared" si="42"/>
        <v>1126.1516993270484</v>
      </c>
      <c r="U270" s="17">
        <f t="shared" si="44"/>
        <v>866.78705404082962</v>
      </c>
      <c r="V270" s="17">
        <v>95.063403607626398</v>
      </c>
      <c r="W270" s="17">
        <v>109.64905096493646</v>
      </c>
      <c r="X270" s="17">
        <v>115.34307294267754</v>
      </c>
      <c r="Y270" s="17">
        <v>45.070422535211272</v>
      </c>
      <c r="Z270" s="17">
        <v>50.566572237960337</v>
      </c>
      <c r="AA270" s="17">
        <v>56.741573033707859</v>
      </c>
      <c r="AB270" s="18">
        <v>1616.4739230653599</v>
      </c>
      <c r="AC270" s="18">
        <v>7232.4416576326303</v>
      </c>
      <c r="AD270" s="17">
        <v>119.22561</v>
      </c>
      <c r="AE270" s="18">
        <v>209835.68627602101</v>
      </c>
      <c r="AF270" s="17">
        <f t="shared" si="33"/>
        <v>175998.83638760247</v>
      </c>
      <c r="AG270" s="17">
        <v>4606.9250558762715</v>
      </c>
      <c r="AH270" s="17">
        <f t="shared" si="39"/>
        <v>3864.0398282518922</v>
      </c>
      <c r="AI270" s="17">
        <v>93.402898080293539</v>
      </c>
    </row>
    <row r="271" spans="1:35" x14ac:dyDescent="0.25">
      <c r="A271" s="40">
        <v>42156</v>
      </c>
      <c r="B271" s="59">
        <v>2015</v>
      </c>
      <c r="C271" s="17">
        <v>6</v>
      </c>
      <c r="D271" s="17">
        <v>150.8098849620811</v>
      </c>
      <c r="E271" s="17">
        <v>137.07814116080081</v>
      </c>
      <c r="F271" s="17">
        <v>155.48383910769681</v>
      </c>
      <c r="G271" s="17">
        <v>119.1402995935196</v>
      </c>
      <c r="H271" s="17">
        <v>169.64475418074232</v>
      </c>
      <c r="I271" s="17">
        <v>172.05142897627584</v>
      </c>
      <c r="J271" s="17">
        <v>3199.341142577669</v>
      </c>
      <c r="K271" s="17">
        <v>1762.733623075912</v>
      </c>
      <c r="L271" s="17">
        <v>3290.5249429999999</v>
      </c>
      <c r="M271" s="17">
        <v>707.46583099999998</v>
      </c>
      <c r="N271" s="17">
        <v>1472.203761</v>
      </c>
      <c r="O271" s="17">
        <v>1009.924854</v>
      </c>
      <c r="P271" s="17">
        <f t="shared" si="43"/>
        <v>2961.8855825543696</v>
      </c>
      <c r="Q271" s="17">
        <f t="shared" si="43"/>
        <v>1631.9032798940177</v>
      </c>
      <c r="R271" s="17">
        <f t="shared" si="40"/>
        <v>2863.4187283862848</v>
      </c>
      <c r="S271" s="17">
        <f t="shared" si="41"/>
        <v>615.63760958209105</v>
      </c>
      <c r="T271" s="17">
        <f t="shared" si="42"/>
        <v>1281.1134679941936</v>
      </c>
      <c r="U271" s="17">
        <f t="shared" si="44"/>
        <v>878.83781199053033</v>
      </c>
      <c r="V271" s="17">
        <v>93.99655722513647</v>
      </c>
      <c r="W271" s="17">
        <v>108.01704027400392</v>
      </c>
      <c r="X271" s="17">
        <v>114.91595379954842</v>
      </c>
      <c r="Y271" s="17">
        <v>50.625</v>
      </c>
      <c r="Z271" s="17">
        <v>53.271028037383175</v>
      </c>
      <c r="AA271" s="17">
        <v>60.99071207430341</v>
      </c>
      <c r="AB271" s="18">
        <v>1893.2442400039699</v>
      </c>
      <c r="AC271" s="18">
        <v>7816.9458081436196</v>
      </c>
      <c r="AD271" s="17">
        <v>119.62184600000001</v>
      </c>
      <c r="AE271" s="18">
        <v>210598.22149881013</v>
      </c>
      <c r="AF271" s="17">
        <f t="shared" si="33"/>
        <v>176053.3117828746</v>
      </c>
      <c r="AG271" s="17">
        <v>4737.8403671271653</v>
      </c>
      <c r="AH271" s="17">
        <f t="shared" si="39"/>
        <v>3960.6815356512429</v>
      </c>
      <c r="AI271" s="17">
        <v>93.506428615571139</v>
      </c>
    </row>
    <row r="272" spans="1:35" x14ac:dyDescent="0.25">
      <c r="A272" s="40">
        <v>42186</v>
      </c>
      <c r="B272" s="59">
        <v>2015</v>
      </c>
      <c r="C272" s="17">
        <v>7</v>
      </c>
      <c r="D272" s="17">
        <v>153.63819337632478</v>
      </c>
      <c r="E272" s="17">
        <v>129.16140858005093</v>
      </c>
      <c r="F272" s="17">
        <v>161.96950012261129</v>
      </c>
      <c r="G272" s="17">
        <v>119.66028694974264</v>
      </c>
      <c r="H272" s="17">
        <v>173.26022689572252</v>
      </c>
      <c r="I272" s="17">
        <v>187.24076229084824</v>
      </c>
      <c r="J272" s="17">
        <v>2859.0158506489079</v>
      </c>
      <c r="K272" s="17">
        <v>1522.2119872325043</v>
      </c>
      <c r="L272" s="17">
        <v>3145.9714709999998</v>
      </c>
      <c r="M272" s="17">
        <v>740.46981499999993</v>
      </c>
      <c r="N272" s="17">
        <v>1358.5756470000001</v>
      </c>
      <c r="O272" s="17">
        <v>1021.686373</v>
      </c>
      <c r="P272" s="17">
        <f t="shared" si="43"/>
        <v>2711.045663252808</v>
      </c>
      <c r="Q272" s="17">
        <f t="shared" si="43"/>
        <v>1443.4289357302678</v>
      </c>
      <c r="R272" s="17">
        <f t="shared" si="40"/>
        <v>2755.5500390468233</v>
      </c>
      <c r="S272" s="17">
        <f t="shared" si="41"/>
        <v>648.57601108113931</v>
      </c>
      <c r="T272" s="17">
        <f t="shared" si="42"/>
        <v>1189.973657310039</v>
      </c>
      <c r="U272" s="17">
        <f t="shared" si="44"/>
        <v>894.89302460802821</v>
      </c>
      <c r="V272" s="17">
        <v>92.370491075642065</v>
      </c>
      <c r="W272" s="17">
        <v>105.45804850880158</v>
      </c>
      <c r="X272" s="17">
        <v>114.16854807282787</v>
      </c>
      <c r="Y272" s="17">
        <v>46.719160104986877</v>
      </c>
      <c r="Z272" s="17">
        <v>50.78125</v>
      </c>
      <c r="AA272" s="17">
        <v>57.180156657963444</v>
      </c>
      <c r="AB272" s="18">
        <v>2283.3114988368702</v>
      </c>
      <c r="AC272" s="18">
        <v>8783.18961010772</v>
      </c>
      <c r="AD272" s="17">
        <v>120.161085</v>
      </c>
      <c r="AE272" s="18">
        <v>212490.57057408229</v>
      </c>
      <c r="AF272" s="17">
        <f t="shared" si="33"/>
        <v>176838.09244405731</v>
      </c>
      <c r="AG272" s="17">
        <v>4747.3867224366513</v>
      </c>
      <c r="AH272" s="17">
        <f t="shared" si="39"/>
        <v>3950.8520769737152</v>
      </c>
      <c r="AI272" s="17">
        <v>92.948962466884026</v>
      </c>
    </row>
    <row r="273" spans="1:35" x14ac:dyDescent="0.25">
      <c r="A273" s="40">
        <v>42217</v>
      </c>
      <c r="B273" s="59">
        <v>2015</v>
      </c>
      <c r="C273" s="17">
        <v>8</v>
      </c>
      <c r="D273" s="17">
        <v>149.84086158665971</v>
      </c>
      <c r="E273" s="17">
        <v>118.32227963800577</v>
      </c>
      <c r="F273" s="17">
        <v>160.56902611512254</v>
      </c>
      <c r="G273" s="17">
        <v>121.63572261269509</v>
      </c>
      <c r="H273" s="17">
        <v>175.27218062125047</v>
      </c>
      <c r="I273" s="17">
        <v>176.23810735725723</v>
      </c>
      <c r="J273" s="17">
        <v>3051.0872166493373</v>
      </c>
      <c r="K273" s="17">
        <v>1727.9810046422169</v>
      </c>
      <c r="L273" s="17">
        <v>3161.0826069999994</v>
      </c>
      <c r="M273" s="17">
        <v>783.42223899999999</v>
      </c>
      <c r="N273" s="17">
        <v>1343.84313</v>
      </c>
      <c r="O273" s="17">
        <v>1014.054069</v>
      </c>
      <c r="P273" s="17">
        <f t="shared" ref="P273:Q274" si="45">J273/$W273*100</f>
        <v>2995.9055289662897</v>
      </c>
      <c r="Q273" s="17">
        <f t="shared" si="45"/>
        <v>1696.7288963445324</v>
      </c>
      <c r="R273" s="17">
        <f t="shared" si="40"/>
        <v>2804.5091008306613</v>
      </c>
      <c r="S273" s="17">
        <f t="shared" si="41"/>
        <v>695.0513707561056</v>
      </c>
      <c r="T273" s="17">
        <f t="shared" si="42"/>
        <v>1192.2561845830821</v>
      </c>
      <c r="U273" s="17">
        <f t="shared" si="44"/>
        <v>899.66768313716011</v>
      </c>
      <c r="V273" s="17">
        <v>90.354027596471013</v>
      </c>
      <c r="W273" s="17">
        <v>101.8419034628935</v>
      </c>
      <c r="X273" s="17">
        <v>112.71429306696581</v>
      </c>
      <c r="Y273" s="17">
        <v>42.222222222222221</v>
      </c>
      <c r="Z273" s="17">
        <v>48.03921568627451</v>
      </c>
      <c r="AA273" s="17">
        <v>54.779411764705884</v>
      </c>
      <c r="AB273" s="18">
        <v>1540.27256496512</v>
      </c>
      <c r="AC273" s="17">
        <v>7372.0061419885596</v>
      </c>
      <c r="AD273" s="17">
        <v>120.61436399999999</v>
      </c>
      <c r="AE273" s="17">
        <v>216960.58285009139</v>
      </c>
      <c r="AF273" s="17">
        <f t="shared" si="33"/>
        <v>179879.55634379617</v>
      </c>
      <c r="AG273" s="17">
        <v>4947.3478822226125</v>
      </c>
      <c r="AH273" s="17">
        <f t="shared" si="39"/>
        <v>4101.7899677542655</v>
      </c>
      <c r="AI273" s="17">
        <v>93.506795299318156</v>
      </c>
    </row>
    <row r="274" spans="1:35" x14ac:dyDescent="0.25">
      <c r="A274" s="40">
        <v>42248</v>
      </c>
      <c r="B274" s="59">
        <v>2015</v>
      </c>
      <c r="C274" s="17">
        <v>9</v>
      </c>
      <c r="D274" s="17">
        <v>152.38985114026258</v>
      </c>
      <c r="E274" s="17">
        <v>115.8233282174761</v>
      </c>
      <c r="F274" s="17">
        <v>164.83621293371291</v>
      </c>
      <c r="G274" s="17">
        <v>123.32359199306131</v>
      </c>
      <c r="H274" s="17">
        <v>178.4771794587023</v>
      </c>
      <c r="I274" s="17">
        <v>185.87729951422807</v>
      </c>
      <c r="J274" s="17">
        <v>2729.0226054161121</v>
      </c>
      <c r="K274" s="17">
        <v>1437.7605263714454</v>
      </c>
      <c r="L274" s="17">
        <v>3113.1106810000001</v>
      </c>
      <c r="M274" s="17">
        <v>802.24256100000002</v>
      </c>
      <c r="N274" s="17">
        <v>1337.294664</v>
      </c>
      <c r="O274" s="17">
        <v>966.42309799999998</v>
      </c>
      <c r="P274" s="17">
        <f t="shared" si="45"/>
        <v>2753.0485337093833</v>
      </c>
      <c r="Q274" s="17">
        <f t="shared" si="45"/>
        <v>1450.4183663031997</v>
      </c>
      <c r="R274" s="17">
        <f t="shared" si="40"/>
        <v>2764.4517436497699</v>
      </c>
      <c r="S274" s="17">
        <f t="shared" si="41"/>
        <v>712.39383171372276</v>
      </c>
      <c r="T274" s="17">
        <f t="shared" si="42"/>
        <v>1187.5217248879862</v>
      </c>
      <c r="U274" s="17">
        <f t="shared" si="44"/>
        <v>858.18664741830696</v>
      </c>
      <c r="V274" s="17">
        <v>88.025341211372023</v>
      </c>
      <c r="W274" s="17">
        <v>99.127297321529625</v>
      </c>
      <c r="X274" s="17">
        <v>112.61222729429572</v>
      </c>
      <c r="Y274" s="17">
        <v>43.222506393861892</v>
      </c>
      <c r="Z274" s="17">
        <v>48.091603053435115</v>
      </c>
      <c r="AA274" s="17">
        <v>55.867346938775512</v>
      </c>
      <c r="AB274" s="18">
        <v>2235.5415335039402</v>
      </c>
      <c r="AC274" s="17">
        <v>8106.6405300614497</v>
      </c>
      <c r="AD274" s="17">
        <v>120.64757899999999</v>
      </c>
      <c r="AE274" s="17">
        <v>219330.71813443926</v>
      </c>
      <c r="AF274" s="17">
        <f t="shared" si="33"/>
        <v>181794.54569448036</v>
      </c>
      <c r="AG274" s="17">
        <v>4759.395799395108</v>
      </c>
      <c r="AH274" s="17">
        <f t="shared" si="39"/>
        <v>3944.8746828107573</v>
      </c>
      <c r="AI274" s="17">
        <v>92.999074870038243</v>
      </c>
    </row>
    <row r="275" spans="1:35" x14ac:dyDescent="0.25">
      <c r="A275" s="40">
        <v>42278</v>
      </c>
      <c r="B275" s="59">
        <v>2015</v>
      </c>
      <c r="C275" s="17">
        <v>10</v>
      </c>
      <c r="D275" s="17">
        <v>155.89727804854141</v>
      </c>
      <c r="E275" s="17">
        <v>125.13164578753242</v>
      </c>
      <c r="F275" s="17">
        <v>166.36915667734448</v>
      </c>
      <c r="G275" s="17">
        <v>126.18117917086079</v>
      </c>
      <c r="H275" s="17">
        <v>175.84227950228964</v>
      </c>
      <c r="I275" s="17">
        <v>208.34329619718349</v>
      </c>
      <c r="J275" s="17">
        <v>3113.6152402559132</v>
      </c>
      <c r="K275" s="17">
        <v>1692.7934930111326</v>
      </c>
      <c r="L275" s="17">
        <v>3110.3578479999996</v>
      </c>
      <c r="M275" s="17">
        <v>780.66480999999999</v>
      </c>
      <c r="N275" s="17">
        <v>1306.387356</v>
      </c>
      <c r="O275" s="17">
        <v>1016.448341</v>
      </c>
      <c r="P275" s="17">
        <f t="shared" ref="P275:Q280" si="46">J275/$W275*100</f>
        <v>3051.6249322294448</v>
      </c>
      <c r="Q275" s="17">
        <f t="shared" si="46"/>
        <v>1659.0909376342718</v>
      </c>
      <c r="R275" s="17">
        <f t="shared" ref="R275:R280" si="47">L275/$X275*100</f>
        <v>2792.7838978299746</v>
      </c>
      <c r="S275" s="17">
        <f t="shared" ref="S275:S280" si="48">M275/$X275*100</f>
        <v>700.95732308499862</v>
      </c>
      <c r="T275" s="17">
        <f t="shared" ref="T275:T280" si="49">N275/$X275*100</f>
        <v>1173.002513042504</v>
      </c>
      <c r="U275" s="17">
        <f t="shared" ref="U275:U280" si="50">O275/$X275*100</f>
        <v>912.66686935914004</v>
      </c>
      <c r="V275" s="17">
        <v>91.613771866026525</v>
      </c>
      <c r="W275" s="17">
        <v>102.03138686447879</v>
      </c>
      <c r="X275" s="17">
        <v>111.37123249732224</v>
      </c>
      <c r="Y275" s="17">
        <v>44.972067039106143</v>
      </c>
      <c r="Z275" s="17">
        <v>49.305555555555557</v>
      </c>
      <c r="AA275" s="17">
        <v>57.734806629834253</v>
      </c>
      <c r="AB275" s="18">
        <v>2396.6241707999602</v>
      </c>
      <c r="AC275" s="17">
        <v>8997.9536904096094</v>
      </c>
      <c r="AD275" s="17">
        <v>120.819863</v>
      </c>
      <c r="AE275" s="17">
        <v>221930.65533828794</v>
      </c>
      <c r="AF275" s="17">
        <f t="shared" si="33"/>
        <v>183687.22644412197</v>
      </c>
      <c r="AG275" s="17">
        <v>4777.9099173270533</v>
      </c>
      <c r="AH275" s="17">
        <f t="shared" si="39"/>
        <v>3954.5731957393905</v>
      </c>
      <c r="AI275" s="17">
        <v>94.444635650109291</v>
      </c>
    </row>
    <row r="276" spans="1:35" x14ac:dyDescent="0.25">
      <c r="A276" s="40">
        <v>42309</v>
      </c>
      <c r="B276" s="59">
        <v>2015</v>
      </c>
      <c r="C276" s="17">
        <v>11</v>
      </c>
      <c r="D276" s="17">
        <v>153.67434340418501</v>
      </c>
      <c r="E276" s="17">
        <v>126.44067748547506</v>
      </c>
      <c r="F276" s="17">
        <v>162.94402594146015</v>
      </c>
      <c r="G276" s="17">
        <v>124.71122698469392</v>
      </c>
      <c r="H276" s="17">
        <v>162.87929991617747</v>
      </c>
      <c r="I276" s="17">
        <v>204.1154018558571</v>
      </c>
      <c r="J276" s="17">
        <v>2945.7059815562343</v>
      </c>
      <c r="K276" s="17">
        <v>1572.1882867301381</v>
      </c>
      <c r="L276" s="17">
        <v>3201.1621279999999</v>
      </c>
      <c r="M276" s="17">
        <v>818.54418699999997</v>
      </c>
      <c r="N276" s="17">
        <v>1231.0291520000001</v>
      </c>
      <c r="O276" s="17">
        <v>978.17609900000002</v>
      </c>
      <c r="P276" s="17">
        <f t="shared" si="46"/>
        <v>2967.7031363940068</v>
      </c>
      <c r="Q276" s="17">
        <f t="shared" si="46"/>
        <v>1583.9286536893226</v>
      </c>
      <c r="R276" s="17">
        <f t="shared" si="47"/>
        <v>2876.2075862263764</v>
      </c>
      <c r="S276" s="17">
        <f t="shared" si="48"/>
        <v>735.45259695478364</v>
      </c>
      <c r="T276" s="17">
        <f t="shared" si="49"/>
        <v>1106.0656237553185</v>
      </c>
      <c r="U276" s="17">
        <f t="shared" si="50"/>
        <v>878.88004546863829</v>
      </c>
      <c r="V276" s="17">
        <v>89.182881056186503</v>
      </c>
      <c r="W276" s="17">
        <v>99.25878183137614</v>
      </c>
      <c r="X276" s="17">
        <v>111.2980211626508</v>
      </c>
      <c r="Y276" s="17">
        <v>44.812680115273771</v>
      </c>
      <c r="Z276" s="17">
        <v>49.142857142857146</v>
      </c>
      <c r="AA276" s="17">
        <v>55.128205128205131</v>
      </c>
      <c r="AB276" s="18">
        <v>2214.8447587711598</v>
      </c>
      <c r="AC276" s="17">
        <v>8392.1495023416301</v>
      </c>
      <c r="AD276" s="17">
        <v>121.23557</v>
      </c>
      <c r="AE276" s="17">
        <v>225923.71649061149</v>
      </c>
      <c r="AF276" s="17">
        <f t="shared" si="33"/>
        <v>186351.01603482501</v>
      </c>
      <c r="AG276" s="17">
        <v>4947.0942692495555</v>
      </c>
      <c r="AH276" s="17">
        <f t="shared" si="39"/>
        <v>4080.5633769442052</v>
      </c>
      <c r="AI276" s="17">
        <v>95.312887753021869</v>
      </c>
    </row>
    <row r="277" spans="1:35" x14ac:dyDescent="0.25">
      <c r="A277" s="40">
        <v>42339</v>
      </c>
      <c r="B277" s="59">
        <v>2015</v>
      </c>
      <c r="C277" s="17">
        <v>12</v>
      </c>
      <c r="D277" s="17">
        <v>170.54308280309129</v>
      </c>
      <c r="E277" s="17">
        <v>137.39839202609147</v>
      </c>
      <c r="F277" s="17">
        <v>181.8247355271875</v>
      </c>
      <c r="G277" s="17">
        <v>128.52868070882752</v>
      </c>
      <c r="H277" s="17">
        <v>180.43691328943791</v>
      </c>
      <c r="I277" s="17">
        <v>281.33443505997514</v>
      </c>
      <c r="J277" s="17">
        <v>3285.1613062346605</v>
      </c>
      <c r="K277" s="17">
        <v>1869.9534537754992</v>
      </c>
      <c r="L277" s="17">
        <v>3000.5198829999999</v>
      </c>
      <c r="M277" s="17">
        <v>685.10862500000007</v>
      </c>
      <c r="N277" s="17">
        <v>1230.4692190000001</v>
      </c>
      <c r="O277" s="17">
        <v>1033.3113600000001</v>
      </c>
      <c r="P277" s="17">
        <f t="shared" si="46"/>
        <v>3385.0646117734177</v>
      </c>
      <c r="Q277" s="17">
        <f t="shared" si="46"/>
        <v>1926.8196207065557</v>
      </c>
      <c r="R277" s="17">
        <f t="shared" si="47"/>
        <v>2743.2305117172295</v>
      </c>
      <c r="S277" s="17">
        <f t="shared" si="48"/>
        <v>626.36174970503862</v>
      </c>
      <c r="T277" s="17">
        <f t="shared" si="49"/>
        <v>1124.9586194759004</v>
      </c>
      <c r="U277" s="17">
        <f t="shared" si="50"/>
        <v>944.7067046334339</v>
      </c>
      <c r="V277" s="17">
        <v>88.726945316793987</v>
      </c>
      <c r="W277" s="17">
        <v>97.048703141698127</v>
      </c>
      <c r="X277" s="17">
        <v>109.37906494491818</v>
      </c>
      <c r="Y277" s="17">
        <v>44.598337950138507</v>
      </c>
      <c r="Z277" s="17">
        <v>47.664835164835161</v>
      </c>
      <c r="AA277" s="17">
        <v>51.510989010989007</v>
      </c>
      <c r="AB277" s="18">
        <v>6069.0605542686999</v>
      </c>
      <c r="AC277" s="17">
        <v>17088.7248184458</v>
      </c>
      <c r="AD277" s="17">
        <v>121.775943</v>
      </c>
      <c r="AE277" s="17">
        <v>225466.90726748278</v>
      </c>
      <c r="AF277" s="17">
        <f t="shared" si="33"/>
        <v>185148.97254171359</v>
      </c>
      <c r="AG277" s="17">
        <v>5060.5387454808088</v>
      </c>
      <c r="AH277" s="17">
        <f t="shared" si="39"/>
        <v>4155.6145005428607</v>
      </c>
      <c r="AI277" s="17">
        <v>95.19780055991329</v>
      </c>
    </row>
    <row r="278" spans="1:35" x14ac:dyDescent="0.25">
      <c r="A278" s="41">
        <v>42370</v>
      </c>
      <c r="B278" s="60">
        <f>B266+1</f>
        <v>2016</v>
      </c>
      <c r="C278" s="26">
        <f>C266</f>
        <v>1</v>
      </c>
      <c r="D278" s="26">
        <v>142.98793922085707</v>
      </c>
      <c r="E278" s="26">
        <v>120.57186433280259</v>
      </c>
      <c r="F278" s="26">
        <v>150.61783005392684</v>
      </c>
      <c r="G278" s="26">
        <v>114.19415085978665</v>
      </c>
      <c r="H278" s="26">
        <v>147.70236953848462</v>
      </c>
      <c r="I278" s="26">
        <v>149.32600617376335</v>
      </c>
      <c r="J278" s="26">
        <v>2476.1258191552374</v>
      </c>
      <c r="K278" s="26">
        <v>1368.1119307536599</v>
      </c>
      <c r="L278" s="26">
        <v>2981.8059919999996</v>
      </c>
      <c r="M278" s="26">
        <v>652.74440600000003</v>
      </c>
      <c r="N278" s="26">
        <v>1228.6432669999999</v>
      </c>
      <c r="O278" s="26">
        <v>1022.018423</v>
      </c>
      <c r="P278" s="26">
        <f t="shared" si="46"/>
        <v>2651.6581572653845</v>
      </c>
      <c r="Q278" s="26">
        <f t="shared" si="46"/>
        <v>1465.0972633017077</v>
      </c>
      <c r="R278" s="26">
        <f t="shared" si="47"/>
        <v>2742.4394908504482</v>
      </c>
      <c r="S278" s="26">
        <f t="shared" si="48"/>
        <v>600.34490548643259</v>
      </c>
      <c r="T278" s="26">
        <f t="shared" si="49"/>
        <v>1130.0130942886344</v>
      </c>
      <c r="U278" s="26">
        <f t="shared" si="50"/>
        <v>939.97519997333825</v>
      </c>
      <c r="V278" s="26">
        <v>85.884114854015152</v>
      </c>
      <c r="W278" s="26">
        <v>93.380280273714803</v>
      </c>
      <c r="X278" s="26">
        <v>108.72823272667075</v>
      </c>
      <c r="Y278" s="26">
        <v>42.514124293785308</v>
      </c>
      <c r="Z278" s="26">
        <v>47.893258426966291</v>
      </c>
      <c r="AA278" s="26">
        <v>50.842696629213478</v>
      </c>
      <c r="AB278" s="26">
        <v>365.21948255656099</v>
      </c>
      <c r="AC278" s="26">
        <v>5191.5187073730704</v>
      </c>
      <c r="AD278" s="26">
        <v>122.22958300000001</v>
      </c>
      <c r="AE278" s="26">
        <v>227274.63900488004</v>
      </c>
      <c r="AF278" s="26">
        <f t="shared" si="33"/>
        <v>185940.77916872222</v>
      </c>
      <c r="AG278" s="26">
        <v>5601.5417518319719</v>
      </c>
      <c r="AH278" s="26">
        <f t="shared" si="39"/>
        <v>4582.803617870456</v>
      </c>
      <c r="AI278" s="26">
        <v>95.531122264207866</v>
      </c>
    </row>
    <row r="279" spans="1:35" x14ac:dyDescent="0.25">
      <c r="A279" s="40">
        <v>42401</v>
      </c>
      <c r="B279" s="59">
        <f t="shared" ref="B279:B325" si="51">B267+1</f>
        <v>2016</v>
      </c>
      <c r="C279" s="17">
        <f t="shared" ref="C279:C325" si="52">C267</f>
        <v>2</v>
      </c>
      <c r="D279" s="17">
        <v>146.18263725234942</v>
      </c>
      <c r="E279" s="17">
        <v>120.26750705619772</v>
      </c>
      <c r="F279" s="17">
        <v>155.00352205528145</v>
      </c>
      <c r="G279" s="17">
        <v>113.89864018679935</v>
      </c>
      <c r="H279" s="17">
        <v>161.63158161834428</v>
      </c>
      <c r="I279" s="17">
        <v>160.61803018523355</v>
      </c>
      <c r="J279" s="17">
        <v>2457.7310293583978</v>
      </c>
      <c r="K279" s="17">
        <v>1391.7103233842315</v>
      </c>
      <c r="L279" s="17">
        <v>2588.3521099999998</v>
      </c>
      <c r="M279" s="17">
        <v>662.52676199999996</v>
      </c>
      <c r="N279" s="17">
        <v>1076.04943</v>
      </c>
      <c r="O279" s="17">
        <v>841.38326800000004</v>
      </c>
      <c r="P279" s="17">
        <f t="shared" si="46"/>
        <v>2591.0986220086857</v>
      </c>
      <c r="Q279" s="17">
        <f t="shared" si="46"/>
        <v>1467.2308149592443</v>
      </c>
      <c r="R279" s="17">
        <f t="shared" si="47"/>
        <v>2400.4998846057338</v>
      </c>
      <c r="S279" s="17">
        <f t="shared" si="48"/>
        <v>614.44322415979582</v>
      </c>
      <c r="T279" s="17">
        <f t="shared" si="49"/>
        <v>997.95407377749154</v>
      </c>
      <c r="U279" s="17">
        <f t="shared" si="50"/>
        <v>780.31904157861868</v>
      </c>
      <c r="V279" s="17">
        <v>87.968815207452124</v>
      </c>
      <c r="W279" s="17">
        <v>94.852855405908954</v>
      </c>
      <c r="X279" s="17">
        <v>107.82554611224735</v>
      </c>
      <c r="Y279" s="17">
        <v>46.67590027700831</v>
      </c>
      <c r="Z279" s="17">
        <v>50.417827298050142</v>
      </c>
      <c r="AA279" s="17">
        <v>53.46260387811634</v>
      </c>
      <c r="AB279" s="18">
        <v>1556.4021808637301</v>
      </c>
      <c r="AC279" s="17">
        <v>7302.2355145379797</v>
      </c>
      <c r="AD279" s="17">
        <v>122.442374</v>
      </c>
      <c r="AE279" s="17">
        <v>229411.00510394925</v>
      </c>
      <c r="AF279" s="17">
        <f t="shared" si="33"/>
        <v>187362.42822599082</v>
      </c>
      <c r="AG279" s="17">
        <v>4584.045810525784</v>
      </c>
      <c r="AH279" s="17">
        <f t="shared" si="39"/>
        <v>3743.8393758404127</v>
      </c>
      <c r="AI279" s="17">
        <v>98.408813299932291</v>
      </c>
    </row>
    <row r="280" spans="1:35" x14ac:dyDescent="0.25">
      <c r="A280" s="40">
        <v>42430</v>
      </c>
      <c r="B280" s="59">
        <f t="shared" si="51"/>
        <v>2016</v>
      </c>
      <c r="C280" s="17">
        <f t="shared" si="52"/>
        <v>3</v>
      </c>
      <c r="D280" s="17">
        <v>153.74810058236579</v>
      </c>
      <c r="E280" s="17">
        <v>132.84406709787581</v>
      </c>
      <c r="F280" s="17">
        <v>160.86332901794214</v>
      </c>
      <c r="G280" s="17">
        <v>120.43260556927738</v>
      </c>
      <c r="H280" s="17">
        <v>167.24097686498581</v>
      </c>
      <c r="I280" s="17">
        <v>168.57836077903545</v>
      </c>
      <c r="J280" s="17">
        <v>2821.8578814340876</v>
      </c>
      <c r="K280" s="17">
        <v>1681.2763520640224</v>
      </c>
      <c r="L280" s="17">
        <v>2817.2693060000001</v>
      </c>
      <c r="M280" s="17">
        <v>728.94676900000002</v>
      </c>
      <c r="N280" s="17">
        <v>1174.2476139999999</v>
      </c>
      <c r="O280" s="17">
        <v>882.22566299999994</v>
      </c>
      <c r="P280" s="17">
        <f t="shared" si="46"/>
        <v>2858.8934761460278</v>
      </c>
      <c r="Q280" s="17">
        <f t="shared" si="46"/>
        <v>1703.3423356075198</v>
      </c>
      <c r="R280" s="17">
        <f t="shared" si="47"/>
        <v>2608.2956867504226</v>
      </c>
      <c r="S280" s="17">
        <f t="shared" si="48"/>
        <v>674.87645196151391</v>
      </c>
      <c r="T280" s="17">
        <f t="shared" si="49"/>
        <v>1087.1466850010734</v>
      </c>
      <c r="U280" s="17">
        <f t="shared" si="50"/>
        <v>816.78573881549676</v>
      </c>
      <c r="V280" s="17">
        <v>91.383044595887881</v>
      </c>
      <c r="W280" s="17">
        <v>98.704547930136016</v>
      </c>
      <c r="X280" s="17">
        <v>108.01188378722237</v>
      </c>
      <c r="Y280" s="17">
        <v>46.398891966759003</v>
      </c>
      <c r="Z280" s="17">
        <v>50.828729281767963</v>
      </c>
      <c r="AA280" s="17">
        <v>57.005494505494504</v>
      </c>
      <c r="AB280" s="18">
        <v>1750.9296399949001</v>
      </c>
      <c r="AC280" s="17">
        <v>7777.3837236936897</v>
      </c>
      <c r="AD280" s="17">
        <v>123.174724</v>
      </c>
      <c r="AE280" s="17">
        <v>226870.29662051715</v>
      </c>
      <c r="AF280" s="17">
        <f t="shared" si="33"/>
        <v>184185.75601640248</v>
      </c>
      <c r="AG280" s="17">
        <v>4607.791027838648</v>
      </c>
      <c r="AH280" s="17">
        <f t="shared" si="39"/>
        <v>3740.8576030896143</v>
      </c>
      <c r="AI280" s="17">
        <v>95.644092634626077</v>
      </c>
    </row>
    <row r="281" spans="1:35" x14ac:dyDescent="0.25">
      <c r="A281" s="40">
        <v>42461</v>
      </c>
      <c r="B281" s="59">
        <f t="shared" si="51"/>
        <v>2016</v>
      </c>
      <c r="C281" s="17">
        <f t="shared" si="52"/>
        <v>4</v>
      </c>
      <c r="D281" s="17">
        <v>156.0442432927091</v>
      </c>
      <c r="E281" s="17">
        <v>138.73074236961196</v>
      </c>
      <c r="F281" s="17">
        <v>161.9373411093959</v>
      </c>
      <c r="G281" s="17">
        <v>117.4733508170586</v>
      </c>
      <c r="H281" s="17">
        <v>165.79888623236522</v>
      </c>
      <c r="I281" s="17">
        <v>172.24497281834738</v>
      </c>
      <c r="J281" s="17">
        <v>2804.0821376565441</v>
      </c>
      <c r="K281" s="17">
        <v>1757.9381120543951</v>
      </c>
      <c r="L281" s="17">
        <v>2747.1904180000001</v>
      </c>
      <c r="M281" s="17">
        <v>627.35031499999991</v>
      </c>
      <c r="N281" s="17">
        <v>1126.0795029999999</v>
      </c>
      <c r="O281" s="17">
        <v>977.15534300000013</v>
      </c>
      <c r="P281" s="17">
        <f t="shared" ref="P281:Q283" si="53">J281/$W281*100</f>
        <v>2853.2683733719596</v>
      </c>
      <c r="Q281" s="17">
        <f t="shared" si="53"/>
        <v>1788.7739984899054</v>
      </c>
      <c r="R281" s="17">
        <f t="shared" ref="R281:R283" si="54">L281/$X281*100</f>
        <v>2520.0649423969044</v>
      </c>
      <c r="S281" s="17">
        <f t="shared" ref="S281:S283" si="55">M281/$X281*100</f>
        <v>575.48378338627219</v>
      </c>
      <c r="T281" s="17">
        <f t="shared" ref="T281:T283" si="56">N281/$X281*100</f>
        <v>1032.9802620409509</v>
      </c>
      <c r="U281" s="17">
        <f t="shared" ref="U281:U283" si="57">O281/$X281*100</f>
        <v>896.36848870594838</v>
      </c>
      <c r="V281" s="17">
        <v>90.151109931028842</v>
      </c>
      <c r="W281" s="17">
        <v>98.276144081838055</v>
      </c>
      <c r="X281" s="17">
        <v>109.01268343454159</v>
      </c>
      <c r="Y281" s="17">
        <v>54.166666666666664</v>
      </c>
      <c r="Z281" s="17">
        <v>55.084745762711862</v>
      </c>
      <c r="AA281" s="17">
        <v>61.048158640226625</v>
      </c>
      <c r="AB281" s="18">
        <v>1917.03262298143</v>
      </c>
      <c r="AC281" s="17">
        <v>7642.3572527912202</v>
      </c>
      <c r="AD281" s="17">
        <v>123.188774</v>
      </c>
      <c r="AE281" s="17">
        <v>227683.36598770547</v>
      </c>
      <c r="AF281" s="17">
        <f t="shared" si="33"/>
        <v>184824.76819495377</v>
      </c>
      <c r="AG281" s="17">
        <v>4661.9493854105849</v>
      </c>
      <c r="AH281" s="17">
        <f t="shared" si="39"/>
        <v>3784.3946603532108</v>
      </c>
      <c r="AI281" s="17">
        <v>94.527431541546974</v>
      </c>
    </row>
    <row r="282" spans="1:35" x14ac:dyDescent="0.25">
      <c r="A282" s="40">
        <v>42491</v>
      </c>
      <c r="B282" s="59">
        <f t="shared" si="51"/>
        <v>2016</v>
      </c>
      <c r="C282" s="17">
        <f t="shared" si="52"/>
        <v>5</v>
      </c>
      <c r="D282" s="17">
        <v>158.02690347139969</v>
      </c>
      <c r="E282" s="17">
        <v>151.18687035588201</v>
      </c>
      <c r="F282" s="17">
        <v>160.35508564542482</v>
      </c>
      <c r="G282" s="17">
        <v>111.43862255330836</v>
      </c>
      <c r="H282" s="17">
        <v>162.90691893879156</v>
      </c>
      <c r="I282" s="17">
        <v>168.60078584846954</v>
      </c>
      <c r="J282" s="17">
        <v>2857.6764216447818</v>
      </c>
      <c r="K282" s="17">
        <v>1715.6799167864153</v>
      </c>
      <c r="L282" s="17">
        <v>2767.809303</v>
      </c>
      <c r="M282" s="17">
        <v>658.92095999999992</v>
      </c>
      <c r="N282" s="17">
        <v>1175.979818</v>
      </c>
      <c r="O282" s="17">
        <v>914.92677499999991</v>
      </c>
      <c r="P282" s="17">
        <f t="shared" si="53"/>
        <v>2896.3955517813092</v>
      </c>
      <c r="Q282" s="17">
        <f t="shared" si="53"/>
        <v>1738.9259475362667</v>
      </c>
      <c r="R282" s="17">
        <f t="shared" si="54"/>
        <v>2522.9578522077863</v>
      </c>
      <c r="S282" s="17">
        <f t="shared" si="55"/>
        <v>600.63018366706183</v>
      </c>
      <c r="T282" s="17">
        <f t="shared" si="56"/>
        <v>1071.9479527166629</v>
      </c>
      <c r="U282" s="17">
        <f t="shared" si="57"/>
        <v>833.98870315213924</v>
      </c>
      <c r="V282" s="17">
        <v>89.935056193754122</v>
      </c>
      <c r="W282" s="17">
        <v>98.663196050252367</v>
      </c>
      <c r="X282" s="17">
        <v>109.70493623498108</v>
      </c>
      <c r="Y282" s="17">
        <v>53.443526170798897</v>
      </c>
      <c r="Z282" s="17">
        <v>53.260869565217398</v>
      </c>
      <c r="AA282" s="17">
        <v>58.016304347826086</v>
      </c>
      <c r="AB282" s="18">
        <v>1568.929656736</v>
      </c>
      <c r="AC282" s="17">
        <v>7474.4798288577804</v>
      </c>
      <c r="AD282" s="17">
        <v>123.446933</v>
      </c>
      <c r="AE282" s="17">
        <v>228232.06495972717</v>
      </c>
      <c r="AF282" s="17">
        <f t="shared" si="33"/>
        <v>184882.73415405725</v>
      </c>
      <c r="AG282" s="17">
        <v>4593.7447621363999</v>
      </c>
      <c r="AH282" s="17">
        <f t="shared" ref="AH282:AH307" si="58">AG282/AD282*100</f>
        <v>3721.2303704105793</v>
      </c>
      <c r="AI282" s="17">
        <v>94.561564058714168</v>
      </c>
    </row>
    <row r="283" spans="1:35" x14ac:dyDescent="0.25">
      <c r="A283" s="40">
        <v>42522</v>
      </c>
      <c r="B283" s="59">
        <f t="shared" si="51"/>
        <v>2016</v>
      </c>
      <c r="C283" s="17">
        <f t="shared" si="52"/>
        <v>6</v>
      </c>
      <c r="D283" s="17">
        <v>156.43509367116678</v>
      </c>
      <c r="E283" s="17">
        <v>149.08466566690859</v>
      </c>
      <c r="F283" s="17">
        <v>158.93700194587186</v>
      </c>
      <c r="G283" s="17">
        <v>117.87026512065043</v>
      </c>
      <c r="H283" s="17">
        <v>172.26071579372908</v>
      </c>
      <c r="I283" s="17">
        <v>165.54784130158657</v>
      </c>
      <c r="J283" s="17">
        <v>2703.4029351696931</v>
      </c>
      <c r="K283" s="17">
        <v>1655.9417116768464</v>
      </c>
      <c r="L283" s="17">
        <v>2888.666792</v>
      </c>
      <c r="M283" s="17">
        <v>676.13233500000001</v>
      </c>
      <c r="N283" s="17">
        <v>1330.9372539999999</v>
      </c>
      <c r="O283" s="17">
        <v>874.12526100000014</v>
      </c>
      <c r="P283" s="17">
        <f t="shared" si="53"/>
        <v>2720.565423699979</v>
      </c>
      <c r="Q283" s="17">
        <f t="shared" si="53"/>
        <v>1666.454417816115</v>
      </c>
      <c r="R283" s="17">
        <f t="shared" si="54"/>
        <v>2594.7770160797609</v>
      </c>
      <c r="S283" s="17">
        <f t="shared" si="55"/>
        <v>607.34337637871158</v>
      </c>
      <c r="T283" s="17">
        <f t="shared" si="56"/>
        <v>1195.5291645570699</v>
      </c>
      <c r="U283" s="17">
        <f t="shared" si="57"/>
        <v>785.19272028849593</v>
      </c>
      <c r="V283" s="17">
        <v>89.259448742387647</v>
      </c>
      <c r="W283" s="17">
        <v>99.369157294260376</v>
      </c>
      <c r="X283" s="17">
        <v>111.3262054542264</v>
      </c>
      <c r="Y283" s="17">
        <v>54.347826086956516</v>
      </c>
      <c r="Z283" s="17">
        <v>56.01719197707736</v>
      </c>
      <c r="AA283" s="17">
        <v>58.571428571428577</v>
      </c>
      <c r="AB283" s="18">
        <v>1551.75032481312</v>
      </c>
      <c r="AC283" s="17">
        <v>7680.3721013492996</v>
      </c>
      <c r="AD283" s="17">
        <v>123.619152</v>
      </c>
      <c r="AE283" s="17">
        <v>228166.44877534814</v>
      </c>
      <c r="AF283" s="17">
        <f t="shared" si="33"/>
        <v>184572.0869977721</v>
      </c>
      <c r="AG283" s="17">
        <v>4669.4244372483727</v>
      </c>
      <c r="AH283" s="17">
        <f t="shared" si="58"/>
        <v>3777.2661935493397</v>
      </c>
      <c r="AI283" s="17">
        <v>93.909794473909471</v>
      </c>
    </row>
    <row r="284" spans="1:35" x14ac:dyDescent="0.25">
      <c r="A284" s="40">
        <v>42552</v>
      </c>
      <c r="B284" s="59">
        <f t="shared" si="51"/>
        <v>2016</v>
      </c>
      <c r="C284" s="17">
        <f t="shared" si="52"/>
        <v>7</v>
      </c>
      <c r="D284" s="17">
        <v>159.38426180859932</v>
      </c>
      <c r="E284" s="17">
        <v>145.74157796109333</v>
      </c>
      <c r="F284" s="17">
        <v>164.02790209559828</v>
      </c>
      <c r="G284" s="17">
        <v>120.73631353019867</v>
      </c>
      <c r="H284" s="17">
        <v>175.37436866260049</v>
      </c>
      <c r="I284" s="17">
        <v>172.39256984118404</v>
      </c>
      <c r="J284" s="17">
        <v>3351.348066591539</v>
      </c>
      <c r="K284" s="17">
        <v>2034.2822903329325</v>
      </c>
      <c r="L284" s="17">
        <v>2761.9318189999999</v>
      </c>
      <c r="M284" s="17">
        <v>683.40825300000006</v>
      </c>
      <c r="N284" s="17">
        <v>1245.8197300000002</v>
      </c>
      <c r="O284" s="17">
        <v>821.861176</v>
      </c>
      <c r="P284" s="17">
        <f t="shared" ref="P284:Q286" si="59">J284/$W284*100</f>
        <v>3231.6983429573102</v>
      </c>
      <c r="Q284" s="17">
        <f t="shared" si="59"/>
        <v>1961.6544077627132</v>
      </c>
      <c r="R284" s="17">
        <f t="shared" ref="R284:R286" si="60">L284/$X284*100</f>
        <v>2484.1710375958355</v>
      </c>
      <c r="S284" s="17">
        <f t="shared" ref="S284:S286" si="61">M284/$X284*100</f>
        <v>614.67954323769186</v>
      </c>
      <c r="T284" s="17">
        <f t="shared" ref="T284:T286" si="62">N284/$X284*100</f>
        <v>1120.5306626475647</v>
      </c>
      <c r="U284" s="17">
        <f t="shared" ref="U284:U286" si="63">O284/$X284*100</f>
        <v>739.20859171782956</v>
      </c>
      <c r="V284" s="17">
        <v>93.273282449550848</v>
      </c>
      <c r="W284" s="17">
        <v>103.70237908791754</v>
      </c>
      <c r="X284" s="17">
        <v>111.18122613944408</v>
      </c>
      <c r="Y284" s="17">
        <v>60.975609756097562</v>
      </c>
      <c r="Z284" s="17">
        <v>58.1989247311828</v>
      </c>
      <c r="AA284" s="17">
        <v>60.945945945945944</v>
      </c>
      <c r="AB284" s="18">
        <v>2040.89856488638</v>
      </c>
      <c r="AC284" s="17">
        <v>8865.5183621716496</v>
      </c>
      <c r="AD284" s="17">
        <v>123.720207</v>
      </c>
      <c r="AE284" s="17">
        <v>231427.70755540987</v>
      </c>
      <c r="AF284" s="17">
        <f t="shared" si="33"/>
        <v>187057.32326766141</v>
      </c>
      <c r="AG284" s="17">
        <v>4582.5893671709055</v>
      </c>
      <c r="AH284" s="17">
        <f t="shared" si="58"/>
        <v>3703.9942611564697</v>
      </c>
      <c r="AI284" s="17">
        <v>92.94473848464574</v>
      </c>
    </row>
    <row r="285" spans="1:35" x14ac:dyDescent="0.25">
      <c r="A285" s="40">
        <v>42583</v>
      </c>
      <c r="B285" s="59">
        <f t="shared" si="51"/>
        <v>2016</v>
      </c>
      <c r="C285" s="17">
        <f t="shared" si="52"/>
        <v>8</v>
      </c>
      <c r="D285" s="17">
        <v>158.56159973100327</v>
      </c>
      <c r="E285" s="17">
        <v>137.82532446486599</v>
      </c>
      <c r="F285" s="17">
        <v>165.61972731824761</v>
      </c>
      <c r="G285" s="17">
        <v>125.2696612429322</v>
      </c>
      <c r="H285" s="17">
        <v>178.46034375026326</v>
      </c>
      <c r="I285" s="17">
        <v>178.12385510597991</v>
      </c>
      <c r="J285" s="17">
        <v>3259.2362383112936</v>
      </c>
      <c r="K285" s="17">
        <v>1898.8152803842856</v>
      </c>
      <c r="L285" s="17">
        <v>3169.4035819999999</v>
      </c>
      <c r="M285" s="17">
        <v>796.02632300000005</v>
      </c>
      <c r="N285" s="17">
        <v>1410.33269</v>
      </c>
      <c r="O285" s="17">
        <v>947.16666499999997</v>
      </c>
      <c r="P285" s="17">
        <f t="shared" si="59"/>
        <v>3193.7694219844925</v>
      </c>
      <c r="Q285" s="17">
        <f t="shared" si="59"/>
        <v>1860.6746295967716</v>
      </c>
      <c r="R285" s="17">
        <f t="shared" si="60"/>
        <v>2857.4295010888991</v>
      </c>
      <c r="S285" s="17">
        <f t="shared" si="61"/>
        <v>717.67101921055405</v>
      </c>
      <c r="T285" s="17">
        <f t="shared" si="62"/>
        <v>1271.5093330629247</v>
      </c>
      <c r="U285" s="17">
        <f t="shared" si="63"/>
        <v>853.9341554322084</v>
      </c>
      <c r="V285" s="17">
        <v>92.004752574372688</v>
      </c>
      <c r="W285" s="17">
        <v>102.04982914158288</v>
      </c>
      <c r="X285" s="17">
        <v>110.91799747963039</v>
      </c>
      <c r="Y285" s="17">
        <v>61.97604790419161</v>
      </c>
      <c r="Z285" s="17">
        <v>59.144542772861364</v>
      </c>
      <c r="AA285" s="17">
        <v>63.244047619047613</v>
      </c>
      <c r="AB285" s="18">
        <v>1674.0209805734</v>
      </c>
      <c r="AC285" s="17">
        <v>7710.41571620179</v>
      </c>
      <c r="AD285" s="17">
        <v>124.163479</v>
      </c>
      <c r="AE285" s="17">
        <v>232269.69808908022</v>
      </c>
      <c r="AF285" s="17">
        <f t="shared" si="33"/>
        <v>187067.64658960648</v>
      </c>
      <c r="AG285" s="17">
        <v>5097.0578860167761</v>
      </c>
      <c r="AH285" s="17">
        <f t="shared" si="58"/>
        <v>4105.1184511484062</v>
      </c>
      <c r="AI285" s="17">
        <v>94.008709395105726</v>
      </c>
    </row>
    <row r="286" spans="1:35" x14ac:dyDescent="0.25">
      <c r="A286" s="40">
        <v>42614</v>
      </c>
      <c r="B286" s="59">
        <f t="shared" si="51"/>
        <v>2016</v>
      </c>
      <c r="C286" s="17">
        <f t="shared" si="52"/>
        <v>9</v>
      </c>
      <c r="D286" s="17">
        <v>159.26263342668841</v>
      </c>
      <c r="E286" s="17">
        <v>129.85095238708649</v>
      </c>
      <c r="F286" s="17">
        <v>169.2736597401674</v>
      </c>
      <c r="G286" s="17">
        <v>126.60784998139754</v>
      </c>
      <c r="H286" s="17">
        <v>180.79660931364492</v>
      </c>
      <c r="I286" s="17">
        <v>178.79537440273586</v>
      </c>
      <c r="J286" s="17">
        <v>3250.5793849893334</v>
      </c>
      <c r="K286" s="17">
        <v>1871.295251062312</v>
      </c>
      <c r="L286" s="17">
        <v>3179.3679999999999</v>
      </c>
      <c r="M286" s="17">
        <v>840.680567</v>
      </c>
      <c r="N286" s="17">
        <v>1362.6321270000001</v>
      </c>
      <c r="O286" s="17">
        <v>948.86031200000002</v>
      </c>
      <c r="P286" s="17">
        <f t="shared" si="59"/>
        <v>3147.2091572264731</v>
      </c>
      <c r="Q286" s="17">
        <f t="shared" si="59"/>
        <v>1811.7870239422089</v>
      </c>
      <c r="R286" s="17">
        <f t="shared" si="60"/>
        <v>2864.1626497216043</v>
      </c>
      <c r="S286" s="17">
        <f t="shared" si="61"/>
        <v>757.33475343155646</v>
      </c>
      <c r="T286" s="17">
        <f t="shared" si="62"/>
        <v>1227.5395749922961</v>
      </c>
      <c r="U286" s="17">
        <f t="shared" si="63"/>
        <v>854.78946301075837</v>
      </c>
      <c r="V286" s="17">
        <v>93.044787583105247</v>
      </c>
      <c r="W286" s="17">
        <v>103.28450454350981</v>
      </c>
      <c r="X286" s="17">
        <v>111.00514840904839</v>
      </c>
      <c r="Y286" s="17">
        <v>62.347560975609753</v>
      </c>
      <c r="Z286" s="17">
        <v>59.337349397590366</v>
      </c>
      <c r="AA286" s="17">
        <v>63.293051359516618</v>
      </c>
      <c r="AB286" s="18">
        <v>2177.1596544849399</v>
      </c>
      <c r="AC286" s="17">
        <v>7929.7261985757004</v>
      </c>
      <c r="AD286" s="17">
        <v>124.419832</v>
      </c>
      <c r="AE286" s="17">
        <v>233147.01560000004</v>
      </c>
      <c r="AF286" s="17">
        <f t="shared" si="33"/>
        <v>187387.34159358134</v>
      </c>
      <c r="AG286" s="17">
        <v>5111.2414211286623</v>
      </c>
      <c r="AH286" s="17">
        <f t="shared" si="58"/>
        <v>4108.0600567991942</v>
      </c>
      <c r="AI286" s="17">
        <v>95.453872087103505</v>
      </c>
    </row>
    <row r="287" spans="1:35" x14ac:dyDescent="0.25">
      <c r="A287" s="40">
        <v>42644</v>
      </c>
      <c r="B287" s="59">
        <f t="shared" si="51"/>
        <v>2016</v>
      </c>
      <c r="C287" s="17">
        <f t="shared" si="52"/>
        <v>10</v>
      </c>
      <c r="D287" s="17">
        <v>159.45173598804814</v>
      </c>
      <c r="E287" s="17">
        <v>138.55052276556043</v>
      </c>
      <c r="F287" s="17">
        <v>166.5660044745118</v>
      </c>
      <c r="G287" s="17">
        <v>122.74089617662311</v>
      </c>
      <c r="H287" s="17">
        <v>177.12152295761246</v>
      </c>
      <c r="I287" s="17">
        <v>173.94581799502851</v>
      </c>
      <c r="J287" s="17">
        <v>3552.9104859298773</v>
      </c>
      <c r="K287" s="17">
        <v>2096.7586319361608</v>
      </c>
      <c r="L287" s="17">
        <v>3189.6456890000004</v>
      </c>
      <c r="M287" s="17">
        <v>765.47926700000005</v>
      </c>
      <c r="N287" s="17">
        <v>1392.5759410000001</v>
      </c>
      <c r="O287" s="17">
        <v>1021.904054</v>
      </c>
      <c r="P287" s="17">
        <f t="shared" ref="P287:Q290" si="64">J287/$W287*100</f>
        <v>3440.465131471477</v>
      </c>
      <c r="Q287" s="17">
        <f t="shared" si="64"/>
        <v>2030.3987367135078</v>
      </c>
      <c r="R287" s="17">
        <f t="shared" ref="R287:R290" si="65">L287/$X287*100</f>
        <v>2857.2430213435091</v>
      </c>
      <c r="S287" s="17">
        <f t="shared" ref="S287:S290" si="66">M287/$X287*100</f>
        <v>685.70634699699224</v>
      </c>
      <c r="T287" s="17">
        <f t="shared" ref="T287:T290" si="67">N287/$X287*100</f>
        <v>1247.4513714282075</v>
      </c>
      <c r="U287" s="17">
        <f t="shared" ref="U287:U290" si="68">O287/$X287*100</f>
        <v>915.40832790414038</v>
      </c>
      <c r="V287" s="17">
        <v>92.506413189422389</v>
      </c>
      <c r="W287" s="17">
        <v>103.26831838607553</v>
      </c>
      <c r="X287" s="17">
        <v>111.63368552039343</v>
      </c>
      <c r="Y287" s="17">
        <v>60.815047021943577</v>
      </c>
      <c r="Z287" s="17">
        <v>59.161490683229815</v>
      </c>
      <c r="AA287" s="17">
        <v>61.882716049382715</v>
      </c>
      <c r="AB287" s="18">
        <v>1654.1675328414999</v>
      </c>
      <c r="AC287" s="17">
        <v>7628.2753603209003</v>
      </c>
      <c r="AD287" s="17">
        <v>124.934127</v>
      </c>
      <c r="AE287" s="17">
        <v>232223.63659347012</v>
      </c>
      <c r="AF287" s="17">
        <f t="shared" si="33"/>
        <v>185876.86340776217</v>
      </c>
      <c r="AG287" s="17">
        <v>5109.912813876429</v>
      </c>
      <c r="AH287" s="17">
        <f t="shared" si="58"/>
        <v>4090.0856608030163</v>
      </c>
      <c r="AI287" s="17">
        <v>94.821810030945713</v>
      </c>
    </row>
    <row r="288" spans="1:35" x14ac:dyDescent="0.25">
      <c r="A288" s="40">
        <v>42675</v>
      </c>
      <c r="B288" s="59">
        <f t="shared" si="51"/>
        <v>2016</v>
      </c>
      <c r="C288" s="17">
        <f t="shared" si="52"/>
        <v>11</v>
      </c>
      <c r="D288" s="17">
        <v>159.14515002937401</v>
      </c>
      <c r="E288" s="17">
        <v>140.38533443440829</v>
      </c>
      <c r="F288" s="17">
        <v>165.53053845053719</v>
      </c>
      <c r="G288" s="17">
        <v>129.87645029769118</v>
      </c>
      <c r="H288" s="17">
        <v>163.63755888892129</v>
      </c>
      <c r="I288" s="17">
        <v>186.37777343458322</v>
      </c>
      <c r="J288" s="17">
        <v>3386.138904642552</v>
      </c>
      <c r="K288" s="17">
        <v>1991.2276356736854</v>
      </c>
      <c r="L288" s="17">
        <v>3016.166111</v>
      </c>
      <c r="M288" s="17">
        <v>784.98572799999999</v>
      </c>
      <c r="N288" s="17">
        <v>1279.2116150000002</v>
      </c>
      <c r="O288" s="17">
        <v>931.03631499999995</v>
      </c>
      <c r="P288" s="17">
        <f t="shared" si="64"/>
        <v>3160.4969026895128</v>
      </c>
      <c r="Q288" s="17">
        <f t="shared" si="64"/>
        <v>1858.5382798290063</v>
      </c>
      <c r="R288" s="17">
        <f t="shared" si="65"/>
        <v>2702.576853191646</v>
      </c>
      <c r="S288" s="17">
        <f t="shared" si="66"/>
        <v>703.37116077311225</v>
      </c>
      <c r="T288" s="17">
        <f t="shared" si="67"/>
        <v>1146.2126334569457</v>
      </c>
      <c r="U288" s="17">
        <f t="shared" si="68"/>
        <v>834.23694246256537</v>
      </c>
      <c r="V288" s="17">
        <v>96.000213159824753</v>
      </c>
      <c r="W288" s="17">
        <v>107.13944702053095</v>
      </c>
      <c r="X288" s="17">
        <v>111.60334284066764</v>
      </c>
      <c r="Y288" s="17">
        <v>58.357771260997062</v>
      </c>
      <c r="Z288" s="17">
        <v>57.879656160458445</v>
      </c>
      <c r="AA288" s="17">
        <v>59.885386819484246</v>
      </c>
      <c r="AB288" s="18">
        <v>1711.2932938814599</v>
      </c>
      <c r="AC288" s="17">
        <v>7613.6035220637796</v>
      </c>
      <c r="AD288" s="17">
        <v>125.296516</v>
      </c>
      <c r="AE288" s="17">
        <v>234678.35571460277</v>
      </c>
      <c r="AF288" s="17">
        <f t="shared" si="33"/>
        <v>187298.3888192093</v>
      </c>
      <c r="AG288" s="17">
        <v>5052.0093130602518</v>
      </c>
      <c r="AH288" s="17">
        <f t="shared" si="58"/>
        <v>4032.0429285202563</v>
      </c>
      <c r="AI288" s="17">
        <v>93.856057652423033</v>
      </c>
    </row>
    <row r="289" spans="1:35" x14ac:dyDescent="0.25">
      <c r="A289" s="40">
        <v>42705</v>
      </c>
      <c r="B289" s="59">
        <f t="shared" si="51"/>
        <v>2016</v>
      </c>
      <c r="C289" s="17">
        <f t="shared" si="52"/>
        <v>12</v>
      </c>
      <c r="D289" s="17">
        <v>176.3586019266767</v>
      </c>
      <c r="E289" s="17">
        <v>148.46673606908169</v>
      </c>
      <c r="F289" s="17">
        <v>185.852319836117</v>
      </c>
      <c r="G289" s="17">
        <v>137.81773937742696</v>
      </c>
      <c r="H289" s="17">
        <v>182.86308790936329</v>
      </c>
      <c r="I289" s="17">
        <v>269.54588542044689</v>
      </c>
      <c r="J289" s="17">
        <v>4098.6914056463693</v>
      </c>
      <c r="K289" s="17">
        <v>2313.5988626593457</v>
      </c>
      <c r="L289" s="17">
        <v>3024.0099850000001</v>
      </c>
      <c r="M289" s="17">
        <v>737.23579900000004</v>
      </c>
      <c r="N289" s="17">
        <v>1337.469548</v>
      </c>
      <c r="O289" s="17">
        <v>930.24031100000002</v>
      </c>
      <c r="P289" s="17">
        <f t="shared" si="64"/>
        <v>3732.8867984230883</v>
      </c>
      <c r="Q289" s="17">
        <f t="shared" si="64"/>
        <v>2107.1121966806795</v>
      </c>
      <c r="R289" s="17">
        <f t="shared" si="65"/>
        <v>2676.3412447683054</v>
      </c>
      <c r="S289" s="17">
        <f t="shared" si="66"/>
        <v>652.47621065094336</v>
      </c>
      <c r="T289" s="17">
        <f t="shared" si="67"/>
        <v>1183.7014205275591</v>
      </c>
      <c r="U289" s="17">
        <f t="shared" si="68"/>
        <v>823.29110162491577</v>
      </c>
      <c r="V289" s="17">
        <v>97.175921429243445</v>
      </c>
      <c r="W289" s="17">
        <v>109.79950978898718</v>
      </c>
      <c r="X289" s="17">
        <v>112.99044884172807</v>
      </c>
      <c r="Y289" s="17">
        <v>57.262569832402235</v>
      </c>
      <c r="Z289" s="17">
        <v>57.103064066852369</v>
      </c>
      <c r="AA289" s="17">
        <v>58.287292817679557</v>
      </c>
      <c r="AB289" s="18">
        <v>4721.1364712182003</v>
      </c>
      <c r="AC289" s="17">
        <v>14391.1989595124</v>
      </c>
      <c r="AD289" s="17">
        <v>125.71525099999999</v>
      </c>
      <c r="AE289" s="17">
        <v>234802.95874069131</v>
      </c>
      <c r="AF289" s="17">
        <f t="shared" si="33"/>
        <v>186773.6466919923</v>
      </c>
      <c r="AG289" s="17">
        <v>5095.4130770403517</v>
      </c>
      <c r="AH289" s="17">
        <f t="shared" si="58"/>
        <v>4053.138371445762</v>
      </c>
      <c r="AI289" s="17">
        <v>91.649004990228406</v>
      </c>
    </row>
    <row r="290" spans="1:35" x14ac:dyDescent="0.25">
      <c r="A290" s="41">
        <v>42736</v>
      </c>
      <c r="B290" s="60">
        <f t="shared" si="51"/>
        <v>2017</v>
      </c>
      <c r="C290" s="26">
        <f t="shared" si="52"/>
        <v>1</v>
      </c>
      <c r="D290" s="26">
        <v>150.25172653327664</v>
      </c>
      <c r="E290" s="26">
        <v>136.63043059403518</v>
      </c>
      <c r="F290" s="26">
        <v>154.88808689254418</v>
      </c>
      <c r="G290" s="26">
        <v>121.97596769132137</v>
      </c>
      <c r="H290" s="26">
        <v>149.09863681250542</v>
      </c>
      <c r="I290" s="26">
        <v>141.84477326447271</v>
      </c>
      <c r="J290" s="26">
        <v>3303.8077841434178</v>
      </c>
      <c r="K290" s="26">
        <v>1788.9325266236872</v>
      </c>
      <c r="L290" s="26">
        <v>2970.7289089999999</v>
      </c>
      <c r="M290" s="26">
        <v>653.82862999999998</v>
      </c>
      <c r="N290" s="26">
        <v>1404.994866</v>
      </c>
      <c r="O290" s="26">
        <v>886.23700499999995</v>
      </c>
      <c r="P290" s="26">
        <f t="shared" si="64"/>
        <v>3046.2433381066135</v>
      </c>
      <c r="Q290" s="26">
        <f t="shared" si="64"/>
        <v>1649.4675682116122</v>
      </c>
      <c r="R290" s="26">
        <f t="shared" si="65"/>
        <v>2567.4527856537029</v>
      </c>
      <c r="S290" s="26">
        <f t="shared" si="66"/>
        <v>565.07146523804352</v>
      </c>
      <c r="T290" s="26">
        <f t="shared" si="67"/>
        <v>1214.2669671448139</v>
      </c>
      <c r="U290" s="26">
        <f t="shared" si="68"/>
        <v>765.93042883962607</v>
      </c>
      <c r="V290" s="26">
        <v>93.73237536000579</v>
      </c>
      <c r="W290" s="26">
        <v>108.45515007993069</v>
      </c>
      <c r="X290" s="26">
        <v>115.70724593650583</v>
      </c>
      <c r="Y290" s="26">
        <v>56.676557863501486</v>
      </c>
      <c r="Z290" s="26">
        <v>56.932153392330385</v>
      </c>
      <c r="AA290" s="26">
        <v>61.176470588235297</v>
      </c>
      <c r="AB290" s="26">
        <v>1184.2146222321001</v>
      </c>
      <c r="AC290" s="26">
        <v>5975.5543339974001</v>
      </c>
      <c r="AD290" s="26">
        <v>126.014256</v>
      </c>
      <c r="AE290" s="26">
        <v>231878.15560359211</v>
      </c>
      <c r="AF290" s="26">
        <f t="shared" si="33"/>
        <v>184009.4628687028</v>
      </c>
      <c r="AG290" s="26">
        <v>5773.4813486591074</v>
      </c>
      <c r="AH290" s="26">
        <f t="shared" si="58"/>
        <v>4581.6096780820635</v>
      </c>
      <c r="AI290" s="26">
        <v>90.833950620684803</v>
      </c>
    </row>
    <row r="291" spans="1:35" x14ac:dyDescent="0.25">
      <c r="A291" s="40">
        <v>42767</v>
      </c>
      <c r="B291" s="59">
        <f t="shared" si="51"/>
        <v>2017</v>
      </c>
      <c r="C291" s="17">
        <f t="shared" si="52"/>
        <v>2</v>
      </c>
      <c r="D291" s="17">
        <v>147.33748008664298</v>
      </c>
      <c r="E291" s="17">
        <v>122.72739866077467</v>
      </c>
      <c r="F291" s="17">
        <v>155.71415778825056</v>
      </c>
      <c r="G291" s="17">
        <v>111.09316744361028</v>
      </c>
      <c r="H291" s="17">
        <v>161.89975437395196</v>
      </c>
      <c r="I291" s="17">
        <v>149.55144790548701</v>
      </c>
      <c r="J291" s="17">
        <v>3567.2815150645592</v>
      </c>
      <c r="K291" s="17">
        <v>2185.5503258633644</v>
      </c>
      <c r="L291" s="17">
        <v>2840.5472680000003</v>
      </c>
      <c r="M291" s="17">
        <v>661.00612599999999</v>
      </c>
      <c r="N291" s="17">
        <v>1392.0381010000001</v>
      </c>
      <c r="O291" s="17">
        <v>782.17144399999995</v>
      </c>
      <c r="P291" s="17">
        <f t="shared" ref="P291:P293" si="69">J291/$W291*100</f>
        <v>3167.9149073910589</v>
      </c>
      <c r="Q291" s="17">
        <f t="shared" ref="Q291:Q293" si="70">K291/$W291*100</f>
        <v>1940.8721820572764</v>
      </c>
      <c r="R291" s="17">
        <f t="shared" ref="R291:R293" si="71">L291/$X291*100</f>
        <v>2439.6209995811064</v>
      </c>
      <c r="S291" s="17">
        <f t="shared" ref="S291:S293" si="72">M291/$X291*100</f>
        <v>567.70906226699503</v>
      </c>
      <c r="T291" s="17">
        <f t="shared" ref="T291:T293" si="73">N291/$X291*100</f>
        <v>1195.5602435046699</v>
      </c>
      <c r="U291" s="17">
        <f t="shared" ref="U291:U293" si="74">O291/$X291*100</f>
        <v>671.77261985808184</v>
      </c>
      <c r="V291" s="17">
        <v>96.712858175105481</v>
      </c>
      <c r="W291" s="17">
        <v>112.60660779561151</v>
      </c>
      <c r="X291" s="17">
        <v>116.43395709775145</v>
      </c>
      <c r="Y291" s="17">
        <v>54.617834394904463</v>
      </c>
      <c r="Z291" s="17">
        <v>56.677018633540378</v>
      </c>
      <c r="AA291" s="17">
        <v>61.180124223602483</v>
      </c>
      <c r="AB291" s="18">
        <v>1134.05433312214</v>
      </c>
      <c r="AC291" s="17">
        <v>6294.6939640779101</v>
      </c>
      <c r="AD291" s="17">
        <v>126.421498</v>
      </c>
      <c r="AE291" s="17">
        <v>232033.63086481445</v>
      </c>
      <c r="AF291" s="17">
        <f t="shared" ref="AF291:AF307" si="75">AE291/$AD291*100</f>
        <v>183539.69422575142</v>
      </c>
      <c r="AG291" s="17">
        <v>4699.2489158404169</v>
      </c>
      <c r="AH291" s="17">
        <f t="shared" si="58"/>
        <v>3717.128012389488</v>
      </c>
      <c r="AI291" s="17">
        <v>88.892615052490044</v>
      </c>
    </row>
    <row r="292" spans="1:35" x14ac:dyDescent="0.25">
      <c r="A292" s="40">
        <v>42795</v>
      </c>
      <c r="B292" s="59">
        <f t="shared" si="51"/>
        <v>2017</v>
      </c>
      <c r="C292" s="17">
        <f t="shared" si="52"/>
        <v>3</v>
      </c>
      <c r="D292" s="17">
        <v>155.30095639824773</v>
      </c>
      <c r="E292" s="17">
        <v>131.40263798755274</v>
      </c>
      <c r="F292" s="17">
        <v>163.43536714937855</v>
      </c>
      <c r="G292" s="17">
        <v>123.59002754329687</v>
      </c>
      <c r="H292" s="17">
        <v>165.9600941822606</v>
      </c>
      <c r="I292" s="17">
        <v>162.00380470866992</v>
      </c>
      <c r="J292" s="17">
        <v>3292.8319379606178</v>
      </c>
      <c r="K292" s="17">
        <v>1979.5631838600159</v>
      </c>
      <c r="L292" s="17">
        <v>3180.2579739999996</v>
      </c>
      <c r="M292" s="17">
        <v>773.53198900000007</v>
      </c>
      <c r="N292" s="17">
        <v>1533.254868</v>
      </c>
      <c r="O292" s="17">
        <v>857.33207100000004</v>
      </c>
      <c r="P292" s="17">
        <f t="shared" si="69"/>
        <v>2924.1948750845281</v>
      </c>
      <c r="Q292" s="17">
        <f t="shared" si="70"/>
        <v>1757.9483636612804</v>
      </c>
      <c r="R292" s="17">
        <f t="shared" si="71"/>
        <v>2745.0040525950253</v>
      </c>
      <c r="S292" s="17">
        <f t="shared" si="72"/>
        <v>667.66547304532946</v>
      </c>
      <c r="T292" s="17">
        <f t="shared" si="73"/>
        <v>1323.4117674508664</v>
      </c>
      <c r="U292" s="17">
        <f t="shared" si="74"/>
        <v>739.99657529502247</v>
      </c>
      <c r="V292" s="17">
        <v>97.194993159287492</v>
      </c>
      <c r="W292" s="17">
        <v>112.60644651343333</v>
      </c>
      <c r="X292" s="17">
        <v>115.8562214505112</v>
      </c>
      <c r="Y292" s="17">
        <v>43.808049535603715</v>
      </c>
      <c r="Z292" s="17">
        <v>52.160493827160494</v>
      </c>
      <c r="AA292" s="17">
        <v>55.135951661631424</v>
      </c>
      <c r="AB292" s="18">
        <v>1668.98158588248</v>
      </c>
      <c r="AC292" s="17">
        <v>7604.9606551371899</v>
      </c>
      <c r="AD292" s="17">
        <v>128.07074</v>
      </c>
      <c r="AE292" s="17">
        <v>231483.69539100985</v>
      </c>
      <c r="AF292" s="17">
        <f t="shared" si="75"/>
        <v>180746.74620526895</v>
      </c>
      <c r="AG292" s="17">
        <v>4718.0172819923537</v>
      </c>
      <c r="AH292" s="17">
        <f t="shared" si="58"/>
        <v>3683.9150628725606</v>
      </c>
      <c r="AI292" s="17">
        <v>87.539574483430187</v>
      </c>
    </row>
    <row r="293" spans="1:35" x14ac:dyDescent="0.25">
      <c r="A293" s="40">
        <v>42826</v>
      </c>
      <c r="B293" s="59">
        <f t="shared" si="51"/>
        <v>2017</v>
      </c>
      <c r="C293" s="17">
        <f t="shared" si="52"/>
        <v>4</v>
      </c>
      <c r="D293" s="17">
        <v>156.68402469020921</v>
      </c>
      <c r="E293" s="17">
        <v>143.32059721133109</v>
      </c>
      <c r="F293" s="17">
        <v>161.23261284976331</v>
      </c>
      <c r="G293" s="17">
        <v>115.39372779191865</v>
      </c>
      <c r="H293" s="17">
        <v>164.86712452652807</v>
      </c>
      <c r="I293" s="17">
        <v>158.43092599831593</v>
      </c>
      <c r="J293" s="17">
        <v>3131.145889244387</v>
      </c>
      <c r="K293" s="17">
        <v>1930.2353881522697</v>
      </c>
      <c r="L293" s="17">
        <v>2977.1510890000004</v>
      </c>
      <c r="M293" s="17">
        <v>691.25575299999991</v>
      </c>
      <c r="N293" s="17">
        <v>1422.9153660000002</v>
      </c>
      <c r="O293" s="17">
        <v>838.68480299999999</v>
      </c>
      <c r="P293" s="17">
        <f t="shared" si="69"/>
        <v>2890.5235190365015</v>
      </c>
      <c r="Q293" s="17">
        <f t="shared" si="70"/>
        <v>1781.9006153293974</v>
      </c>
      <c r="R293" s="17">
        <f t="shared" si="71"/>
        <v>2566.8410747451126</v>
      </c>
      <c r="S293" s="17">
        <f t="shared" si="72"/>
        <v>595.98710542777621</v>
      </c>
      <c r="T293" s="17">
        <f t="shared" si="73"/>
        <v>1226.8096237472398</v>
      </c>
      <c r="U293" s="17">
        <f t="shared" si="74"/>
        <v>723.09753074306025</v>
      </c>
      <c r="V293" s="17">
        <v>93.395274002077571</v>
      </c>
      <c r="W293" s="17">
        <v>108.32452559625227</v>
      </c>
      <c r="X293" s="17">
        <v>115.98501825032668</v>
      </c>
      <c r="Y293" s="17">
        <v>53.571428571428569</v>
      </c>
      <c r="Z293" s="17">
        <v>59.413580246913575</v>
      </c>
      <c r="AA293" s="17">
        <v>62.883435582822088</v>
      </c>
      <c r="AB293" s="18">
        <v>1642.17406455176</v>
      </c>
      <c r="AC293" s="17">
        <v>7454.4880283062703</v>
      </c>
      <c r="AD293" s="17">
        <v>127.74024900000001</v>
      </c>
      <c r="AE293" s="17">
        <v>231732.41845948214</v>
      </c>
      <c r="AF293" s="17">
        <f t="shared" si="75"/>
        <v>181409.08623051309</v>
      </c>
      <c r="AG293" s="17">
        <v>4646.3108564485201</v>
      </c>
      <c r="AH293" s="17">
        <f t="shared" si="58"/>
        <v>3637.3115700193443</v>
      </c>
      <c r="AI293" s="17">
        <v>88.429623923878268</v>
      </c>
    </row>
    <row r="294" spans="1:35" x14ac:dyDescent="0.25">
      <c r="A294" s="40">
        <v>42856</v>
      </c>
      <c r="B294" s="59">
        <f t="shared" si="51"/>
        <v>2017</v>
      </c>
      <c r="C294" s="17">
        <f t="shared" si="52"/>
        <v>5</v>
      </c>
      <c r="D294" s="17">
        <v>163.65583896459637</v>
      </c>
      <c r="E294" s="17">
        <v>161.17525868652336</v>
      </c>
      <c r="F294" s="17">
        <v>164.5001686172622</v>
      </c>
      <c r="G294" s="17">
        <v>125.32012834066998</v>
      </c>
      <c r="H294" s="17">
        <v>165.36990188349091</v>
      </c>
      <c r="I294" s="17">
        <v>162.31197653632159</v>
      </c>
      <c r="J294" s="17">
        <v>3533.3157722557294</v>
      </c>
      <c r="K294" s="17">
        <v>2170.5143324680548</v>
      </c>
      <c r="L294" s="17">
        <v>3170.5119880000002</v>
      </c>
      <c r="M294" s="17">
        <v>793.31694900000002</v>
      </c>
      <c r="N294" s="17">
        <v>1441.9123730000001</v>
      </c>
      <c r="O294" s="17">
        <v>927.58290999999997</v>
      </c>
      <c r="P294" s="17">
        <f t="shared" ref="P294:P296" si="76">J294/$W294*100</f>
        <v>3264.0436748574466</v>
      </c>
      <c r="Q294" s="17">
        <f t="shared" ref="Q294:Q296" si="77">K294/$W294*100</f>
        <v>2005.1006008887859</v>
      </c>
      <c r="R294" s="17">
        <f t="shared" ref="R294:R296" si="78">L294/$X294*100</f>
        <v>2742.2840757378126</v>
      </c>
      <c r="S294" s="17">
        <f t="shared" ref="S294:S296" si="79">M294/$X294*100</f>
        <v>686.16691704355935</v>
      </c>
      <c r="T294" s="17">
        <f t="shared" ref="T294:T296" si="80">N294/$X294*100</f>
        <v>1247.159245589713</v>
      </c>
      <c r="U294" s="17">
        <f t="shared" ref="U294:U296" si="81">O294/$X294*100</f>
        <v>802.29813123152292</v>
      </c>
      <c r="V294" s="17">
        <v>93.628816312650045</v>
      </c>
      <c r="W294" s="17">
        <v>108.24964749927994</v>
      </c>
      <c r="X294" s="17">
        <v>115.61573857540535</v>
      </c>
      <c r="Y294" s="17">
        <v>54.154302670623146</v>
      </c>
      <c r="Z294" s="17">
        <v>57.761194029850749</v>
      </c>
      <c r="AA294" s="17">
        <v>61.869436201780417</v>
      </c>
      <c r="AB294" s="18">
        <v>1540.15188249013</v>
      </c>
      <c r="AC294" s="17">
        <v>7819.6129948810803</v>
      </c>
      <c r="AD294" s="17">
        <v>127.199476</v>
      </c>
      <c r="AE294" s="17">
        <v>233202.82074449403</v>
      </c>
      <c r="AF294" s="17">
        <f t="shared" si="75"/>
        <v>183336.30615309611</v>
      </c>
      <c r="AG294" s="17">
        <v>4870.9240761934016</v>
      </c>
      <c r="AH294" s="17">
        <f t="shared" si="58"/>
        <v>3829.35860222679</v>
      </c>
      <c r="AI294" s="17">
        <v>89.583763756860307</v>
      </c>
    </row>
    <row r="295" spans="1:35" x14ac:dyDescent="0.25">
      <c r="A295" s="40">
        <v>42887</v>
      </c>
      <c r="B295" s="59">
        <f t="shared" si="51"/>
        <v>2017</v>
      </c>
      <c r="C295" s="17">
        <f t="shared" si="52"/>
        <v>6</v>
      </c>
      <c r="D295" s="17">
        <v>162.48913179624094</v>
      </c>
      <c r="E295" s="17">
        <v>161.53620883300459</v>
      </c>
      <c r="F295" s="17">
        <v>162.81348377213911</v>
      </c>
      <c r="G295" s="17">
        <v>121.57649445324392</v>
      </c>
      <c r="H295" s="17">
        <v>175.23643531246825</v>
      </c>
      <c r="I295" s="17">
        <v>171.44134445192304</v>
      </c>
      <c r="J295" s="17">
        <v>3854.8558799475504</v>
      </c>
      <c r="K295" s="17">
        <v>2347.3043162320059</v>
      </c>
      <c r="L295" s="17">
        <v>3065.7511940000004</v>
      </c>
      <c r="M295" s="17">
        <v>773.59522600000003</v>
      </c>
      <c r="N295" s="17">
        <v>1392.6819029999999</v>
      </c>
      <c r="O295" s="17">
        <v>891.60732299999995</v>
      </c>
      <c r="P295" s="17">
        <f t="shared" si="76"/>
        <v>3572.953453002704</v>
      </c>
      <c r="Q295" s="17">
        <f t="shared" si="77"/>
        <v>2175.6478901212276</v>
      </c>
      <c r="R295" s="17">
        <f t="shared" si="78"/>
        <v>2666.1851714411409</v>
      </c>
      <c r="S295" s="17">
        <f t="shared" si="79"/>
        <v>672.7708772634528</v>
      </c>
      <c r="T295" s="17">
        <f t="shared" si="80"/>
        <v>1211.1706408465411</v>
      </c>
      <c r="U295" s="17">
        <f t="shared" si="81"/>
        <v>775.40220092985498</v>
      </c>
      <c r="V295" s="17">
        <v>93.828373951512063</v>
      </c>
      <c r="W295" s="17">
        <v>107.88989922910797</v>
      </c>
      <c r="X295" s="17">
        <v>114.98643180671822</v>
      </c>
      <c r="Y295" s="17">
        <v>53.052326202392578</v>
      </c>
      <c r="Z295" s="17">
        <v>56.871345520019531</v>
      </c>
      <c r="AA295" s="17">
        <v>62.173912048339844</v>
      </c>
      <c r="AB295" s="17">
        <v>1574.4661001140901</v>
      </c>
      <c r="AC295" s="17">
        <v>7834.3125565810597</v>
      </c>
      <c r="AD295" s="82">
        <v>126.996976</v>
      </c>
      <c r="AE295" s="17">
        <v>233091.20266392565</v>
      </c>
      <c r="AF295" s="17">
        <f t="shared" si="75"/>
        <v>183540.75034347718</v>
      </c>
      <c r="AG295" s="17">
        <v>4715.4491541589268</v>
      </c>
      <c r="AH295" s="17">
        <f t="shared" si="58"/>
        <v>3713.0405011840016</v>
      </c>
      <c r="AI295" s="17">
        <v>90.308023531201414</v>
      </c>
    </row>
    <row r="296" spans="1:35" x14ac:dyDescent="0.25">
      <c r="A296" s="40">
        <v>42917</v>
      </c>
      <c r="B296" s="59">
        <f t="shared" si="51"/>
        <v>2017</v>
      </c>
      <c r="C296" s="17">
        <f t="shared" si="52"/>
        <v>7</v>
      </c>
      <c r="D296" s="17">
        <v>162.7950850113034</v>
      </c>
      <c r="E296" s="17">
        <v>146.38771661618142</v>
      </c>
      <c r="F296" s="17">
        <v>168.37975718687022</v>
      </c>
      <c r="G296" s="17">
        <v>115.12649301451729</v>
      </c>
      <c r="H296" s="17">
        <v>177.49639852341795</v>
      </c>
      <c r="I296" s="17">
        <v>179.02968378008686</v>
      </c>
      <c r="J296" s="17">
        <v>3427.03342765047</v>
      </c>
      <c r="K296" s="17">
        <v>1848.5813335916005</v>
      </c>
      <c r="L296" s="17">
        <v>3199.9936830000001</v>
      </c>
      <c r="M296" s="17">
        <v>790.25493800000004</v>
      </c>
      <c r="N296" s="17">
        <v>1386.1335060000001</v>
      </c>
      <c r="O296" s="17">
        <v>1003.8934489999999</v>
      </c>
      <c r="P296" s="17">
        <f t="shared" si="76"/>
        <v>3126.2390943825012</v>
      </c>
      <c r="Q296" s="17">
        <f t="shared" si="77"/>
        <v>1686.3294030317884</v>
      </c>
      <c r="R296" s="17">
        <f t="shared" si="78"/>
        <v>2796.2832156929148</v>
      </c>
      <c r="S296" s="17">
        <f t="shared" si="79"/>
        <v>690.55655671675436</v>
      </c>
      <c r="T296" s="17">
        <f t="shared" si="80"/>
        <v>1211.2592215818368</v>
      </c>
      <c r="U296" s="17">
        <f t="shared" si="81"/>
        <v>877.24248228860358</v>
      </c>
      <c r="V296" s="17">
        <v>95.791767294452754</v>
      </c>
      <c r="W296" s="17">
        <v>109.62160360058392</v>
      </c>
      <c r="X296" s="17">
        <v>114.43739550562822</v>
      </c>
      <c r="Y296" s="17">
        <v>54.796512603759766</v>
      </c>
      <c r="Z296" s="17">
        <v>55.847953796386719</v>
      </c>
      <c r="AA296" s="17">
        <v>62.316715240478516</v>
      </c>
      <c r="AB296" s="17">
        <v>1841.25440841005</v>
      </c>
      <c r="AC296" s="17">
        <v>8550.8638411451702</v>
      </c>
      <c r="AD296" s="82">
        <v>127.24879300000001</v>
      </c>
      <c r="AE296" s="17">
        <v>234586.25902484416</v>
      </c>
      <c r="AF296" s="17">
        <f t="shared" si="75"/>
        <v>184352.4433468254</v>
      </c>
      <c r="AG296" s="17">
        <v>5108.5656986213635</v>
      </c>
      <c r="AH296" s="17">
        <f t="shared" si="58"/>
        <v>4014.6280197890469</v>
      </c>
      <c r="AI296" s="17">
        <v>90.479673332945069</v>
      </c>
    </row>
    <row r="297" spans="1:35" x14ac:dyDescent="0.25">
      <c r="A297" s="40">
        <v>42948</v>
      </c>
      <c r="B297" s="59">
        <f t="shared" si="51"/>
        <v>2017</v>
      </c>
      <c r="C297" s="17">
        <f t="shared" si="52"/>
        <v>8</v>
      </c>
      <c r="D297" s="17">
        <v>162.98546836349831</v>
      </c>
      <c r="E297" s="17">
        <v>139.60918729120419</v>
      </c>
      <c r="F297" s="17">
        <v>170.94219020509982</v>
      </c>
      <c r="G297" s="17">
        <v>125.93907654086723</v>
      </c>
      <c r="H297" s="17">
        <v>180.67325201276651</v>
      </c>
      <c r="I297" s="17">
        <v>186.86973639168352</v>
      </c>
      <c r="J297" s="17">
        <v>4033.4421011795816</v>
      </c>
      <c r="K297" s="17">
        <v>2431.6505061879584</v>
      </c>
      <c r="L297" s="17">
        <v>3501.5035679999996</v>
      </c>
      <c r="M297" s="17">
        <v>877.69620099999997</v>
      </c>
      <c r="N297" s="17">
        <v>1591.6137189999999</v>
      </c>
      <c r="O297" s="17">
        <v>1025.226604</v>
      </c>
      <c r="P297" s="17">
        <f t="shared" ref="P297:P298" si="82">J297/$W297*100</f>
        <v>3535.1389225099729</v>
      </c>
      <c r="Q297" s="17">
        <f t="shared" ref="Q297:Q298" si="83">K297/$W297*100</f>
        <v>2131.2373240345169</v>
      </c>
      <c r="R297" s="17">
        <f t="shared" ref="R297:R298" si="84">L297/$X297*100</f>
        <v>3039.2143308744908</v>
      </c>
      <c r="S297" s="17">
        <f t="shared" ref="S297:S298" si="85">M297/$X297*100</f>
        <v>761.81755078345748</v>
      </c>
      <c r="T297" s="17">
        <f t="shared" ref="T297:T298" si="86">N297/$X297*100</f>
        <v>1381.4794502020752</v>
      </c>
      <c r="U297" s="17">
        <f t="shared" ref="U297:U298" si="87">O297/$X297*100</f>
        <v>889.87011629701897</v>
      </c>
      <c r="V297" s="17">
        <v>99.032124775780943</v>
      </c>
      <c r="W297" s="17">
        <v>114.09571701685233</v>
      </c>
      <c r="X297" s="17">
        <v>115.21081394060457</v>
      </c>
      <c r="Y297" s="17">
        <v>56.268222808837891</v>
      </c>
      <c r="Z297" s="17">
        <v>57.848838806152344</v>
      </c>
      <c r="AA297" s="17">
        <v>61.988304138183594</v>
      </c>
      <c r="AB297" s="17">
        <v>2016.66065382037</v>
      </c>
      <c r="AC297" s="17">
        <v>8279.0497928936693</v>
      </c>
      <c r="AD297" s="82">
        <v>128.10419200000001</v>
      </c>
      <c r="AE297" s="17">
        <v>235217.01354484423</v>
      </c>
      <c r="AF297" s="17">
        <f t="shared" si="75"/>
        <v>183613.83017414779</v>
      </c>
      <c r="AG297" s="17">
        <v>5337.1413972487617</v>
      </c>
      <c r="AH297" s="17">
        <f t="shared" si="58"/>
        <v>4166.2503887841249</v>
      </c>
      <c r="AI297" s="17">
        <v>90.781127456525297</v>
      </c>
    </row>
    <row r="298" spans="1:35" x14ac:dyDescent="0.25">
      <c r="A298" s="40">
        <v>42979</v>
      </c>
      <c r="B298" s="59">
        <f t="shared" si="51"/>
        <v>2017</v>
      </c>
      <c r="C298" s="17">
        <f t="shared" si="52"/>
        <v>9</v>
      </c>
      <c r="D298" s="17">
        <v>164.51830032976912</v>
      </c>
      <c r="E298" s="17">
        <v>136.50013102875783</v>
      </c>
      <c r="F298" s="17">
        <v>174.05500888275054</v>
      </c>
      <c r="G298" s="17">
        <v>125.13179837952198</v>
      </c>
      <c r="H298" s="17">
        <v>183.72551438452598</v>
      </c>
      <c r="I298" s="17">
        <v>195.15515116058617</v>
      </c>
      <c r="J298" s="17">
        <v>4305.5680138078924</v>
      </c>
      <c r="K298" s="17">
        <v>2828.1264216598752</v>
      </c>
      <c r="L298" s="17">
        <v>3300.9061610000003</v>
      </c>
      <c r="M298" s="17">
        <v>833.63084400000002</v>
      </c>
      <c r="N298" s="17">
        <v>1506.047133</v>
      </c>
      <c r="O298" s="17">
        <v>950.36967299999992</v>
      </c>
      <c r="P298" s="17">
        <f t="shared" si="82"/>
        <v>3605.4140052701323</v>
      </c>
      <c r="Q298" s="17">
        <f t="shared" si="83"/>
        <v>2368.2279728544017</v>
      </c>
      <c r="R298" s="17">
        <f t="shared" si="84"/>
        <v>2836.3637592803248</v>
      </c>
      <c r="S298" s="17">
        <f t="shared" si="85"/>
        <v>716.31249093841473</v>
      </c>
      <c r="T298" s="17">
        <f t="shared" si="86"/>
        <v>1294.0984382649451</v>
      </c>
      <c r="U298" s="17">
        <f t="shared" si="87"/>
        <v>816.62245666495107</v>
      </c>
      <c r="V298" s="17">
        <v>102.61339627590142</v>
      </c>
      <c r="W298" s="17">
        <v>119.41951763415591</v>
      </c>
      <c r="X298" s="17">
        <v>116.37809678676562</v>
      </c>
      <c r="Y298" s="17">
        <v>60.136985778808594</v>
      </c>
      <c r="Z298" s="17">
        <v>60.733695983886719</v>
      </c>
      <c r="AA298" s="17">
        <v>62.841529846191406</v>
      </c>
      <c r="AB298" s="17">
        <v>2352.4256142600402</v>
      </c>
      <c r="AC298" s="17">
        <v>8465.9875225127998</v>
      </c>
      <c r="AD298" s="17">
        <v>128.08399</v>
      </c>
      <c r="AE298" s="17">
        <v>237583.52443626343</v>
      </c>
      <c r="AF298" s="17">
        <f t="shared" si="75"/>
        <v>185490.41487250937</v>
      </c>
      <c r="AG298" s="17">
        <v>5062.5780038292824</v>
      </c>
      <c r="AH298" s="17">
        <f t="shared" si="58"/>
        <v>3952.5455162891803</v>
      </c>
      <c r="AI298" s="17">
        <v>92.10540712870602</v>
      </c>
    </row>
    <row r="299" spans="1:35" x14ac:dyDescent="0.25">
      <c r="A299" s="40">
        <v>43009</v>
      </c>
      <c r="B299" s="59">
        <f t="shared" si="51"/>
        <v>2017</v>
      </c>
      <c r="C299" s="17">
        <f t="shared" si="52"/>
        <v>10</v>
      </c>
      <c r="D299" s="17">
        <v>165.08038226842623</v>
      </c>
      <c r="E299" s="17">
        <v>137.62453327784081</v>
      </c>
      <c r="F299" s="17">
        <v>174.42569056051482</v>
      </c>
      <c r="G299" s="17">
        <v>126.3873688665567</v>
      </c>
      <c r="H299" s="17">
        <v>179.54808782213175</v>
      </c>
      <c r="I299" s="17">
        <v>202.52511589162904</v>
      </c>
      <c r="J299" s="17">
        <v>3918.2415659829212</v>
      </c>
      <c r="K299" s="17">
        <v>2384.3431123805144</v>
      </c>
      <c r="L299" s="17">
        <v>3595.9938819999998</v>
      </c>
      <c r="M299" s="17">
        <v>889.37874199999999</v>
      </c>
      <c r="N299" s="17">
        <v>1656.1005789999999</v>
      </c>
      <c r="O299" s="17">
        <v>1041.085834</v>
      </c>
      <c r="P299" s="17">
        <f t="shared" ref="P299:P302" si="88">J299/$W299*100</f>
        <v>3236.6947194384329</v>
      </c>
      <c r="Q299" s="17">
        <f t="shared" ref="Q299:Q302" si="89">K299/$W299*100</f>
        <v>1969.6056588679066</v>
      </c>
      <c r="R299" s="17">
        <f t="shared" ref="R299:R302" si="90">L299/$X299*100</f>
        <v>3066.4306368874613</v>
      </c>
      <c r="S299" s="17">
        <f t="shared" ref="S299:S302" si="91">M299/$X299*100</f>
        <v>758.4045779155831</v>
      </c>
      <c r="T299" s="17">
        <f t="shared" ref="T299:T302" si="92">N299/$X299*100</f>
        <v>1412.2152928659136</v>
      </c>
      <c r="U299" s="17">
        <f t="shared" ref="U299:U302" si="93">O299/$X299*100</f>
        <v>887.77055850595411</v>
      </c>
      <c r="V299" s="17">
        <v>103.229463278325</v>
      </c>
      <c r="W299" s="17">
        <v>121.05687763666313</v>
      </c>
      <c r="X299" s="17">
        <v>117.26969587187743</v>
      </c>
      <c r="Y299" s="17">
        <v>64.142860412597656</v>
      </c>
      <c r="Z299" s="17">
        <v>61.680912017822266</v>
      </c>
      <c r="AA299" s="17">
        <v>62.572254180908203</v>
      </c>
      <c r="AB299" s="18">
        <v>2171.6703925550901</v>
      </c>
      <c r="AC299" s="17">
        <v>8668.7330218553507</v>
      </c>
      <c r="AD299" s="17">
        <v>127.482962</v>
      </c>
      <c r="AE299" s="17">
        <v>238533.98464100985</v>
      </c>
      <c r="AF299" s="17">
        <f t="shared" si="75"/>
        <v>187110.481980337</v>
      </c>
      <c r="AG299" s="17">
        <v>5471.7842443843729</v>
      </c>
      <c r="AH299" s="17">
        <f t="shared" si="58"/>
        <v>4292.1690542335946</v>
      </c>
      <c r="AI299" s="17">
        <v>92.356313501777336</v>
      </c>
    </row>
    <row r="300" spans="1:35" x14ac:dyDescent="0.25">
      <c r="A300" s="40">
        <v>43040</v>
      </c>
      <c r="B300" s="59">
        <f t="shared" si="51"/>
        <v>2017</v>
      </c>
      <c r="C300" s="17">
        <f t="shared" si="52"/>
        <v>11</v>
      </c>
      <c r="D300" s="17">
        <v>162.28030948495268</v>
      </c>
      <c r="E300" s="17">
        <v>139.02253351245398</v>
      </c>
      <c r="F300" s="17">
        <v>170.19669505095226</v>
      </c>
      <c r="G300" s="17">
        <v>122.57878897972714</v>
      </c>
      <c r="H300" s="17">
        <v>166.48485241358853</v>
      </c>
      <c r="I300" s="17">
        <v>197.24359762583805</v>
      </c>
      <c r="J300" s="17">
        <v>4152.7979511644135</v>
      </c>
      <c r="K300" s="17">
        <v>2603.865939134716</v>
      </c>
      <c r="L300" s="17">
        <v>3531.8581300000001</v>
      </c>
      <c r="M300" s="17">
        <v>850.938264</v>
      </c>
      <c r="N300" s="17">
        <v>1595.327452</v>
      </c>
      <c r="O300" s="17">
        <v>1065.3404230000001</v>
      </c>
      <c r="P300" s="17">
        <f t="shared" si="88"/>
        <v>3337.3253739941456</v>
      </c>
      <c r="Q300" s="17">
        <f t="shared" si="89"/>
        <v>2092.552532375621</v>
      </c>
      <c r="R300" s="17">
        <f t="shared" si="90"/>
        <v>2984.3978249559154</v>
      </c>
      <c r="S300" s="17">
        <f t="shared" si="91"/>
        <v>719.03746152265808</v>
      </c>
      <c r="T300" s="17">
        <f t="shared" si="92"/>
        <v>1348.0416264175544</v>
      </c>
      <c r="U300" s="17">
        <f t="shared" si="93"/>
        <v>900.20593246162321</v>
      </c>
      <c r="V300" s="17">
        <v>105.14671663406141</v>
      </c>
      <c r="W300" s="17">
        <v>124.43491376432085</v>
      </c>
      <c r="X300" s="17">
        <v>118.34407934713502</v>
      </c>
      <c r="Y300" s="17">
        <v>62.609970092773438</v>
      </c>
      <c r="Z300" s="17">
        <v>60.610466003417969</v>
      </c>
      <c r="AA300" s="17">
        <v>63.742691040039063</v>
      </c>
      <c r="AB300" s="17">
        <v>2128.37865486598</v>
      </c>
      <c r="AC300" s="17">
        <v>8825.0416281793605</v>
      </c>
      <c r="AD300" s="17">
        <v>127.23151799999999</v>
      </c>
      <c r="AE300" s="17">
        <v>241891.65621401177</v>
      </c>
      <c r="AF300" s="17">
        <f t="shared" si="75"/>
        <v>190119.28806352196</v>
      </c>
      <c r="AG300" s="17">
        <v>5279.1964209192602</v>
      </c>
      <c r="AH300" s="17">
        <f t="shared" si="58"/>
        <v>4149.2835296669655</v>
      </c>
      <c r="AI300" s="17">
        <v>92.221993950261989</v>
      </c>
    </row>
    <row r="301" spans="1:35" x14ac:dyDescent="0.25">
      <c r="A301" s="40">
        <v>43070</v>
      </c>
      <c r="B301" s="59">
        <f t="shared" si="51"/>
        <v>2017</v>
      </c>
      <c r="C301" s="17">
        <f t="shared" si="52"/>
        <v>12</v>
      </c>
      <c r="D301" s="17">
        <v>178.68653547210886</v>
      </c>
      <c r="E301" s="17">
        <v>146.38801474627886</v>
      </c>
      <c r="F301" s="17">
        <v>189.68017233486981</v>
      </c>
      <c r="G301" s="17">
        <v>120.59532353714513</v>
      </c>
      <c r="H301" s="17">
        <v>186.39234550601401</v>
      </c>
      <c r="I301" s="17">
        <v>287.76718727486906</v>
      </c>
      <c r="J301" s="17">
        <v>4397.295315009148</v>
      </c>
      <c r="K301" s="17">
        <v>2659.9141621242024</v>
      </c>
      <c r="L301" s="17">
        <v>3316.64563</v>
      </c>
      <c r="M301" s="17">
        <v>745.79339200000004</v>
      </c>
      <c r="N301" s="17">
        <v>1626.760057</v>
      </c>
      <c r="O301" s="17">
        <v>937.67331799999999</v>
      </c>
      <c r="P301" s="17">
        <f t="shared" si="88"/>
        <v>3541.4697914906128</v>
      </c>
      <c r="Q301" s="17">
        <f t="shared" si="89"/>
        <v>2142.2272052022345</v>
      </c>
      <c r="R301" s="17">
        <f t="shared" si="90"/>
        <v>2791.993361736917</v>
      </c>
      <c r="S301" s="17">
        <f t="shared" si="91"/>
        <v>627.81811263063946</v>
      </c>
      <c r="T301" s="17">
        <f t="shared" si="92"/>
        <v>1369.4267603388089</v>
      </c>
      <c r="U301" s="17">
        <f t="shared" si="93"/>
        <v>789.34501040855207</v>
      </c>
      <c r="V301" s="17">
        <v>104.52433216516171</v>
      </c>
      <c r="W301" s="17">
        <v>124.16582870690863</v>
      </c>
      <c r="X301" s="17">
        <v>118.79131503151905</v>
      </c>
      <c r="Y301" s="17">
        <v>53.654972076416016</v>
      </c>
      <c r="Z301" s="17">
        <v>55.873924255371094</v>
      </c>
      <c r="AA301" s="17">
        <v>60.404624938964844</v>
      </c>
      <c r="AB301" s="17">
        <v>4582.1194940986397</v>
      </c>
      <c r="AC301" s="17">
        <v>15523.3366971961</v>
      </c>
      <c r="AD301" s="17">
        <v>127.431083</v>
      </c>
      <c r="AE301" s="17">
        <v>243367.0097448442</v>
      </c>
      <c r="AF301" s="17">
        <f t="shared" si="75"/>
        <v>190979.31526238713</v>
      </c>
      <c r="AG301" s="17">
        <v>5449.692980686732</v>
      </c>
      <c r="AH301" s="17">
        <f t="shared" si="58"/>
        <v>4276.5806052882181</v>
      </c>
      <c r="AI301" s="17">
        <v>92.131601938768597</v>
      </c>
    </row>
    <row r="302" spans="1:35" x14ac:dyDescent="0.25">
      <c r="A302" s="41">
        <v>43101</v>
      </c>
      <c r="B302" s="60">
        <f t="shared" si="51"/>
        <v>2018</v>
      </c>
      <c r="C302" s="26">
        <f t="shared" si="52"/>
        <v>1</v>
      </c>
      <c r="D302" s="26">
        <v>161.00543661660606</v>
      </c>
      <c r="E302" s="26">
        <v>141.86038737049492</v>
      </c>
      <c r="F302" s="26">
        <v>167.52194927419961</v>
      </c>
      <c r="G302" s="26">
        <v>121.22569688186638</v>
      </c>
      <c r="H302" s="26">
        <v>171.39603314613748</v>
      </c>
      <c r="I302" s="26">
        <v>182.84789541582359</v>
      </c>
      <c r="J302" s="26">
        <v>4020.7386998650031</v>
      </c>
      <c r="K302" s="26">
        <v>2393.2226323931122</v>
      </c>
      <c r="L302" s="26">
        <v>3406.541941</v>
      </c>
      <c r="M302" s="26">
        <v>741.509501</v>
      </c>
      <c r="N302" s="26">
        <v>1692.6780189999999</v>
      </c>
      <c r="O302" s="26">
        <v>936.63721699999996</v>
      </c>
      <c r="P302" s="26">
        <f t="shared" si="88"/>
        <v>3170.8252483805386</v>
      </c>
      <c r="Q302" s="26">
        <f t="shared" si="89"/>
        <v>1887.3374556875831</v>
      </c>
      <c r="R302" s="26">
        <f t="shared" si="90"/>
        <v>2778.1092561049118</v>
      </c>
      <c r="S302" s="26">
        <f t="shared" si="91"/>
        <v>604.71717181122301</v>
      </c>
      <c r="T302" s="26">
        <f t="shared" si="92"/>
        <v>1380.4158450515979</v>
      </c>
      <c r="U302" s="26">
        <f t="shared" si="93"/>
        <v>763.84808031930368</v>
      </c>
      <c r="V302" s="26">
        <v>103.4115680592755</v>
      </c>
      <c r="W302" s="26">
        <v>126.8041719397355</v>
      </c>
      <c r="X302" s="26">
        <v>122.62087725722462</v>
      </c>
      <c r="Y302" s="26">
        <v>58.536586761474609</v>
      </c>
      <c r="Z302" s="26">
        <v>58.308158874511719</v>
      </c>
      <c r="AA302" s="26">
        <v>63.963962554931641</v>
      </c>
      <c r="AB302" s="26">
        <v>428.835814026131</v>
      </c>
      <c r="AC302" s="26">
        <v>5959.74682363791</v>
      </c>
      <c r="AD302" s="26">
        <v>127.593452</v>
      </c>
      <c r="AE302" s="26">
        <v>242941.76074109453</v>
      </c>
      <c r="AF302" s="26">
        <f t="shared" si="75"/>
        <v>190403.00025826917</v>
      </c>
      <c r="AG302" s="26">
        <v>6120.0302461733618</v>
      </c>
      <c r="AH302" s="26">
        <f t="shared" si="58"/>
        <v>4796.5080889678902</v>
      </c>
      <c r="AI302" s="26">
        <v>93.122045153270321</v>
      </c>
    </row>
    <row r="303" spans="1:35" x14ac:dyDescent="0.25">
      <c r="A303" s="40">
        <v>43132</v>
      </c>
      <c r="B303" s="59">
        <f t="shared" si="51"/>
        <v>2018</v>
      </c>
      <c r="C303" s="59">
        <f t="shared" si="52"/>
        <v>2</v>
      </c>
      <c r="D303" s="17">
        <v>154.54892591212834</v>
      </c>
      <c r="E303" s="17">
        <v>137.48894162782048</v>
      </c>
      <c r="F303" s="17">
        <v>160.35573278412539</v>
      </c>
      <c r="G303" s="17">
        <v>122.42340047808842</v>
      </c>
      <c r="H303" s="17">
        <v>152.64718436864305</v>
      </c>
      <c r="I303" s="17">
        <v>153.60370496811166</v>
      </c>
      <c r="J303" s="17">
        <v>3621.7994916113648</v>
      </c>
      <c r="K303" s="17">
        <v>2235.3315460849853</v>
      </c>
      <c r="L303" s="17">
        <v>3110.5258009999998</v>
      </c>
      <c r="M303" s="17">
        <v>754.02939900000001</v>
      </c>
      <c r="N303" s="17">
        <v>1499.0826609999999</v>
      </c>
      <c r="O303" s="17">
        <v>849.96907999999996</v>
      </c>
      <c r="P303" s="17">
        <f t="shared" ref="P303:P304" si="94">J303/$W303*100</f>
        <v>2896.0258937891908</v>
      </c>
      <c r="Q303" s="17">
        <f t="shared" ref="Q303:Q304" si="95">K303/$W303*100</f>
        <v>1787.3927183599558</v>
      </c>
      <c r="R303" s="17">
        <f t="shared" ref="R303:R304" si="96">L303/$X303*100</f>
        <v>2546.8602706206789</v>
      </c>
      <c r="S303" s="17">
        <f t="shared" ref="S303:S304" si="97">M303/$X303*100</f>
        <v>617.38999836480946</v>
      </c>
      <c r="T303" s="17">
        <f t="shared" ref="T303:T304" si="98">N303/$X303*100</f>
        <v>1227.4304461482996</v>
      </c>
      <c r="U303" s="17">
        <f t="shared" ref="U303:U304" si="99">O303/$X303*100</f>
        <v>695.94422923997774</v>
      </c>
      <c r="V303" s="17">
        <v>102.39842422962428</v>
      </c>
      <c r="W303" s="17">
        <v>125.06101894249862</v>
      </c>
      <c r="X303" s="17">
        <v>122.13178072160017</v>
      </c>
      <c r="Y303" s="17">
        <v>54.936305999755859</v>
      </c>
      <c r="Z303" s="17">
        <v>56.64556884765625</v>
      </c>
      <c r="AA303" s="17">
        <v>63.216560363769531</v>
      </c>
      <c r="AB303" s="17">
        <v>1244.79304766221</v>
      </c>
      <c r="AC303" s="17">
        <v>7070.4661995302004</v>
      </c>
      <c r="AD303" s="17">
        <v>127.912717</v>
      </c>
      <c r="AE303" s="17">
        <v>245334.86867999996</v>
      </c>
      <c r="AF303" s="17">
        <f t="shared" si="75"/>
        <v>191798.65335828959</v>
      </c>
      <c r="AG303" s="17">
        <v>5062.6210344505089</v>
      </c>
      <c r="AH303" s="17">
        <f t="shared" si="58"/>
        <v>3957.871549589951</v>
      </c>
      <c r="AI303" s="17">
        <v>95.115110304955266</v>
      </c>
    </row>
    <row r="304" spans="1:35" x14ac:dyDescent="0.25">
      <c r="A304" s="40">
        <v>43160</v>
      </c>
      <c r="B304" s="59">
        <f t="shared" si="51"/>
        <v>2018</v>
      </c>
      <c r="C304" s="59">
        <f t="shared" si="52"/>
        <v>3</v>
      </c>
      <c r="D304" s="17">
        <v>151.52186452110365</v>
      </c>
      <c r="E304" s="17">
        <v>121.48576344363856</v>
      </c>
      <c r="F304" s="17">
        <v>161.74542834378838</v>
      </c>
      <c r="G304" s="17">
        <v>111.46167060306591</v>
      </c>
      <c r="H304" s="17">
        <v>166.02819811048775</v>
      </c>
      <c r="I304" s="17">
        <v>160.94726823588513</v>
      </c>
      <c r="J304" s="17">
        <v>4142.3296887326542</v>
      </c>
      <c r="K304" s="17">
        <v>2582.6794041917169</v>
      </c>
      <c r="L304" s="17">
        <v>3518.0952209999996</v>
      </c>
      <c r="M304" s="17">
        <v>858.17305099999999</v>
      </c>
      <c r="N304" s="17">
        <v>1650.020501</v>
      </c>
      <c r="O304" s="17">
        <v>1002.390532</v>
      </c>
      <c r="P304" s="17">
        <f t="shared" si="94"/>
        <v>3351.0160436342112</v>
      </c>
      <c r="Q304" s="17">
        <f t="shared" si="95"/>
        <v>2089.3074113707166</v>
      </c>
      <c r="R304" s="17">
        <f t="shared" si="96"/>
        <v>2883.8041505209221</v>
      </c>
      <c r="S304" s="17">
        <f t="shared" si="97"/>
        <v>703.44969390440588</v>
      </c>
      <c r="T304" s="17">
        <f t="shared" si="98"/>
        <v>1352.5318873762262</v>
      </c>
      <c r="U304" s="17">
        <f t="shared" si="99"/>
        <v>821.66564434342126</v>
      </c>
      <c r="V304" s="17">
        <v>101.32726653616955</v>
      </c>
      <c r="W304" s="17">
        <v>123.61414074998744</v>
      </c>
      <c r="X304" s="17">
        <v>121.99494269971491</v>
      </c>
      <c r="Y304" s="17">
        <v>53.538459777832031</v>
      </c>
      <c r="Z304" s="17">
        <v>55.674846649169922</v>
      </c>
      <c r="AA304" s="17">
        <v>61.419754028320313</v>
      </c>
      <c r="AB304" s="17">
        <v>1991.0046201287701</v>
      </c>
      <c r="AC304" s="17">
        <v>7969.4357666317901</v>
      </c>
      <c r="AD304" s="17">
        <v>128.535811</v>
      </c>
      <c r="AE304" s="17">
        <v>246351.20201614811</v>
      </c>
      <c r="AF304" s="17">
        <f t="shared" si="75"/>
        <v>191659.5850600329</v>
      </c>
      <c r="AG304" s="17">
        <v>5037.0630600834329</v>
      </c>
      <c r="AH304" s="17">
        <f t="shared" si="58"/>
        <v>3918.8013215114297</v>
      </c>
      <c r="AI304" s="17">
        <v>94.042693518599435</v>
      </c>
    </row>
    <row r="305" spans="1:35" x14ac:dyDescent="0.25">
      <c r="A305" s="40">
        <v>43191</v>
      </c>
      <c r="B305" s="59">
        <f t="shared" si="51"/>
        <v>2018</v>
      </c>
      <c r="C305" s="59">
        <f t="shared" si="52"/>
        <v>4</v>
      </c>
      <c r="D305" s="17">
        <v>161.40428398469885</v>
      </c>
      <c r="E305" s="17">
        <v>138.6496932194683</v>
      </c>
      <c r="F305" s="17">
        <v>169.14939745157108</v>
      </c>
      <c r="G305" s="17">
        <v>126.47029066488076</v>
      </c>
      <c r="H305" s="17">
        <v>171.1712411395836</v>
      </c>
      <c r="I305" s="17">
        <v>162.05240460993994</v>
      </c>
      <c r="J305" s="17">
        <v>3919.2413703337688</v>
      </c>
      <c r="K305" s="17">
        <v>2496.3856388278036</v>
      </c>
      <c r="L305" s="17">
        <v>3459.3103390000001</v>
      </c>
      <c r="M305" s="17">
        <v>800.36772500000006</v>
      </c>
      <c r="N305" s="17">
        <v>1689.627485</v>
      </c>
      <c r="O305" s="17">
        <v>962.95543699999996</v>
      </c>
      <c r="P305" s="17">
        <f t="shared" ref="P305:P306" si="100">J305/$W305*100</f>
        <v>3080.0095864097575</v>
      </c>
      <c r="Q305" s="17">
        <f t="shared" ref="Q305:Q306" si="101">K305/$W305*100</f>
        <v>1961.8316333271619</v>
      </c>
      <c r="R305" s="17">
        <f t="shared" ref="R305:R306" si="102">L305/$X305*100</f>
        <v>2789.962842469854</v>
      </c>
      <c r="S305" s="17">
        <f t="shared" ref="S305:S306" si="103">M305/$X305*100</f>
        <v>645.50329234341939</v>
      </c>
      <c r="T305" s="17">
        <f t="shared" ref="T305:T306" si="104">N305/$X305*100</f>
        <v>1362.6987575010369</v>
      </c>
      <c r="U305" s="17">
        <f t="shared" ref="U305:U306" si="105">O305/$X305*100</f>
        <v>776.63164761359678</v>
      </c>
      <c r="V305" s="17">
        <v>102.62633908861429</v>
      </c>
      <c r="W305" s="17">
        <v>127.24770038466893</v>
      </c>
      <c r="X305" s="17">
        <v>123.99126921481137</v>
      </c>
      <c r="Y305" s="17">
        <v>58.562690734863281</v>
      </c>
      <c r="Z305" s="17">
        <v>58.93939208984375</v>
      </c>
      <c r="AA305" s="17">
        <v>64.589668273925781</v>
      </c>
      <c r="AB305" s="17">
        <v>1673.1007311825799</v>
      </c>
      <c r="AC305" s="17">
        <v>7935.85435153863</v>
      </c>
      <c r="AD305" s="17">
        <v>128.359623</v>
      </c>
      <c r="AE305" s="17">
        <v>249116.79369529086</v>
      </c>
      <c r="AF305" s="17">
        <f t="shared" si="75"/>
        <v>194077.22449861889</v>
      </c>
      <c r="AG305" s="17">
        <v>5521.0168852231936</v>
      </c>
      <c r="AH305" s="17">
        <f t="shared" si="58"/>
        <v>4301.2099569840539</v>
      </c>
      <c r="AI305" s="17">
        <v>94.306487867057726</v>
      </c>
    </row>
    <row r="306" spans="1:35" x14ac:dyDescent="0.25">
      <c r="A306" s="40">
        <v>43221</v>
      </c>
      <c r="B306" s="59">
        <f t="shared" si="51"/>
        <v>2018</v>
      </c>
      <c r="C306" s="59">
        <f t="shared" si="52"/>
        <v>5</v>
      </c>
      <c r="D306" s="17">
        <v>168.92104701851457</v>
      </c>
      <c r="E306" s="17">
        <v>158.75537101538831</v>
      </c>
      <c r="F306" s="17">
        <v>172.38119776013889</v>
      </c>
      <c r="G306" s="17">
        <v>138.85938080915645</v>
      </c>
      <c r="H306" s="17">
        <v>172.97858705323324</v>
      </c>
      <c r="I306" s="17">
        <v>175.14538869112246</v>
      </c>
      <c r="J306" s="17">
        <v>4113.7777002882176</v>
      </c>
      <c r="K306" s="17">
        <v>2400.2889495921909</v>
      </c>
      <c r="L306" s="17">
        <v>3655.3688400000005</v>
      </c>
      <c r="M306" s="17">
        <v>824.03729799999996</v>
      </c>
      <c r="N306" s="17">
        <v>1827.256711</v>
      </c>
      <c r="O306" s="17">
        <v>995.24472399999991</v>
      </c>
      <c r="P306" s="17">
        <f t="shared" si="100"/>
        <v>3265.9496786739469</v>
      </c>
      <c r="Q306" s="17">
        <f t="shared" si="101"/>
        <v>1905.6019782245435</v>
      </c>
      <c r="R306" s="17">
        <f t="shared" si="102"/>
        <v>2902.3078246231771</v>
      </c>
      <c r="S306" s="17">
        <f t="shared" si="103"/>
        <v>654.27320810852575</v>
      </c>
      <c r="T306" s="17">
        <f t="shared" si="104"/>
        <v>1450.8143178050702</v>
      </c>
      <c r="U306" s="17">
        <f t="shared" si="105"/>
        <v>790.20932669550621</v>
      </c>
      <c r="V306" s="17">
        <v>100.01003932573835</v>
      </c>
      <c r="W306" s="17">
        <v>125.95961680458313</v>
      </c>
      <c r="X306" s="17">
        <v>125.94697257774845</v>
      </c>
      <c r="Y306" s="17">
        <v>59.734512329101563</v>
      </c>
      <c r="Z306" s="17">
        <v>59.855072021484375</v>
      </c>
      <c r="AA306" s="17">
        <v>64.181289672851563</v>
      </c>
      <c r="AB306" s="17">
        <v>2112.2170879581399</v>
      </c>
      <c r="AC306" s="17">
        <v>8472.5622679594908</v>
      </c>
      <c r="AD306" s="17">
        <v>128.38331199999999</v>
      </c>
      <c r="AE306" s="17">
        <v>252163.21193384053</v>
      </c>
      <c r="AF306" s="17">
        <f t="shared" si="75"/>
        <v>196414.32208404201</v>
      </c>
      <c r="AG306" s="17">
        <v>5608.8582427405818</v>
      </c>
      <c r="AH306" s="17">
        <f t="shared" si="58"/>
        <v>4368.837472225815</v>
      </c>
      <c r="AI306" s="17"/>
    </row>
    <row r="307" spans="1:35" s="94" customFormat="1" x14ac:dyDescent="0.25">
      <c r="A307" s="93">
        <v>43252</v>
      </c>
      <c r="B307" s="94">
        <f t="shared" si="51"/>
        <v>2018</v>
      </c>
      <c r="C307" s="94">
        <f t="shared" si="52"/>
        <v>6</v>
      </c>
      <c r="D307" s="95">
        <v>174.17890941001988</v>
      </c>
      <c r="E307" s="95">
        <v>175.93688551212125</v>
      </c>
      <c r="F307" s="95">
        <v>173.58053677729251</v>
      </c>
      <c r="G307" s="95">
        <v>138.47604583091166</v>
      </c>
      <c r="H307" s="95">
        <v>170.79403466526941</v>
      </c>
      <c r="I307" s="95">
        <v>178.41332460872465</v>
      </c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>
        <v>1844.77743569636</v>
      </c>
      <c r="AC307" s="95">
        <v>8522.6865366255697</v>
      </c>
      <c r="AD307" s="95">
        <v>128.81218699999999</v>
      </c>
      <c r="AE307" s="95">
        <v>253263.67518941325</v>
      </c>
      <c r="AF307" s="95">
        <f t="shared" si="75"/>
        <v>196614.68459456656</v>
      </c>
      <c r="AG307" s="95">
        <v>5723.162937116409</v>
      </c>
      <c r="AH307" s="95">
        <f t="shared" si="58"/>
        <v>4443.0290878582855</v>
      </c>
      <c r="AI307" s="95"/>
    </row>
    <row r="308" spans="1:35" x14ac:dyDescent="0.25">
      <c r="A308" s="40">
        <v>43282</v>
      </c>
      <c r="B308" s="59">
        <f t="shared" si="51"/>
        <v>2018</v>
      </c>
      <c r="C308" s="59">
        <f t="shared" si="52"/>
        <v>7</v>
      </c>
      <c r="D308" s="81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</row>
    <row r="309" spans="1:35" x14ac:dyDescent="0.25">
      <c r="A309" s="40">
        <v>43313</v>
      </c>
      <c r="B309" s="59">
        <f t="shared" si="51"/>
        <v>2018</v>
      </c>
      <c r="C309" s="59">
        <f t="shared" si="52"/>
        <v>8</v>
      </c>
      <c r="D309" s="81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</row>
    <row r="310" spans="1:35" x14ac:dyDescent="0.25">
      <c r="A310" s="40">
        <v>43344</v>
      </c>
      <c r="B310" s="59">
        <f t="shared" si="51"/>
        <v>2018</v>
      </c>
      <c r="C310" s="59">
        <f t="shared" si="52"/>
        <v>9</v>
      </c>
      <c r="D310" s="81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</row>
    <row r="311" spans="1:35" x14ac:dyDescent="0.25">
      <c r="A311" s="40">
        <v>43374</v>
      </c>
      <c r="B311" s="59">
        <f t="shared" si="51"/>
        <v>2018</v>
      </c>
      <c r="C311" s="59">
        <f t="shared" si="52"/>
        <v>10</v>
      </c>
      <c r="D311" s="81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</row>
    <row r="312" spans="1:35" x14ac:dyDescent="0.25">
      <c r="A312" s="40">
        <v>43405</v>
      </c>
      <c r="B312" s="59">
        <f t="shared" si="51"/>
        <v>2018</v>
      </c>
      <c r="C312" s="59">
        <f t="shared" si="52"/>
        <v>11</v>
      </c>
      <c r="D312" s="81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</row>
    <row r="313" spans="1:35" hidden="1" x14ac:dyDescent="0.25">
      <c r="A313" s="40">
        <v>43435</v>
      </c>
      <c r="B313" s="59">
        <f t="shared" si="51"/>
        <v>2018</v>
      </c>
      <c r="C313" s="59">
        <f t="shared" si="52"/>
        <v>12</v>
      </c>
      <c r="D313" s="81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</row>
    <row r="314" spans="1:35" hidden="1" x14ac:dyDescent="0.25">
      <c r="A314" s="40">
        <v>43466</v>
      </c>
      <c r="B314" s="59">
        <f t="shared" si="51"/>
        <v>2019</v>
      </c>
      <c r="C314" s="59">
        <f t="shared" si="52"/>
        <v>1</v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</row>
    <row r="315" spans="1:35" hidden="1" x14ac:dyDescent="0.25">
      <c r="A315" s="40">
        <v>43497</v>
      </c>
      <c r="B315" s="59">
        <f t="shared" si="51"/>
        <v>2019</v>
      </c>
      <c r="C315" s="59">
        <f t="shared" si="52"/>
        <v>2</v>
      </c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</row>
    <row r="316" spans="1:35" hidden="1" x14ac:dyDescent="0.25">
      <c r="A316" s="40">
        <v>43525</v>
      </c>
      <c r="B316" s="59">
        <f t="shared" si="51"/>
        <v>2019</v>
      </c>
      <c r="C316" s="59">
        <f t="shared" si="52"/>
        <v>3</v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</row>
    <row r="317" spans="1:35" hidden="1" x14ac:dyDescent="0.25">
      <c r="A317" s="40">
        <v>43556</v>
      </c>
      <c r="B317" s="59">
        <f t="shared" si="51"/>
        <v>2019</v>
      </c>
      <c r="C317" s="59">
        <f t="shared" si="52"/>
        <v>4</v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</row>
    <row r="318" spans="1:35" hidden="1" x14ac:dyDescent="0.25">
      <c r="A318" s="40">
        <v>43586</v>
      </c>
      <c r="B318" s="59">
        <f t="shared" si="51"/>
        <v>2019</v>
      </c>
      <c r="C318" s="59">
        <f t="shared" si="52"/>
        <v>5</v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</row>
    <row r="319" spans="1:35" hidden="1" x14ac:dyDescent="0.25">
      <c r="A319" s="40">
        <v>43617</v>
      </c>
      <c r="B319" s="59">
        <f t="shared" si="51"/>
        <v>2019</v>
      </c>
      <c r="C319" s="59">
        <f t="shared" si="52"/>
        <v>6</v>
      </c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</row>
    <row r="320" spans="1:35" hidden="1" x14ac:dyDescent="0.25">
      <c r="A320" s="40">
        <v>43647</v>
      </c>
      <c r="B320" s="59">
        <f t="shared" si="51"/>
        <v>2019</v>
      </c>
      <c r="C320" s="59">
        <f t="shared" si="52"/>
        <v>7</v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</row>
    <row r="321" spans="1:35" hidden="1" x14ac:dyDescent="0.25">
      <c r="A321" s="40">
        <v>43678</v>
      </c>
      <c r="B321" s="59">
        <f t="shared" si="51"/>
        <v>2019</v>
      </c>
      <c r="C321" s="59">
        <f t="shared" si="52"/>
        <v>8</v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</row>
    <row r="322" spans="1:35" hidden="1" x14ac:dyDescent="0.25">
      <c r="A322" s="40">
        <v>43709</v>
      </c>
      <c r="B322" s="59">
        <f t="shared" si="51"/>
        <v>2019</v>
      </c>
      <c r="C322" s="59">
        <f t="shared" si="52"/>
        <v>9</v>
      </c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</row>
    <row r="323" spans="1:35" hidden="1" x14ac:dyDescent="0.25">
      <c r="A323" s="40">
        <v>43739</v>
      </c>
      <c r="B323" s="59">
        <f t="shared" si="51"/>
        <v>2019</v>
      </c>
      <c r="C323" s="59">
        <f t="shared" si="52"/>
        <v>10</v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</row>
    <row r="324" spans="1:35" hidden="1" x14ac:dyDescent="0.25">
      <c r="A324" s="40">
        <v>43770</v>
      </c>
      <c r="B324" s="59">
        <f t="shared" si="51"/>
        <v>2019</v>
      </c>
      <c r="C324" s="59">
        <f t="shared" si="52"/>
        <v>11</v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</row>
    <row r="325" spans="1:35" hidden="1" x14ac:dyDescent="0.25">
      <c r="A325" s="40">
        <v>43800</v>
      </c>
      <c r="B325" s="59">
        <f t="shared" si="51"/>
        <v>2019</v>
      </c>
      <c r="C325" s="59">
        <f t="shared" si="52"/>
        <v>12</v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</row>
    <row r="326" spans="1:35" hidden="1" x14ac:dyDescent="0.25">
      <c r="A326" s="40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</row>
    <row r="327" spans="1:35" x14ac:dyDescent="0.25">
      <c r="A327" s="40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</row>
    <row r="328" spans="1:35" x14ac:dyDescent="0.25">
      <c r="D328" s="62"/>
      <c r="E328" s="62"/>
      <c r="F328" s="62"/>
    </row>
    <row r="329" spans="1:35" s="66" customFormat="1" ht="75" x14ac:dyDescent="0.25">
      <c r="A329" s="63" t="s">
        <v>72</v>
      </c>
      <c r="B329" s="63"/>
      <c r="C329" s="63"/>
      <c r="D329" s="64" t="s">
        <v>71</v>
      </c>
      <c r="E329" s="64" t="s">
        <v>75</v>
      </c>
      <c r="F329" s="64" t="s">
        <v>76</v>
      </c>
      <c r="G329" s="64" t="s">
        <v>77</v>
      </c>
      <c r="H329" s="64" t="s">
        <v>78</v>
      </c>
      <c r="I329" s="64" t="s">
        <v>79</v>
      </c>
      <c r="J329" s="65" t="s">
        <v>80</v>
      </c>
      <c r="K329" s="65"/>
      <c r="L329" s="65" t="s">
        <v>81</v>
      </c>
      <c r="M329" s="65" t="s">
        <v>82</v>
      </c>
      <c r="N329" s="65" t="s">
        <v>83</v>
      </c>
      <c r="O329" s="65" t="s">
        <v>84</v>
      </c>
      <c r="P329" s="65" t="s">
        <v>68</v>
      </c>
      <c r="Q329" s="65"/>
      <c r="R329" s="65" t="s">
        <v>74</v>
      </c>
      <c r="S329" s="65" t="s">
        <v>70</v>
      </c>
      <c r="T329" s="65" t="s">
        <v>93</v>
      </c>
      <c r="U329" s="65" t="s">
        <v>69</v>
      </c>
      <c r="V329" s="66" t="s">
        <v>67</v>
      </c>
      <c r="W329" s="66" t="s">
        <v>85</v>
      </c>
      <c r="X329" s="66" t="s">
        <v>86</v>
      </c>
      <c r="Y329" s="66" t="s">
        <v>88</v>
      </c>
      <c r="Z329" s="66" t="s">
        <v>89</v>
      </c>
      <c r="AA329" s="66" t="s">
        <v>90</v>
      </c>
      <c r="AB329" s="66" t="s">
        <v>178</v>
      </c>
      <c r="AC329" s="66" t="s">
        <v>179</v>
      </c>
      <c r="AD329" s="66" t="s">
        <v>87</v>
      </c>
      <c r="AE329" s="66" t="s">
        <v>158</v>
      </c>
      <c r="AF329" s="66" t="s">
        <v>151</v>
      </c>
      <c r="AG329" s="66" t="s">
        <v>92</v>
      </c>
      <c r="AH329" s="66" t="s">
        <v>91</v>
      </c>
    </row>
    <row r="330" spans="1:35" s="69" customFormat="1" ht="76.5" customHeight="1" x14ac:dyDescent="0.25">
      <c r="A330" s="67" t="s">
        <v>4</v>
      </c>
      <c r="B330" s="67"/>
      <c r="C330" s="67"/>
      <c r="D330" s="68" t="s">
        <v>118</v>
      </c>
      <c r="E330" s="68"/>
      <c r="F330" s="68"/>
      <c r="H330" s="68"/>
      <c r="I330" s="68"/>
      <c r="J330" s="69" t="s">
        <v>36</v>
      </c>
      <c r="K330" s="69" t="s">
        <v>36</v>
      </c>
      <c r="L330" s="69" t="s">
        <v>40</v>
      </c>
      <c r="P330" s="69" t="s">
        <v>110</v>
      </c>
      <c r="S330" s="69" t="s">
        <v>110</v>
      </c>
      <c r="T330" s="69" t="s">
        <v>110</v>
      </c>
      <c r="U330" s="69" t="s">
        <v>110</v>
      </c>
      <c r="V330" s="69" t="s">
        <v>41</v>
      </c>
      <c r="W330" s="69" t="s">
        <v>42</v>
      </c>
      <c r="X330" s="69" t="s">
        <v>43</v>
      </c>
      <c r="Y330" s="72" t="s">
        <v>155</v>
      </c>
      <c r="Z330" s="69" t="s">
        <v>34</v>
      </c>
      <c r="AA330" s="69" t="s">
        <v>35</v>
      </c>
      <c r="AB330" s="72" t="s">
        <v>183</v>
      </c>
      <c r="AC330" s="72" t="s">
        <v>182</v>
      </c>
      <c r="AD330" s="69" t="s">
        <v>48</v>
      </c>
      <c r="AE330" s="72" t="s">
        <v>157</v>
      </c>
      <c r="AG330" s="69" t="s">
        <v>27</v>
      </c>
      <c r="AH330" s="69" t="s">
        <v>110</v>
      </c>
    </row>
    <row r="331" spans="1:35" s="69" customFormat="1" ht="30" x14ac:dyDescent="0.25">
      <c r="A331" s="67" t="s">
        <v>5</v>
      </c>
      <c r="B331" s="67"/>
      <c r="C331" s="67"/>
      <c r="D331" s="68" t="s">
        <v>31</v>
      </c>
      <c r="E331" s="68" t="s">
        <v>31</v>
      </c>
      <c r="F331" s="68" t="s">
        <v>31</v>
      </c>
      <c r="G331" s="68" t="s">
        <v>31</v>
      </c>
      <c r="H331" s="68" t="s">
        <v>31</v>
      </c>
      <c r="I331" s="68" t="s">
        <v>31</v>
      </c>
      <c r="J331" s="68" t="s">
        <v>31</v>
      </c>
      <c r="K331" s="68" t="s">
        <v>31</v>
      </c>
      <c r="L331" s="68" t="s">
        <v>31</v>
      </c>
      <c r="M331" s="68" t="s">
        <v>31</v>
      </c>
      <c r="N331" s="68" t="s">
        <v>31</v>
      </c>
      <c r="O331" s="68" t="s">
        <v>31</v>
      </c>
      <c r="P331" s="68"/>
      <c r="Q331" s="68"/>
      <c r="R331" s="68"/>
      <c r="S331" s="68"/>
      <c r="T331" s="68"/>
      <c r="U331" s="68"/>
      <c r="V331" s="69" t="s">
        <v>31</v>
      </c>
      <c r="W331" s="69" t="s">
        <v>31</v>
      </c>
      <c r="X331" s="69" t="s">
        <v>31</v>
      </c>
      <c r="Y331" s="69" t="s">
        <v>31</v>
      </c>
      <c r="Z331" s="69" t="s">
        <v>31</v>
      </c>
      <c r="AA331" s="69" t="s">
        <v>31</v>
      </c>
      <c r="AB331" s="69" t="s">
        <v>31</v>
      </c>
      <c r="AC331" s="69" t="s">
        <v>31</v>
      </c>
      <c r="AD331" s="69" t="s">
        <v>29</v>
      </c>
      <c r="AE331" s="72" t="s">
        <v>156</v>
      </c>
      <c r="AG331" s="69" t="s">
        <v>50</v>
      </c>
    </row>
    <row r="332" spans="1:35" s="69" customFormat="1" ht="75" x14ac:dyDescent="0.25">
      <c r="A332" s="67" t="s">
        <v>6</v>
      </c>
      <c r="B332" s="67"/>
      <c r="C332" s="67"/>
      <c r="D332" s="70" t="s">
        <v>30</v>
      </c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Y332" s="71" t="s">
        <v>32</v>
      </c>
      <c r="AB332" s="71" t="s">
        <v>180</v>
      </c>
      <c r="AC332" s="71"/>
      <c r="AD332" s="69" t="s">
        <v>154</v>
      </c>
      <c r="AE332" s="69" t="s">
        <v>152</v>
      </c>
      <c r="AF332" s="69" t="s">
        <v>110</v>
      </c>
      <c r="AG332" s="71" t="s">
        <v>49</v>
      </c>
    </row>
    <row r="333" spans="1:35" s="69" customFormat="1" ht="135" x14ac:dyDescent="0.25">
      <c r="A333" s="67" t="s">
        <v>7</v>
      </c>
      <c r="B333" s="67"/>
      <c r="C333" s="67"/>
      <c r="D333" s="84" t="s">
        <v>172</v>
      </c>
      <c r="E333" s="68"/>
      <c r="F333" s="68"/>
      <c r="G333" s="68"/>
      <c r="H333" s="68"/>
      <c r="I333" s="68"/>
      <c r="J333" s="72" t="s">
        <v>175</v>
      </c>
      <c r="K333" s="72" t="s">
        <v>175</v>
      </c>
      <c r="L333" s="72" t="s">
        <v>176</v>
      </c>
      <c r="V333" s="72" t="s">
        <v>177</v>
      </c>
      <c r="Y333" s="69" t="s">
        <v>33</v>
      </c>
      <c r="AB333" s="72" t="s">
        <v>181</v>
      </c>
      <c r="AC333" s="69" t="s">
        <v>414</v>
      </c>
      <c r="AD333" s="69" t="s">
        <v>104</v>
      </c>
      <c r="AE333" s="72" t="s">
        <v>184</v>
      </c>
      <c r="AG333" s="69" t="s">
        <v>105</v>
      </c>
    </row>
    <row r="334" spans="1:35" s="69" customFormat="1" ht="31.5" customHeight="1" x14ac:dyDescent="0.25">
      <c r="A334" s="67" t="s">
        <v>9</v>
      </c>
      <c r="B334" s="67"/>
      <c r="C334" s="67"/>
      <c r="D334" s="84" t="s">
        <v>173</v>
      </c>
      <c r="E334" s="68"/>
      <c r="F334" s="68"/>
      <c r="G334" s="68"/>
      <c r="H334" s="68"/>
      <c r="I334" s="68"/>
      <c r="P334" s="69" t="s">
        <v>85</v>
      </c>
      <c r="R334" s="69" t="s">
        <v>86</v>
      </c>
      <c r="S334" s="69" t="s">
        <v>86</v>
      </c>
      <c r="T334" s="69" t="s">
        <v>86</v>
      </c>
      <c r="U334" s="69" t="s">
        <v>86</v>
      </c>
      <c r="AD334" s="71" t="s">
        <v>153</v>
      </c>
      <c r="AE334" s="69" t="s">
        <v>161</v>
      </c>
      <c r="AH334" s="69" t="s">
        <v>87</v>
      </c>
    </row>
    <row r="335" spans="1:35" x14ac:dyDescent="0.25">
      <c r="D335" s="84" t="s">
        <v>174</v>
      </c>
    </row>
  </sheetData>
  <hyperlinks>
    <hyperlink ref="Y332" r:id="rId1"/>
    <hyperlink ref="D332" r:id="rId2"/>
    <hyperlink ref="AG332" r:id="rId3"/>
    <hyperlink ref="AD334" r:id="rId4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2"/>
  <sheetViews>
    <sheetView tabSelected="1" zoomScale="80" zoomScaleNormal="80" workbookViewId="0">
      <selection activeCell="E25" sqref="E25"/>
    </sheetView>
  </sheetViews>
  <sheetFormatPr defaultRowHeight="15" x14ac:dyDescent="0.25"/>
  <cols>
    <col min="1" max="1" width="24.7109375" style="4" customWidth="1"/>
    <col min="2" max="16384" width="9.140625" style="4"/>
  </cols>
  <sheetData>
    <row r="1" spans="1:14" x14ac:dyDescent="0.2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</row>
    <row r="2" spans="1:14" x14ac:dyDescent="0.25">
      <c r="A2" s="5" t="s">
        <v>25</v>
      </c>
      <c r="B2" s="4">
        <v>45</v>
      </c>
      <c r="C2" s="20">
        <v>1</v>
      </c>
      <c r="D2" s="20">
        <v>1</v>
      </c>
      <c r="E2" s="20">
        <v>0</v>
      </c>
      <c r="F2" s="20">
        <v>0</v>
      </c>
      <c r="G2" s="20">
        <v>1</v>
      </c>
      <c r="H2" s="20">
        <v>0</v>
      </c>
      <c r="I2" s="20">
        <v>0</v>
      </c>
      <c r="J2" s="20">
        <v>1</v>
      </c>
      <c r="K2" s="20">
        <v>1</v>
      </c>
      <c r="L2" s="21">
        <v>14.210869453000001</v>
      </c>
      <c r="M2" s="21">
        <v>1178.4822221080001</v>
      </c>
      <c r="N2" s="21">
        <v>9.9905489999999997</v>
      </c>
    </row>
    <row r="3" spans="1:14" x14ac:dyDescent="0.25">
      <c r="A3" s="5" t="s">
        <v>61</v>
      </c>
      <c r="B3" s="4">
        <v>186</v>
      </c>
      <c r="C3" s="20">
        <v>1</v>
      </c>
      <c r="D3" s="20">
        <v>1</v>
      </c>
      <c r="E3" s="20">
        <v>0</v>
      </c>
      <c r="F3" s="20">
        <v>0</v>
      </c>
      <c r="G3" s="20">
        <v>1</v>
      </c>
      <c r="H3" s="20">
        <v>2</v>
      </c>
      <c r="I3" s="20">
        <v>1</v>
      </c>
      <c r="J3" s="20">
        <v>1</v>
      </c>
      <c r="K3" s="20">
        <v>0</v>
      </c>
      <c r="L3" s="21">
        <v>-7.9854768529999998</v>
      </c>
      <c r="M3" s="21">
        <v>1.7378106000000001E-2</v>
      </c>
      <c r="N3" s="21">
        <v>21.691853999999999</v>
      </c>
    </row>
    <row r="4" spans="1:14" x14ac:dyDescent="0.25">
      <c r="A4" s="5" t="s">
        <v>62</v>
      </c>
      <c r="B4" s="4">
        <v>186</v>
      </c>
      <c r="C4" s="20">
        <v>1</v>
      </c>
      <c r="D4" s="20">
        <v>1</v>
      </c>
      <c r="E4" s="20">
        <v>0</v>
      </c>
      <c r="F4" s="20">
        <v>0</v>
      </c>
      <c r="G4" s="20">
        <v>1</v>
      </c>
      <c r="H4" s="20">
        <v>1</v>
      </c>
      <c r="I4" s="20">
        <v>0</v>
      </c>
      <c r="J4" s="20">
        <v>1</v>
      </c>
      <c r="K4" s="20">
        <v>1</v>
      </c>
      <c r="L4" s="21">
        <v>-6.4331338430000002</v>
      </c>
      <c r="M4" s="21">
        <v>3.8677313999999997E-2</v>
      </c>
      <c r="N4" s="21">
        <v>29.94595</v>
      </c>
    </row>
    <row r="5" spans="1:14" x14ac:dyDescent="0.25">
      <c r="A5" s="5" t="s">
        <v>63</v>
      </c>
      <c r="B5" s="4">
        <v>186</v>
      </c>
      <c r="C5" s="20">
        <v>1</v>
      </c>
      <c r="D5" s="20">
        <v>1</v>
      </c>
      <c r="E5" s="20">
        <v>0</v>
      </c>
      <c r="F5" s="20">
        <v>2</v>
      </c>
      <c r="G5" s="20">
        <v>1</v>
      </c>
      <c r="H5" s="20">
        <v>0</v>
      </c>
      <c r="I5" s="20">
        <v>0</v>
      </c>
      <c r="J5" s="20">
        <v>1</v>
      </c>
      <c r="K5" s="20">
        <v>1</v>
      </c>
      <c r="L5" s="21">
        <v>-8.1529383319999997</v>
      </c>
      <c r="M5" s="21">
        <v>1.5606394000000001E-2</v>
      </c>
      <c r="N5" s="21">
        <v>31.321256999999999</v>
      </c>
    </row>
    <row r="6" spans="1:14" x14ac:dyDescent="0.25">
      <c r="A6" s="5" t="s">
        <v>64</v>
      </c>
      <c r="B6" s="4">
        <v>186</v>
      </c>
      <c r="C6" s="20">
        <v>1</v>
      </c>
      <c r="D6" s="20">
        <v>1</v>
      </c>
      <c r="E6" s="20">
        <v>0</v>
      </c>
      <c r="F6" s="20">
        <v>0</v>
      </c>
      <c r="G6" s="20">
        <v>1</v>
      </c>
      <c r="H6" s="20">
        <v>1</v>
      </c>
      <c r="I6" s="20">
        <v>0</v>
      </c>
      <c r="J6" s="20">
        <v>1</v>
      </c>
      <c r="K6" s="20">
        <v>1</v>
      </c>
      <c r="L6" s="21">
        <v>-6.185472378</v>
      </c>
      <c r="M6" s="21">
        <v>4.3775922000000002E-2</v>
      </c>
      <c r="N6" s="21">
        <v>17.597996999999999</v>
      </c>
    </row>
    <row r="7" spans="1:14" x14ac:dyDescent="0.25">
      <c r="A7" s="5" t="s">
        <v>65</v>
      </c>
      <c r="B7" s="4">
        <v>186</v>
      </c>
      <c r="C7" s="20">
        <v>1</v>
      </c>
      <c r="D7" s="20">
        <v>1</v>
      </c>
      <c r="E7" s="20">
        <v>0</v>
      </c>
      <c r="F7" s="20">
        <v>1</v>
      </c>
      <c r="G7" s="20">
        <v>0</v>
      </c>
      <c r="H7" s="20">
        <v>0</v>
      </c>
      <c r="I7" s="20">
        <v>0</v>
      </c>
      <c r="J7" s="20">
        <v>1</v>
      </c>
      <c r="K7" s="20">
        <v>1</v>
      </c>
      <c r="L7" s="21">
        <v>2.0250104279999999</v>
      </c>
      <c r="M7" s="21">
        <v>2.5028748140000001</v>
      </c>
      <c r="N7" s="21">
        <v>18.046253</v>
      </c>
    </row>
    <row r="8" spans="1:14" x14ac:dyDescent="0.25">
      <c r="A8" s="5" t="s">
        <v>66</v>
      </c>
      <c r="B8" s="4">
        <v>186</v>
      </c>
      <c r="C8" s="20">
        <v>1</v>
      </c>
      <c r="D8" s="20">
        <v>1</v>
      </c>
      <c r="E8" s="20">
        <v>0</v>
      </c>
      <c r="F8" s="20">
        <v>0</v>
      </c>
      <c r="G8" s="20">
        <v>1</v>
      </c>
      <c r="H8" s="20">
        <v>1</v>
      </c>
      <c r="I8" s="20">
        <v>0</v>
      </c>
      <c r="J8" s="20">
        <v>1</v>
      </c>
      <c r="K8" s="20">
        <v>1</v>
      </c>
      <c r="L8" s="21">
        <v>-5.2846451720000003</v>
      </c>
      <c r="M8" s="21">
        <v>6.8682714000000006E-2</v>
      </c>
      <c r="N8" s="21">
        <v>24.253636</v>
      </c>
    </row>
    <row r="9" spans="1:14" x14ac:dyDescent="0.25">
      <c r="A9" s="5" t="s">
        <v>26</v>
      </c>
      <c r="B9" s="4">
        <v>269</v>
      </c>
      <c r="C9" s="20">
        <v>1</v>
      </c>
      <c r="D9" s="20">
        <v>1</v>
      </c>
      <c r="E9" s="20">
        <v>0</v>
      </c>
      <c r="F9" s="20">
        <v>0</v>
      </c>
      <c r="G9" s="20">
        <v>1</v>
      </c>
      <c r="H9" s="20">
        <v>1</v>
      </c>
      <c r="I9" s="20">
        <v>0</v>
      </c>
      <c r="J9" s="20">
        <v>1</v>
      </c>
      <c r="K9" s="20">
        <v>1</v>
      </c>
      <c r="L9" s="21">
        <v>-5.2440248819999997</v>
      </c>
      <c r="M9" s="21">
        <v>7.0749505000000004E-2</v>
      </c>
      <c r="N9" s="21">
        <v>13.081954</v>
      </c>
    </row>
    <row r="10" spans="1:14" x14ac:dyDescent="0.25">
      <c r="A10" s="5" t="s">
        <v>28</v>
      </c>
      <c r="B10" s="4">
        <v>269</v>
      </c>
      <c r="C10" s="20">
        <v>1</v>
      </c>
      <c r="D10" s="20">
        <v>1</v>
      </c>
      <c r="E10" s="20">
        <v>0</v>
      </c>
      <c r="F10" s="20">
        <v>3</v>
      </c>
      <c r="G10" s="20">
        <v>1</v>
      </c>
      <c r="H10" s="20">
        <v>1</v>
      </c>
      <c r="I10" s="20">
        <v>0</v>
      </c>
      <c r="J10" s="20">
        <v>1</v>
      </c>
      <c r="K10" s="20">
        <v>1</v>
      </c>
      <c r="L10" s="21">
        <v>-5.3456454600000001</v>
      </c>
      <c r="M10" s="21">
        <v>6.4908711999999993E-2</v>
      </c>
      <c r="N10" s="21">
        <v>45.518597999999997</v>
      </c>
    </row>
    <row r="11" spans="1:14" x14ac:dyDescent="0.25">
      <c r="A11" s="5" t="s">
        <v>51</v>
      </c>
      <c r="B11" s="4">
        <v>269</v>
      </c>
      <c r="C11" s="20">
        <v>1</v>
      </c>
      <c r="D11" s="20">
        <v>1</v>
      </c>
      <c r="E11" s="20">
        <v>0</v>
      </c>
      <c r="F11" s="20">
        <v>2</v>
      </c>
      <c r="G11" s="20">
        <v>1</v>
      </c>
      <c r="H11" s="20">
        <v>1</v>
      </c>
      <c r="I11" s="20">
        <v>0</v>
      </c>
      <c r="J11" s="20">
        <v>1</v>
      </c>
      <c r="K11" s="20">
        <v>1</v>
      </c>
      <c r="L11" s="21">
        <v>-5.2114062829999996</v>
      </c>
      <c r="M11" s="21">
        <v>7.0651706999999994E-2</v>
      </c>
      <c r="N11" s="21">
        <v>58.031129</v>
      </c>
    </row>
    <row r="12" spans="1:14" x14ac:dyDescent="0.25">
      <c r="A12" s="5" t="s">
        <v>52</v>
      </c>
      <c r="B12" s="4">
        <v>269</v>
      </c>
      <c r="C12" s="20">
        <v>1</v>
      </c>
      <c r="D12" s="20">
        <v>1</v>
      </c>
      <c r="E12" s="20">
        <v>0</v>
      </c>
      <c r="F12" s="20">
        <v>2</v>
      </c>
      <c r="G12" s="20">
        <v>1</v>
      </c>
      <c r="H12" s="20">
        <v>1</v>
      </c>
      <c r="I12" s="20">
        <v>0</v>
      </c>
      <c r="J12" s="20">
        <v>1</v>
      </c>
      <c r="K12" s="20">
        <v>1</v>
      </c>
      <c r="L12" s="21">
        <v>-4.9313819969999999</v>
      </c>
      <c r="M12" s="21">
        <v>8.1269794000000006E-2</v>
      </c>
      <c r="N12" s="21">
        <v>17.948578999999999</v>
      </c>
    </row>
    <row r="13" spans="1:14" x14ac:dyDescent="0.25">
      <c r="A13" s="5" t="s">
        <v>53</v>
      </c>
      <c r="B13" s="4">
        <v>269</v>
      </c>
      <c r="C13" s="20">
        <v>1</v>
      </c>
      <c r="D13" s="20">
        <v>1</v>
      </c>
      <c r="E13" s="20">
        <v>0</v>
      </c>
      <c r="F13" s="20">
        <v>2</v>
      </c>
      <c r="G13" s="20">
        <v>1</v>
      </c>
      <c r="H13" s="20">
        <v>0</v>
      </c>
      <c r="I13" s="20">
        <v>0</v>
      </c>
      <c r="J13" s="20">
        <v>1</v>
      </c>
      <c r="K13" s="20">
        <v>1</v>
      </c>
      <c r="L13" s="21">
        <v>-4.7109906659999998</v>
      </c>
      <c r="M13" s="21">
        <v>9.1543331000000006E-2</v>
      </c>
      <c r="N13" s="21">
        <v>34.772798000000002</v>
      </c>
    </row>
    <row r="14" spans="1:14" x14ac:dyDescent="0.25">
      <c r="A14" s="5" t="s">
        <v>54</v>
      </c>
      <c r="B14" s="4">
        <v>269</v>
      </c>
      <c r="C14" s="20">
        <v>0</v>
      </c>
      <c r="D14" s="20">
        <v>1</v>
      </c>
      <c r="E14" s="20">
        <v>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1">
        <v>-7.2915874220000001</v>
      </c>
      <c r="M14" s="21">
        <v>2.5657732999999999E-2</v>
      </c>
      <c r="N14" s="21">
        <v>18.919822</v>
      </c>
    </row>
    <row r="15" spans="1:14" x14ac:dyDescent="0.25">
      <c r="A15" s="5" t="s">
        <v>136</v>
      </c>
      <c r="B15" s="4">
        <v>194</v>
      </c>
      <c r="C15" s="20">
        <v>0</v>
      </c>
      <c r="D15" s="20">
        <v>1</v>
      </c>
      <c r="E15" s="20">
        <v>0</v>
      </c>
      <c r="F15" s="20">
        <v>0</v>
      </c>
      <c r="G15" s="20">
        <v>1</v>
      </c>
      <c r="H15" s="20">
        <v>0</v>
      </c>
      <c r="I15" s="20">
        <v>0</v>
      </c>
      <c r="J15" s="20">
        <v>0</v>
      </c>
      <c r="K15" s="20">
        <v>0</v>
      </c>
      <c r="L15" s="21">
        <v>2.4234378730000001</v>
      </c>
      <c r="M15" s="21">
        <v>3.1104061330000001</v>
      </c>
      <c r="N15" s="21">
        <v>20.531292000000001</v>
      </c>
    </row>
    <row r="16" spans="1:14" x14ac:dyDescent="0.25">
      <c r="A16" s="5" t="s">
        <v>137</v>
      </c>
      <c r="B16" s="4">
        <v>192</v>
      </c>
      <c r="C16" s="20">
        <v>1</v>
      </c>
      <c r="D16" s="20">
        <v>1</v>
      </c>
      <c r="E16" s="20">
        <v>1</v>
      </c>
      <c r="F16" s="20">
        <v>0</v>
      </c>
      <c r="G16" s="20">
        <v>1</v>
      </c>
      <c r="H16" s="20">
        <v>1</v>
      </c>
      <c r="I16" s="20">
        <v>0</v>
      </c>
      <c r="J16" s="20">
        <v>0</v>
      </c>
      <c r="K16" s="20">
        <v>1</v>
      </c>
      <c r="L16" s="21">
        <v>1.7047617100000001</v>
      </c>
      <c r="M16" s="21">
        <v>2.0996590720000001</v>
      </c>
      <c r="N16" s="21">
        <v>29.434781000000001</v>
      </c>
    </row>
    <row r="17" spans="1:14" x14ac:dyDescent="0.25">
      <c r="A17" s="5" t="s">
        <v>138</v>
      </c>
      <c r="B17" s="4">
        <v>128</v>
      </c>
      <c r="C17" s="20">
        <v>1</v>
      </c>
      <c r="D17" s="20">
        <v>1</v>
      </c>
      <c r="E17" s="20">
        <v>0</v>
      </c>
      <c r="F17" s="20">
        <v>0</v>
      </c>
      <c r="G17" s="20">
        <v>1</v>
      </c>
      <c r="H17" s="20">
        <v>1</v>
      </c>
      <c r="I17" s="20">
        <v>0</v>
      </c>
      <c r="J17" s="20">
        <v>1</v>
      </c>
      <c r="K17" s="20">
        <v>1</v>
      </c>
      <c r="L17" s="21">
        <v>1.9507384670000001</v>
      </c>
      <c r="M17" s="21">
        <v>2.406998459</v>
      </c>
      <c r="N17" s="21">
        <v>23.450426</v>
      </c>
    </row>
    <row r="18" spans="1:14" x14ac:dyDescent="0.25">
      <c r="A18" s="5" t="s">
        <v>139</v>
      </c>
      <c r="B18" s="4">
        <v>150</v>
      </c>
      <c r="C18" s="20">
        <v>1</v>
      </c>
      <c r="D18" s="20">
        <v>1</v>
      </c>
      <c r="E18" s="20">
        <v>1</v>
      </c>
      <c r="F18" s="20">
        <v>0</v>
      </c>
      <c r="G18" s="20">
        <v>1</v>
      </c>
      <c r="H18" s="20">
        <v>1</v>
      </c>
      <c r="I18" s="20">
        <v>0</v>
      </c>
      <c r="J18" s="20">
        <v>1</v>
      </c>
      <c r="K18" s="20">
        <v>1</v>
      </c>
      <c r="L18" s="21">
        <v>-3.7959339249999999</v>
      </c>
      <c r="M18" s="21">
        <v>0.13568263699999999</v>
      </c>
      <c r="N18" s="21">
        <v>17.949114999999999</v>
      </c>
    </row>
    <row r="19" spans="1:14" x14ac:dyDescent="0.25">
      <c r="A19" s="5" t="s">
        <v>140</v>
      </c>
      <c r="B19" s="4">
        <v>150</v>
      </c>
      <c r="C19" s="20">
        <v>1</v>
      </c>
      <c r="D19" s="20">
        <v>1</v>
      </c>
      <c r="E19" s="20">
        <v>0</v>
      </c>
      <c r="F19" s="20">
        <v>0</v>
      </c>
      <c r="G19" s="20">
        <v>1</v>
      </c>
      <c r="H19" s="20">
        <v>1</v>
      </c>
      <c r="I19" s="20">
        <v>0</v>
      </c>
      <c r="J19" s="20">
        <v>1</v>
      </c>
      <c r="K19" s="20">
        <v>1</v>
      </c>
      <c r="L19" s="21">
        <v>-5.3501534670000002</v>
      </c>
      <c r="M19" s="21">
        <v>6.6014914999999993E-2</v>
      </c>
      <c r="N19" s="21">
        <v>18.867260999999999</v>
      </c>
    </row>
    <row r="20" spans="1:14" x14ac:dyDescent="0.25">
      <c r="A20" s="5" t="s">
        <v>122</v>
      </c>
      <c r="B20" s="4">
        <v>306</v>
      </c>
      <c r="C20" s="20">
        <v>1</v>
      </c>
      <c r="D20" s="20">
        <v>1</v>
      </c>
      <c r="E20" s="20">
        <v>0</v>
      </c>
      <c r="F20" s="20">
        <v>0</v>
      </c>
      <c r="G20" s="20">
        <v>1</v>
      </c>
      <c r="H20" s="20">
        <v>1</v>
      </c>
      <c r="I20" s="20">
        <v>0</v>
      </c>
      <c r="J20" s="20">
        <v>1</v>
      </c>
      <c r="K20" s="20">
        <v>1</v>
      </c>
      <c r="L20" s="21">
        <v>-8.6596285579999996</v>
      </c>
      <c r="M20" s="21">
        <v>1.2553496000000001E-2</v>
      </c>
      <c r="N20" s="21">
        <v>13.730551</v>
      </c>
    </row>
    <row r="21" spans="1:14" x14ac:dyDescent="0.25">
      <c r="A21" s="5" t="s">
        <v>141</v>
      </c>
      <c r="B21" s="4">
        <v>246</v>
      </c>
      <c r="C21" s="20">
        <v>1</v>
      </c>
      <c r="D21" s="20">
        <v>1</v>
      </c>
      <c r="E21" s="20">
        <v>0</v>
      </c>
      <c r="F21" s="20">
        <v>2</v>
      </c>
      <c r="G21" s="20">
        <v>1</v>
      </c>
      <c r="H21" s="20">
        <v>0</v>
      </c>
      <c r="I21" s="20">
        <v>0</v>
      </c>
      <c r="J21" s="20">
        <v>1</v>
      </c>
      <c r="K21" s="20">
        <v>1</v>
      </c>
      <c r="L21" s="21">
        <v>-6.0549589770000001</v>
      </c>
      <c r="M21" s="21">
        <v>4.7071269999999998E-2</v>
      </c>
      <c r="N21" s="21">
        <v>22.076682000000002</v>
      </c>
    </row>
    <row r="22" spans="1:14" x14ac:dyDescent="0.25">
      <c r="A22" s="5" t="s">
        <v>419</v>
      </c>
      <c r="B22" s="4">
        <v>304</v>
      </c>
      <c r="C22" s="20">
        <v>0</v>
      </c>
      <c r="D22" s="20">
        <v>1</v>
      </c>
      <c r="E22" s="20">
        <v>0</v>
      </c>
      <c r="F22" s="20">
        <v>0</v>
      </c>
      <c r="G22" s="20">
        <v>1</v>
      </c>
      <c r="H22" s="20">
        <v>1</v>
      </c>
      <c r="I22" s="20">
        <v>0</v>
      </c>
      <c r="J22" s="20">
        <v>0</v>
      </c>
      <c r="K22" s="20">
        <v>0</v>
      </c>
      <c r="L22" s="21">
        <v>-8.6467715579999993</v>
      </c>
      <c r="M22" s="21">
        <v>1.3050462000000001E-2</v>
      </c>
      <c r="N22" s="21">
        <v>21.766413</v>
      </c>
    </row>
  </sheetData>
  <conditionalFormatting sqref="F2:K21">
    <cfRule type="cellIs" dxfId="15" priority="6" operator="equal">
      <formula>1</formula>
    </cfRule>
    <cfRule type="cellIs" dxfId="14" priority="7" operator="equal">
      <formula>0</formula>
    </cfRule>
    <cfRule type="cellIs" dxfId="13" priority="8" operator="greaterThanOrEqual">
      <formula>2</formula>
    </cfRule>
  </conditionalFormatting>
  <conditionalFormatting sqref="D2:D21">
    <cfRule type="cellIs" dxfId="12" priority="5" operator="equal">
      <formula>0</formula>
    </cfRule>
  </conditionalFormatting>
  <conditionalFormatting sqref="F22:K22">
    <cfRule type="cellIs" dxfId="3" priority="2" operator="equal">
      <formula>1</formula>
    </cfRule>
    <cfRule type="cellIs" dxfId="2" priority="3" operator="equal">
      <formula>0</formula>
    </cfRule>
    <cfRule type="cellIs" dxfId="1" priority="4" operator="greaterThanOrEqual">
      <formula>2</formula>
    </cfRule>
  </conditionalFormatting>
  <conditionalFormatting sqref="D22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workbookViewId="0">
      <pane xSplit="1" ySplit="4" topLeftCell="B212" activePane="bottomRight" state="frozen"/>
      <selection pane="topRight" activeCell="B1" sqref="B1"/>
      <selection pane="bottomLeft" activeCell="A5" sqref="A5"/>
      <selection pane="bottomRight" activeCell="C222" sqref="C222"/>
    </sheetView>
  </sheetViews>
  <sheetFormatPr defaultRowHeight="15" x14ac:dyDescent="0.25"/>
  <sheetData>
    <row r="1" spans="1:2" x14ac:dyDescent="0.25">
      <c r="B1" s="85" t="s">
        <v>413</v>
      </c>
    </row>
    <row r="2" spans="1:2" x14ac:dyDescent="0.25">
      <c r="B2" t="s">
        <v>415</v>
      </c>
    </row>
    <row r="3" spans="1:2" x14ac:dyDescent="0.25">
      <c r="B3" t="s">
        <v>416</v>
      </c>
    </row>
    <row r="4" spans="1:2" x14ac:dyDescent="0.25">
      <c r="B4" t="s">
        <v>417</v>
      </c>
    </row>
    <row r="6" spans="1:2" x14ac:dyDescent="0.25">
      <c r="A6" t="s">
        <v>188</v>
      </c>
    </row>
    <row r="7" spans="1:2" x14ac:dyDescent="0.25">
      <c r="A7" t="s">
        <v>189</v>
      </c>
    </row>
    <row r="8" spans="1:2" x14ac:dyDescent="0.25">
      <c r="A8" t="s">
        <v>190</v>
      </c>
    </row>
    <row r="9" spans="1:2" x14ac:dyDescent="0.25">
      <c r="A9" t="s">
        <v>191</v>
      </c>
    </row>
    <row r="10" spans="1:2" x14ac:dyDescent="0.25">
      <c r="A10" t="s">
        <v>192</v>
      </c>
    </row>
    <row r="11" spans="1:2" x14ac:dyDescent="0.25">
      <c r="A11" t="s">
        <v>193</v>
      </c>
    </row>
    <row r="12" spans="1:2" x14ac:dyDescent="0.25">
      <c r="A12" t="s">
        <v>194</v>
      </c>
    </row>
    <row r="13" spans="1:2" x14ac:dyDescent="0.25">
      <c r="A13" t="s">
        <v>195</v>
      </c>
    </row>
    <row r="14" spans="1:2" x14ac:dyDescent="0.25">
      <c r="A14" t="s">
        <v>196</v>
      </c>
    </row>
    <row r="15" spans="1:2" x14ac:dyDescent="0.25">
      <c r="A15" t="s">
        <v>197</v>
      </c>
    </row>
    <row r="16" spans="1:2" x14ac:dyDescent="0.25">
      <c r="A16" t="s">
        <v>198</v>
      </c>
    </row>
    <row r="17" spans="1:4" x14ac:dyDescent="0.25">
      <c r="A17" t="s">
        <v>199</v>
      </c>
    </row>
    <row r="18" spans="1:4" x14ac:dyDescent="0.25">
      <c r="A18" t="s">
        <v>200</v>
      </c>
      <c r="C18" s="86" t="e">
        <f t="shared" ref="C18:C81" si="0">B18/B6-1</f>
        <v>#DIV/0!</v>
      </c>
    </row>
    <row r="19" spans="1:4" x14ac:dyDescent="0.25">
      <c r="A19" t="s">
        <v>201</v>
      </c>
      <c r="C19" s="86" t="e">
        <f t="shared" si="0"/>
        <v>#DIV/0!</v>
      </c>
    </row>
    <row r="20" spans="1:4" x14ac:dyDescent="0.25">
      <c r="A20" t="s">
        <v>202</v>
      </c>
      <c r="C20" s="86" t="e">
        <f t="shared" si="0"/>
        <v>#DIV/0!</v>
      </c>
      <c r="D20" s="87" t="e">
        <f>AVERAGE(C18:C20)</f>
        <v>#DIV/0!</v>
      </c>
    </row>
    <row r="21" spans="1:4" x14ac:dyDescent="0.25">
      <c r="A21" t="s">
        <v>203</v>
      </c>
      <c r="C21" s="86" t="e">
        <f t="shared" si="0"/>
        <v>#DIV/0!</v>
      </c>
    </row>
    <row r="22" spans="1:4" x14ac:dyDescent="0.25">
      <c r="A22" t="s">
        <v>204</v>
      </c>
      <c r="C22" s="86" t="e">
        <f t="shared" si="0"/>
        <v>#DIV/0!</v>
      </c>
    </row>
    <row r="23" spans="1:4" x14ac:dyDescent="0.25">
      <c r="A23" t="s">
        <v>205</v>
      </c>
      <c r="C23" s="86" t="e">
        <f t="shared" si="0"/>
        <v>#DIV/0!</v>
      </c>
      <c r="D23" s="87" t="e">
        <f>AVERAGE(C21:C23)</f>
        <v>#DIV/0!</v>
      </c>
    </row>
    <row r="24" spans="1:4" x14ac:dyDescent="0.25">
      <c r="A24" t="s">
        <v>206</v>
      </c>
      <c r="C24" s="86" t="e">
        <f t="shared" si="0"/>
        <v>#DIV/0!</v>
      </c>
    </row>
    <row r="25" spans="1:4" x14ac:dyDescent="0.25">
      <c r="A25" t="s">
        <v>207</v>
      </c>
      <c r="C25" s="86" t="e">
        <f t="shared" si="0"/>
        <v>#DIV/0!</v>
      </c>
    </row>
    <row r="26" spans="1:4" x14ac:dyDescent="0.25">
      <c r="A26" t="s">
        <v>208</v>
      </c>
      <c r="C26" s="86" t="e">
        <f t="shared" si="0"/>
        <v>#DIV/0!</v>
      </c>
      <c r="D26" s="87" t="e">
        <f>AVERAGE(C24:C26)</f>
        <v>#DIV/0!</v>
      </c>
    </row>
    <row r="27" spans="1:4" x14ac:dyDescent="0.25">
      <c r="A27" t="s">
        <v>209</v>
      </c>
      <c r="C27" s="86" t="e">
        <f t="shared" si="0"/>
        <v>#DIV/0!</v>
      </c>
    </row>
    <row r="28" spans="1:4" x14ac:dyDescent="0.25">
      <c r="A28" t="s">
        <v>210</v>
      </c>
      <c r="C28" s="86" t="e">
        <f t="shared" si="0"/>
        <v>#DIV/0!</v>
      </c>
    </row>
    <row r="29" spans="1:4" x14ac:dyDescent="0.25">
      <c r="A29" t="s">
        <v>211</v>
      </c>
      <c r="C29" s="86" t="e">
        <f t="shared" si="0"/>
        <v>#DIV/0!</v>
      </c>
      <c r="D29" s="87" t="e">
        <f>AVERAGE(C27:C29)</f>
        <v>#DIV/0!</v>
      </c>
    </row>
    <row r="30" spans="1:4" x14ac:dyDescent="0.25">
      <c r="A30" t="s">
        <v>212</v>
      </c>
      <c r="C30" s="86" t="e">
        <f t="shared" si="0"/>
        <v>#DIV/0!</v>
      </c>
    </row>
    <row r="31" spans="1:4" x14ac:dyDescent="0.25">
      <c r="A31" t="s">
        <v>213</v>
      </c>
      <c r="C31" s="86" t="e">
        <f t="shared" si="0"/>
        <v>#DIV/0!</v>
      </c>
    </row>
    <row r="32" spans="1:4" x14ac:dyDescent="0.25">
      <c r="A32" t="s">
        <v>214</v>
      </c>
      <c r="C32" s="86" t="e">
        <f t="shared" si="0"/>
        <v>#DIV/0!</v>
      </c>
      <c r="D32" s="87" t="e">
        <f>AVERAGE(C30:C32)</f>
        <v>#DIV/0!</v>
      </c>
    </row>
    <row r="33" spans="1:4" x14ac:dyDescent="0.25">
      <c r="A33" t="s">
        <v>215</v>
      </c>
      <c r="C33" s="86" t="e">
        <f t="shared" si="0"/>
        <v>#DIV/0!</v>
      </c>
    </row>
    <row r="34" spans="1:4" x14ac:dyDescent="0.25">
      <c r="A34" t="s">
        <v>216</v>
      </c>
      <c r="C34" s="86" t="e">
        <f t="shared" si="0"/>
        <v>#DIV/0!</v>
      </c>
    </row>
    <row r="35" spans="1:4" x14ac:dyDescent="0.25">
      <c r="A35" t="s">
        <v>217</v>
      </c>
      <c r="C35" s="86" t="e">
        <f t="shared" si="0"/>
        <v>#DIV/0!</v>
      </c>
      <c r="D35" s="87" t="e">
        <f>AVERAGE(C33:C35)</f>
        <v>#DIV/0!</v>
      </c>
    </row>
    <row r="36" spans="1:4" x14ac:dyDescent="0.25">
      <c r="A36" t="s">
        <v>218</v>
      </c>
      <c r="C36" s="86" t="e">
        <f t="shared" si="0"/>
        <v>#DIV/0!</v>
      </c>
    </row>
    <row r="37" spans="1:4" x14ac:dyDescent="0.25">
      <c r="A37" t="s">
        <v>219</v>
      </c>
      <c r="C37" s="86" t="e">
        <f t="shared" si="0"/>
        <v>#DIV/0!</v>
      </c>
    </row>
    <row r="38" spans="1:4" x14ac:dyDescent="0.25">
      <c r="A38" t="s">
        <v>220</v>
      </c>
      <c r="C38" s="86" t="e">
        <f t="shared" si="0"/>
        <v>#DIV/0!</v>
      </c>
      <c r="D38" s="87" t="e">
        <f>AVERAGE(C36:C38)</f>
        <v>#DIV/0!</v>
      </c>
    </row>
    <row r="39" spans="1:4" x14ac:dyDescent="0.25">
      <c r="A39" t="s">
        <v>221</v>
      </c>
      <c r="C39" s="86" t="e">
        <f t="shared" si="0"/>
        <v>#DIV/0!</v>
      </c>
    </row>
    <row r="40" spans="1:4" x14ac:dyDescent="0.25">
      <c r="A40" t="s">
        <v>222</v>
      </c>
      <c r="C40" s="86" t="e">
        <f t="shared" si="0"/>
        <v>#DIV/0!</v>
      </c>
    </row>
    <row r="41" spans="1:4" x14ac:dyDescent="0.25">
      <c r="A41" t="s">
        <v>223</v>
      </c>
      <c r="C41" s="86" t="e">
        <f t="shared" si="0"/>
        <v>#DIV/0!</v>
      </c>
      <c r="D41" s="87" t="e">
        <f>AVERAGE(C39:C41)</f>
        <v>#DIV/0!</v>
      </c>
    </row>
    <row r="42" spans="1:4" x14ac:dyDescent="0.25">
      <c r="A42" t="s">
        <v>224</v>
      </c>
      <c r="B42">
        <v>73.222369964692874</v>
      </c>
      <c r="C42" s="86" t="e">
        <f t="shared" si="0"/>
        <v>#DIV/0!</v>
      </c>
    </row>
    <row r="43" spans="1:4" x14ac:dyDescent="0.25">
      <c r="A43" t="s">
        <v>225</v>
      </c>
      <c r="B43">
        <v>71.079432501259532</v>
      </c>
      <c r="C43" s="86" t="e">
        <f t="shared" si="0"/>
        <v>#DIV/0!</v>
      </c>
    </row>
    <row r="44" spans="1:4" x14ac:dyDescent="0.25">
      <c r="A44" t="s">
        <v>226</v>
      </c>
      <c r="B44">
        <v>74.342723337869927</v>
      </c>
      <c r="C44" s="86" t="e">
        <f t="shared" si="0"/>
        <v>#DIV/0!</v>
      </c>
      <c r="D44" s="87" t="e">
        <f>AVERAGE(C42:C44)</f>
        <v>#DIV/0!</v>
      </c>
    </row>
    <row r="45" spans="1:4" x14ac:dyDescent="0.25">
      <c r="A45" t="s">
        <v>227</v>
      </c>
      <c r="B45">
        <v>80.667711756953523</v>
      </c>
      <c r="C45" s="86" t="e">
        <f t="shared" si="0"/>
        <v>#DIV/0!</v>
      </c>
    </row>
    <row r="46" spans="1:4" x14ac:dyDescent="0.25">
      <c r="A46" t="s">
        <v>228</v>
      </c>
      <c r="B46">
        <v>83.22264610433156</v>
      </c>
      <c r="C46" s="86" t="e">
        <f t="shared" si="0"/>
        <v>#DIV/0!</v>
      </c>
    </row>
    <row r="47" spans="1:4" x14ac:dyDescent="0.25">
      <c r="A47" t="s">
        <v>229</v>
      </c>
      <c r="B47">
        <v>80.85377472271567</v>
      </c>
      <c r="C47" s="86" t="e">
        <f t="shared" si="0"/>
        <v>#DIV/0!</v>
      </c>
      <c r="D47" s="87" t="e">
        <f>AVERAGE(C45:C47)</f>
        <v>#DIV/0!</v>
      </c>
    </row>
    <row r="48" spans="1:4" x14ac:dyDescent="0.25">
      <c r="A48" t="s">
        <v>230</v>
      </c>
      <c r="B48">
        <v>79.207017386775419</v>
      </c>
      <c r="C48" s="86" t="e">
        <f t="shared" si="0"/>
        <v>#DIV/0!</v>
      </c>
    </row>
    <row r="49" spans="1:4" x14ac:dyDescent="0.25">
      <c r="A49" t="s">
        <v>231</v>
      </c>
      <c r="B49">
        <v>74.212014086497092</v>
      </c>
      <c r="C49" s="86" t="e">
        <f t="shared" si="0"/>
        <v>#DIV/0!</v>
      </c>
    </row>
    <row r="50" spans="1:4" x14ac:dyDescent="0.25">
      <c r="A50" t="s">
        <v>232</v>
      </c>
      <c r="B50">
        <v>73.867835599146218</v>
      </c>
      <c r="C50" s="86" t="e">
        <f t="shared" si="0"/>
        <v>#DIV/0!</v>
      </c>
      <c r="D50" s="87" t="e">
        <f>AVERAGE(C48:C50)</f>
        <v>#DIV/0!</v>
      </c>
    </row>
    <row r="51" spans="1:4" x14ac:dyDescent="0.25">
      <c r="A51" t="s">
        <v>233</v>
      </c>
      <c r="B51">
        <v>77.59891375354016</v>
      </c>
      <c r="C51" s="86" t="e">
        <f t="shared" si="0"/>
        <v>#DIV/0!</v>
      </c>
    </row>
    <row r="52" spans="1:4" x14ac:dyDescent="0.25">
      <c r="A52" t="s">
        <v>234</v>
      </c>
      <c r="B52">
        <v>75.572538865224573</v>
      </c>
      <c r="C52" s="86" t="e">
        <f t="shared" si="0"/>
        <v>#DIV/0!</v>
      </c>
    </row>
    <row r="53" spans="1:4" x14ac:dyDescent="0.25">
      <c r="A53" t="s">
        <v>235</v>
      </c>
      <c r="B53">
        <v>78.009732657370307</v>
      </c>
      <c r="C53" s="86" t="e">
        <f t="shared" si="0"/>
        <v>#DIV/0!</v>
      </c>
      <c r="D53" s="87" t="e">
        <f>AVERAGE(C51:C53)</f>
        <v>#DIV/0!</v>
      </c>
    </row>
    <row r="54" spans="1:4" x14ac:dyDescent="0.25">
      <c r="A54" t="s">
        <v>236</v>
      </c>
      <c r="B54">
        <v>75.913267162634554</v>
      </c>
      <c r="C54" s="86">
        <f t="shared" si="0"/>
        <v>3.6749659963740688E-2</v>
      </c>
    </row>
    <row r="55" spans="1:4" x14ac:dyDescent="0.25">
      <c r="A55" t="s">
        <v>237</v>
      </c>
      <c r="B55">
        <v>74.097436147217152</v>
      </c>
      <c r="C55" s="86">
        <f t="shared" si="0"/>
        <v>4.24595911891128E-2</v>
      </c>
    </row>
    <row r="56" spans="1:4" x14ac:dyDescent="0.25">
      <c r="A56" t="s">
        <v>238</v>
      </c>
      <c r="B56">
        <v>78.635463225118457</v>
      </c>
      <c r="C56" s="86">
        <f t="shared" si="0"/>
        <v>5.7742569743363559E-2</v>
      </c>
      <c r="D56" s="87">
        <f>AVERAGE(C54:C56)</f>
        <v>4.5650606965405682E-2</v>
      </c>
    </row>
    <row r="57" spans="1:4" x14ac:dyDescent="0.25">
      <c r="A57" t="s">
        <v>239</v>
      </c>
      <c r="B57">
        <v>84.094472395009319</v>
      </c>
      <c r="C57" s="86">
        <f t="shared" si="0"/>
        <v>4.2479953421517669E-2</v>
      </c>
    </row>
    <row r="58" spans="1:4" x14ac:dyDescent="0.25">
      <c r="A58" t="s">
        <v>240</v>
      </c>
      <c r="B58">
        <v>86.510570499130623</v>
      </c>
      <c r="C58" s="86">
        <f t="shared" si="0"/>
        <v>3.950756853702031E-2</v>
      </c>
    </row>
    <row r="59" spans="1:4" x14ac:dyDescent="0.25">
      <c r="A59" t="s">
        <v>241</v>
      </c>
      <c r="B59">
        <v>83.287459270879737</v>
      </c>
      <c r="C59" s="86">
        <f t="shared" si="0"/>
        <v>3.0099825969910121E-2</v>
      </c>
      <c r="D59" s="87">
        <f>AVERAGE(C57:C59)</f>
        <v>3.7362449309482702E-2</v>
      </c>
    </row>
    <row r="60" spans="1:4" x14ac:dyDescent="0.25">
      <c r="A60" t="s">
        <v>242</v>
      </c>
      <c r="B60">
        <v>82.106751573216471</v>
      </c>
      <c r="C60" s="86">
        <f t="shared" si="0"/>
        <v>3.6609561653879297E-2</v>
      </c>
    </row>
    <row r="61" spans="1:4" x14ac:dyDescent="0.25">
      <c r="A61" t="s">
        <v>243</v>
      </c>
      <c r="B61">
        <v>77.514623157680745</v>
      </c>
      <c r="C61" s="86">
        <f t="shared" si="0"/>
        <v>4.450235062121255E-2</v>
      </c>
    </row>
    <row r="62" spans="1:4" x14ac:dyDescent="0.25">
      <c r="A62" t="s">
        <v>244</v>
      </c>
      <c r="B62">
        <v>77.402594069883733</v>
      </c>
      <c r="C62" s="86">
        <f t="shared" si="0"/>
        <v>4.785247113397717E-2</v>
      </c>
      <c r="D62" s="87">
        <f>AVERAGE(C60:C62)</f>
        <v>4.2988127803023003E-2</v>
      </c>
    </row>
    <row r="63" spans="1:4" x14ac:dyDescent="0.25">
      <c r="A63" t="s">
        <v>245</v>
      </c>
      <c r="B63">
        <v>79.632455411562873</v>
      </c>
      <c r="C63" s="86">
        <f t="shared" si="0"/>
        <v>2.6205800566762916E-2</v>
      </c>
    </row>
    <row r="64" spans="1:4" x14ac:dyDescent="0.25">
      <c r="A64" t="s">
        <v>246</v>
      </c>
      <c r="B64">
        <v>82.719563775464735</v>
      </c>
      <c r="C64" s="86">
        <f t="shared" si="0"/>
        <v>9.4571719007430888E-2</v>
      </c>
    </row>
    <row r="65" spans="1:4" x14ac:dyDescent="0.25">
      <c r="A65" t="s">
        <v>247</v>
      </c>
      <c r="B65">
        <v>85.650302342435154</v>
      </c>
      <c r="C65" s="86">
        <f t="shared" si="0"/>
        <v>9.7943800405307035E-2</v>
      </c>
      <c r="D65" s="87">
        <f>AVERAGE(C63:C65)</f>
        <v>7.2907106659833618E-2</v>
      </c>
    </row>
    <row r="66" spans="1:4" x14ac:dyDescent="0.25">
      <c r="A66" t="s">
        <v>248</v>
      </c>
      <c r="B66">
        <v>79.979161343658788</v>
      </c>
      <c r="C66" s="86">
        <f t="shared" si="0"/>
        <v>5.3559731164166235E-2</v>
      </c>
    </row>
    <row r="67" spans="1:4" x14ac:dyDescent="0.25">
      <c r="A67" t="s">
        <v>249</v>
      </c>
      <c r="B67">
        <v>80.134460157334047</v>
      </c>
      <c r="C67" s="86">
        <f t="shared" si="0"/>
        <v>8.1474128175265115E-2</v>
      </c>
    </row>
    <row r="68" spans="1:4" x14ac:dyDescent="0.25">
      <c r="A68" t="s">
        <v>250</v>
      </c>
      <c r="B68">
        <v>81.396413241178735</v>
      </c>
      <c r="C68" s="86">
        <f t="shared" si="0"/>
        <v>3.5110749054230173E-2</v>
      </c>
      <c r="D68" s="87">
        <f>AVERAGE(C66:C68)</f>
        <v>5.6714869464553841E-2</v>
      </c>
    </row>
    <row r="69" spans="1:4" x14ac:dyDescent="0.25">
      <c r="A69" t="s">
        <v>251</v>
      </c>
      <c r="B69">
        <v>87.07344729794066</v>
      </c>
      <c r="C69" s="86">
        <f t="shared" si="0"/>
        <v>3.5424146416407343E-2</v>
      </c>
    </row>
    <row r="70" spans="1:4" x14ac:dyDescent="0.25">
      <c r="A70" t="s">
        <v>252</v>
      </c>
      <c r="B70">
        <v>92.141455391869272</v>
      </c>
      <c r="C70" s="86">
        <f t="shared" si="0"/>
        <v>6.5088981152831904E-2</v>
      </c>
    </row>
    <row r="71" spans="1:4" x14ac:dyDescent="0.25">
      <c r="A71" t="s">
        <v>253</v>
      </c>
      <c r="B71">
        <v>88.455773275990822</v>
      </c>
      <c r="C71" s="86">
        <f t="shared" si="0"/>
        <v>6.2053928050583629E-2</v>
      </c>
      <c r="D71" s="87">
        <f>AVERAGE(C69:C71)</f>
        <v>5.4189018539940959E-2</v>
      </c>
    </row>
    <row r="72" spans="1:4" x14ac:dyDescent="0.25">
      <c r="A72" t="s">
        <v>254</v>
      </c>
      <c r="B72">
        <v>87.276600902296977</v>
      </c>
      <c r="C72" s="86">
        <f t="shared" si="0"/>
        <v>6.2964972185879597E-2</v>
      </c>
    </row>
    <row r="73" spans="1:4" x14ac:dyDescent="0.25">
      <c r="A73" t="s">
        <v>255</v>
      </c>
      <c r="B73">
        <v>82.989483372565715</v>
      </c>
      <c r="C73" s="86">
        <f t="shared" si="0"/>
        <v>7.0630030720112869E-2</v>
      </c>
    </row>
    <row r="74" spans="1:4" x14ac:dyDescent="0.25">
      <c r="A74" t="s">
        <v>256</v>
      </c>
      <c r="B74">
        <v>82.087866786238067</v>
      </c>
      <c r="C74" s="86">
        <f t="shared" si="0"/>
        <v>6.0531210518915968E-2</v>
      </c>
      <c r="D74" s="87">
        <f>AVERAGE(C72:C74)</f>
        <v>6.4708737808302816E-2</v>
      </c>
    </row>
    <row r="75" spans="1:4" x14ac:dyDescent="0.25">
      <c r="A75" t="s">
        <v>257</v>
      </c>
      <c r="B75">
        <v>84.802724197927432</v>
      </c>
      <c r="C75" s="86">
        <f t="shared" si="0"/>
        <v>6.4926652828211306E-2</v>
      </c>
    </row>
    <row r="76" spans="1:4" x14ac:dyDescent="0.25">
      <c r="A76" t="s">
        <v>258</v>
      </c>
      <c r="B76">
        <v>90.495117901056872</v>
      </c>
      <c r="C76" s="86">
        <f t="shared" si="0"/>
        <v>9.3998974011737069E-2</v>
      </c>
    </row>
    <row r="77" spans="1:4" x14ac:dyDescent="0.25">
      <c r="A77" t="s">
        <v>259</v>
      </c>
      <c r="B77">
        <v>91.545926978185065</v>
      </c>
      <c r="C77" s="86">
        <f t="shared" si="0"/>
        <v>6.883366987052586E-2</v>
      </c>
      <c r="D77" s="87">
        <f>AVERAGE(C75:C77)</f>
        <v>7.5919765570158074E-2</v>
      </c>
    </row>
    <row r="78" spans="1:4" x14ac:dyDescent="0.25">
      <c r="A78" t="s">
        <v>260</v>
      </c>
      <c r="B78">
        <v>85.659042759899407</v>
      </c>
      <c r="C78" s="86">
        <f t="shared" si="0"/>
        <v>7.1017016443008174E-2</v>
      </c>
    </row>
    <row r="79" spans="1:4" x14ac:dyDescent="0.25">
      <c r="A79" t="s">
        <v>261</v>
      </c>
      <c r="B79">
        <v>84.62852235021316</v>
      </c>
      <c r="C79" s="86">
        <f t="shared" si="0"/>
        <v>5.6081518288830789E-2</v>
      </c>
    </row>
    <row r="80" spans="1:4" x14ac:dyDescent="0.25">
      <c r="A80" t="s">
        <v>262</v>
      </c>
      <c r="B80">
        <v>91.228693125431349</v>
      </c>
      <c r="C80" s="86">
        <f t="shared" si="0"/>
        <v>0.12079500180332792</v>
      </c>
      <c r="D80" s="87">
        <f>AVERAGE(C78:C80)</f>
        <v>8.2631178845055622E-2</v>
      </c>
    </row>
    <row r="81" spans="1:4" x14ac:dyDescent="0.25">
      <c r="A81" t="s">
        <v>263</v>
      </c>
      <c r="B81">
        <v>91.778002650883593</v>
      </c>
      <c r="C81" s="86">
        <f t="shared" si="0"/>
        <v>5.402973580275594E-2</v>
      </c>
    </row>
    <row r="82" spans="1:4" x14ac:dyDescent="0.25">
      <c r="A82" t="s">
        <v>264</v>
      </c>
      <c r="B82">
        <v>97.761906647279204</v>
      </c>
      <c r="C82" s="86">
        <f t="shared" ref="C82:C145" si="1">B82/B70-1</f>
        <v>6.0998073359126659E-2</v>
      </c>
    </row>
    <row r="83" spans="1:4" x14ac:dyDescent="0.25">
      <c r="A83" t="s">
        <v>265</v>
      </c>
      <c r="B83">
        <v>95.072900107020146</v>
      </c>
      <c r="C83" s="86">
        <f t="shared" si="1"/>
        <v>7.4807178615501124E-2</v>
      </c>
      <c r="D83" s="87">
        <f>AVERAGE(C81:C83)</f>
        <v>6.3278329259127908E-2</v>
      </c>
    </row>
    <row r="84" spans="1:4" x14ac:dyDescent="0.25">
      <c r="A84" t="s">
        <v>266</v>
      </c>
      <c r="B84">
        <v>92.961600413874109</v>
      </c>
      <c r="C84" s="86">
        <f t="shared" si="1"/>
        <v>6.5137728243349846E-2</v>
      </c>
    </row>
    <row r="85" spans="1:4" x14ac:dyDescent="0.25">
      <c r="A85" t="s">
        <v>267</v>
      </c>
      <c r="B85">
        <v>91.554763016011478</v>
      </c>
      <c r="C85" s="86">
        <f t="shared" si="1"/>
        <v>0.1032092175461985</v>
      </c>
    </row>
    <row r="86" spans="1:4" x14ac:dyDescent="0.25">
      <c r="A86" t="s">
        <v>268</v>
      </c>
      <c r="B86">
        <v>88.769329877721532</v>
      </c>
      <c r="C86" s="86">
        <f t="shared" si="1"/>
        <v>8.1394039741371493E-2</v>
      </c>
      <c r="D86" s="87">
        <f>AVERAGE(C84:C86)</f>
        <v>8.3246995176973274E-2</v>
      </c>
    </row>
    <row r="87" spans="1:4" x14ac:dyDescent="0.25">
      <c r="A87" t="s">
        <v>269</v>
      </c>
      <c r="B87">
        <v>92.182206958163775</v>
      </c>
      <c r="C87" s="86">
        <f t="shared" si="1"/>
        <v>8.7019406864958793E-2</v>
      </c>
    </row>
    <row r="88" spans="1:4" x14ac:dyDescent="0.25">
      <c r="A88" t="s">
        <v>270</v>
      </c>
      <c r="B88">
        <v>94.787421528444412</v>
      </c>
      <c r="C88" s="86">
        <f t="shared" si="1"/>
        <v>4.7431328086456004E-2</v>
      </c>
    </row>
    <row r="89" spans="1:4" x14ac:dyDescent="0.25">
      <c r="A89" t="s">
        <v>271</v>
      </c>
      <c r="B89">
        <v>99.418359071647274</v>
      </c>
      <c r="C89" s="86">
        <f t="shared" si="1"/>
        <v>8.5994345716092546E-2</v>
      </c>
      <c r="D89" s="87">
        <f>AVERAGE(C87:C89)</f>
        <v>7.3481693555835781E-2</v>
      </c>
    </row>
    <row r="90" spans="1:4" x14ac:dyDescent="0.25">
      <c r="A90" t="s">
        <v>272</v>
      </c>
      <c r="B90">
        <v>89.948891875023989</v>
      </c>
      <c r="C90" s="86">
        <f t="shared" si="1"/>
        <v>5.0080516626235694E-2</v>
      </c>
    </row>
    <row r="91" spans="1:4" x14ac:dyDescent="0.25">
      <c r="A91" t="s">
        <v>273</v>
      </c>
      <c r="B91">
        <v>88.675417265618904</v>
      </c>
      <c r="C91" s="86">
        <f t="shared" si="1"/>
        <v>4.7819515253483047E-2</v>
      </c>
    </row>
    <row r="92" spans="1:4" x14ac:dyDescent="0.25">
      <c r="A92" t="s">
        <v>274</v>
      </c>
      <c r="B92">
        <v>96.716680785965551</v>
      </c>
      <c r="C92" s="86">
        <f t="shared" si="1"/>
        <v>6.015637704015675E-2</v>
      </c>
      <c r="D92" s="87">
        <f>AVERAGE(C90:C92)</f>
        <v>5.2685469639958495E-2</v>
      </c>
    </row>
    <row r="93" spans="1:4" x14ac:dyDescent="0.25">
      <c r="A93" t="s">
        <v>275</v>
      </c>
      <c r="B93">
        <v>96.635843921548712</v>
      </c>
      <c r="C93" s="86">
        <f t="shared" si="1"/>
        <v>5.2930344203980573E-2</v>
      </c>
    </row>
    <row r="94" spans="1:4" x14ac:dyDescent="0.25">
      <c r="A94" t="s">
        <v>276</v>
      </c>
      <c r="B94">
        <v>104.74475329133067</v>
      </c>
      <c r="C94" s="86">
        <f t="shared" si="1"/>
        <v>7.1427070967890138E-2</v>
      </c>
    </row>
    <row r="95" spans="1:4" x14ac:dyDescent="0.25">
      <c r="A95" t="s">
        <v>277</v>
      </c>
      <c r="B95">
        <v>101.25586066252087</v>
      </c>
      <c r="C95" s="86">
        <f t="shared" si="1"/>
        <v>6.5033890294087904E-2</v>
      </c>
      <c r="D95" s="87">
        <f>AVERAGE(C93:C95)</f>
        <v>6.3130435155319534E-2</v>
      </c>
    </row>
    <row r="96" spans="1:4" x14ac:dyDescent="0.25">
      <c r="A96" t="s">
        <v>278</v>
      </c>
      <c r="B96">
        <v>102.53473181141437</v>
      </c>
      <c r="C96" s="86">
        <f t="shared" si="1"/>
        <v>0.10297941682285749</v>
      </c>
    </row>
    <row r="97" spans="1:4" x14ac:dyDescent="0.25">
      <c r="A97" t="s">
        <v>279</v>
      </c>
      <c r="B97">
        <v>100.113950462611</v>
      </c>
      <c r="C97" s="86">
        <f t="shared" si="1"/>
        <v>9.3487079914156501E-2</v>
      </c>
    </row>
    <row r="98" spans="1:4" x14ac:dyDescent="0.25">
      <c r="A98" t="s">
        <v>280</v>
      </c>
      <c r="B98">
        <v>100.22594371649336</v>
      </c>
      <c r="C98" s="86">
        <f t="shared" si="1"/>
        <v>0.12906049707205347</v>
      </c>
      <c r="D98" s="87">
        <f>AVERAGE(C96:C98)</f>
        <v>0.10850899793635582</v>
      </c>
    </row>
    <row r="99" spans="1:4" x14ac:dyDescent="0.25">
      <c r="A99" t="s">
        <v>281</v>
      </c>
      <c r="B99">
        <v>103.15482916147545</v>
      </c>
      <c r="C99" s="86">
        <f t="shared" si="1"/>
        <v>0.11903188874932802</v>
      </c>
    </row>
    <row r="100" spans="1:4" x14ac:dyDescent="0.25">
      <c r="A100" t="s">
        <v>282</v>
      </c>
      <c r="B100">
        <v>104.11065722665542</v>
      </c>
      <c r="C100" s="86">
        <f t="shared" si="1"/>
        <v>9.8359418875142879E-2</v>
      </c>
    </row>
    <row r="101" spans="1:4" x14ac:dyDescent="0.25">
      <c r="A101" t="s">
        <v>283</v>
      </c>
      <c r="B101">
        <v>111.88243981934191</v>
      </c>
      <c r="C101" s="86">
        <f t="shared" si="1"/>
        <v>0.12537001077147347</v>
      </c>
      <c r="D101" s="87">
        <f>AVERAGE(C99:C101)</f>
        <v>0.11425377279864812</v>
      </c>
    </row>
    <row r="102" spans="1:4" x14ac:dyDescent="0.25">
      <c r="A102" t="s">
        <v>284</v>
      </c>
      <c r="B102">
        <v>98.514977329164267</v>
      </c>
      <c r="C102" s="86">
        <f t="shared" si="1"/>
        <v>9.5232806937100456E-2</v>
      </c>
    </row>
    <row r="103" spans="1:4" x14ac:dyDescent="0.25">
      <c r="A103" t="s">
        <v>285</v>
      </c>
      <c r="B103">
        <v>100.70986025734859</v>
      </c>
      <c r="C103" s="86">
        <f t="shared" si="1"/>
        <v>0.13571340697142298</v>
      </c>
    </row>
    <row r="104" spans="1:4" x14ac:dyDescent="0.25">
      <c r="A104" t="s">
        <v>286</v>
      </c>
      <c r="B104">
        <v>104.11530752032856</v>
      </c>
      <c r="C104" s="86">
        <f t="shared" si="1"/>
        <v>7.6497938868851367E-2</v>
      </c>
      <c r="D104" s="87">
        <f>AVERAGE(C102:C104)</f>
        <v>0.10248138425912494</v>
      </c>
    </row>
    <row r="105" spans="1:4" x14ac:dyDescent="0.25">
      <c r="A105" t="s">
        <v>287</v>
      </c>
      <c r="B105">
        <v>110.28766437067462</v>
      </c>
      <c r="C105" s="86">
        <f t="shared" si="1"/>
        <v>0.14127077381565356</v>
      </c>
    </row>
    <row r="106" spans="1:4" x14ac:dyDescent="0.25">
      <c r="A106" t="s">
        <v>288</v>
      </c>
      <c r="B106">
        <v>112.12091372669285</v>
      </c>
      <c r="C106" s="86">
        <f t="shared" si="1"/>
        <v>7.0420333272890323E-2</v>
      </c>
    </row>
    <row r="107" spans="1:4" x14ac:dyDescent="0.25">
      <c r="A107" t="s">
        <v>289</v>
      </c>
      <c r="B107">
        <v>112.21160996373447</v>
      </c>
      <c r="C107" s="86">
        <f t="shared" si="1"/>
        <v>0.10819866849710946</v>
      </c>
      <c r="D107" s="87">
        <f>AVERAGE(C105:C107)</f>
        <v>0.10662992519521779</v>
      </c>
    </row>
    <row r="108" spans="1:4" x14ac:dyDescent="0.25">
      <c r="A108" t="s">
        <v>290</v>
      </c>
      <c r="B108">
        <v>112.32051601646413</v>
      </c>
      <c r="C108" s="86">
        <f t="shared" si="1"/>
        <v>9.5438726294697185E-2</v>
      </c>
    </row>
    <row r="109" spans="1:4" x14ac:dyDescent="0.25">
      <c r="A109" t="s">
        <v>291</v>
      </c>
      <c r="B109">
        <v>108.92229262954838</v>
      </c>
      <c r="C109" s="86">
        <f t="shared" si="1"/>
        <v>8.7983164446467255E-2</v>
      </c>
    </row>
    <row r="110" spans="1:4" x14ac:dyDescent="0.25">
      <c r="A110" t="s">
        <v>292</v>
      </c>
      <c r="B110">
        <v>110.72506824867051</v>
      </c>
      <c r="C110" s="86">
        <f t="shared" si="1"/>
        <v>0.10475455897802033</v>
      </c>
      <c r="D110" s="87">
        <f>AVERAGE(C108:C110)</f>
        <v>9.6058816573061589E-2</v>
      </c>
    </row>
    <row r="111" spans="1:4" x14ac:dyDescent="0.25">
      <c r="A111" t="s">
        <v>293</v>
      </c>
      <c r="B111">
        <v>111.64104357898731</v>
      </c>
      <c r="C111" s="86">
        <f t="shared" si="1"/>
        <v>8.2266768182299943E-2</v>
      </c>
    </row>
    <row r="112" spans="1:4" x14ac:dyDescent="0.25">
      <c r="A112" t="s">
        <v>294</v>
      </c>
      <c r="B112">
        <v>110.65500124658161</v>
      </c>
      <c r="C112" s="86">
        <f t="shared" si="1"/>
        <v>6.2859501555914132E-2</v>
      </c>
    </row>
    <row r="113" spans="1:4" x14ac:dyDescent="0.25">
      <c r="A113" t="s">
        <v>295</v>
      </c>
      <c r="B113">
        <v>117.49352348210394</v>
      </c>
      <c r="C113" s="86">
        <f t="shared" si="1"/>
        <v>5.0151602627028113E-2</v>
      </c>
      <c r="D113" s="87">
        <f>AVERAGE(C111:C113)</f>
        <v>6.5092624121747392E-2</v>
      </c>
    </row>
    <row r="114" spans="1:4" x14ac:dyDescent="0.25">
      <c r="A114" t="s">
        <v>296</v>
      </c>
      <c r="B114">
        <v>103.01310197707853</v>
      </c>
      <c r="C114" s="86">
        <f t="shared" si="1"/>
        <v>4.5659297396829945E-2</v>
      </c>
    </row>
    <row r="115" spans="1:4" x14ac:dyDescent="0.25">
      <c r="A115" t="s">
        <v>297</v>
      </c>
      <c r="B115">
        <v>101.01986575823153</v>
      </c>
      <c r="C115" s="86">
        <f t="shared" si="1"/>
        <v>3.0782040615562334E-3</v>
      </c>
    </row>
    <row r="116" spans="1:4" x14ac:dyDescent="0.25">
      <c r="A116" t="s">
        <v>298</v>
      </c>
      <c r="B116">
        <v>107.12154684263454</v>
      </c>
      <c r="C116" s="86">
        <f t="shared" si="1"/>
        <v>2.8874133822435422E-2</v>
      </c>
      <c r="D116" s="87">
        <f>AVERAGE(C114:C116)</f>
        <v>2.58705450936072E-2</v>
      </c>
    </row>
    <row r="117" spans="1:4" x14ac:dyDescent="0.25">
      <c r="A117" t="s">
        <v>299</v>
      </c>
      <c r="B117">
        <v>108.80808291856862</v>
      </c>
      <c r="C117" s="86">
        <f t="shared" si="1"/>
        <v>-1.3415656778560159E-2</v>
      </c>
    </row>
    <row r="118" spans="1:4" x14ac:dyDescent="0.25">
      <c r="A118" t="s">
        <v>300</v>
      </c>
      <c r="B118">
        <v>114.22464786173026</v>
      </c>
      <c r="C118" s="86">
        <f t="shared" si="1"/>
        <v>1.8763084112616957E-2</v>
      </c>
    </row>
    <row r="119" spans="1:4" x14ac:dyDescent="0.25">
      <c r="A119" t="s">
        <v>301</v>
      </c>
      <c r="B119">
        <v>108.88762713433103</v>
      </c>
      <c r="C119" s="86">
        <f t="shared" si="1"/>
        <v>-2.962245021239529E-2</v>
      </c>
      <c r="D119" s="87">
        <f>AVERAGE(C117:C119)</f>
        <v>-8.0916742927794969E-3</v>
      </c>
    </row>
    <row r="120" spans="1:4" x14ac:dyDescent="0.25">
      <c r="A120" t="s">
        <v>302</v>
      </c>
      <c r="B120">
        <v>110.71774122666086</v>
      </c>
      <c r="C120" s="86">
        <f t="shared" si="1"/>
        <v>-1.4269653013064154E-2</v>
      </c>
    </row>
    <row r="121" spans="1:4" x14ac:dyDescent="0.25">
      <c r="A121" t="s">
        <v>303</v>
      </c>
      <c r="B121">
        <v>109.79553860333517</v>
      </c>
      <c r="C121" s="86">
        <f t="shared" si="1"/>
        <v>8.0171464693343797E-3</v>
      </c>
    </row>
    <row r="122" spans="1:4" x14ac:dyDescent="0.25">
      <c r="A122" t="s">
        <v>304</v>
      </c>
      <c r="B122">
        <v>110.86582898003972</v>
      </c>
      <c r="C122" s="86">
        <f t="shared" si="1"/>
        <v>1.2712634419251856E-3</v>
      </c>
      <c r="D122" s="87">
        <f>AVERAGE(C120:C122)</f>
        <v>-1.6604143672681964E-3</v>
      </c>
    </row>
    <row r="123" spans="1:4" x14ac:dyDescent="0.25">
      <c r="A123" t="s">
        <v>305</v>
      </c>
      <c r="B123">
        <v>112.95599759493923</v>
      </c>
      <c r="C123" s="86">
        <f t="shared" si="1"/>
        <v>1.1778410285296026E-2</v>
      </c>
    </row>
    <row r="124" spans="1:4" x14ac:dyDescent="0.25">
      <c r="A124" t="s">
        <v>306</v>
      </c>
      <c r="B124">
        <v>113.62420529990175</v>
      </c>
      <c r="C124" s="86">
        <f t="shared" si="1"/>
        <v>2.683298558466074E-2</v>
      </c>
    </row>
    <row r="125" spans="1:4" x14ac:dyDescent="0.25">
      <c r="A125" t="s">
        <v>307</v>
      </c>
      <c r="B125">
        <v>122.42557721310558</v>
      </c>
      <c r="C125" s="86">
        <f t="shared" si="1"/>
        <v>4.1977239126315569E-2</v>
      </c>
      <c r="D125" s="87">
        <f>AVERAGE(C123:C125)</f>
        <v>2.6862878332090778E-2</v>
      </c>
    </row>
    <row r="126" spans="1:4" x14ac:dyDescent="0.25">
      <c r="A126" t="s">
        <v>308</v>
      </c>
      <c r="B126">
        <v>106.15302563929204</v>
      </c>
      <c r="C126" s="86">
        <f t="shared" si="1"/>
        <v>3.048081847794637E-2</v>
      </c>
    </row>
    <row r="127" spans="1:4" x14ac:dyDescent="0.25">
      <c r="A127" t="s">
        <v>309</v>
      </c>
      <c r="B127">
        <v>106.14632282793318</v>
      </c>
      <c r="C127" s="86">
        <f t="shared" si="1"/>
        <v>5.0747019224621326E-2</v>
      </c>
    </row>
    <row r="128" spans="1:4" x14ac:dyDescent="0.25">
      <c r="A128" t="s">
        <v>310</v>
      </c>
      <c r="B128">
        <v>115.83373172994898</v>
      </c>
      <c r="C128" s="86">
        <f t="shared" si="1"/>
        <v>8.1329901818099737E-2</v>
      </c>
      <c r="D128" s="87">
        <f>AVERAGE(C126:C128)</f>
        <v>5.4185913173555811E-2</v>
      </c>
    </row>
    <row r="129" spans="1:4" x14ac:dyDescent="0.25">
      <c r="A129" t="s">
        <v>311</v>
      </c>
      <c r="B129">
        <v>117.48452527273123</v>
      </c>
      <c r="C129" s="86">
        <f t="shared" si="1"/>
        <v>7.9740788748718483E-2</v>
      </c>
    </row>
    <row r="130" spans="1:4" x14ac:dyDescent="0.25">
      <c r="A130" t="s">
        <v>312</v>
      </c>
      <c r="B130">
        <v>123.0289025922263</v>
      </c>
      <c r="C130" s="86">
        <f t="shared" si="1"/>
        <v>7.7078414294204256E-2</v>
      </c>
    </row>
    <row r="131" spans="1:4" x14ac:dyDescent="0.25">
      <c r="A131" t="s">
        <v>313</v>
      </c>
      <c r="B131">
        <v>123.16270573986282</v>
      </c>
      <c r="C131" s="86">
        <f t="shared" si="1"/>
        <v>0.13109917978028029</v>
      </c>
      <c r="D131" s="87">
        <f>AVERAGE(C129:C131)</f>
        <v>9.5972794274401016E-2</v>
      </c>
    </row>
    <row r="132" spans="1:4" x14ac:dyDescent="0.25">
      <c r="A132" t="s">
        <v>314</v>
      </c>
      <c r="B132">
        <v>121.89442588824366</v>
      </c>
      <c r="C132" s="86">
        <f t="shared" si="1"/>
        <v>0.1009475494871408</v>
      </c>
    </row>
    <row r="133" spans="1:4" x14ac:dyDescent="0.25">
      <c r="A133" t="s">
        <v>315</v>
      </c>
      <c r="B133">
        <v>119.60786048327445</v>
      </c>
      <c r="C133" s="86">
        <f t="shared" si="1"/>
        <v>8.9369039987943655E-2</v>
      </c>
    </row>
    <row r="134" spans="1:4" x14ac:dyDescent="0.25">
      <c r="A134" t="s">
        <v>316</v>
      </c>
      <c r="B134">
        <v>122.29231724004818</v>
      </c>
      <c r="C134" s="86">
        <f t="shared" si="1"/>
        <v>0.10306591638858964</v>
      </c>
      <c r="D134" s="87">
        <f>AVERAGE(C132:C134)</f>
        <v>9.7794168621224697E-2</v>
      </c>
    </row>
    <row r="135" spans="1:4" x14ac:dyDescent="0.25">
      <c r="A135" t="s">
        <v>317</v>
      </c>
      <c r="B135">
        <v>123.83509359888163</v>
      </c>
      <c r="C135" s="86">
        <f t="shared" si="1"/>
        <v>9.631269021194333E-2</v>
      </c>
    </row>
    <row r="136" spans="1:4" x14ac:dyDescent="0.25">
      <c r="A136" t="s">
        <v>318</v>
      </c>
      <c r="B136">
        <v>123.76108468968435</v>
      </c>
      <c r="C136" s="86">
        <f t="shared" si="1"/>
        <v>8.9214083944764599E-2</v>
      </c>
    </row>
    <row r="137" spans="1:4" x14ac:dyDescent="0.25">
      <c r="A137" t="s">
        <v>319</v>
      </c>
      <c r="B137">
        <v>132.10200014113721</v>
      </c>
      <c r="C137" s="86">
        <f t="shared" si="1"/>
        <v>7.9039226510551286E-2</v>
      </c>
      <c r="D137" s="87">
        <f>AVERAGE(C135:C137)</f>
        <v>8.8188666889086401E-2</v>
      </c>
    </row>
    <row r="138" spans="1:4" x14ac:dyDescent="0.25">
      <c r="A138" t="s">
        <v>320</v>
      </c>
      <c r="B138">
        <v>116.60735103030335</v>
      </c>
      <c r="C138" s="86">
        <f t="shared" si="1"/>
        <v>9.8483536649582648E-2</v>
      </c>
    </row>
    <row r="139" spans="1:4" x14ac:dyDescent="0.25">
      <c r="A139" t="s">
        <v>321</v>
      </c>
      <c r="B139">
        <v>114.94928160547167</v>
      </c>
      <c r="C139" s="86">
        <f t="shared" si="1"/>
        <v>8.2932300837292194E-2</v>
      </c>
    </row>
    <row r="140" spans="1:4" x14ac:dyDescent="0.25">
      <c r="A140" t="s">
        <v>322</v>
      </c>
      <c r="B140">
        <v>125.02151839109465</v>
      </c>
      <c r="C140" s="86">
        <f t="shared" si="1"/>
        <v>7.9318748726543431E-2</v>
      </c>
      <c r="D140" s="87">
        <f>AVERAGE(C138:C140)</f>
        <v>8.6911528737806096E-2</v>
      </c>
    </row>
    <row r="141" spans="1:4" x14ac:dyDescent="0.25">
      <c r="A141" t="s">
        <v>323</v>
      </c>
      <c r="B141">
        <v>126.55704456689992</v>
      </c>
      <c r="C141" s="86">
        <f t="shared" si="1"/>
        <v>7.7223100430525049E-2</v>
      </c>
    </row>
    <row r="142" spans="1:4" x14ac:dyDescent="0.25">
      <c r="A142" t="s">
        <v>324</v>
      </c>
      <c r="B142">
        <v>130.03000629895357</v>
      </c>
      <c r="C142" s="86">
        <f t="shared" si="1"/>
        <v>5.6906170495010455E-2</v>
      </c>
    </row>
    <row r="143" spans="1:4" x14ac:dyDescent="0.25">
      <c r="A143" t="s">
        <v>325</v>
      </c>
      <c r="B143">
        <v>126.94105454927272</v>
      </c>
      <c r="C143" s="86">
        <f t="shared" si="1"/>
        <v>3.0677702204678026E-2</v>
      </c>
      <c r="D143" s="87">
        <f>AVERAGE(C141:C143)</f>
        <v>5.4935657710071174E-2</v>
      </c>
    </row>
    <row r="144" spans="1:4" x14ac:dyDescent="0.25">
      <c r="A144" t="s">
        <v>326</v>
      </c>
      <c r="B144">
        <v>129.39294720416859</v>
      </c>
      <c r="C144" s="86">
        <f t="shared" si="1"/>
        <v>6.1516523510269483E-2</v>
      </c>
    </row>
    <row r="145" spans="1:4" x14ac:dyDescent="0.25">
      <c r="A145" t="s">
        <v>327</v>
      </c>
      <c r="B145">
        <v>127.43634929287728</v>
      </c>
      <c r="C145" s="86">
        <f t="shared" si="1"/>
        <v>6.5451290391550287E-2</v>
      </c>
    </row>
    <row r="146" spans="1:4" x14ac:dyDescent="0.25">
      <c r="A146" t="s">
        <v>328</v>
      </c>
      <c r="B146">
        <v>128.31094414364264</v>
      </c>
      <c r="C146" s="86">
        <f t="shared" ref="C146:C209" si="2">B146/B134-1</f>
        <v>4.9215085946735959E-2</v>
      </c>
      <c r="D146" s="87">
        <f>AVERAGE(C144:C146)</f>
        <v>5.872763328285191E-2</v>
      </c>
    </row>
    <row r="147" spans="1:4" x14ac:dyDescent="0.25">
      <c r="A147" t="s">
        <v>329</v>
      </c>
      <c r="B147">
        <v>129.41811254103138</v>
      </c>
      <c r="C147" s="86">
        <f t="shared" si="2"/>
        <v>4.5084303486973454E-2</v>
      </c>
    </row>
    <row r="148" spans="1:4" x14ac:dyDescent="0.25">
      <c r="A148" t="s">
        <v>330</v>
      </c>
      <c r="B148">
        <v>129.64481294437988</v>
      </c>
      <c r="C148" s="86">
        <f t="shared" si="2"/>
        <v>4.7541020422116054E-2</v>
      </c>
    </row>
    <row r="149" spans="1:4" x14ac:dyDescent="0.25">
      <c r="A149" t="s">
        <v>331</v>
      </c>
      <c r="B149">
        <v>143.60135833283923</v>
      </c>
      <c r="C149" s="86">
        <f t="shared" si="2"/>
        <v>8.7049084642292662E-2</v>
      </c>
      <c r="D149" s="87">
        <f>AVERAGE(C147:C149)</f>
        <v>5.9891469517127392E-2</v>
      </c>
    </row>
    <row r="150" spans="1:4" x14ac:dyDescent="0.25">
      <c r="A150" t="s">
        <v>332</v>
      </c>
      <c r="B150">
        <v>122.82259008873854</v>
      </c>
      <c r="C150" s="86">
        <f t="shared" si="2"/>
        <v>5.3300576709096159E-2</v>
      </c>
    </row>
    <row r="151" spans="1:4" x14ac:dyDescent="0.25">
      <c r="A151" t="s">
        <v>333</v>
      </c>
      <c r="B151">
        <v>122.91752230705409</v>
      </c>
      <c r="C151" s="86">
        <f t="shared" si="2"/>
        <v>6.9319621578245005E-2</v>
      </c>
    </row>
    <row r="152" spans="1:4" x14ac:dyDescent="0.25">
      <c r="A152" t="s">
        <v>334</v>
      </c>
      <c r="B152">
        <v>132.13055841731281</v>
      </c>
      <c r="C152" s="86">
        <f t="shared" si="2"/>
        <v>5.6862531488215851E-2</v>
      </c>
      <c r="D152" s="87">
        <f>AVERAGE(C150:C152)</f>
        <v>5.9827576591852338E-2</v>
      </c>
    </row>
    <row r="153" spans="1:4" x14ac:dyDescent="0.25">
      <c r="A153" t="s">
        <v>335</v>
      </c>
      <c r="B153">
        <v>130.15821680212798</v>
      </c>
      <c r="C153" s="86">
        <f t="shared" si="2"/>
        <v>2.8454933090069412E-2</v>
      </c>
    </row>
    <row r="154" spans="1:4" x14ac:dyDescent="0.25">
      <c r="A154" t="s">
        <v>336</v>
      </c>
      <c r="B154">
        <v>138.80766984406523</v>
      </c>
      <c r="C154" s="86">
        <f t="shared" si="2"/>
        <v>6.7504907482130116E-2</v>
      </c>
    </row>
    <row r="155" spans="1:4" x14ac:dyDescent="0.25">
      <c r="A155" t="s">
        <v>337</v>
      </c>
      <c r="B155">
        <v>136.27618845403026</v>
      </c>
      <c r="C155" s="86">
        <f t="shared" si="2"/>
        <v>7.3539123634222436E-2</v>
      </c>
      <c r="D155" s="87">
        <f>AVERAGE(C153:C155)</f>
        <v>5.6499654735473991E-2</v>
      </c>
    </row>
    <row r="156" spans="1:4" x14ac:dyDescent="0.25">
      <c r="A156" t="s">
        <v>338</v>
      </c>
      <c r="B156">
        <v>138.55059874022055</v>
      </c>
      <c r="C156" s="86">
        <f t="shared" si="2"/>
        <v>7.07739620583967E-2</v>
      </c>
    </row>
    <row r="157" spans="1:4" x14ac:dyDescent="0.25">
      <c r="A157" t="s">
        <v>339</v>
      </c>
      <c r="B157">
        <v>136.18603397830213</v>
      </c>
      <c r="C157" s="86">
        <f t="shared" si="2"/>
        <v>6.8659254082334975E-2</v>
      </c>
    </row>
    <row r="158" spans="1:4" x14ac:dyDescent="0.25">
      <c r="A158" t="s">
        <v>340</v>
      </c>
      <c r="B158">
        <v>136.75100066002841</v>
      </c>
      <c r="C158" s="86">
        <f t="shared" si="2"/>
        <v>6.5778149889827109E-2</v>
      </c>
      <c r="D158" s="87">
        <f>AVERAGE(C156:C158)</f>
        <v>6.8403788676852928E-2</v>
      </c>
    </row>
    <row r="159" spans="1:4" x14ac:dyDescent="0.25">
      <c r="A159" t="s">
        <v>341</v>
      </c>
      <c r="B159">
        <v>138.73390871608291</v>
      </c>
      <c r="C159" s="86">
        <f t="shared" si="2"/>
        <v>7.1982166886400911E-2</v>
      </c>
    </row>
    <row r="160" spans="1:4" x14ac:dyDescent="0.25">
      <c r="A160" t="s">
        <v>342</v>
      </c>
      <c r="B160">
        <v>137.25246837865257</v>
      </c>
      <c r="C160" s="86">
        <f t="shared" si="2"/>
        <v>5.868075445129084E-2</v>
      </c>
    </row>
    <row r="161" spans="1:4" x14ac:dyDescent="0.25">
      <c r="A161" t="s">
        <v>343</v>
      </c>
      <c r="B161">
        <v>148.24000775098952</v>
      </c>
      <c r="C161" s="86">
        <f t="shared" si="2"/>
        <v>3.2302266998051943E-2</v>
      </c>
      <c r="D161" s="87">
        <f>AVERAGE(C159:C161)</f>
        <v>5.43217294452479E-2</v>
      </c>
    </row>
    <row r="162" spans="1:4" x14ac:dyDescent="0.25">
      <c r="A162" t="s">
        <v>344</v>
      </c>
      <c r="B162">
        <v>130.27370823420657</v>
      </c>
      <c r="C162" s="86">
        <f t="shared" si="2"/>
        <v>6.0665697898771187E-2</v>
      </c>
    </row>
    <row r="163" spans="1:4" x14ac:dyDescent="0.25">
      <c r="A163" t="s">
        <v>345</v>
      </c>
      <c r="B163">
        <v>128.85732235516434</v>
      </c>
      <c r="C163" s="86">
        <f t="shared" si="2"/>
        <v>4.8323460615097069E-2</v>
      </c>
    </row>
    <row r="164" spans="1:4" x14ac:dyDescent="0.25">
      <c r="A164" t="s">
        <v>346</v>
      </c>
      <c r="B164">
        <v>136.60226323680067</v>
      </c>
      <c r="C164" s="86">
        <f t="shared" si="2"/>
        <v>3.3843078187596021E-2</v>
      </c>
      <c r="D164" s="87">
        <f>AVERAGE(C162:C164)</f>
        <v>4.7610745567154757E-2</v>
      </c>
    </row>
    <row r="165" spans="1:4" x14ac:dyDescent="0.25">
      <c r="A165" t="s">
        <v>347</v>
      </c>
      <c r="B165">
        <v>141.48154612875996</v>
      </c>
      <c r="C165" s="86">
        <f t="shared" si="2"/>
        <v>8.6996653802088986E-2</v>
      </c>
    </row>
    <row r="166" spans="1:4" x14ac:dyDescent="0.25">
      <c r="A166" t="s">
        <v>348</v>
      </c>
      <c r="B166">
        <v>144.6849999497328</v>
      </c>
      <c r="C166" s="86">
        <f t="shared" si="2"/>
        <v>4.2341537123057327E-2</v>
      </c>
    </row>
    <row r="167" spans="1:4" x14ac:dyDescent="0.25">
      <c r="A167" t="s">
        <v>349</v>
      </c>
      <c r="B167">
        <v>144.33524836724726</v>
      </c>
      <c r="C167" s="86">
        <f t="shared" si="2"/>
        <v>5.913769679532499E-2</v>
      </c>
      <c r="D167" s="87">
        <f>AVERAGE(C165:C167)</f>
        <v>6.2825295906823772E-2</v>
      </c>
    </row>
    <row r="168" spans="1:4" x14ac:dyDescent="0.25">
      <c r="A168" t="s">
        <v>350</v>
      </c>
      <c r="B168">
        <v>145.94289785989741</v>
      </c>
      <c r="C168" s="86">
        <f t="shared" si="2"/>
        <v>5.3354508655262256E-2</v>
      </c>
    </row>
    <row r="169" spans="1:4" x14ac:dyDescent="0.25">
      <c r="A169" t="s">
        <v>351</v>
      </c>
      <c r="B169">
        <v>143.79240874295644</v>
      </c>
      <c r="C169" s="86">
        <f t="shared" si="2"/>
        <v>5.5852825304143927E-2</v>
      </c>
    </row>
    <row r="170" spans="1:4" x14ac:dyDescent="0.25">
      <c r="A170" t="s">
        <v>352</v>
      </c>
      <c r="B170">
        <v>143.54713754919612</v>
      </c>
      <c r="C170" s="86">
        <f t="shared" si="2"/>
        <v>4.9697163869852234E-2</v>
      </c>
      <c r="D170" s="87">
        <f>AVERAGE(C168:C170)</f>
        <v>5.2968165943086142E-2</v>
      </c>
    </row>
    <row r="171" spans="1:4" x14ac:dyDescent="0.25">
      <c r="A171" t="s">
        <v>353</v>
      </c>
      <c r="B171">
        <v>147.5038667167465</v>
      </c>
      <c r="C171" s="86">
        <f t="shared" si="2"/>
        <v>6.3214235667584218E-2</v>
      </c>
    </row>
    <row r="172" spans="1:4" x14ac:dyDescent="0.25">
      <c r="A172" t="s">
        <v>354</v>
      </c>
      <c r="B172">
        <v>147.5008761853438</v>
      </c>
      <c r="C172" s="86">
        <f t="shared" si="2"/>
        <v>7.4668295060587919E-2</v>
      </c>
    </row>
    <row r="173" spans="1:4" x14ac:dyDescent="0.25">
      <c r="A173" t="s">
        <v>355</v>
      </c>
      <c r="B173">
        <v>158.80414481475776</v>
      </c>
      <c r="C173" s="86">
        <f t="shared" si="2"/>
        <v>7.1263737934456062E-2</v>
      </c>
      <c r="D173" s="87">
        <f>AVERAGE(C171:C173)</f>
        <v>6.9715422887542733E-2</v>
      </c>
    </row>
    <row r="174" spans="1:4" x14ac:dyDescent="0.25">
      <c r="A174" t="s">
        <v>356</v>
      </c>
      <c r="B174">
        <v>135.8465008949924</v>
      </c>
      <c r="C174" s="86">
        <f t="shared" si="2"/>
        <v>4.2777569905103618E-2</v>
      </c>
    </row>
    <row r="175" spans="1:4" x14ac:dyDescent="0.25">
      <c r="A175" t="s">
        <v>357</v>
      </c>
      <c r="B175">
        <v>135.71968633437282</v>
      </c>
      <c r="C175" s="86">
        <f t="shared" si="2"/>
        <v>5.32555221060238E-2</v>
      </c>
    </row>
    <row r="176" spans="1:4" x14ac:dyDescent="0.25">
      <c r="A176" t="s">
        <v>358</v>
      </c>
      <c r="B176">
        <v>143.95855869472754</v>
      </c>
      <c r="C176" s="86">
        <f t="shared" si="2"/>
        <v>5.3851929562650724E-2</v>
      </c>
      <c r="D176" s="87">
        <f>AVERAGE(C174:C176)</f>
        <v>4.9961673857926048E-2</v>
      </c>
    </row>
    <row r="177" spans="1:4" x14ac:dyDescent="0.25">
      <c r="A177" t="s">
        <v>359</v>
      </c>
      <c r="B177">
        <v>145.53536592079999</v>
      </c>
      <c r="C177" s="86">
        <f t="shared" si="2"/>
        <v>2.8652639888107512E-2</v>
      </c>
    </row>
    <row r="178" spans="1:4" x14ac:dyDescent="0.25">
      <c r="A178" t="s">
        <v>360</v>
      </c>
      <c r="B178">
        <v>148.3961185465096</v>
      </c>
      <c r="C178" s="86">
        <f t="shared" si="2"/>
        <v>2.5649643004223899E-2</v>
      </c>
    </row>
    <row r="179" spans="1:4" x14ac:dyDescent="0.25">
      <c r="A179" t="s">
        <v>361</v>
      </c>
      <c r="B179">
        <v>144.87020649575518</v>
      </c>
      <c r="C179" s="86">
        <f t="shared" si="2"/>
        <v>3.7063581804133161E-3</v>
      </c>
      <c r="D179" s="87">
        <f>AVERAGE(C177:C179)</f>
        <v>1.933621369091491E-2</v>
      </c>
    </row>
    <row r="180" spans="1:4" x14ac:dyDescent="0.25">
      <c r="A180" t="s">
        <v>362</v>
      </c>
      <c r="B180">
        <v>148.22787590576439</v>
      </c>
      <c r="C180" s="86">
        <f t="shared" si="2"/>
        <v>1.5656658044850724E-2</v>
      </c>
    </row>
    <row r="181" spans="1:4" x14ac:dyDescent="0.25">
      <c r="A181" t="s">
        <v>363</v>
      </c>
      <c r="B181">
        <v>145.75959298313202</v>
      </c>
      <c r="C181" s="86">
        <f t="shared" si="2"/>
        <v>1.3680723880856061E-2</v>
      </c>
    </row>
    <row r="182" spans="1:4" x14ac:dyDescent="0.25">
      <c r="A182" t="s">
        <v>364</v>
      </c>
      <c r="B182">
        <v>147.42173855109078</v>
      </c>
      <c r="C182" s="86">
        <f t="shared" si="2"/>
        <v>2.699183744131961E-2</v>
      </c>
      <c r="D182" s="87">
        <f>AVERAGE(C180:C182)</f>
        <v>1.8776406455675465E-2</v>
      </c>
    </row>
    <row r="183" spans="1:4" x14ac:dyDescent="0.25">
      <c r="A183" t="s">
        <v>365</v>
      </c>
      <c r="B183">
        <v>150.90240833272813</v>
      </c>
      <c r="C183" s="86">
        <f t="shared" si="2"/>
        <v>2.3040356104751414E-2</v>
      </c>
    </row>
    <row r="184" spans="1:4" x14ac:dyDescent="0.25">
      <c r="A184" t="s">
        <v>366</v>
      </c>
      <c r="B184">
        <v>147.74958504392364</v>
      </c>
      <c r="C184" s="86">
        <f t="shared" si="2"/>
        <v>1.6861517369384238E-3</v>
      </c>
    </row>
    <row r="185" spans="1:4" x14ac:dyDescent="0.25">
      <c r="A185" t="s">
        <v>367</v>
      </c>
      <c r="B185">
        <v>160.16866086346724</v>
      </c>
      <c r="C185" s="86">
        <f t="shared" si="2"/>
        <v>8.5924460617898824E-3</v>
      </c>
      <c r="D185" s="87">
        <f>AVERAGE(C183:C185)</f>
        <v>1.1106317967826573E-2</v>
      </c>
    </row>
    <row r="186" spans="1:4" x14ac:dyDescent="0.25">
      <c r="A186" t="s">
        <v>368</v>
      </c>
      <c r="B186">
        <v>137.97929095904379</v>
      </c>
      <c r="C186" s="86">
        <f t="shared" si="2"/>
        <v>1.5700000000000047E-2</v>
      </c>
    </row>
    <row r="187" spans="1:4" x14ac:dyDescent="0.25">
      <c r="A187" t="s">
        <v>369</v>
      </c>
      <c r="B187">
        <v>137.40261044491908</v>
      </c>
      <c r="C187" s="86">
        <f t="shared" si="2"/>
        <v>1.2400000000000189E-2</v>
      </c>
    </row>
    <row r="188" spans="1:4" x14ac:dyDescent="0.25">
      <c r="A188" t="s">
        <v>370</v>
      </c>
      <c r="B188">
        <v>148.19094032035255</v>
      </c>
      <c r="C188" s="86">
        <f t="shared" si="2"/>
        <v>2.9400000000000093E-2</v>
      </c>
      <c r="D188" s="87">
        <f>AVERAGE(C186:C188)</f>
        <v>1.9166666666666776E-2</v>
      </c>
    </row>
    <row r="189" spans="1:4" x14ac:dyDescent="0.25">
      <c r="A189" t="s">
        <v>371</v>
      </c>
      <c r="B189">
        <v>151.74972604561813</v>
      </c>
      <c r="C189" s="86">
        <f t="shared" si="2"/>
        <v>4.269999999999996E-2</v>
      </c>
    </row>
    <row r="190" spans="1:4" x14ac:dyDescent="0.25">
      <c r="A190" t="s">
        <v>372</v>
      </c>
      <c r="B190">
        <v>150.45882459430609</v>
      </c>
      <c r="C190" s="86">
        <f t="shared" si="2"/>
        <v>1.3900000000000023E-2</v>
      </c>
    </row>
    <row r="191" spans="1:4" x14ac:dyDescent="0.25">
      <c r="A191" t="s">
        <v>373</v>
      </c>
      <c r="B191">
        <v>150.8098849620811</v>
      </c>
      <c r="C191" s="86">
        <f t="shared" si="2"/>
        <v>4.0999999999999703E-2</v>
      </c>
      <c r="D191" s="87">
        <f>AVERAGE(C189:C191)</f>
        <v>3.2533333333333227E-2</v>
      </c>
    </row>
    <row r="192" spans="1:4" x14ac:dyDescent="0.25">
      <c r="A192" t="s">
        <v>374</v>
      </c>
      <c r="B192">
        <v>153.63819337632478</v>
      </c>
      <c r="C192" s="86">
        <f t="shared" si="2"/>
        <v>3.6499999999999977E-2</v>
      </c>
    </row>
    <row r="193" spans="1:4" x14ac:dyDescent="0.25">
      <c r="A193" t="s">
        <v>375</v>
      </c>
      <c r="B193">
        <v>149.84086158665971</v>
      </c>
      <c r="C193" s="86">
        <f t="shared" si="2"/>
        <v>2.8000000000000025E-2</v>
      </c>
    </row>
    <row r="194" spans="1:4" x14ac:dyDescent="0.25">
      <c r="A194" t="s">
        <v>376</v>
      </c>
      <c r="B194">
        <v>152.38985114026258</v>
      </c>
      <c r="C194" s="86">
        <f t="shared" si="2"/>
        <v>3.3700000000000285E-2</v>
      </c>
      <c r="D194" s="87">
        <f>AVERAGE(C192:C194)</f>
        <v>3.2733333333333427E-2</v>
      </c>
    </row>
    <row r="195" spans="1:4" x14ac:dyDescent="0.25">
      <c r="A195" t="s">
        <v>377</v>
      </c>
      <c r="B195">
        <v>155.89727804854141</v>
      </c>
      <c r="C195" s="86">
        <f t="shared" si="2"/>
        <v>3.3099999999999907E-2</v>
      </c>
    </row>
    <row r="196" spans="1:4" x14ac:dyDescent="0.25">
      <c r="A196" t="s">
        <v>378</v>
      </c>
      <c r="B196">
        <v>153.67434340418501</v>
      </c>
      <c r="C196" s="86">
        <f t="shared" si="2"/>
        <v>4.0100000000000247E-2</v>
      </c>
    </row>
    <row r="197" spans="1:4" x14ac:dyDescent="0.25">
      <c r="A197" t="s">
        <v>379</v>
      </c>
      <c r="B197">
        <v>170.54308280309129</v>
      </c>
      <c r="C197" s="86">
        <f t="shared" si="2"/>
        <v>6.4771859137085164E-2</v>
      </c>
      <c r="D197" s="87">
        <f>AVERAGE(C195:C197)</f>
        <v>4.599061971236177E-2</v>
      </c>
    </row>
    <row r="198" spans="1:4" x14ac:dyDescent="0.25">
      <c r="A198" t="s">
        <v>380</v>
      </c>
      <c r="B198">
        <v>142.98793922085707</v>
      </c>
      <c r="C198" s="86">
        <f t="shared" si="2"/>
        <v>3.6299999999999999E-2</v>
      </c>
    </row>
    <row r="199" spans="1:4" x14ac:dyDescent="0.25">
      <c r="A199" t="s">
        <v>381</v>
      </c>
      <c r="B199">
        <v>146.18263725234942</v>
      </c>
      <c r="C199" s="86">
        <f t="shared" si="2"/>
        <v>6.3900000000000068E-2</v>
      </c>
    </row>
    <row r="200" spans="1:4" x14ac:dyDescent="0.25">
      <c r="A200" t="s">
        <v>382</v>
      </c>
      <c r="B200">
        <v>153.74810058236579</v>
      </c>
      <c r="C200" s="86">
        <f t="shared" si="2"/>
        <v>3.7500000000000089E-2</v>
      </c>
      <c r="D200" s="87">
        <f>AVERAGE(C198:C200)</f>
        <v>4.5900000000000052E-2</v>
      </c>
    </row>
    <row r="201" spans="1:4" x14ac:dyDescent="0.25">
      <c r="A201" t="s">
        <v>383</v>
      </c>
      <c r="B201">
        <v>156.0442432927091</v>
      </c>
      <c r="C201" s="86">
        <f t="shared" si="2"/>
        <v>2.829999999999977E-2</v>
      </c>
    </row>
    <row r="202" spans="1:4" x14ac:dyDescent="0.25">
      <c r="A202" t="s">
        <v>384</v>
      </c>
      <c r="B202">
        <v>158.02690347139969</v>
      </c>
      <c r="C202" s="86">
        <f t="shared" si="2"/>
        <v>5.0300000000000011E-2</v>
      </c>
    </row>
    <row r="203" spans="1:4" x14ac:dyDescent="0.25">
      <c r="A203" t="s">
        <v>385</v>
      </c>
      <c r="B203">
        <v>156.43509367116678</v>
      </c>
      <c r="C203" s="86">
        <f t="shared" si="2"/>
        <v>3.7300000000000333E-2</v>
      </c>
      <c r="D203" s="87">
        <f>AVERAGE(C201:C203)</f>
        <v>3.8633333333333374E-2</v>
      </c>
    </row>
    <row r="204" spans="1:4" x14ac:dyDescent="0.25">
      <c r="A204" t="s">
        <v>386</v>
      </c>
      <c r="B204">
        <v>159.38426180859932</v>
      </c>
      <c r="C204" s="86">
        <f t="shared" si="2"/>
        <v>3.7399999999999878E-2</v>
      </c>
    </row>
    <row r="205" spans="1:4" x14ac:dyDescent="0.25">
      <c r="A205" t="s">
        <v>387</v>
      </c>
      <c r="B205">
        <v>158.56159973100327</v>
      </c>
      <c r="C205" s="86">
        <f t="shared" si="2"/>
        <v>5.8199999999999807E-2</v>
      </c>
    </row>
    <row r="206" spans="1:4" x14ac:dyDescent="0.25">
      <c r="A206" t="s">
        <v>388</v>
      </c>
      <c r="B206">
        <v>159.26263342668841</v>
      </c>
      <c r="C206" s="86">
        <f t="shared" si="2"/>
        <v>4.5099999999999918E-2</v>
      </c>
      <c r="D206" s="87">
        <f>AVERAGE(C204:C206)</f>
        <v>4.6899999999999865E-2</v>
      </c>
    </row>
    <row r="207" spans="1:4" x14ac:dyDescent="0.25">
      <c r="A207" t="s">
        <v>389</v>
      </c>
      <c r="B207">
        <v>159.45173598804814</v>
      </c>
      <c r="C207" s="86">
        <f t="shared" si="2"/>
        <v>2.2799999999999931E-2</v>
      </c>
    </row>
    <row r="208" spans="1:4" x14ac:dyDescent="0.25">
      <c r="A208" t="s">
        <v>390</v>
      </c>
      <c r="B208">
        <v>159.14515002937401</v>
      </c>
      <c r="C208" s="86">
        <f t="shared" si="2"/>
        <v>3.5600000000000076E-2</v>
      </c>
    </row>
    <row r="209" spans="1:4" x14ac:dyDescent="0.25">
      <c r="A209" t="s">
        <v>391</v>
      </c>
      <c r="B209">
        <v>176.3586019266767</v>
      </c>
      <c r="C209" s="86">
        <f t="shared" si="2"/>
        <v>3.4100000000000019E-2</v>
      </c>
      <c r="D209" s="87">
        <f>AVERAGE(C207:C209)</f>
        <v>3.0833333333333341E-2</v>
      </c>
    </row>
    <row r="210" spans="1:4" x14ac:dyDescent="0.25">
      <c r="A210" t="s">
        <v>392</v>
      </c>
      <c r="B210">
        <v>150.30892170896493</v>
      </c>
      <c r="C210" s="86">
        <f t="shared" ref="C210:C230" si="3">B210/B198-1</f>
        <v>5.1199999999999912E-2</v>
      </c>
    </row>
    <row r="211" spans="1:4" x14ac:dyDescent="0.25">
      <c r="A211" t="s">
        <v>393</v>
      </c>
      <c r="B211">
        <v>147.39595314154391</v>
      </c>
      <c r="C211" s="86">
        <f t="shared" si="3"/>
        <v>8.2999999999999741E-3</v>
      </c>
    </row>
    <row r="212" spans="1:4" x14ac:dyDescent="0.25">
      <c r="A212" t="s">
        <v>394</v>
      </c>
      <c r="B212">
        <v>155.30095639824773</v>
      </c>
      <c r="C212" s="86">
        <f t="shared" si="3"/>
        <v>1.010000000000022E-2</v>
      </c>
      <c r="D212" s="87">
        <f>AVERAGE(C210:C212)</f>
        <v>2.3200000000000037E-2</v>
      </c>
    </row>
    <row r="213" spans="1:4" x14ac:dyDescent="0.25">
      <c r="A213" t="s">
        <v>395</v>
      </c>
      <c r="B213">
        <v>156.73083796319702</v>
      </c>
      <c r="C213" s="86">
        <f t="shared" si="3"/>
        <v>4.3999999999999595E-3</v>
      </c>
    </row>
    <row r="214" spans="1:4" x14ac:dyDescent="0.25">
      <c r="A214" t="s">
        <v>396</v>
      </c>
      <c r="B214">
        <v>163.71587199637008</v>
      </c>
      <c r="C214" s="86">
        <f t="shared" si="3"/>
        <v>3.6000000000000032E-2</v>
      </c>
    </row>
    <row r="215" spans="1:4" x14ac:dyDescent="0.25">
      <c r="A215" t="s">
        <v>397</v>
      </c>
      <c r="B215">
        <v>162.47348828687382</v>
      </c>
      <c r="C215" s="86">
        <f t="shared" si="3"/>
        <v>3.8599999999999968E-2</v>
      </c>
      <c r="D215" s="87">
        <f>AVERAGE(C213:C215)</f>
        <v>2.633333333333332E-2</v>
      </c>
    </row>
    <row r="216" spans="1:4" x14ac:dyDescent="0.25">
      <c r="A216" t="s">
        <v>398</v>
      </c>
      <c r="B216">
        <v>162.77914658512253</v>
      </c>
      <c r="C216" s="86">
        <f t="shared" si="3"/>
        <v>2.1300000000000319E-2</v>
      </c>
    </row>
    <row r="217" spans="1:4" x14ac:dyDescent="0.25">
      <c r="A217" t="s">
        <v>399</v>
      </c>
      <c r="B217">
        <v>163.03303684341753</v>
      </c>
      <c r="C217" s="86">
        <f t="shared" si="3"/>
        <v>2.8199999999999781E-2</v>
      </c>
    </row>
    <row r="218" spans="1:4" x14ac:dyDescent="0.25">
      <c r="A218" t="s">
        <v>400</v>
      </c>
      <c r="B218">
        <v>165.02794075673452</v>
      </c>
      <c r="C218" s="86">
        <f t="shared" si="3"/>
        <v>3.620000000000001E-2</v>
      </c>
      <c r="D218" s="87">
        <f>AVERAGE(C216:C218)</f>
        <v>2.8566666666666702E-2</v>
      </c>
    </row>
    <row r="219" spans="1:4" x14ac:dyDescent="0.25">
      <c r="A219" t="s">
        <v>401</v>
      </c>
      <c r="B219">
        <v>165.11227261562385</v>
      </c>
      <c r="C219" s="86">
        <f t="shared" si="3"/>
        <v>3.5500000000000087E-2</v>
      </c>
    </row>
    <row r="220" spans="1:4" x14ac:dyDescent="0.25">
      <c r="A220" t="s">
        <v>402</v>
      </c>
      <c r="B220">
        <v>162.26439496994971</v>
      </c>
      <c r="C220" s="86">
        <f t="shared" si="3"/>
        <v>1.959999999999984E-2</v>
      </c>
    </row>
    <row r="221" spans="1:4" x14ac:dyDescent="0.25">
      <c r="A221" t="s">
        <v>403</v>
      </c>
      <c r="B221">
        <v>178.68653547210886</v>
      </c>
      <c r="C221" s="86">
        <f t="shared" si="3"/>
        <v>1.3200000000000101E-2</v>
      </c>
      <c r="D221" s="87">
        <f>AVERAGE(C219:C221)</f>
        <v>2.2766666666666675E-2</v>
      </c>
    </row>
    <row r="222" spans="1:4" x14ac:dyDescent="0.25">
      <c r="A222" s="92" t="s">
        <v>404</v>
      </c>
      <c r="B222" s="92">
        <v>154.53260240898686</v>
      </c>
      <c r="C222" s="91">
        <f t="shared" si="3"/>
        <v>2.8100000000000014E-2</v>
      </c>
    </row>
    <row r="223" spans="1:4" x14ac:dyDescent="0.25">
      <c r="A223" s="88" t="s">
        <v>405</v>
      </c>
      <c r="B223" s="88">
        <v>152.56561642128199</v>
      </c>
      <c r="C223" s="89">
        <f t="shared" si="3"/>
        <v>3.5073305403260813E-2</v>
      </c>
    </row>
    <row r="224" spans="1:4" x14ac:dyDescent="0.25">
      <c r="A224" s="88" t="s">
        <v>406</v>
      </c>
      <c r="B224" s="88">
        <v>161.25862578200599</v>
      </c>
      <c r="C224" s="89">
        <f t="shared" si="3"/>
        <v>3.836209075545316E-2</v>
      </c>
      <c r="D224" s="87">
        <f>AVERAGE(C222:C224)</f>
        <v>3.384513205290466E-2</v>
      </c>
    </row>
    <row r="225" spans="1:3" x14ac:dyDescent="0.25">
      <c r="A225" s="90" t="s">
        <v>407</v>
      </c>
      <c r="B225" s="90">
        <v>164.06637077670501</v>
      </c>
      <c r="C225" s="91">
        <f t="shared" si="3"/>
        <v>4.6803379021239655E-2</v>
      </c>
    </row>
    <row r="226" spans="1:3" x14ac:dyDescent="0.25">
      <c r="A226" s="90" t="s">
        <v>408</v>
      </c>
      <c r="B226" s="90">
        <v>169.88498034649999</v>
      </c>
      <c r="C226" s="91">
        <f t="shared" si="3"/>
        <v>3.7681797585677579E-2</v>
      </c>
    </row>
    <row r="227" spans="1:3" x14ac:dyDescent="0.25">
      <c r="A227" s="90" t="s">
        <v>409</v>
      </c>
      <c r="B227" s="90">
        <v>167.96643789492501</v>
      </c>
      <c r="C227" s="91">
        <f t="shared" si="3"/>
        <v>3.3808282606405893E-2</v>
      </c>
    </row>
    <row r="228" spans="1:3" x14ac:dyDescent="0.25">
      <c r="A228" s="90" t="s">
        <v>410</v>
      </c>
      <c r="B228" s="90">
        <v>168.74743219838101</v>
      </c>
      <c r="C228" s="91">
        <f t="shared" si="3"/>
        <v>3.6664927531964153E-2</v>
      </c>
    </row>
    <row r="229" spans="1:3" x14ac:dyDescent="0.25">
      <c r="A229" s="90" t="s">
        <v>411</v>
      </c>
      <c r="B229" s="90">
        <v>167.245254414713</v>
      </c>
      <c r="C229" s="91">
        <f t="shared" si="3"/>
        <v>2.5836589030363344E-2</v>
      </c>
    </row>
    <row r="230" spans="1:3" x14ac:dyDescent="0.25">
      <c r="A230" s="90" t="s">
        <v>412</v>
      </c>
      <c r="B230" s="90">
        <v>168.69412958758099</v>
      </c>
      <c r="C230" s="91">
        <f t="shared" si="3"/>
        <v>2.221556431011118E-2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zoomScale="80" zoomScaleNormal="80" workbookViewId="0">
      <pane xSplit="1" ySplit="1" topLeftCell="B15" activePane="bottomRight" state="frozen"/>
      <selection activeCell="F26" sqref="F26"/>
      <selection pane="topRight" activeCell="F26" sqref="F26"/>
      <selection pane="bottomLeft" activeCell="F26" sqref="F26"/>
      <selection pane="bottomRight" activeCell="D1" sqref="D1:E1048576"/>
    </sheetView>
  </sheetViews>
  <sheetFormatPr defaultRowHeight="15" x14ac:dyDescent="0.25"/>
  <cols>
    <col min="1" max="1" width="9.85546875" bestFit="1" customWidth="1"/>
    <col min="2" max="2" width="12.28515625" customWidth="1"/>
    <col min="5" max="5" width="9.140625" customWidth="1"/>
    <col min="8" max="8" width="11.42578125" bestFit="1" customWidth="1"/>
    <col min="9" max="9" width="10.42578125" bestFit="1" customWidth="1"/>
    <col min="10" max="10" width="12" bestFit="1" customWidth="1"/>
    <col min="11" max="22" width="5.7109375" customWidth="1"/>
    <col min="23" max="25" width="5.5703125" bestFit="1" customWidth="1"/>
  </cols>
  <sheetData>
    <row r="1" spans="1:3" x14ac:dyDescent="0.25">
      <c r="B1" t="s">
        <v>55</v>
      </c>
      <c r="C1" t="s">
        <v>111</v>
      </c>
    </row>
    <row r="2" spans="1:3" x14ac:dyDescent="0.25">
      <c r="A2" s="13">
        <f>quarterly!A58</f>
        <v>38047</v>
      </c>
      <c r="B2" s="28" t="str">
        <f>quarterly!E58</f>
        <v/>
      </c>
    </row>
    <row r="3" spans="1:3" x14ac:dyDescent="0.25">
      <c r="A3" s="13">
        <f>quarterly!A59</f>
        <v>38139</v>
      </c>
      <c r="B3" s="28" t="str">
        <f>quarterly!E59</f>
        <v/>
      </c>
    </row>
    <row r="4" spans="1:3" x14ac:dyDescent="0.25">
      <c r="A4" s="13">
        <f>quarterly!A60</f>
        <v>38231</v>
      </c>
      <c r="B4" s="28" t="str">
        <f>quarterly!E60</f>
        <v/>
      </c>
    </row>
    <row r="5" spans="1:3" x14ac:dyDescent="0.25">
      <c r="A5" s="13">
        <f>quarterly!A61</f>
        <v>38322</v>
      </c>
      <c r="B5" s="28" t="str">
        <f>quarterly!E61</f>
        <v/>
      </c>
    </row>
    <row r="6" spans="1:3" x14ac:dyDescent="0.25">
      <c r="A6" s="13">
        <f>quarterly!A62</f>
        <v>38412</v>
      </c>
      <c r="B6" s="28" t="str">
        <f>quarterly!E62</f>
        <v/>
      </c>
      <c r="C6" s="29" t="e">
        <f t="shared" ref="C6:C53" si="0">100*(B6/B2-1)</f>
        <v>#VALUE!</v>
      </c>
    </row>
    <row r="7" spans="1:3" x14ac:dyDescent="0.25">
      <c r="A7" s="13">
        <f>quarterly!A63</f>
        <v>38504</v>
      </c>
      <c r="B7" s="28" t="str">
        <f>quarterly!E63</f>
        <v/>
      </c>
      <c r="C7" s="29" t="e">
        <f t="shared" si="0"/>
        <v>#VALUE!</v>
      </c>
    </row>
    <row r="8" spans="1:3" x14ac:dyDescent="0.25">
      <c r="A8" s="13">
        <f>quarterly!A64</f>
        <v>38596</v>
      </c>
      <c r="B8" s="28" t="str">
        <f>quarterly!E64</f>
        <v/>
      </c>
      <c r="C8" s="29" t="e">
        <f t="shared" si="0"/>
        <v>#VALUE!</v>
      </c>
    </row>
    <row r="9" spans="1:3" x14ac:dyDescent="0.25">
      <c r="A9" s="13">
        <f>quarterly!A65</f>
        <v>38687</v>
      </c>
      <c r="B9" s="28" t="str">
        <f>quarterly!E65</f>
        <v/>
      </c>
      <c r="C9" s="29" t="e">
        <f t="shared" si="0"/>
        <v>#VALUE!</v>
      </c>
    </row>
    <row r="10" spans="1:3" x14ac:dyDescent="0.25">
      <c r="A10" s="13">
        <f>quarterly!A66</f>
        <v>38777</v>
      </c>
      <c r="B10" s="28" t="str">
        <f>quarterly!E66</f>
        <v/>
      </c>
      <c r="C10" s="29" t="e">
        <f t="shared" si="0"/>
        <v>#VALUE!</v>
      </c>
    </row>
    <row r="11" spans="1:3" x14ac:dyDescent="0.25">
      <c r="A11" s="13">
        <f>quarterly!A67</f>
        <v>38869</v>
      </c>
      <c r="B11" s="28" t="str">
        <f>quarterly!E67</f>
        <v/>
      </c>
      <c r="C11" s="29" t="e">
        <f t="shared" si="0"/>
        <v>#VALUE!</v>
      </c>
    </row>
    <row r="12" spans="1:3" x14ac:dyDescent="0.25">
      <c r="A12" s="13">
        <f>quarterly!A68</f>
        <v>38961</v>
      </c>
      <c r="B12" s="28" t="str">
        <f>quarterly!E68</f>
        <v/>
      </c>
      <c r="C12" s="29" t="e">
        <f t="shared" si="0"/>
        <v>#VALUE!</v>
      </c>
    </row>
    <row r="13" spans="1:3" x14ac:dyDescent="0.25">
      <c r="A13" s="13">
        <f>quarterly!A69</f>
        <v>39052</v>
      </c>
      <c r="B13" s="28" t="str">
        <f>quarterly!E69</f>
        <v/>
      </c>
      <c r="C13" s="29" t="e">
        <f t="shared" si="0"/>
        <v>#VALUE!</v>
      </c>
    </row>
    <row r="14" spans="1:3" x14ac:dyDescent="0.25">
      <c r="A14" s="13">
        <f>quarterly!A70</f>
        <v>39142</v>
      </c>
      <c r="B14" s="28">
        <f>quarterly!E70</f>
        <v>74911</v>
      </c>
      <c r="C14" s="29" t="e">
        <f t="shared" si="0"/>
        <v>#VALUE!</v>
      </c>
    </row>
    <row r="15" spans="1:3" x14ac:dyDescent="0.25">
      <c r="A15" s="13">
        <f>quarterly!A71</f>
        <v>39234</v>
      </c>
      <c r="B15" s="28">
        <f>quarterly!E71</f>
        <v>81059</v>
      </c>
      <c r="C15" s="29" t="e">
        <f t="shared" si="0"/>
        <v>#VALUE!</v>
      </c>
    </row>
    <row r="16" spans="1:3" x14ac:dyDescent="0.25">
      <c r="A16" s="13">
        <f>quarterly!A72</f>
        <v>39326</v>
      </c>
      <c r="B16" s="28">
        <f>quarterly!E72</f>
        <v>79962</v>
      </c>
      <c r="C16" s="29" t="e">
        <f t="shared" si="0"/>
        <v>#VALUE!</v>
      </c>
    </row>
    <row r="17" spans="1:3" x14ac:dyDescent="0.25">
      <c r="A17" s="13">
        <f>quarterly!A73</f>
        <v>39417</v>
      </c>
      <c r="B17" s="28">
        <f>quarterly!E73</f>
        <v>83761</v>
      </c>
      <c r="C17" s="29" t="e">
        <f t="shared" si="0"/>
        <v>#VALUE!</v>
      </c>
    </row>
    <row r="18" spans="1:3" x14ac:dyDescent="0.25">
      <c r="A18" s="13">
        <f>quarterly!A74</f>
        <v>39508</v>
      </c>
      <c r="B18" s="28">
        <f>quarterly!E74</f>
        <v>82326</v>
      </c>
      <c r="C18" s="29">
        <f t="shared" si="0"/>
        <v>9.8984127831693627</v>
      </c>
    </row>
    <row r="19" spans="1:3" x14ac:dyDescent="0.25">
      <c r="A19" s="13">
        <f>quarterly!A75</f>
        <v>39600</v>
      </c>
      <c r="B19" s="28">
        <f>quarterly!E75</f>
        <v>89602</v>
      </c>
      <c r="C19" s="29">
        <f t="shared" si="0"/>
        <v>10.539236852169399</v>
      </c>
    </row>
    <row r="20" spans="1:3" x14ac:dyDescent="0.25">
      <c r="A20" s="13">
        <f>quarterly!A76</f>
        <v>39692</v>
      </c>
      <c r="B20" s="28">
        <f>quarterly!E76</f>
        <v>87670</v>
      </c>
      <c r="C20" s="29">
        <f t="shared" si="0"/>
        <v>9.6395787999299607</v>
      </c>
    </row>
    <row r="21" spans="1:3" x14ac:dyDescent="0.25">
      <c r="A21" s="13">
        <f>quarterly!A77</f>
        <v>39783</v>
      </c>
      <c r="B21" s="28">
        <f>quarterly!E77</f>
        <v>89272</v>
      </c>
      <c r="C21" s="29">
        <f t="shared" si="0"/>
        <v>6.5794343429519619</v>
      </c>
    </row>
    <row r="22" spans="1:3" x14ac:dyDescent="0.25">
      <c r="A22" s="13">
        <f>quarterly!A78</f>
        <v>39873</v>
      </c>
      <c r="B22" s="28">
        <f>quarterly!E78</f>
        <v>84996</v>
      </c>
      <c r="C22" s="29">
        <f t="shared" si="0"/>
        <v>3.2432038481160275</v>
      </c>
    </row>
    <row r="23" spans="1:3" x14ac:dyDescent="0.25">
      <c r="A23" s="13">
        <f>quarterly!A79</f>
        <v>39965</v>
      </c>
      <c r="B23" s="28">
        <f>quarterly!E79</f>
        <v>88818</v>
      </c>
      <c r="C23" s="29">
        <f t="shared" si="0"/>
        <v>-0.87498046918595973</v>
      </c>
    </row>
    <row r="24" spans="1:3" x14ac:dyDescent="0.25">
      <c r="A24" s="13">
        <f>quarterly!A80</f>
        <v>40057</v>
      </c>
      <c r="B24" s="28">
        <f>quarterly!E80</f>
        <v>87944</v>
      </c>
      <c r="C24" s="29">
        <f t="shared" si="0"/>
        <v>0.31253564503250786</v>
      </c>
    </row>
    <row r="25" spans="1:3" x14ac:dyDescent="0.25">
      <c r="A25" s="13">
        <f>quarterly!A81</f>
        <v>40148</v>
      </c>
      <c r="B25" s="28">
        <f>quarterly!E81</f>
        <v>90935</v>
      </c>
      <c r="C25" s="29">
        <f t="shared" si="0"/>
        <v>1.8628461331660517</v>
      </c>
    </row>
    <row r="26" spans="1:3" x14ac:dyDescent="0.25">
      <c r="A26" s="13">
        <f>quarterly!A82</f>
        <v>40238</v>
      </c>
      <c r="B26" s="28">
        <f>quarterly!E82</f>
        <v>90023</v>
      </c>
      <c r="C26" s="29">
        <f t="shared" si="0"/>
        <v>5.914395971575126</v>
      </c>
    </row>
    <row r="27" spans="1:3" x14ac:dyDescent="0.25">
      <c r="A27" s="13">
        <f>quarterly!A83</f>
        <v>40330</v>
      </c>
      <c r="B27" s="28">
        <f>quarterly!E83</f>
        <v>97227</v>
      </c>
      <c r="C27" s="29">
        <f t="shared" si="0"/>
        <v>9.4676754711882758</v>
      </c>
    </row>
    <row r="28" spans="1:3" x14ac:dyDescent="0.25">
      <c r="A28" s="13">
        <f>quarterly!A84</f>
        <v>40422</v>
      </c>
      <c r="B28" s="28">
        <f>quarterly!E84</f>
        <v>95850</v>
      </c>
      <c r="C28" s="29">
        <f t="shared" si="0"/>
        <v>8.9898116983534884</v>
      </c>
    </row>
    <row r="29" spans="1:3" x14ac:dyDescent="0.25">
      <c r="A29" s="13">
        <f>quarterly!A85</f>
        <v>40513</v>
      </c>
      <c r="B29" s="28">
        <f>quarterly!E85</f>
        <v>98981</v>
      </c>
      <c r="C29" s="29">
        <f t="shared" si="0"/>
        <v>8.84807829768517</v>
      </c>
    </row>
    <row r="30" spans="1:3" x14ac:dyDescent="0.25">
      <c r="A30" s="13">
        <f>quarterly!A86</f>
        <v>40603</v>
      </c>
      <c r="B30" s="28">
        <f>quarterly!E86</f>
        <v>97016</v>
      </c>
      <c r="C30" s="29">
        <f t="shared" si="0"/>
        <v>7.7680148406518379</v>
      </c>
    </row>
    <row r="31" spans="1:3" x14ac:dyDescent="0.25">
      <c r="A31" s="13">
        <f>quarterly!A87</f>
        <v>40695</v>
      </c>
      <c r="B31" s="28">
        <f>quarterly!E87</f>
        <v>102117</v>
      </c>
      <c r="C31" s="29">
        <f t="shared" si="0"/>
        <v>5.0294671233299448</v>
      </c>
    </row>
    <row r="32" spans="1:3" x14ac:dyDescent="0.25">
      <c r="A32" s="13">
        <f>quarterly!A88</f>
        <v>40787</v>
      </c>
      <c r="B32" s="28">
        <f>quarterly!E88</f>
        <v>102090</v>
      </c>
      <c r="C32" s="29">
        <f t="shared" si="0"/>
        <v>6.5101721439749571</v>
      </c>
    </row>
    <row r="33" spans="1:8" x14ac:dyDescent="0.25">
      <c r="A33" s="13">
        <f>quarterly!A89</f>
        <v>40878</v>
      </c>
      <c r="B33" s="28">
        <f>quarterly!E89</f>
        <v>105033</v>
      </c>
      <c r="C33" s="29">
        <f t="shared" si="0"/>
        <v>6.1143047655610738</v>
      </c>
    </row>
    <row r="34" spans="1:8" x14ac:dyDescent="0.25">
      <c r="A34" s="13">
        <f>quarterly!A90</f>
        <v>40969</v>
      </c>
      <c r="B34" s="28">
        <f>quarterly!E90</f>
        <v>102967</v>
      </c>
      <c r="C34" s="29">
        <f t="shared" si="0"/>
        <v>6.1340397460212692</v>
      </c>
    </row>
    <row r="35" spans="1:8" x14ac:dyDescent="0.25">
      <c r="A35" s="13">
        <f>quarterly!A91</f>
        <v>41061</v>
      </c>
      <c r="B35" s="28">
        <f>quarterly!E91</f>
        <v>108787</v>
      </c>
      <c r="C35" s="29">
        <f t="shared" si="0"/>
        <v>6.5317234152981296</v>
      </c>
    </row>
    <row r="36" spans="1:8" x14ac:dyDescent="0.25">
      <c r="A36" s="13">
        <f>quarterly!A92</f>
        <v>41153</v>
      </c>
      <c r="B36" s="28">
        <f>quarterly!E92</f>
        <v>108678</v>
      </c>
      <c r="C36" s="29">
        <f t="shared" si="0"/>
        <v>6.4531295915368769</v>
      </c>
    </row>
    <row r="37" spans="1:8" x14ac:dyDescent="0.25">
      <c r="A37" s="13">
        <f>quarterly!A93</f>
        <v>41244</v>
      </c>
      <c r="B37" s="28">
        <f>quarterly!E93</f>
        <v>110767</v>
      </c>
      <c r="C37" s="29">
        <f t="shared" si="0"/>
        <v>5.4592366208715326</v>
      </c>
    </row>
    <row r="38" spans="1:8" x14ac:dyDescent="0.25">
      <c r="A38" s="13">
        <f>quarterly!A94</f>
        <v>41334</v>
      </c>
      <c r="B38" s="28">
        <f>quarterly!E94</f>
        <v>108286</v>
      </c>
      <c r="C38" s="29">
        <f t="shared" si="0"/>
        <v>5.1657327104800643</v>
      </c>
    </row>
    <row r="39" spans="1:8" x14ac:dyDescent="0.25">
      <c r="A39" s="13">
        <f>quarterly!A95</f>
        <v>41426</v>
      </c>
      <c r="B39" s="28">
        <f>quarterly!E95</f>
        <v>116039</v>
      </c>
      <c r="C39" s="29">
        <f t="shared" si="0"/>
        <v>6.666237693842092</v>
      </c>
    </row>
    <row r="40" spans="1:8" x14ac:dyDescent="0.25">
      <c r="A40" s="13">
        <f>quarterly!A96</f>
        <v>41518</v>
      </c>
      <c r="B40" s="28">
        <f>quarterly!E96</f>
        <v>114346</v>
      </c>
      <c r="C40" s="29">
        <f t="shared" si="0"/>
        <v>5.2154069820938842</v>
      </c>
    </row>
    <row r="41" spans="1:8" x14ac:dyDescent="0.25">
      <c r="A41" s="13">
        <f>quarterly!A97</f>
        <v>41609</v>
      </c>
      <c r="B41" s="28">
        <f>quarterly!E97</f>
        <v>117764</v>
      </c>
      <c r="C41" s="29">
        <f t="shared" si="0"/>
        <v>6.316863325719746</v>
      </c>
      <c r="E41" s="14"/>
      <c r="F41" s="14"/>
      <c r="G41" s="14" t="s">
        <v>94</v>
      </c>
      <c r="H41" s="14" t="s">
        <v>112</v>
      </c>
    </row>
    <row r="42" spans="1:8" x14ac:dyDescent="0.25">
      <c r="A42" s="13">
        <f>quarterly!A98</f>
        <v>41699</v>
      </c>
      <c r="B42" s="28">
        <f>quarterly!E98</f>
        <v>113337</v>
      </c>
      <c r="C42" s="29">
        <f t="shared" si="0"/>
        <v>4.6644995659641975</v>
      </c>
      <c r="E42" s="98">
        <v>2014</v>
      </c>
      <c r="F42" s="14" t="s">
        <v>113</v>
      </c>
      <c r="G42" s="30">
        <f>C42</f>
        <v>4.6644995659641975</v>
      </c>
      <c r="H42" s="14"/>
    </row>
    <row r="43" spans="1:8" x14ac:dyDescent="0.25">
      <c r="A43" s="13">
        <f>quarterly!A99</f>
        <v>41791</v>
      </c>
      <c r="B43" s="28">
        <f>quarterly!E99</f>
        <v>117978</v>
      </c>
      <c r="C43" s="29">
        <f t="shared" si="0"/>
        <v>1.6709899258008143</v>
      </c>
      <c r="E43" s="98"/>
      <c r="F43" s="14" t="s">
        <v>114</v>
      </c>
      <c r="G43" s="30">
        <f t="shared" ref="G43:G51" si="1">C43</f>
        <v>1.6709899258008143</v>
      </c>
      <c r="H43" s="14"/>
    </row>
    <row r="44" spans="1:8" x14ac:dyDescent="0.25">
      <c r="A44" s="13">
        <f>quarterly!A100</f>
        <v>41883</v>
      </c>
      <c r="B44" s="28">
        <f>quarterly!E100</f>
        <v>116370</v>
      </c>
      <c r="C44" s="29">
        <f t="shared" si="0"/>
        <v>1.7700662900320019</v>
      </c>
      <c r="E44" s="98"/>
      <c r="F44" s="14" t="s">
        <v>115</v>
      </c>
      <c r="G44" s="30">
        <f t="shared" si="1"/>
        <v>1.7700662900320019</v>
      </c>
      <c r="H44" s="14"/>
    </row>
    <row r="45" spans="1:8" x14ac:dyDescent="0.25">
      <c r="A45" s="13">
        <f>quarterly!A101</f>
        <v>41974</v>
      </c>
      <c r="B45" s="28">
        <f>quarterly!E101</f>
        <v>119595</v>
      </c>
      <c r="C45" s="29">
        <f t="shared" si="0"/>
        <v>1.554804524302833</v>
      </c>
      <c r="E45" s="98"/>
      <c r="F45" s="14" t="s">
        <v>116</v>
      </c>
      <c r="G45" s="30">
        <f t="shared" si="1"/>
        <v>1.554804524302833</v>
      </c>
      <c r="H45" s="14"/>
    </row>
    <row r="46" spans="1:8" x14ac:dyDescent="0.25">
      <c r="A46" s="13">
        <f>quarterly!A102</f>
        <v>42064</v>
      </c>
      <c r="B46" s="28">
        <f>quarterly!E102</f>
        <v>115580</v>
      </c>
      <c r="C46" s="29">
        <f t="shared" si="0"/>
        <v>1.9790536188535102</v>
      </c>
      <c r="E46" s="98">
        <v>2015</v>
      </c>
      <c r="F46" s="14" t="s">
        <v>113</v>
      </c>
      <c r="G46" s="30">
        <f t="shared" si="1"/>
        <v>1.9790536188535102</v>
      </c>
      <c r="H46" s="31"/>
    </row>
    <row r="47" spans="1:8" x14ac:dyDescent="0.25">
      <c r="A47" s="13">
        <f>quarterly!A103</f>
        <v>42156</v>
      </c>
      <c r="B47" s="28">
        <f>quarterly!E103</f>
        <v>121754</v>
      </c>
      <c r="C47" s="29">
        <f t="shared" si="0"/>
        <v>3.2005967214226327</v>
      </c>
      <c r="E47" s="98"/>
      <c r="F47" s="14" t="s">
        <v>114</v>
      </c>
      <c r="G47" s="30">
        <f t="shared" si="1"/>
        <v>3.2005967214226327</v>
      </c>
      <c r="H47" s="31"/>
    </row>
    <row r="48" spans="1:8" x14ac:dyDescent="0.25">
      <c r="A48" s="13">
        <f>quarterly!A104</f>
        <v>42248</v>
      </c>
      <c r="B48" s="28">
        <f>quarterly!E104</f>
        <v>119964</v>
      </c>
      <c r="C48" s="29">
        <f t="shared" si="0"/>
        <v>3.0884248517659252</v>
      </c>
      <c r="E48" s="98"/>
      <c r="F48" s="14" t="s">
        <v>115</v>
      </c>
      <c r="G48" s="30">
        <f t="shared" si="1"/>
        <v>3.0884248517659252</v>
      </c>
      <c r="H48" s="31"/>
    </row>
    <row r="49" spans="1:8" x14ac:dyDescent="0.25">
      <c r="A49" s="13">
        <f>quarterly!A105</f>
        <v>42339</v>
      </c>
      <c r="B49" s="28">
        <f>quarterly!E105</f>
        <v>125175</v>
      </c>
      <c r="C49" s="29">
        <f t="shared" si="0"/>
        <v>4.6657468957732373</v>
      </c>
      <c r="E49" s="98"/>
      <c r="F49" s="14" t="s">
        <v>116</v>
      </c>
      <c r="G49" s="30">
        <f t="shared" si="1"/>
        <v>4.6657468957732373</v>
      </c>
      <c r="H49" s="31"/>
    </row>
    <row r="50" spans="1:8" x14ac:dyDescent="0.25">
      <c r="A50" s="13">
        <f>quarterly!A106</f>
        <v>42430</v>
      </c>
      <c r="B50" s="28">
        <f>quarterly!E106</f>
        <v>120764</v>
      </c>
      <c r="C50" s="29">
        <f t="shared" si="0"/>
        <v>4.4852050527772969</v>
      </c>
      <c r="E50" s="98">
        <v>2016</v>
      </c>
      <c r="F50" s="14" t="s">
        <v>113</v>
      </c>
      <c r="G50" s="30">
        <v>4.3</v>
      </c>
      <c r="H50" s="31"/>
    </row>
    <row r="51" spans="1:8" x14ac:dyDescent="0.25">
      <c r="A51" s="13">
        <f>quarterly!A107</f>
        <v>42522</v>
      </c>
      <c r="B51" s="28">
        <f>quarterly!E107</f>
        <v>126592</v>
      </c>
      <c r="C51" s="29">
        <f t="shared" si="0"/>
        <v>3.9735860834140935</v>
      </c>
      <c r="E51" s="98"/>
      <c r="F51" s="14" t="s">
        <v>114</v>
      </c>
      <c r="G51" s="30">
        <f t="shared" si="1"/>
        <v>3.9735860834140935</v>
      </c>
      <c r="H51" s="31"/>
    </row>
    <row r="52" spans="1:8" x14ac:dyDescent="0.25">
      <c r="A52" s="13">
        <f>quarterly!A108</f>
        <v>42614</v>
      </c>
      <c r="B52" s="28">
        <f>quarterly!E108</f>
        <v>125228</v>
      </c>
      <c r="C52" s="29">
        <f t="shared" si="0"/>
        <v>4.3879830615851434</v>
      </c>
      <c r="E52" s="98"/>
      <c r="F52" s="14" t="s">
        <v>115</v>
      </c>
      <c r="G52" s="30">
        <v>4.4000000000000004</v>
      </c>
      <c r="H52" s="30"/>
    </row>
    <row r="53" spans="1:8" x14ac:dyDescent="0.25">
      <c r="A53" s="13">
        <f>quarterly!A109</f>
        <v>42705</v>
      </c>
      <c r="B53" s="28">
        <f>quarterly!E109</f>
        <v>128953</v>
      </c>
      <c r="C53" s="29">
        <f t="shared" si="0"/>
        <v>3.0181745556221218</v>
      </c>
      <c r="E53" s="98"/>
      <c r="F53" s="14" t="s">
        <v>116</v>
      </c>
      <c r="G53" s="30">
        <v>2.9</v>
      </c>
      <c r="H53" s="30">
        <f>G53</f>
        <v>2.9</v>
      </c>
    </row>
    <row r="54" spans="1:8" x14ac:dyDescent="0.25">
      <c r="A54" s="13">
        <f>quarterly!A110</f>
        <v>42795</v>
      </c>
      <c r="B54" s="28">
        <f>quarterly!E110</f>
        <v>123590</v>
      </c>
      <c r="C54" s="29">
        <f t="shared" ref="C54" si="2">100*(B54/B50-1)</f>
        <v>2.340101354708346</v>
      </c>
      <c r="E54" s="98">
        <v>2017</v>
      </c>
      <c r="F54" s="14" t="s">
        <v>113</v>
      </c>
      <c r="G54" s="30"/>
      <c r="H54" s="31">
        <v>3.4</v>
      </c>
    </row>
    <row r="55" spans="1:8" x14ac:dyDescent="0.25">
      <c r="A55" s="13">
        <f>quarterly!A111</f>
        <v>42887</v>
      </c>
      <c r="B55" s="28">
        <f>quarterly!E111</f>
        <v>129921</v>
      </c>
      <c r="C55" s="29">
        <f t="shared" ref="C55" si="3">100*(B55/B51-1)</f>
        <v>2.6297080384226401</v>
      </c>
      <c r="E55" s="98"/>
      <c r="F55" s="14" t="s">
        <v>114</v>
      </c>
      <c r="G55" s="30"/>
      <c r="H55" s="30">
        <v>3.7</v>
      </c>
    </row>
    <row r="56" spans="1:8" x14ac:dyDescent="0.25">
      <c r="A56" s="13">
        <f>quarterly!A112</f>
        <v>42979</v>
      </c>
      <c r="B56" s="28">
        <f>quarterly!E112</f>
        <v>128889</v>
      </c>
      <c r="C56" s="29">
        <f t="shared" ref="C56" si="4">100*(B56/B52-1)</f>
        <v>2.9234675951065325</v>
      </c>
      <c r="E56" s="98"/>
      <c r="F56" s="14" t="s">
        <v>115</v>
      </c>
      <c r="G56" s="30"/>
      <c r="H56" s="30">
        <v>3.1</v>
      </c>
    </row>
    <row r="57" spans="1:8" x14ac:dyDescent="0.25">
      <c r="A57" s="13">
        <f>quarterly!A113</f>
        <v>43070</v>
      </c>
      <c r="B57" s="28">
        <f>quarterly!E113</f>
        <v>131813</v>
      </c>
      <c r="C57" s="29">
        <f t="shared" ref="C57" si="5">100*(B57/B53-1)</f>
        <v>2.217862321931241</v>
      </c>
      <c r="E57" s="98"/>
      <c r="F57" s="14" t="s">
        <v>116</v>
      </c>
      <c r="G57" s="30"/>
      <c r="H57" s="30">
        <v>3.4</v>
      </c>
    </row>
    <row r="58" spans="1:8" x14ac:dyDescent="0.25">
      <c r="A58" s="13">
        <f>quarterly!A114</f>
        <v>43160</v>
      </c>
      <c r="B58" s="28">
        <f>quarterly!E114</f>
        <v>127506</v>
      </c>
      <c r="C58" s="29">
        <f t="shared" ref="C58" si="6">100*(B58/B54-1)</f>
        <v>3.1685411441055189</v>
      </c>
    </row>
  </sheetData>
  <mergeCells count="4">
    <mergeCell ref="E42:E45"/>
    <mergeCell ref="E46:E49"/>
    <mergeCell ref="E50:E53"/>
    <mergeCell ref="E54:E5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zoomScale="80" zoomScaleNormal="80" workbookViewId="0">
      <selection activeCell="C4" sqref="C4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7" ht="18.75" x14ac:dyDescent="0.3">
      <c r="B1" s="32" t="s">
        <v>134</v>
      </c>
    </row>
    <row r="3" spans="1:17" x14ac:dyDescent="0.25">
      <c r="B3" s="14"/>
      <c r="C3" s="33">
        <v>41699</v>
      </c>
      <c r="D3" s="33">
        <v>41791</v>
      </c>
      <c r="E3" s="33">
        <v>41883</v>
      </c>
      <c r="F3" s="33">
        <v>41974</v>
      </c>
      <c r="G3" s="76">
        <v>42064</v>
      </c>
      <c r="H3" s="76">
        <v>42156</v>
      </c>
      <c r="I3" s="76">
        <v>42248</v>
      </c>
      <c r="J3" s="76">
        <v>42339</v>
      </c>
      <c r="K3" s="76">
        <v>42430</v>
      </c>
      <c r="L3" s="76">
        <v>42522</v>
      </c>
      <c r="M3" s="76">
        <v>42614</v>
      </c>
      <c r="N3" s="76">
        <v>42705</v>
      </c>
      <c r="O3" s="76">
        <v>42795</v>
      </c>
      <c r="P3" s="76">
        <v>42887</v>
      </c>
      <c r="Q3" s="76">
        <v>42979</v>
      </c>
    </row>
    <row r="4" spans="1:17" x14ac:dyDescent="0.25">
      <c r="B4" s="35" t="s">
        <v>2</v>
      </c>
      <c r="C4" s="31">
        <f>100*(INDEX(quarterly!$E:$O,MATCH(crec_trim!C$3,quarterly!$A:$A,0),MATCH(crec_trim!$B4,quarterly!$E$1:$O$1,0))/INDEX(quarterly!$E:$O,MATCH(crec_trim!C$3,quarterly!$A:$A,0)-4,MATCH(crec_trim!$B4,quarterly!$E$1:$O$1,0))-1)</f>
        <v>4.6644995659641975</v>
      </c>
      <c r="D4" s="31">
        <f>100*(INDEX(quarterly!$E:$O,MATCH(crec_trim!D$3,quarterly!$A:$A,0),MATCH(crec_trim!$B4,quarterly!$E$1:$O$1,0))/INDEX(quarterly!$E:$O,MATCH(crec_trim!D$3,quarterly!$A:$A,0)-4,MATCH(crec_trim!$B4,quarterly!$E$1:$O$1,0))-1)</f>
        <v>1.6709899258008143</v>
      </c>
      <c r="E4" s="31">
        <f>100*(INDEX(quarterly!$E:$O,MATCH(crec_trim!E$3,quarterly!$A:$A,0),MATCH(crec_trim!$B4,quarterly!$E$1:$O$1,0))/INDEX(quarterly!$E:$O,MATCH(crec_trim!E$3,quarterly!$A:$A,0)-4,MATCH(crec_trim!$B4,quarterly!$E$1:$O$1,0))-1)</f>
        <v>1.7700662900320019</v>
      </c>
      <c r="F4" s="31">
        <f>100*(INDEX(quarterly!$E:$O,MATCH(crec_trim!F$3,quarterly!$A:$A,0),MATCH(crec_trim!$B4,quarterly!$E$1:$O$1,0))/INDEX(quarterly!$E:$O,MATCH(crec_trim!F$3,quarterly!$A:$A,0)-4,MATCH(crec_trim!$B4,quarterly!$E$1:$O$1,0))-1)</f>
        <v>1.554804524302833</v>
      </c>
      <c r="G4" s="75">
        <f>100*(INDEX(quarterly!$E:$O,MATCH(crec_trim!G$3,quarterly!$A:$A,0),MATCH(crec_trim!$B4,quarterly!$E$1:$O$1,0))/INDEX(quarterly!$E:$O,MATCH(crec_trim!G$3,quarterly!$A:$A,0)-4,MATCH(crec_trim!$B4,quarterly!$E$1:$O$1,0))-1)</f>
        <v>1.9790536188535102</v>
      </c>
      <c r="H4" s="75">
        <f>100*(INDEX(quarterly!$E:$O,MATCH(crec_trim!H$3,quarterly!$A:$A,0),MATCH(crec_trim!$B4,quarterly!$E$1:$O$1,0))/INDEX(quarterly!$E:$O,MATCH(crec_trim!H$3,quarterly!$A:$A,0)-4,MATCH(crec_trim!$B4,quarterly!$E$1:$O$1,0))-1)</f>
        <v>3.2005967214226327</v>
      </c>
      <c r="I4" s="75">
        <f>100*(INDEX(quarterly!$E:$O,MATCH(crec_trim!I$3,quarterly!$A:$A,0),MATCH(crec_trim!$B4,quarterly!$E$1:$O$1,0))/INDEX(quarterly!$E:$O,MATCH(crec_trim!I$3,quarterly!$A:$A,0)-4,MATCH(crec_trim!$B4,quarterly!$E$1:$O$1,0))-1)</f>
        <v>3.0884248517659252</v>
      </c>
      <c r="J4" s="75">
        <f>100*(INDEX(quarterly!$E:$O,MATCH(crec_trim!J$3,quarterly!$A:$A,0),MATCH(crec_trim!$B4,quarterly!$E$1:$O$1,0))/INDEX(quarterly!$E:$O,MATCH(crec_trim!J$3,quarterly!$A:$A,0)-4,MATCH(crec_trim!$B4,quarterly!$E$1:$O$1,0))-1)</f>
        <v>4.6657468957732373</v>
      </c>
      <c r="K4" s="75">
        <f>100*(INDEX(quarterly!$E:$O,MATCH(crec_trim!K$3,quarterly!$A:$A,0),MATCH(crec_trim!$B4,quarterly!$E$1:$O$1,0))/INDEX(quarterly!$E:$O,MATCH(crec_trim!K$3,quarterly!$A:$A,0)-4,MATCH(crec_trim!$B4,quarterly!$E$1:$O$1,0))-1)</f>
        <v>4.4852050527772969</v>
      </c>
      <c r="L4" s="75">
        <f>100*(INDEX(quarterly!$E:$O,MATCH(crec_trim!L$3,quarterly!$A:$A,0),MATCH(crec_trim!$B4,quarterly!$E$1:$O$1,0))/INDEX(quarterly!$E:$O,MATCH(crec_trim!L$3,quarterly!$A:$A,0)-4,MATCH(crec_trim!$B4,quarterly!$E$1:$O$1,0))-1)</f>
        <v>3.9735860834140935</v>
      </c>
      <c r="M4" s="75">
        <f>100*(INDEX(quarterly!$E:$O,MATCH(crec_trim!M$3,quarterly!$A:$A,0),MATCH(crec_trim!$B4,quarterly!$E$1:$O$1,0))/INDEX(quarterly!$E:$O,MATCH(crec_trim!M$3,quarterly!$A:$A,0)-4,MATCH(crec_trim!$B4,quarterly!$E$1:$O$1,0))-1)</f>
        <v>4.3879830615851434</v>
      </c>
      <c r="N4" s="75">
        <f>100*(INDEX(quarterly!$E:$O,MATCH(crec_trim!N$3,quarterly!$A:$A,0),MATCH(crec_trim!$B4,quarterly!$E$1:$O$1,0))/INDEX(quarterly!$E:$O,MATCH(crec_trim!N$3,quarterly!$A:$A,0)-4,MATCH(crec_trim!$B4,quarterly!$E$1:$O$1,0))-1)</f>
        <v>3.0181745556221218</v>
      </c>
      <c r="O4" s="75">
        <f>100*(INDEX(quarterly!$E:$O,MATCH(crec_trim!O$3,quarterly!$A:$A,0),MATCH(crec_trim!$B4,quarterly!$E$1:$O$1,0))/INDEX(quarterly!$E:$O,MATCH(crec_trim!O$3,quarterly!$A:$A,0)-4,MATCH(crec_trim!$B4,quarterly!$E$1:$O$1,0))-1)</f>
        <v>2.340101354708346</v>
      </c>
      <c r="P4" s="75">
        <f>100*(INDEX(quarterly!$E:$O,MATCH(crec_trim!P$3,quarterly!$A:$A,0),MATCH(crec_trim!$B4,quarterly!$E$1:$O$1,0))/INDEX(quarterly!$E:$O,MATCH(crec_trim!P$3,quarterly!$A:$A,0)-4,MATCH(crec_trim!$B4,quarterly!$E$1:$O$1,0))-1)</f>
        <v>2.6297080384226401</v>
      </c>
      <c r="Q4" s="75">
        <f>100*(INDEX(quarterly!$E:$O,MATCH(crec_trim!Q$3,quarterly!$A:$A,0),MATCH(crec_trim!$B4,quarterly!$E$1:$O$1,0))/INDEX(quarterly!$E:$O,MATCH(crec_trim!Q$3,quarterly!$A:$A,0)-4,MATCH(crec_trim!$B4,quarterly!$E$1:$O$1,0))-1)</f>
        <v>2.9234675951065325</v>
      </c>
    </row>
    <row r="5" spans="1:17" x14ac:dyDescent="0.25">
      <c r="A5" s="42" t="s">
        <v>142</v>
      </c>
      <c r="B5" s="35" t="s">
        <v>98</v>
      </c>
      <c r="C5" s="31">
        <f>100*(INDEX(quarterly!$E:$O,MATCH(crec_trim!C$3,quarterly!$A:$A,0),MATCH(crec_trim!$B5,quarterly!$E$1:$O$1,0))/INDEX(quarterly!$E:$O,MATCH(crec_trim!C$3,quarterly!$A:$A,0)-4,MATCH(crec_trim!$B5,quarterly!$E$1:$O$1,0))-1)</f>
        <v>4.9726158393462505</v>
      </c>
      <c r="D5" s="31">
        <f>100*(INDEX(quarterly!$E:$O,MATCH(crec_trim!D$3,quarterly!$A:$A,0),MATCH(crec_trim!$B5,quarterly!$E$1:$O$1,0))/INDEX(quarterly!$E:$O,MATCH(crec_trim!D$3,quarterly!$A:$A,0)-4,MATCH(crec_trim!$B5,quarterly!$E$1:$O$1,0))-1)</f>
        <v>4.2371952889619369</v>
      </c>
      <c r="E5" s="31">
        <f>100*(INDEX(quarterly!$E:$O,MATCH(crec_trim!E$3,quarterly!$A:$A,0),MATCH(crec_trim!$B5,quarterly!$E$1:$O$1,0))/INDEX(quarterly!$E:$O,MATCH(crec_trim!E$3,quarterly!$A:$A,0)-4,MATCH(crec_trim!$B5,quarterly!$E$1:$O$1,0))-1)</f>
        <v>3.5081448896831402</v>
      </c>
      <c r="F5" s="31">
        <f>100*(INDEX(quarterly!$E:$O,MATCH(crec_trim!F$3,quarterly!$A:$A,0),MATCH(crec_trim!$B5,quarterly!$E$1:$O$1,0))/INDEX(quarterly!$E:$O,MATCH(crec_trim!F$3,quarterly!$A:$A,0)-4,MATCH(crec_trim!$B5,quarterly!$E$1:$O$1,0))-1)</f>
        <v>2.9261450434685976</v>
      </c>
      <c r="G5" s="75">
        <f>100*(INDEX(quarterly!$E:$O,MATCH(crec_trim!G$3,quarterly!$A:$A,0),MATCH(crec_trim!$B5,quarterly!$E$1:$O$1,0))/INDEX(quarterly!$E:$O,MATCH(crec_trim!G$3,quarterly!$A:$A,0)-4,MATCH(crec_trim!$B5,quarterly!$E$1:$O$1,0))-1)</f>
        <v>3.5748792270531293</v>
      </c>
      <c r="H5" s="75">
        <f>100*(INDEX(quarterly!$E:$O,MATCH(crec_trim!H$3,quarterly!$A:$A,0),MATCH(crec_trim!$B5,quarterly!$E$1:$O$1,0))/INDEX(quarterly!$E:$O,MATCH(crec_trim!H$3,quarterly!$A:$A,0)-4,MATCH(crec_trim!$B5,quarterly!$E$1:$O$1,0))-1)</f>
        <v>3.90072785558504</v>
      </c>
      <c r="I5" s="75">
        <f>100*(INDEX(quarterly!$E:$O,MATCH(crec_trim!I$3,quarterly!$A:$A,0),MATCH(crec_trim!$B5,quarterly!$E$1:$O$1,0))/INDEX(quarterly!$E:$O,MATCH(crec_trim!I$3,quarterly!$A:$A,0)-4,MATCH(crec_trim!$B5,quarterly!$E$1:$O$1,0))-1)</f>
        <v>4.2006985670079766</v>
      </c>
      <c r="J5" s="75">
        <f>100*(INDEX(quarterly!$E:$O,MATCH(crec_trim!J$3,quarterly!$A:$A,0),MATCH(crec_trim!$B5,quarterly!$E$1:$O$1,0))/INDEX(quarterly!$E:$O,MATCH(crec_trim!J$3,quarterly!$A:$A,0)-4,MATCH(crec_trim!$B5,quarterly!$E$1:$O$1,0))-1)</f>
        <v>4.2232806660100097</v>
      </c>
      <c r="K5" s="75">
        <f>100*(INDEX(quarterly!$E:$O,MATCH(crec_trim!K$3,quarterly!$A:$A,0),MATCH(crec_trim!$B5,quarterly!$E$1:$O$1,0))/INDEX(quarterly!$E:$O,MATCH(crec_trim!K$3,quarterly!$A:$A,0)-4,MATCH(crec_trim!$B5,quarterly!$E$1:$O$1,0))-1)</f>
        <v>3.4634861407249362</v>
      </c>
      <c r="L5" s="75">
        <f>100*(INDEX(quarterly!$E:$O,MATCH(crec_trim!L$3,quarterly!$A:$A,0),MATCH(crec_trim!$B5,quarterly!$E$1:$O$1,0))/INDEX(quarterly!$E:$O,MATCH(crec_trim!L$3,quarterly!$A:$A,0)-4,MATCH(crec_trim!$B5,quarterly!$E$1:$O$1,0))-1)</f>
        <v>2.8615505228683835</v>
      </c>
      <c r="M5" s="75">
        <f>100*(INDEX(quarterly!$E:$O,MATCH(crec_trim!M$3,quarterly!$A:$A,0),MATCH(crec_trim!$B5,quarterly!$E$1:$O$1,0))/INDEX(quarterly!$E:$O,MATCH(crec_trim!M$3,quarterly!$A:$A,0)-4,MATCH(crec_trim!$B5,quarterly!$E$1:$O$1,0))-1)</f>
        <v>3.7088962528676994</v>
      </c>
      <c r="N5" s="75">
        <f>100*(INDEX(quarterly!$E:$O,MATCH(crec_trim!N$3,quarterly!$A:$A,0),MATCH(crec_trim!$B5,quarterly!$E$1:$O$1,0))/INDEX(quarterly!$E:$O,MATCH(crec_trim!N$3,quarterly!$A:$A,0)-4,MATCH(crec_trim!$B5,quarterly!$E$1:$O$1,0))-1)</f>
        <v>3.0449361107155237</v>
      </c>
      <c r="O5" s="75">
        <f>100*(INDEX(quarterly!$E:$O,MATCH(crec_trim!O$3,quarterly!$A:$A,0),MATCH(crec_trim!$B5,quarterly!$E$1:$O$1,0))/INDEX(quarterly!$E:$O,MATCH(crec_trim!O$3,quarterly!$A:$A,0)-4,MATCH(crec_trim!$B5,quarterly!$E$1:$O$1,0))-1)</f>
        <v>2.2475817565914102</v>
      </c>
      <c r="P5" s="75">
        <f>100*(INDEX(quarterly!$E:$O,MATCH(crec_trim!P$3,quarterly!$A:$A,0),MATCH(crec_trim!$B5,quarterly!$E$1:$O$1,0))/INDEX(quarterly!$E:$O,MATCH(crec_trim!P$3,quarterly!$A:$A,0)-4,MATCH(crec_trim!$B5,quarterly!$E$1:$O$1,0))-1)</f>
        <v>2.4807611929289708</v>
      </c>
      <c r="Q5" s="75">
        <f>100*(INDEX(quarterly!$E:$O,MATCH(crec_trim!Q$3,quarterly!$A:$A,0),MATCH(crec_trim!$B5,quarterly!$E$1:$O$1,0))/INDEX(quarterly!$E:$O,MATCH(crec_trim!Q$3,quarterly!$A:$A,0)-4,MATCH(crec_trim!$B5,quarterly!$E$1:$O$1,0))-1)</f>
        <v>2.7479415017819919</v>
      </c>
    </row>
    <row r="6" spans="1:17" x14ac:dyDescent="0.25">
      <c r="A6" s="42" t="s">
        <v>143</v>
      </c>
      <c r="B6" s="35" t="s">
        <v>99</v>
      </c>
      <c r="C6" s="31">
        <f>100*(INDEX(quarterly!$E:$O,MATCH(crec_trim!C$3,quarterly!$A:$A,0),MATCH(crec_trim!$B6,quarterly!$E$1:$O$1,0))/INDEX(quarterly!$E:$O,MATCH(crec_trim!C$3,quarterly!$A:$A,0)-4,MATCH(crec_trim!$B6,quarterly!$E$1:$O$1,0))-1)</f>
        <v>10.760364699810765</v>
      </c>
      <c r="D6" s="31">
        <f>100*(INDEX(quarterly!$E:$O,MATCH(crec_trim!D$3,quarterly!$A:$A,0),MATCH(crec_trim!$B6,quarterly!$E$1:$O$1,0))/INDEX(quarterly!$E:$O,MATCH(crec_trim!D$3,quarterly!$A:$A,0)-4,MATCH(crec_trim!$B6,quarterly!$E$1:$O$1,0))-1)</f>
        <v>5.5764821487061855</v>
      </c>
      <c r="E6" s="31">
        <f>100*(INDEX(quarterly!$E:$O,MATCH(crec_trim!E$3,quarterly!$A:$A,0),MATCH(crec_trim!$B6,quarterly!$E$1:$O$1,0))/INDEX(quarterly!$E:$O,MATCH(crec_trim!E$3,quarterly!$A:$A,0)-4,MATCH(crec_trim!$B6,quarterly!$E$1:$O$1,0))-1)</f>
        <v>9.7021943573667677</v>
      </c>
      <c r="F6" s="31">
        <f>100*(INDEX(quarterly!$E:$O,MATCH(crec_trim!F$3,quarterly!$A:$A,0),MATCH(crec_trim!$B6,quarterly!$E$1:$O$1,0))/INDEX(quarterly!$E:$O,MATCH(crec_trim!F$3,quarterly!$A:$A,0)-4,MATCH(crec_trim!$B6,quarterly!$E$1:$O$1,0))-1)</f>
        <v>9.070106095277719</v>
      </c>
      <c r="G6" s="75">
        <f>100*(INDEX(quarterly!$E:$O,MATCH(crec_trim!G$3,quarterly!$A:$A,0),MATCH(crec_trim!$B6,quarterly!$E$1:$O$1,0))/INDEX(quarterly!$E:$O,MATCH(crec_trim!G$3,quarterly!$A:$A,0)-4,MATCH(crec_trim!$B6,quarterly!$E$1:$O$1,0))-1)</f>
        <v>5.319562009784895</v>
      </c>
      <c r="H6" s="75">
        <f>100*(INDEX(quarterly!$E:$O,MATCH(crec_trim!H$3,quarterly!$A:$A,0),MATCH(crec_trim!$B6,quarterly!$E$1:$O$1,0))/INDEX(quarterly!$E:$O,MATCH(crec_trim!H$3,quarterly!$A:$A,0)-4,MATCH(crec_trim!$B6,quarterly!$E$1:$O$1,0))-1)</f>
        <v>9.121228573644613</v>
      </c>
      <c r="I6" s="75">
        <f>100*(INDEX(quarterly!$E:$O,MATCH(crec_trim!I$3,quarterly!$A:$A,0),MATCH(crec_trim!$B6,quarterly!$E$1:$O$1,0))/INDEX(quarterly!$E:$O,MATCH(crec_trim!I$3,quarterly!$A:$A,0)-4,MATCH(crec_trim!$B6,quarterly!$E$1:$O$1,0))-1)</f>
        <v>7.1867409629947199</v>
      </c>
      <c r="J6" s="75">
        <f>100*(INDEX(quarterly!$E:$O,MATCH(crec_trim!J$3,quarterly!$A:$A,0),MATCH(crec_trim!$B6,quarterly!$E$1:$O$1,0))/INDEX(quarterly!$E:$O,MATCH(crec_trim!J$3,quarterly!$A:$A,0)-4,MATCH(crec_trim!$B6,quarterly!$E$1:$O$1,0))-1)</f>
        <v>9.6891092885752492</v>
      </c>
      <c r="K6" s="75">
        <f>100*(INDEX(quarterly!$E:$O,MATCH(crec_trim!K$3,quarterly!$A:$A,0),MATCH(crec_trim!$B6,quarterly!$E$1:$O$1,0))/INDEX(quarterly!$E:$O,MATCH(crec_trim!K$3,quarterly!$A:$A,0)-4,MATCH(crec_trim!$B6,quarterly!$E$1:$O$1,0))-1)</f>
        <v>13.206016811679699</v>
      </c>
      <c r="L6" s="75">
        <f>100*(INDEX(quarterly!$E:$O,MATCH(crec_trim!L$3,quarterly!$A:$A,0),MATCH(crec_trim!$B6,quarterly!$E$1:$O$1,0))/INDEX(quarterly!$E:$O,MATCH(crec_trim!L$3,quarterly!$A:$A,0)-4,MATCH(crec_trim!$B6,quarterly!$E$1:$O$1,0))-1)</f>
        <v>10.022034259719948</v>
      </c>
      <c r="M6" s="75">
        <f>100*(INDEX(quarterly!$E:$O,MATCH(crec_trim!M$3,quarterly!$A:$A,0),MATCH(crec_trim!$B6,quarterly!$E$1:$O$1,0))/INDEX(quarterly!$E:$O,MATCH(crec_trim!M$3,quarterly!$A:$A,0)-4,MATCH(crec_trim!$B6,quarterly!$E$1:$O$1,0))-1)</f>
        <v>2.6592908557717898</v>
      </c>
      <c r="N6" s="75">
        <f>100*(INDEX(quarterly!$E:$O,MATCH(crec_trim!N$3,quarterly!$A:$A,0),MATCH(crec_trim!$B6,quarterly!$E$1:$O$1,0))/INDEX(quarterly!$E:$O,MATCH(crec_trim!N$3,quarterly!$A:$A,0)-4,MATCH(crec_trim!$B6,quarterly!$E$1:$O$1,0))-1)</f>
        <v>-2.7531443806874112</v>
      </c>
      <c r="O6" s="75">
        <f>100*(INDEX(quarterly!$E:$O,MATCH(crec_trim!O$3,quarterly!$A:$A,0),MATCH(crec_trim!$B6,quarterly!$E$1:$O$1,0))/INDEX(quarterly!$E:$O,MATCH(crec_trim!O$3,quarterly!$A:$A,0)-4,MATCH(crec_trim!$B6,quarterly!$E$1:$O$1,0))-1)</f>
        <v>-3.2632058881000403</v>
      </c>
      <c r="P6" s="75">
        <f>100*(INDEX(quarterly!$E:$O,MATCH(crec_trim!P$3,quarterly!$A:$A,0),MATCH(crec_trim!$B6,quarterly!$E$1:$O$1,0))/INDEX(quarterly!$E:$O,MATCH(crec_trim!P$3,quarterly!$A:$A,0)-4,MATCH(crec_trim!$B6,quarterly!$E$1:$O$1,0))-1)</f>
        <v>1.9962529879191226</v>
      </c>
      <c r="Q6" s="75">
        <f>100*(INDEX(quarterly!$E:$O,MATCH(crec_trim!Q$3,quarterly!$A:$A,0),MATCH(crec_trim!$B6,quarterly!$E$1:$O$1,0))/INDEX(quarterly!$E:$O,MATCH(crec_trim!Q$3,quarterly!$A:$A,0)-4,MATCH(crec_trim!$B6,quarterly!$E$1:$O$1,0))-1)</f>
        <v>6.5441797052522288</v>
      </c>
    </row>
    <row r="7" spans="1:17" x14ac:dyDescent="0.25">
      <c r="A7" s="42" t="s">
        <v>144</v>
      </c>
      <c r="B7" s="35" t="s">
        <v>100</v>
      </c>
      <c r="C7" s="31">
        <f>100*(INDEX(quarterly!$E:$O,MATCH(crec_trim!C$3,quarterly!$A:$A,0),MATCH(crec_trim!$B7,quarterly!$E$1:$O$1,0))/INDEX(quarterly!$E:$O,MATCH(crec_trim!C$3,quarterly!$A:$A,0)-4,MATCH(crec_trim!$B7,quarterly!$E$1:$O$1,0))-1)</f>
        <v>-0.41962408902574966</v>
      </c>
      <c r="D7" s="31">
        <f>100*(INDEX(quarterly!$E:$O,MATCH(crec_trim!D$3,quarterly!$A:$A,0),MATCH(crec_trim!$B7,quarterly!$E$1:$O$1,0))/INDEX(quarterly!$E:$O,MATCH(crec_trim!D$3,quarterly!$A:$A,0)-4,MATCH(crec_trim!$B7,quarterly!$E$1:$O$1,0))-1)</f>
        <v>-2.475911318547086</v>
      </c>
      <c r="E7" s="31">
        <f>100*(INDEX(quarterly!$E:$O,MATCH(crec_trim!E$3,quarterly!$A:$A,0),MATCH(crec_trim!$B7,quarterly!$E$1:$O$1,0))/INDEX(quarterly!$E:$O,MATCH(crec_trim!E$3,quarterly!$A:$A,0)-4,MATCH(crec_trim!$B7,quarterly!$E$1:$O$1,0))-1)</f>
        <v>-1.8835601277603198</v>
      </c>
      <c r="F7" s="31">
        <f>100*(INDEX(quarterly!$E:$O,MATCH(crec_trim!F$3,quarterly!$A:$A,0),MATCH(crec_trim!$B7,quarterly!$E$1:$O$1,0))/INDEX(quarterly!$E:$O,MATCH(crec_trim!F$3,quarterly!$A:$A,0)-4,MATCH(crec_trim!$B7,quarterly!$E$1:$O$1,0))-1)</f>
        <v>-0.12985140909443915</v>
      </c>
      <c r="G7" s="75">
        <f>100*(INDEX(quarterly!$E:$O,MATCH(crec_trim!G$3,quarterly!$A:$A,0),MATCH(crec_trim!$B7,quarterly!$E$1:$O$1,0))/INDEX(quarterly!$E:$O,MATCH(crec_trim!G$3,quarterly!$A:$A,0)-4,MATCH(crec_trim!$B7,quarterly!$E$1:$O$1,0))-1)</f>
        <v>-2.3028234694152161</v>
      </c>
      <c r="H7" s="75">
        <f>100*(INDEX(quarterly!$E:$O,MATCH(crec_trim!H$3,quarterly!$A:$A,0),MATCH(crec_trim!$B7,quarterly!$E$1:$O$1,0))/INDEX(quarterly!$E:$O,MATCH(crec_trim!H$3,quarterly!$A:$A,0)-4,MATCH(crec_trim!$B7,quarterly!$E$1:$O$1,0))-1)</f>
        <v>-2.0324261610492611</v>
      </c>
      <c r="I7" s="75">
        <f>100*(INDEX(quarterly!$E:$O,MATCH(crec_trim!I$3,quarterly!$A:$A,0),MATCH(crec_trim!$B7,quarterly!$E$1:$O$1,0))/INDEX(quarterly!$E:$O,MATCH(crec_trim!I$3,quarterly!$A:$A,0)-4,MATCH(crec_trim!$B7,quarterly!$E$1:$O$1,0))-1)</f>
        <v>-4.9786485746909692</v>
      </c>
      <c r="J7" s="75">
        <f>100*(INDEX(quarterly!$E:$O,MATCH(crec_trim!J$3,quarterly!$A:$A,0),MATCH(crec_trim!$B7,quarterly!$E$1:$O$1,0))/INDEX(quarterly!$E:$O,MATCH(crec_trim!J$3,quarterly!$A:$A,0)-4,MATCH(crec_trim!$B7,quarterly!$E$1:$O$1,0))-1)</f>
        <v>-4.714488184312227</v>
      </c>
      <c r="K7" s="75">
        <f>100*(INDEX(quarterly!$E:$O,MATCH(crec_trim!K$3,quarterly!$A:$A,0),MATCH(crec_trim!$B7,quarterly!$E$1:$O$1,0))/INDEX(quarterly!$E:$O,MATCH(crec_trim!K$3,quarterly!$A:$A,0)-4,MATCH(crec_trim!$B7,quarterly!$E$1:$O$1,0))-1)</f>
        <v>-0.18609052199968223</v>
      </c>
      <c r="L7" s="75">
        <f>100*(INDEX(quarterly!$E:$O,MATCH(crec_trim!L$3,quarterly!$A:$A,0),MATCH(crec_trim!$B7,quarterly!$E$1:$O$1,0))/INDEX(quarterly!$E:$O,MATCH(crec_trim!L$3,quarterly!$A:$A,0)-4,MATCH(crec_trim!$B7,quarterly!$E$1:$O$1,0))-1)</f>
        <v>-8.6399289625573523</v>
      </c>
      <c r="M7" s="75">
        <f>100*(INDEX(quarterly!$E:$O,MATCH(crec_trim!M$3,quarterly!$A:$A,0),MATCH(crec_trim!$B7,quarterly!$E$1:$O$1,0))/INDEX(quarterly!$E:$O,MATCH(crec_trim!M$3,quarterly!$A:$A,0)-4,MATCH(crec_trim!$B7,quarterly!$E$1:$O$1,0))-1)</f>
        <v>-6.3182630568610616</v>
      </c>
      <c r="N7" s="75">
        <f>100*(INDEX(quarterly!$E:$O,MATCH(crec_trim!N$3,quarterly!$A:$A,0),MATCH(crec_trim!$B7,quarterly!$E$1:$O$1,0))/INDEX(quarterly!$E:$O,MATCH(crec_trim!N$3,quarterly!$A:$A,0)-4,MATCH(crec_trim!$B7,quarterly!$E$1:$O$1,0))-1)</f>
        <v>-2.2892753807510102</v>
      </c>
      <c r="O7" s="75">
        <f>100*(INDEX(quarterly!$E:$O,MATCH(crec_trim!O$3,quarterly!$A:$A,0),MATCH(crec_trim!$B7,quarterly!$E$1:$O$1,0))/INDEX(quarterly!$E:$O,MATCH(crec_trim!O$3,quarterly!$A:$A,0)-4,MATCH(crec_trim!$B7,quarterly!$E$1:$O$1,0))-1)</f>
        <v>-4.4713391897870158</v>
      </c>
      <c r="P7" s="75">
        <f>100*(INDEX(quarterly!$E:$O,MATCH(crec_trim!P$3,quarterly!$A:$A,0),MATCH(crec_trim!$B7,quarterly!$E$1:$O$1,0))/INDEX(quarterly!$E:$O,MATCH(crec_trim!P$3,quarterly!$A:$A,0)-4,MATCH(crec_trim!$B7,quarterly!$E$1:$O$1,0))-1)</f>
        <v>-3.5508326313743233</v>
      </c>
      <c r="Q7" s="75">
        <f>100*(INDEX(quarterly!$E:$O,MATCH(crec_trim!Q$3,quarterly!$A:$A,0),MATCH(crec_trim!$B7,quarterly!$E$1:$O$1,0))/INDEX(quarterly!$E:$O,MATCH(crec_trim!Q$3,quarterly!$A:$A,0)-4,MATCH(crec_trim!$B7,quarterly!$E$1:$O$1,0))-1)</f>
        <v>3.4446210916799114</v>
      </c>
    </row>
    <row r="8" spans="1:17" x14ac:dyDescent="0.25">
      <c r="A8" s="42" t="s">
        <v>166</v>
      </c>
      <c r="B8" s="35" t="s">
        <v>165</v>
      </c>
      <c r="C8" s="31">
        <f>100*(INDEX(quarterly!$E:$O,MATCH(crec_trim!C$3,quarterly!$A:$A,0),MATCH(crec_trim!$B8,quarterly!$E$1:$O$1,0))/INDEX(quarterly!$E:$O,MATCH(crec_trim!C$3,quarterly!$A:$A,0)-4,MATCH(crec_trim!$B8,quarterly!$E$1:$O$1,0))-1)</f>
        <v>2.4385245901639374</v>
      </c>
      <c r="D8" s="31">
        <f>100*(INDEX(quarterly!$E:$O,MATCH(crec_trim!D$3,quarterly!$A:$A,0),MATCH(crec_trim!$B8,quarterly!$E$1:$O$1,0))/INDEX(quarterly!$E:$O,MATCH(crec_trim!D$3,quarterly!$A:$A,0)-4,MATCH(crec_trim!$B8,quarterly!$E$1:$O$1,0))-1)</f>
        <v>-3.0979626011721995</v>
      </c>
      <c r="E8" s="31">
        <f>100*(INDEX(quarterly!$E:$O,MATCH(crec_trim!E$3,quarterly!$A:$A,0),MATCH(crec_trim!$B8,quarterly!$E$1:$O$1,0))/INDEX(quarterly!$E:$O,MATCH(crec_trim!E$3,quarterly!$A:$A,0)-4,MATCH(crec_trim!$B8,quarterly!$E$1:$O$1,0))-1)</f>
        <v>-4.9054783369011368</v>
      </c>
      <c r="F8" s="31">
        <f>100*(INDEX(quarterly!$E:$O,MATCH(crec_trim!F$3,quarterly!$A:$A,0),MATCH(crec_trim!$B8,quarterly!$E$1:$O$1,0))/INDEX(quarterly!$E:$O,MATCH(crec_trim!F$3,quarterly!$A:$A,0)-4,MATCH(crec_trim!$B8,quarterly!$E$1:$O$1,0))-1)</f>
        <v>-1.9873722188815446</v>
      </c>
      <c r="G8" s="75">
        <f>100*(INDEX(quarterly!$E:$O,MATCH(crec_trim!G$3,quarterly!$A:$A,0),MATCH(crec_trim!$B8,quarterly!$E$1:$O$1,0))/INDEX(quarterly!$E:$O,MATCH(crec_trim!G$3,quarterly!$A:$A,0)-4,MATCH(crec_trim!$B8,quarterly!$E$1:$O$1,0))-1)</f>
        <v>-7.7982263119290574</v>
      </c>
      <c r="H8" s="75">
        <f>100*(INDEX(quarterly!$E:$O,MATCH(crec_trim!H$3,quarterly!$A:$A,0),MATCH(crec_trim!$B8,quarterly!$E$1:$O$1,0))/INDEX(quarterly!$E:$O,MATCH(crec_trim!H$3,quarterly!$A:$A,0)-4,MATCH(crec_trim!$B8,quarterly!$E$1:$O$1,0))-1)</f>
        <v>-9.4470046082949288</v>
      </c>
      <c r="I8" s="75">
        <f>100*(INDEX(quarterly!$E:$O,MATCH(crec_trim!I$3,quarterly!$A:$A,0),MATCH(crec_trim!$B8,quarterly!$E$1:$O$1,0))/INDEX(quarterly!$E:$O,MATCH(crec_trim!I$3,quarterly!$A:$A,0)-4,MATCH(crec_trim!$B8,quarterly!$E$1:$O$1,0))-1)</f>
        <v>-7.1464806594800256</v>
      </c>
      <c r="J8" s="75">
        <f>100*(INDEX(quarterly!$E:$O,MATCH(crec_trim!J$3,quarterly!$A:$A,0),MATCH(crec_trim!$B8,quarterly!$E$1:$O$1,0))/INDEX(quarterly!$E:$O,MATCH(crec_trim!J$3,quarterly!$A:$A,0)-4,MATCH(crec_trim!$B8,quarterly!$E$1:$O$1,0))-1)</f>
        <v>-4.3805024694009038</v>
      </c>
      <c r="K8" s="75">
        <f>100*(INDEX(quarterly!$E:$O,MATCH(crec_trim!K$3,quarterly!$A:$A,0),MATCH(crec_trim!$B8,quarterly!$E$1:$O$1,0))/INDEX(quarterly!$E:$O,MATCH(crec_trim!K$3,quarterly!$A:$A,0)-4,MATCH(crec_trim!$B8,quarterly!$E$1:$O$1,0))-1)</f>
        <v>-3.3194720665340793</v>
      </c>
      <c r="L8" s="75">
        <f>100*(INDEX(quarterly!$E:$O,MATCH(crec_trim!L$3,quarterly!$A:$A,0),MATCH(crec_trim!$B8,quarterly!$E$1:$O$1,0))/INDEX(quarterly!$E:$O,MATCH(crec_trim!L$3,quarterly!$A:$A,0)-4,MATCH(crec_trim!$B8,quarterly!$E$1:$O$1,0))-1)</f>
        <v>-4.0323720667232106</v>
      </c>
      <c r="M8" s="75">
        <f>100*(INDEX(quarterly!$E:$O,MATCH(crec_trim!M$3,quarterly!$A:$A,0),MATCH(crec_trim!$B8,quarterly!$E$1:$O$1,0))/INDEX(quarterly!$E:$O,MATCH(crec_trim!M$3,quarterly!$A:$A,0)-4,MATCH(crec_trim!$B8,quarterly!$E$1:$O$1,0))-1)</f>
        <v>-4.4560540872771952</v>
      </c>
      <c r="N8" s="75">
        <f>100*(INDEX(quarterly!$E:$O,MATCH(crec_trim!N$3,quarterly!$A:$A,0),MATCH(crec_trim!$B8,quarterly!$E$1:$O$1,0))/INDEX(quarterly!$E:$O,MATCH(crec_trim!N$3,quarterly!$A:$A,0)-4,MATCH(crec_trim!$B8,quarterly!$E$1:$O$1,0))-1)</f>
        <v>-5.816303615540086</v>
      </c>
      <c r="O8" s="75">
        <f>100*(INDEX(quarterly!$E:$O,MATCH(crec_trim!O$3,quarterly!$A:$A,0),MATCH(crec_trim!$B8,quarterly!$E$1:$O$1,0))/INDEX(quarterly!$E:$O,MATCH(crec_trim!O$3,quarterly!$A:$A,0)-4,MATCH(crec_trim!$B8,quarterly!$E$1:$O$1,0))-1)</f>
        <v>-4.2113924524067814</v>
      </c>
      <c r="P8" s="75">
        <f>100*(INDEX(quarterly!$E:$O,MATCH(crec_trim!P$3,quarterly!$A:$A,0),MATCH(crec_trim!$B8,quarterly!$E$1:$O$1,0))/INDEX(quarterly!$E:$O,MATCH(crec_trim!P$3,quarterly!$A:$A,0)-4,MATCH(crec_trim!$B8,quarterly!$E$1:$O$1,0))-1)</f>
        <v>-2.0990609464187071</v>
      </c>
      <c r="Q8" s="75">
        <f>100*(INDEX(quarterly!$E:$O,MATCH(crec_trim!Q$3,quarterly!$A:$A,0),MATCH(crec_trim!$B8,quarterly!$E$1:$O$1,0))/INDEX(quarterly!$E:$O,MATCH(crec_trim!Q$3,quarterly!$A:$A,0)-4,MATCH(crec_trim!$B8,quarterly!$E$1:$O$1,0))-1)</f>
        <v>4.5066294985883326</v>
      </c>
    </row>
    <row r="9" spans="1:17" x14ac:dyDescent="0.25">
      <c r="A9" s="42" t="s">
        <v>145</v>
      </c>
      <c r="B9" s="35" t="s">
        <v>102</v>
      </c>
      <c r="C9" s="31">
        <f>100*(INDEX(quarterly!$E:$O,MATCH(crec_trim!C$3,quarterly!$A:$A,0),MATCH(crec_trim!$B9,quarterly!$E$1:$O$1,0))/INDEX(quarterly!$E:$O,MATCH(crec_trim!C$3,quarterly!$A:$A,0)-4,MATCH(crec_trim!$B9,quarterly!$E$1:$O$1,0))-1)</f>
        <v>0.92048641533988285</v>
      </c>
      <c r="D9" s="31">
        <f>100*(INDEX(quarterly!$E:$O,MATCH(crec_trim!D$3,quarterly!$A:$A,0),MATCH(crec_trim!$B9,quarterly!$E$1:$O$1,0))/INDEX(quarterly!$E:$O,MATCH(crec_trim!D$3,quarterly!$A:$A,0)-4,MATCH(crec_trim!$B9,quarterly!$E$1:$O$1,0))-1)</f>
        <v>-2.7976619000735337</v>
      </c>
      <c r="E9" s="31">
        <f>100*(INDEX(quarterly!$E:$O,MATCH(crec_trim!E$3,quarterly!$A:$A,0),MATCH(crec_trim!$B9,quarterly!$E$1:$O$1,0))/INDEX(quarterly!$E:$O,MATCH(crec_trim!E$3,quarterly!$A:$A,0)-4,MATCH(crec_trim!$B9,quarterly!$E$1:$O$1,0))-1)</f>
        <v>-7.7239211344131249</v>
      </c>
      <c r="F9" s="31">
        <f>100*(INDEX(quarterly!$E:$O,MATCH(crec_trim!F$3,quarterly!$A:$A,0),MATCH(crec_trim!$B9,quarterly!$E$1:$O$1,0))/INDEX(quarterly!$E:$O,MATCH(crec_trim!F$3,quarterly!$A:$A,0)-4,MATCH(crec_trim!$B9,quarterly!$E$1:$O$1,0))-1)</f>
        <v>-4.9393494768501744</v>
      </c>
      <c r="G9" s="75">
        <f>100*(INDEX(quarterly!$E:$O,MATCH(crec_trim!G$3,quarterly!$A:$A,0),MATCH(crec_trim!$B9,quarterly!$E$1:$O$1,0))/INDEX(quarterly!$E:$O,MATCH(crec_trim!G$3,quarterly!$A:$A,0)-4,MATCH(crec_trim!$B9,quarterly!$E$1:$O$1,0))-1)</f>
        <v>-0.37282865400742882</v>
      </c>
      <c r="H9" s="75">
        <f>100*(INDEX(quarterly!$E:$O,MATCH(crec_trim!H$3,quarterly!$A:$A,0),MATCH(crec_trim!$B9,quarterly!$E$1:$O$1,0))/INDEX(quarterly!$E:$O,MATCH(crec_trim!H$3,quarterly!$A:$A,0)-4,MATCH(crec_trim!$B9,quarterly!$E$1:$O$1,0))-1)</f>
        <v>-0.32197165698583108</v>
      </c>
      <c r="I9" s="75">
        <f>100*(INDEX(quarterly!$E:$O,MATCH(crec_trim!I$3,quarterly!$A:$A,0),MATCH(crec_trim!$B9,quarterly!$E$1:$O$1,0))/INDEX(quarterly!$E:$O,MATCH(crec_trim!I$3,quarterly!$A:$A,0)-4,MATCH(crec_trim!$B9,quarterly!$E$1:$O$1,0))-1)</f>
        <v>5.6387289411383046</v>
      </c>
      <c r="J9" s="75">
        <f>100*(INDEX(quarterly!$E:$O,MATCH(crec_trim!J$3,quarterly!$A:$A,0),MATCH(crec_trim!$B9,quarterly!$E$1:$O$1,0))/INDEX(quarterly!$E:$O,MATCH(crec_trim!J$3,quarterly!$A:$A,0)-4,MATCH(crec_trim!$B9,quarterly!$E$1:$O$1,0))-1)</f>
        <v>11.557787026228494</v>
      </c>
      <c r="K9" s="75">
        <f>100*(INDEX(quarterly!$E:$O,MATCH(crec_trim!K$3,quarterly!$A:$A,0),MATCH(crec_trim!$B9,quarterly!$E$1:$O$1,0))/INDEX(quarterly!$E:$O,MATCH(crec_trim!K$3,quarterly!$A:$A,0)-4,MATCH(crec_trim!$B9,quarterly!$E$1:$O$1,0))-1)</f>
        <v>3.3970041588458288</v>
      </c>
      <c r="L9" s="75">
        <f>100*(INDEX(quarterly!$E:$O,MATCH(crec_trim!L$3,quarterly!$A:$A,0),MATCH(crec_trim!$B9,quarterly!$E$1:$O$1,0))/INDEX(quarterly!$E:$O,MATCH(crec_trim!L$3,quarterly!$A:$A,0)-4,MATCH(crec_trim!$B9,quarterly!$E$1:$O$1,0))-1)</f>
        <v>12.782772621809734</v>
      </c>
      <c r="M9" s="75">
        <f>100*(INDEX(quarterly!$E:$O,MATCH(crec_trim!M$3,quarterly!$A:$A,0),MATCH(crec_trim!$B9,quarterly!$E$1:$O$1,0))/INDEX(quarterly!$E:$O,MATCH(crec_trim!M$3,quarterly!$A:$A,0)-4,MATCH(crec_trim!$B9,quarterly!$E$1:$O$1,0))-1)</f>
        <v>16.563277492121408</v>
      </c>
      <c r="N9" s="75">
        <f>100*(INDEX(quarterly!$E:$O,MATCH(crec_trim!N$3,quarterly!$A:$A,0),MATCH(crec_trim!$B9,quarterly!$E$1:$O$1,0))/INDEX(quarterly!$E:$O,MATCH(crec_trim!N$3,quarterly!$A:$A,0)-4,MATCH(crec_trim!$B9,quarterly!$E$1:$O$1,0))-1)</f>
        <v>12.202799339893655</v>
      </c>
      <c r="O9" s="75">
        <f>100*(INDEX(quarterly!$E:$O,MATCH(crec_trim!O$3,quarterly!$A:$A,0),MATCH(crec_trim!$B9,quarterly!$E$1:$O$1,0))/INDEX(quarterly!$E:$O,MATCH(crec_trim!O$3,quarterly!$A:$A,0)-4,MATCH(crec_trim!$B9,quarterly!$E$1:$O$1,0))-1)</f>
        <v>13.94603829999288</v>
      </c>
      <c r="P9" s="75">
        <f>100*(INDEX(quarterly!$E:$O,MATCH(crec_trim!P$3,quarterly!$A:$A,0),MATCH(crec_trim!$B9,quarterly!$E$1:$O$1,0))/INDEX(quarterly!$E:$O,MATCH(crec_trim!P$3,quarterly!$A:$A,0)-4,MATCH(crec_trim!$B9,quarterly!$E$1:$O$1,0))-1)</f>
        <v>14.136933461909361</v>
      </c>
      <c r="Q9" s="75">
        <f>100*(INDEX(quarterly!$E:$O,MATCH(crec_trim!Q$3,quarterly!$A:$A,0),MATCH(crec_trim!$B9,quarterly!$E$1:$O$1,0))/INDEX(quarterly!$E:$O,MATCH(crec_trim!Q$3,quarterly!$A:$A,0)-4,MATCH(crec_trim!$B9,quarterly!$E$1:$O$1,0))-1)</f>
        <v>4.7697649268598097</v>
      </c>
    </row>
    <row r="10" spans="1:17" x14ac:dyDescent="0.25">
      <c r="A10" s="42" t="s">
        <v>146</v>
      </c>
      <c r="B10" s="35" t="s">
        <v>101</v>
      </c>
      <c r="C10" s="31">
        <f>100*(INDEX(quarterly!$E:$O,MATCH(crec_trim!C$3,quarterly!$A:$A,0),MATCH(crec_trim!$B10,quarterly!$E$1:$O$1,0))/INDEX(quarterly!$E:$O,MATCH(crec_trim!C$3,quarterly!$A:$A,0)-4,MATCH(crec_trim!$B10,quarterly!$E$1:$O$1,0))-1)</f>
        <v>-0.80072565762722148</v>
      </c>
      <c r="D10" s="31">
        <f>100*(INDEX(quarterly!$E:$O,MATCH(crec_trim!D$3,quarterly!$A:$A,0),MATCH(crec_trim!$B10,quarterly!$E$1:$O$1,0))/INDEX(quarterly!$E:$O,MATCH(crec_trim!D$3,quarterly!$A:$A,0)-4,MATCH(crec_trim!$B10,quarterly!$E$1:$O$1,0))-1)</f>
        <v>0.49660852713178105</v>
      </c>
      <c r="E10" s="31">
        <f>100*(INDEX(quarterly!$E:$O,MATCH(crec_trim!E$3,quarterly!$A:$A,0),MATCH(crec_trim!$B10,quarterly!$E$1:$O$1,0))/INDEX(quarterly!$E:$O,MATCH(crec_trim!E$3,quarterly!$A:$A,0)-4,MATCH(crec_trim!$B10,quarterly!$E$1:$O$1,0))-1)</f>
        <v>-3.5748456118987582</v>
      </c>
      <c r="F10" s="31">
        <f>100*(INDEX(quarterly!$E:$O,MATCH(crec_trim!F$3,quarterly!$A:$A,0),MATCH(crec_trim!$B10,quarterly!$E$1:$O$1,0))/INDEX(quarterly!$E:$O,MATCH(crec_trim!F$3,quarterly!$A:$A,0)-4,MATCH(crec_trim!$B10,quarterly!$E$1:$O$1,0))-1)</f>
        <v>5.2196874328358511E-2</v>
      </c>
      <c r="G10" s="75">
        <f>100*(INDEX(quarterly!$E:$O,MATCH(crec_trim!G$3,quarterly!$A:$A,0),MATCH(crec_trim!$B10,quarterly!$E$1:$O$1,0))/INDEX(quarterly!$E:$O,MATCH(crec_trim!G$3,quarterly!$A:$A,0)-4,MATCH(crec_trim!$B10,quarterly!$E$1:$O$1,0))-1)</f>
        <v>0.57701403121550587</v>
      </c>
      <c r="H10" s="75">
        <f>100*(INDEX(quarterly!$E:$O,MATCH(crec_trim!H$3,quarterly!$A:$A,0),MATCH(crec_trim!$B10,quarterly!$E$1:$O$1,0))/INDEX(quarterly!$E:$O,MATCH(crec_trim!H$3,quarterly!$A:$A,0)-4,MATCH(crec_trim!$B10,quarterly!$E$1:$O$1,0))-1)</f>
        <v>-1.2685307942629898</v>
      </c>
      <c r="I10" s="75">
        <f>100*(INDEX(quarterly!$E:$O,MATCH(crec_trim!I$3,quarterly!$A:$A,0),MATCH(crec_trim!$B10,quarterly!$E$1:$O$1,0))/INDEX(quarterly!$E:$O,MATCH(crec_trim!I$3,quarterly!$A:$A,0)-4,MATCH(crec_trim!$B10,quarterly!$E$1:$O$1,0))-1)</f>
        <v>1.807084009862292</v>
      </c>
      <c r="J10" s="75">
        <f>100*(INDEX(quarterly!$E:$O,MATCH(crec_trim!J$3,quarterly!$A:$A,0),MATCH(crec_trim!$B10,quarterly!$E$1:$O$1,0))/INDEX(quarterly!$E:$O,MATCH(crec_trim!J$3,quarterly!$A:$A,0)-4,MATCH(crec_trim!$B10,quarterly!$E$1:$O$1,0))-1)</f>
        <v>2.786472718345312</v>
      </c>
      <c r="K10" s="75">
        <f>100*(INDEX(quarterly!$E:$O,MATCH(crec_trim!K$3,quarterly!$A:$A,0),MATCH(crec_trim!$B10,quarterly!$E$1:$O$1,0))/INDEX(quarterly!$E:$O,MATCH(crec_trim!K$3,quarterly!$A:$A,0)-4,MATCH(crec_trim!$B10,quarterly!$E$1:$O$1,0))-1)</f>
        <v>0.2194494952661552</v>
      </c>
      <c r="L10" s="75">
        <f>100*(INDEX(quarterly!$E:$O,MATCH(crec_trim!L$3,quarterly!$A:$A,0),MATCH(crec_trim!$B10,quarterly!$E$1:$O$1,0))/INDEX(quarterly!$E:$O,MATCH(crec_trim!L$3,quarterly!$A:$A,0)-4,MATCH(crec_trim!$B10,quarterly!$E$1:$O$1,0))-1)</f>
        <v>-1.7029328287606393</v>
      </c>
      <c r="M10" s="75">
        <f>100*(INDEX(quarterly!$E:$O,MATCH(crec_trim!M$3,quarterly!$A:$A,0),MATCH(crec_trim!$B10,quarterly!$E$1:$O$1,0))/INDEX(quarterly!$E:$O,MATCH(crec_trim!M$3,quarterly!$A:$A,0)-4,MATCH(crec_trim!$B10,quarterly!$E$1:$O$1,0))-1)</f>
        <v>3.3344162556484314</v>
      </c>
      <c r="N10" s="75">
        <f>100*(INDEX(quarterly!$E:$O,MATCH(crec_trim!N$3,quarterly!$A:$A,0),MATCH(crec_trim!$B10,quarterly!$E$1:$O$1,0))/INDEX(quarterly!$E:$O,MATCH(crec_trim!N$3,quarterly!$A:$A,0)-4,MATCH(crec_trim!$B10,quarterly!$E$1:$O$1,0))-1)</f>
        <v>4.0962560458589703</v>
      </c>
      <c r="O10" s="75">
        <f>100*(INDEX(quarterly!$E:$O,MATCH(crec_trim!O$3,quarterly!$A:$A,0),MATCH(crec_trim!$B10,quarterly!$E$1:$O$1,0))/INDEX(quarterly!$E:$O,MATCH(crec_trim!O$3,quarterly!$A:$A,0)-4,MATCH(crec_trim!$B10,quarterly!$E$1:$O$1,0))-1)</f>
        <v>2.8810060060060039</v>
      </c>
      <c r="P10" s="75">
        <f>100*(INDEX(quarterly!$E:$O,MATCH(crec_trim!P$3,quarterly!$A:$A,0),MATCH(crec_trim!$B10,quarterly!$E$1:$O$1,0))/INDEX(quarterly!$E:$O,MATCH(crec_trim!P$3,quarterly!$A:$A,0)-4,MATCH(crec_trim!$B10,quarterly!$E$1:$O$1,0))-1)</f>
        <v>7.1408612499611834</v>
      </c>
      <c r="Q10" s="75">
        <f>100*(INDEX(quarterly!$E:$O,MATCH(crec_trim!Q$3,quarterly!$A:$A,0),MATCH(crec_trim!$B10,quarterly!$E$1:$O$1,0))/INDEX(quarterly!$E:$O,MATCH(crec_trim!Q$3,quarterly!$A:$A,0)-4,MATCH(crec_trim!$B10,quarterly!$E$1:$O$1,0))-1)</f>
        <v>6.3850463015891146</v>
      </c>
    </row>
    <row r="11" spans="1:17" x14ac:dyDescent="0.25">
      <c r="B11" s="35" t="s">
        <v>131</v>
      </c>
      <c r="C11" s="31">
        <f>100*(INDEX(quarterly!$E:$O,MATCH(crec_trim!C$3,quarterly!$A:$A,0),MATCH(crec_trim!$B11,quarterly!$E$1:$O$1,0))/INDEX(quarterly!$E:$O,MATCH(crec_trim!C$3,quarterly!$A:$A,0)-4,MATCH(crec_trim!$B11,quarterly!$E$1:$O$1,0))-1)</f>
        <v>3.6264037250068437</v>
      </c>
      <c r="D11" s="31">
        <f>100*(INDEX(quarterly!$E:$O,MATCH(crec_trim!D$3,quarterly!$A:$A,0),MATCH(crec_trim!$B11,quarterly!$E$1:$O$1,0))/INDEX(quarterly!$E:$O,MATCH(crec_trim!D$3,quarterly!$A:$A,0)-4,MATCH(crec_trim!$B11,quarterly!$E$1:$O$1,0))-1)</f>
        <v>-3.4613497479816235</v>
      </c>
      <c r="E11" s="31">
        <f>100*(INDEX(quarterly!$E:$O,MATCH(crec_trim!E$3,quarterly!$A:$A,0),MATCH(crec_trim!$B11,quarterly!$E$1:$O$1,0))/INDEX(quarterly!$E:$O,MATCH(crec_trim!E$3,quarterly!$A:$A,0)-4,MATCH(crec_trim!$B11,quarterly!$E$1:$O$1,0))-1)</f>
        <v>-2.2456461961503194</v>
      </c>
      <c r="F11" s="31">
        <f>100*(INDEX(quarterly!$E:$O,MATCH(crec_trim!F$3,quarterly!$A:$A,0),MATCH(crec_trim!$B11,quarterly!$E$1:$O$1,0))/INDEX(quarterly!$E:$O,MATCH(crec_trim!F$3,quarterly!$A:$A,0)-4,MATCH(crec_trim!$B11,quarterly!$E$1:$O$1,0))-1)</f>
        <v>-2.9113799547555774</v>
      </c>
      <c r="G11" s="75">
        <f>100*(INDEX(quarterly!$E:$O,MATCH(crec_trim!G$3,quarterly!$A:$A,0),MATCH(crec_trim!$B11,quarterly!$E$1:$O$1,0))/INDEX(quarterly!$E:$O,MATCH(crec_trim!G$3,quarterly!$A:$A,0)-4,MATCH(crec_trim!$B11,quarterly!$E$1:$O$1,0))-1)</f>
        <v>2.8810065020880682</v>
      </c>
      <c r="H11" s="75">
        <f>100*(INDEX(quarterly!$E:$O,MATCH(crec_trim!H$3,quarterly!$A:$A,0),MATCH(crec_trim!$B11,quarterly!$E$1:$O$1,0))/INDEX(quarterly!$E:$O,MATCH(crec_trim!H$3,quarterly!$A:$A,0)-4,MATCH(crec_trim!$B11,quarterly!$E$1:$O$1,0))-1)</f>
        <v>6.3115094949868222</v>
      </c>
      <c r="I11" s="75">
        <f>100*(INDEX(quarterly!$E:$O,MATCH(crec_trim!I$3,quarterly!$A:$A,0),MATCH(crec_trim!$B11,quarterly!$E$1:$O$1,0))/INDEX(quarterly!$E:$O,MATCH(crec_trim!I$3,quarterly!$A:$A,0)-4,MATCH(crec_trim!$B11,quarterly!$E$1:$O$1,0))-1)</f>
        <v>7.2771787258425702</v>
      </c>
      <c r="J11" s="75">
        <f>100*(INDEX(quarterly!$E:$O,MATCH(crec_trim!J$3,quarterly!$A:$A,0),MATCH(crec_trim!$B11,quarterly!$E$1:$O$1,0))/INDEX(quarterly!$E:$O,MATCH(crec_trim!J$3,quarterly!$A:$A,0)-4,MATCH(crec_trim!$B11,quarterly!$E$1:$O$1,0))-1)</f>
        <v>11.22479991895451</v>
      </c>
      <c r="K11" s="75">
        <f>100*(INDEX(quarterly!$E:$O,MATCH(crec_trim!K$3,quarterly!$A:$A,0),MATCH(crec_trim!$B11,quarterly!$E$1:$O$1,0))/INDEX(quarterly!$E:$O,MATCH(crec_trim!K$3,quarterly!$A:$A,0)-4,MATCH(crec_trim!$B11,quarterly!$E$1:$O$1,0))-1)</f>
        <v>8.9610523070599015</v>
      </c>
      <c r="L11" s="75">
        <f>100*(INDEX(quarterly!$E:$O,MATCH(crec_trim!L$3,quarterly!$A:$A,0),MATCH(crec_trim!$B11,quarterly!$E$1:$O$1,0))/INDEX(quarterly!$E:$O,MATCH(crec_trim!L$3,quarterly!$A:$A,0)-4,MATCH(crec_trim!$B11,quarterly!$E$1:$O$1,0))-1)</f>
        <v>10.43070103003172</v>
      </c>
      <c r="M11" s="75">
        <f>100*(INDEX(quarterly!$E:$O,MATCH(crec_trim!M$3,quarterly!$A:$A,0),MATCH(crec_trim!$B11,quarterly!$E$1:$O$1,0))/INDEX(quarterly!$E:$O,MATCH(crec_trim!M$3,quarterly!$A:$A,0)-4,MATCH(crec_trim!$B11,quarterly!$E$1:$O$1,0))-1)</f>
        <v>10.444789744585803</v>
      </c>
      <c r="N11" s="75">
        <f>100*(INDEX(quarterly!$E:$O,MATCH(crec_trim!N$3,quarterly!$A:$A,0),MATCH(crec_trim!$B11,quarterly!$E$1:$O$1,0))/INDEX(quarterly!$E:$O,MATCH(crec_trim!N$3,quarterly!$A:$A,0)-4,MATCH(crec_trim!$B11,quarterly!$E$1:$O$1,0))-1)</f>
        <v>6.7446944166135392</v>
      </c>
      <c r="O11" s="75">
        <f>100*(INDEX(quarterly!$E:$O,MATCH(crec_trim!O$3,quarterly!$A:$A,0),MATCH(crec_trim!$B11,quarterly!$E$1:$O$1,0))/INDEX(quarterly!$E:$O,MATCH(crec_trim!O$3,quarterly!$A:$A,0)-4,MATCH(crec_trim!$B11,quarterly!$E$1:$O$1,0))-1)</f>
        <v>3.4046967839290732</v>
      </c>
      <c r="P11" s="75">
        <f>100*(INDEX(quarterly!$E:$O,MATCH(crec_trim!P$3,quarterly!$A:$A,0),MATCH(crec_trim!$B11,quarterly!$E$1:$O$1,0))/INDEX(quarterly!$E:$O,MATCH(crec_trim!P$3,quarterly!$A:$A,0)-4,MATCH(crec_trim!$B11,quarterly!$E$1:$O$1,0))-1)</f>
        <v>3.2114605061198898</v>
      </c>
      <c r="Q11" s="75">
        <f>100*(INDEX(quarterly!$E:$O,MATCH(crec_trim!Q$3,quarterly!$A:$A,0),MATCH(crec_trim!$B11,quarterly!$E$1:$O$1,0))/INDEX(quarterly!$E:$O,MATCH(crec_trim!Q$3,quarterly!$A:$A,0)-4,MATCH(crec_trim!$B11,quarterly!$E$1:$O$1,0))-1)</f>
        <v>4.084414156957572</v>
      </c>
    </row>
    <row r="12" spans="1:17" x14ac:dyDescent="0.25">
      <c r="B12" s="36" t="s">
        <v>132</v>
      </c>
      <c r="C12" s="31">
        <f>100*(INDEX(quarterly!$E:$O,MATCH(crec_trim!C$3,quarterly!$A:$A,0),MATCH(crec_trim!$B12,quarterly!$E$1:$O$1,0))/INDEX(quarterly!$E:$O,MATCH(crec_trim!C$3,quarterly!$A:$A,0)-4,MATCH(crec_trim!$B12,quarterly!$E$1:$O$1,0))-1)</f>
        <v>4.1188444713933015</v>
      </c>
      <c r="D12" s="31">
        <f>100*(INDEX(quarterly!$E:$O,MATCH(crec_trim!D$3,quarterly!$A:$A,0),MATCH(crec_trim!$B12,quarterly!$E$1:$O$1,0))/INDEX(quarterly!$E:$O,MATCH(crec_trim!D$3,quarterly!$A:$A,0)-4,MATCH(crec_trim!$B12,quarterly!$E$1:$O$1,0))-1)</f>
        <v>-1.4350815478094026</v>
      </c>
      <c r="E12" s="31">
        <f>100*(INDEX(quarterly!$E:$O,MATCH(crec_trim!E$3,quarterly!$A:$A,0),MATCH(crec_trim!$B12,quarterly!$E$1:$O$1,0))/INDEX(quarterly!$E:$O,MATCH(crec_trim!E$3,quarterly!$A:$A,0)-4,MATCH(crec_trim!$B12,quarterly!$E$1:$O$1,0))-1)</f>
        <v>-1.0441767068273045</v>
      </c>
      <c r="F12" s="31">
        <f>100*(INDEX(quarterly!$E:$O,MATCH(crec_trim!F$3,quarterly!$A:$A,0),MATCH(crec_trim!$B12,quarterly!$E$1:$O$1,0))/INDEX(quarterly!$E:$O,MATCH(crec_trim!F$3,quarterly!$A:$A,0)-4,MATCH(crec_trim!$B12,quarterly!$E$1:$O$1,0))-1)</f>
        <v>-1.8576086132383041</v>
      </c>
      <c r="G12" s="75">
        <f>100*(INDEX(quarterly!$E:$O,MATCH(crec_trim!G$3,quarterly!$A:$A,0),MATCH(crec_trim!$B12,quarterly!$E$1:$O$1,0))/INDEX(quarterly!$E:$O,MATCH(crec_trim!G$3,quarterly!$A:$A,0)-4,MATCH(crec_trim!$B12,quarterly!$E$1:$O$1,0))-1)</f>
        <v>-4.3801996672212962</v>
      </c>
      <c r="H12" s="75">
        <f>100*(INDEX(quarterly!$E:$O,MATCH(crec_trim!H$3,quarterly!$A:$A,0),MATCH(crec_trim!$B12,quarterly!$E$1:$O$1,0))/INDEX(quarterly!$E:$O,MATCH(crec_trim!H$3,quarterly!$A:$A,0)-4,MATCH(crec_trim!$B12,quarterly!$E$1:$O$1,0))-1)</f>
        <v>-1.7520379608224834</v>
      </c>
      <c r="I12" s="75">
        <f>100*(INDEX(quarterly!$E:$O,MATCH(crec_trim!I$3,quarterly!$A:$A,0),MATCH(crec_trim!$B12,quarterly!$E$1:$O$1,0))/INDEX(quarterly!$E:$O,MATCH(crec_trim!I$3,quarterly!$A:$A,0)-4,MATCH(crec_trim!$B12,quarterly!$E$1:$O$1,0))-1)</f>
        <v>-3.5673701298701288</v>
      </c>
      <c r="J12" s="75">
        <f>100*(INDEX(quarterly!$E:$O,MATCH(crec_trim!J$3,quarterly!$A:$A,0),MATCH(crec_trim!$B12,quarterly!$E$1:$O$1,0))/INDEX(quarterly!$E:$O,MATCH(crec_trim!J$3,quarterly!$A:$A,0)-4,MATCH(crec_trim!$B12,quarterly!$E$1:$O$1,0))-1)</f>
        <v>0.2588071693448768</v>
      </c>
      <c r="K12" s="75">
        <f>100*(INDEX(quarterly!$E:$O,MATCH(crec_trim!K$3,quarterly!$A:$A,0),MATCH(crec_trim!$B12,quarterly!$E$1:$O$1,0))/INDEX(quarterly!$E:$O,MATCH(crec_trim!K$3,quarterly!$A:$A,0)-4,MATCH(crec_trim!$B12,quarterly!$E$1:$O$1,0))-1)</f>
        <v>-2.6101709661985328E-2</v>
      </c>
      <c r="L12" s="75">
        <f>100*(INDEX(quarterly!$E:$O,MATCH(crec_trim!L$3,quarterly!$A:$A,0),MATCH(crec_trim!$B12,quarterly!$E$1:$O$1,0))/INDEX(quarterly!$E:$O,MATCH(crec_trim!L$3,quarterly!$A:$A,0)-4,MATCH(crec_trim!$B12,quarterly!$E$1:$O$1,0))-1)</f>
        <v>-3.3519091847265203</v>
      </c>
      <c r="M12" s="75">
        <f>100*(INDEX(quarterly!$E:$O,MATCH(crec_trim!M$3,quarterly!$A:$A,0),MATCH(crec_trim!$B12,quarterly!$E$1:$O$1,0))/INDEX(quarterly!$E:$O,MATCH(crec_trim!M$3,quarterly!$A:$A,0)-4,MATCH(crec_trim!$B12,quarterly!$E$1:$O$1,0))-1)</f>
        <v>0.5429064433315034</v>
      </c>
      <c r="N12" s="75">
        <f>100*(INDEX(quarterly!$E:$O,MATCH(crec_trim!N$3,quarterly!$A:$A,0),MATCH(crec_trim!$B12,quarterly!$E$1:$O$1,0))/INDEX(quarterly!$E:$O,MATCH(crec_trim!N$3,quarterly!$A:$A,0)-4,MATCH(crec_trim!$B12,quarterly!$E$1:$O$1,0))-1)</f>
        <v>-1.618185320747445</v>
      </c>
      <c r="O12" s="75">
        <f>100*(INDEX(quarterly!$E:$O,MATCH(crec_trim!O$3,quarterly!$A:$A,0),MATCH(crec_trim!$B12,quarterly!$E$1:$O$1,0))/INDEX(quarterly!$E:$O,MATCH(crec_trim!O$3,quarterly!$A:$A,0)-4,MATCH(crec_trim!$B12,quarterly!$E$1:$O$1,0))-1)</f>
        <v>4.7865628127574666E-2</v>
      </c>
      <c r="P12" s="75">
        <f>100*(INDEX(quarterly!$E:$O,MATCH(crec_trim!P$3,quarterly!$A:$A,0),MATCH(crec_trim!$B12,quarterly!$E$1:$O$1,0))/INDEX(quarterly!$E:$O,MATCH(crec_trim!P$3,quarterly!$A:$A,0)-4,MATCH(crec_trim!$B12,quarterly!$E$1:$O$1,0))-1)</f>
        <v>2.3064109682654932</v>
      </c>
      <c r="Q12" s="75">
        <f>100*(INDEX(quarterly!$E:$O,MATCH(crec_trim!Q$3,quarterly!$A:$A,0),MATCH(crec_trim!$B12,quarterly!$E$1:$O$1,0))/INDEX(quarterly!$E:$O,MATCH(crec_trim!Q$3,quarterly!$A:$A,0)-4,MATCH(crec_trim!$B12,quarterly!$E$1:$O$1,0))-1)</f>
        <v>0.5818334030975203</v>
      </c>
    </row>
    <row r="13" spans="1:17" x14ac:dyDescent="0.25">
      <c r="B13" s="36" t="s">
        <v>133</v>
      </c>
      <c r="C13" s="31">
        <f>100*(INDEX(quarterly!$E:$O,MATCH(crec_trim!C$3,quarterly!$A:$A,0),MATCH(crec_trim!$B13,quarterly!$E$1:$O$1,0))/INDEX(quarterly!$E:$O,MATCH(crec_trim!C$3,quarterly!$A:$A,0)-4,MATCH(crec_trim!$B13,quarterly!$E$1:$O$1,0))-1)</f>
        <v>5.2632513224695643</v>
      </c>
      <c r="D13" s="31">
        <f>100*(INDEX(quarterly!$E:$O,MATCH(crec_trim!D$3,quarterly!$A:$A,0),MATCH(crec_trim!$B13,quarterly!$E$1:$O$1,0))/INDEX(quarterly!$E:$O,MATCH(crec_trim!D$3,quarterly!$A:$A,0)-4,MATCH(crec_trim!$B13,quarterly!$E$1:$O$1,0))-1)</f>
        <v>4.7558842376902888</v>
      </c>
      <c r="E13" s="31">
        <f>100*(INDEX(quarterly!$E:$O,MATCH(crec_trim!E$3,quarterly!$A:$A,0),MATCH(crec_trim!$B13,quarterly!$E$1:$O$1,0))/INDEX(quarterly!$E:$O,MATCH(crec_trim!E$3,quarterly!$A:$A,0)-4,MATCH(crec_trim!$B13,quarterly!$E$1:$O$1,0))-1)</f>
        <v>4.3763342482464163</v>
      </c>
      <c r="F13" s="31">
        <f>100*(INDEX(quarterly!$E:$O,MATCH(crec_trim!F$3,quarterly!$A:$A,0),MATCH(crec_trim!$B13,quarterly!$E$1:$O$1,0))/INDEX(quarterly!$E:$O,MATCH(crec_trim!F$3,quarterly!$A:$A,0)-4,MATCH(crec_trim!$B13,quarterly!$E$1:$O$1,0))-1)</f>
        <v>4.4197980466810227</v>
      </c>
      <c r="G13" s="75">
        <f>100*(INDEX(quarterly!$E:$O,MATCH(crec_trim!G$3,quarterly!$A:$A,0),MATCH(crec_trim!$B13,quarterly!$E$1:$O$1,0))/INDEX(quarterly!$E:$O,MATCH(crec_trim!G$3,quarterly!$A:$A,0)-4,MATCH(crec_trim!$B13,quarterly!$E$1:$O$1,0))-1)</f>
        <v>4.7606199092733448</v>
      </c>
      <c r="H13" s="75">
        <f>100*(INDEX(quarterly!$E:$O,MATCH(crec_trim!H$3,quarterly!$A:$A,0),MATCH(crec_trim!$B13,quarterly!$E$1:$O$1,0))/INDEX(quarterly!$E:$O,MATCH(crec_trim!H$3,quarterly!$A:$A,0)-4,MATCH(crec_trim!$B13,quarterly!$E$1:$O$1,0))-1)</f>
        <v>4.7615111184591274</v>
      </c>
      <c r="I13" s="75">
        <f>100*(INDEX(quarterly!$E:$O,MATCH(crec_trim!I$3,quarterly!$A:$A,0),MATCH(crec_trim!$B13,quarterly!$E$1:$O$1,0))/INDEX(quarterly!$E:$O,MATCH(crec_trim!I$3,quarterly!$A:$A,0)-4,MATCH(crec_trim!$B13,quarterly!$E$1:$O$1,0))-1)</f>
        <v>4.7382517652788003</v>
      </c>
      <c r="J13" s="75">
        <f>100*(INDEX(quarterly!$E:$O,MATCH(crec_trim!J$3,quarterly!$A:$A,0),MATCH(crec_trim!$B13,quarterly!$E$1:$O$1,0))/INDEX(quarterly!$E:$O,MATCH(crec_trim!J$3,quarterly!$A:$A,0)-4,MATCH(crec_trim!$B13,quarterly!$E$1:$O$1,0))-1)</f>
        <v>4.9223208623969672</v>
      </c>
      <c r="K13" s="75">
        <f>100*(INDEX(quarterly!$E:$O,MATCH(crec_trim!K$3,quarterly!$A:$A,0),MATCH(crec_trim!$B13,quarterly!$E$1:$O$1,0))/INDEX(quarterly!$E:$O,MATCH(crec_trim!K$3,quarterly!$A:$A,0)-4,MATCH(crec_trim!$B13,quarterly!$E$1:$O$1,0))-1)</f>
        <v>4.9692540484852277</v>
      </c>
      <c r="L13" s="75">
        <f>100*(INDEX(quarterly!$E:$O,MATCH(crec_trim!L$3,quarterly!$A:$A,0),MATCH(crec_trim!$B13,quarterly!$E$1:$O$1,0))/INDEX(quarterly!$E:$O,MATCH(crec_trim!L$3,quarterly!$A:$A,0)-4,MATCH(crec_trim!$B13,quarterly!$E$1:$O$1,0))-1)</f>
        <v>4.5955969383729256</v>
      </c>
      <c r="M13" s="75">
        <f>100*(INDEX(quarterly!$E:$O,MATCH(crec_trim!M$3,quarterly!$A:$A,0),MATCH(crec_trim!$B13,quarterly!$E$1:$O$1,0))/INDEX(quarterly!$E:$O,MATCH(crec_trim!M$3,quarterly!$A:$A,0)-4,MATCH(crec_trim!$B13,quarterly!$E$1:$O$1,0))-1)</f>
        <v>3.9566672865910313</v>
      </c>
      <c r="N13" s="75">
        <f>100*(INDEX(quarterly!$E:$O,MATCH(crec_trim!N$3,quarterly!$A:$A,0),MATCH(crec_trim!$B13,quarterly!$E$1:$O$1,0))/INDEX(quarterly!$E:$O,MATCH(crec_trim!N$3,quarterly!$A:$A,0)-4,MATCH(crec_trim!$B13,quarterly!$E$1:$O$1,0))-1)</f>
        <v>3.369343506836886</v>
      </c>
      <c r="O13" s="75">
        <f>100*(INDEX(quarterly!$E:$O,MATCH(crec_trim!O$3,quarterly!$A:$A,0),MATCH(crec_trim!$B13,quarterly!$E$1:$O$1,0))/INDEX(quarterly!$E:$O,MATCH(crec_trim!O$3,quarterly!$A:$A,0)-4,MATCH(crec_trim!$B13,quarterly!$E$1:$O$1,0))-1)</f>
        <v>2.4827861184805844</v>
      </c>
      <c r="P13" s="75">
        <f>100*(INDEX(quarterly!$E:$O,MATCH(crec_trim!P$3,quarterly!$A:$A,0),MATCH(crec_trim!$B13,quarterly!$E$1:$O$1,0))/INDEX(quarterly!$E:$O,MATCH(crec_trim!P$3,quarterly!$A:$A,0)-4,MATCH(crec_trim!$B13,quarterly!$E$1:$O$1,0))-1)</f>
        <v>2.5363248185645171</v>
      </c>
      <c r="Q13" s="75">
        <f>100*(INDEX(quarterly!$E:$O,MATCH(crec_trim!Q$3,quarterly!$A:$A,0),MATCH(crec_trim!$B13,quarterly!$E$1:$O$1,0))/INDEX(quarterly!$E:$O,MATCH(crec_trim!Q$3,quarterly!$A:$A,0)-4,MATCH(crec_trim!$B13,quarterly!$E$1:$O$1,0))-1)</f>
        <v>2.9130700538187559</v>
      </c>
    </row>
    <row r="15" spans="1:17" x14ac:dyDescent="0.25">
      <c r="A15" s="42" t="s">
        <v>142</v>
      </c>
      <c r="B15" s="35" t="s">
        <v>98</v>
      </c>
      <c r="C15" s="31">
        <f>INDEX(quarterly!$E:$O,MATCH(crec_trim!C$3,quarterly!$A:$A,0),MATCH(crec_trim!$B15,quarterly!$E$1:$O$1,0))</f>
        <v>72450</v>
      </c>
      <c r="D15" s="31">
        <f>INDEX(quarterly!$E:$O,MATCH(crec_trim!D$3,quarterly!$A:$A,0),MATCH(crec_trim!$B15,quarterly!$E$1:$O$1,0))</f>
        <v>76114</v>
      </c>
      <c r="E15" s="31">
        <f>INDEX(quarterly!$E:$O,MATCH(crec_trim!E$3,quarterly!$A:$A,0),MATCH(crec_trim!$B15,quarterly!$E$1:$O$1,0))</f>
        <v>75297</v>
      </c>
      <c r="F15" s="31">
        <f>INDEX(quarterly!$E:$O,MATCH(crec_trim!F$3,quarterly!$A:$A,0),MATCH(crec_trim!$B15,quarterly!$E$1:$O$1,0))</f>
        <v>74113</v>
      </c>
      <c r="G15" s="31">
        <f>INDEX(quarterly!$E:$O,MATCH(crec_trim!G$3,quarterly!$A:$A,0),MATCH(crec_trim!$B15,quarterly!$E$1:$O$1,0))</f>
        <v>75040</v>
      </c>
      <c r="H15" s="31">
        <f>INDEX(quarterly!$E:$O,MATCH(crec_trim!H$3,quarterly!$A:$A,0),MATCH(crec_trim!$B15,quarterly!$E$1:$O$1,0))</f>
        <v>79083</v>
      </c>
      <c r="I15" s="31">
        <f>INDEX(quarterly!$E:$O,MATCH(crec_trim!I$3,quarterly!$A:$A,0),MATCH(crec_trim!$B15,quarterly!$E$1:$O$1,0))</f>
        <v>78460</v>
      </c>
      <c r="J15" s="31">
        <f>INDEX(quarterly!$E:$O,MATCH(crec_trim!J$3,quarterly!$A:$A,0),MATCH(crec_trim!$B15,quarterly!$E$1:$O$1,0))</f>
        <v>77243</v>
      </c>
      <c r="K15" s="31">
        <f>INDEX(quarterly!$E:$O,MATCH(crec_trim!K$3,quarterly!$A:$A,0),MATCH(crec_trim!$B15,quarterly!$E$1:$O$1,0))</f>
        <v>77639</v>
      </c>
      <c r="L15" s="31">
        <f>INDEX(quarterly!$E:$O,MATCH(crec_trim!L$3,quarterly!$A:$A,0),MATCH(crec_trim!$B15,quarterly!$E$1:$O$1,0))</f>
        <v>81346</v>
      </c>
      <c r="M15" s="31">
        <f>INDEX(quarterly!$E:$O,MATCH(crec_trim!M$3,quarterly!$A:$A,0),MATCH(crec_trim!$B15,quarterly!$E$1:$O$1,0))</f>
        <v>81370</v>
      </c>
      <c r="N15" s="31">
        <f>INDEX(quarterly!$E:$O,MATCH(crec_trim!N$3,quarterly!$A:$A,0),MATCH(crec_trim!$B15,quarterly!$E$1:$O$1,0))</f>
        <v>79595</v>
      </c>
      <c r="O15" s="31">
        <f>INDEX(quarterly!$E:$O,MATCH(crec_trim!O$3,quarterly!$A:$A,0),MATCH(crec_trim!$B15,quarterly!$E$1:$O$1,0))</f>
        <v>79384</v>
      </c>
    </row>
    <row r="16" spans="1:17" x14ac:dyDescent="0.25">
      <c r="A16" s="42" t="s">
        <v>143</v>
      </c>
      <c r="B16" s="35" t="s">
        <v>99</v>
      </c>
      <c r="C16" s="31">
        <f>INDEX(quarterly!$E:$O,MATCH(crec_trim!C$3,quarterly!$A:$A,0),MATCH(crec_trim!$B16,quarterly!$E$1:$O$1,0))</f>
        <v>12877</v>
      </c>
      <c r="D16" s="31">
        <f>INDEX(quarterly!$E:$O,MATCH(crec_trim!D$3,quarterly!$A:$A,0),MATCH(crec_trim!$B16,quarterly!$E$1:$O$1,0))</f>
        <v>12893</v>
      </c>
      <c r="E16" s="31">
        <f>INDEX(quarterly!$E:$O,MATCH(crec_trim!E$3,quarterly!$A:$A,0),MATCH(crec_trim!$B16,quarterly!$E$1:$O$1,0))</f>
        <v>13998</v>
      </c>
      <c r="F16" s="31">
        <f>INDEX(quarterly!$E:$O,MATCH(crec_trim!F$3,quarterly!$A:$A,0),MATCH(crec_trim!$B16,quarterly!$E$1:$O$1,0))</f>
        <v>15729</v>
      </c>
      <c r="G16" s="31">
        <f>INDEX(quarterly!$E:$O,MATCH(crec_trim!G$3,quarterly!$A:$A,0),MATCH(crec_trim!$B16,quarterly!$E$1:$O$1,0))</f>
        <v>13562</v>
      </c>
      <c r="H16" s="31">
        <f>INDEX(quarterly!$E:$O,MATCH(crec_trim!H$3,quarterly!$A:$A,0),MATCH(crec_trim!$B16,quarterly!$E$1:$O$1,0))</f>
        <v>14069</v>
      </c>
      <c r="I16" s="31">
        <f>INDEX(quarterly!$E:$O,MATCH(crec_trim!I$3,quarterly!$A:$A,0),MATCH(crec_trim!$B16,quarterly!$E$1:$O$1,0))</f>
        <v>15004</v>
      </c>
      <c r="J16" s="31">
        <f>INDEX(quarterly!$E:$O,MATCH(crec_trim!J$3,quarterly!$A:$A,0),MATCH(crec_trim!$B16,quarterly!$E$1:$O$1,0))</f>
        <v>17253</v>
      </c>
      <c r="K16" s="31">
        <f>INDEX(quarterly!$E:$O,MATCH(crec_trim!K$3,quarterly!$A:$A,0),MATCH(crec_trim!$B16,quarterly!$E$1:$O$1,0))</f>
        <v>15353</v>
      </c>
      <c r="L16" s="31">
        <f>INDEX(quarterly!$E:$O,MATCH(crec_trim!L$3,quarterly!$A:$A,0),MATCH(crec_trim!$B16,quarterly!$E$1:$O$1,0))</f>
        <v>15479</v>
      </c>
      <c r="M16" s="31">
        <f>INDEX(quarterly!$E:$O,MATCH(crec_trim!M$3,quarterly!$A:$A,0),MATCH(crec_trim!$B16,quarterly!$E$1:$O$1,0))</f>
        <v>15403</v>
      </c>
      <c r="N16" s="31">
        <f>INDEX(quarterly!$E:$O,MATCH(crec_trim!N$3,quarterly!$A:$A,0),MATCH(crec_trim!$B16,quarterly!$E$1:$O$1,0))</f>
        <v>16778</v>
      </c>
      <c r="O16" s="31">
        <f>INDEX(quarterly!$E:$O,MATCH(crec_trim!O$3,quarterly!$A:$A,0),MATCH(crec_trim!$B16,quarterly!$E$1:$O$1,0))</f>
        <v>14852</v>
      </c>
    </row>
    <row r="17" spans="1:27" x14ac:dyDescent="0.25">
      <c r="A17" s="42" t="s">
        <v>144</v>
      </c>
      <c r="B17" s="35" t="s">
        <v>100</v>
      </c>
      <c r="C17" s="31">
        <f>INDEX(quarterly!$E:$O,MATCH(crec_trim!C$3,quarterly!$A:$A,0),MATCH(crec_trim!$B17,quarterly!$E$1:$O$1,0))</f>
        <v>32452.3196328755</v>
      </c>
      <c r="D17" s="31">
        <f>INDEX(quarterly!$E:$O,MATCH(crec_trim!D$3,quarterly!$A:$A,0),MATCH(crec_trim!$B17,quarterly!$E$1:$O$1,0))</f>
        <v>34485.900462881</v>
      </c>
      <c r="E17" s="31">
        <f>INDEX(quarterly!$E:$O,MATCH(crec_trim!E$3,quarterly!$A:$A,0),MATCH(crec_trim!$B17,quarterly!$E$1:$O$1,0))</f>
        <v>31797.064077487401</v>
      </c>
      <c r="F17" s="31">
        <f>INDEX(quarterly!$E:$O,MATCH(crec_trim!F$3,quarterly!$A:$A,0),MATCH(crec_trim!$B17,quarterly!$E$1:$O$1,0))</f>
        <v>33007.116612687299</v>
      </c>
      <c r="G17" s="31">
        <f>INDEX(quarterly!$E:$O,MATCH(crec_trim!G$3,quarterly!$A:$A,0),MATCH(crec_trim!$B17,quarterly!$E$1:$O$1,0))</f>
        <v>31705</v>
      </c>
      <c r="H17" s="31">
        <f>INDEX(quarterly!$E:$O,MATCH(crec_trim!H$3,quarterly!$A:$A,0),MATCH(crec_trim!$B17,quarterly!$E$1:$O$1,0))</f>
        <v>33785</v>
      </c>
      <c r="I17" s="31">
        <f>INDEX(quarterly!$E:$O,MATCH(crec_trim!I$3,quarterly!$A:$A,0),MATCH(crec_trim!$B17,quarterly!$E$1:$O$1,0))</f>
        <v>30214</v>
      </c>
      <c r="J17" s="31">
        <f>INDEX(quarterly!$E:$O,MATCH(crec_trim!J$3,quarterly!$A:$A,0),MATCH(crec_trim!$B17,quarterly!$E$1:$O$1,0))</f>
        <v>31451</v>
      </c>
      <c r="K17" s="31">
        <f>INDEX(quarterly!$E:$O,MATCH(crec_trim!K$3,quarterly!$A:$A,0),MATCH(crec_trim!$B17,quarterly!$E$1:$O$1,0))</f>
        <v>31646</v>
      </c>
      <c r="L17" s="31">
        <f>INDEX(quarterly!$E:$O,MATCH(crec_trim!L$3,quarterly!$A:$A,0),MATCH(crec_trim!$B17,quarterly!$E$1:$O$1,0))</f>
        <v>30866</v>
      </c>
      <c r="M17" s="31">
        <f>INDEX(quarterly!$E:$O,MATCH(crec_trim!M$3,quarterly!$A:$A,0),MATCH(crec_trim!$B17,quarterly!$E$1:$O$1,0))</f>
        <v>28305</v>
      </c>
      <c r="N17" s="31">
        <f>INDEX(quarterly!$E:$O,MATCH(crec_trim!N$3,quarterly!$A:$A,0),MATCH(crec_trim!$B17,quarterly!$E$1:$O$1,0))</f>
        <v>30731</v>
      </c>
      <c r="O17" s="31">
        <f>INDEX(quarterly!$E:$O,MATCH(crec_trim!O$3,quarterly!$A:$A,0),MATCH(crec_trim!$B17,quarterly!$E$1:$O$1,0))</f>
        <v>30231</v>
      </c>
    </row>
    <row r="18" spans="1:27" x14ac:dyDescent="0.25">
      <c r="A18" s="42" t="s">
        <v>166</v>
      </c>
      <c r="B18" s="35" t="s">
        <v>165</v>
      </c>
      <c r="C18" s="31">
        <f>INDEX(quarterly!$E:$O,MATCH(crec_trim!C$3,quarterly!$A:$A,0),MATCH(crec_trim!$B18,quarterly!$E$1:$O$1,0))</f>
        <v>29994</v>
      </c>
      <c r="D18" s="31">
        <f>INDEX(quarterly!$E:$O,MATCH(crec_trim!D$3,quarterly!$A:$A,0),MATCH(crec_trim!$B18,quarterly!$E$1:$O$1,0))</f>
        <v>31248</v>
      </c>
      <c r="E18" s="31">
        <f>INDEX(quarterly!$E:$O,MATCH(crec_trim!E$3,quarterly!$A:$A,0),MATCH(crec_trim!$B18,quarterly!$E$1:$O$1,0))</f>
        <v>31540</v>
      </c>
      <c r="F18" s="31">
        <f>INDEX(quarterly!$E:$O,MATCH(crec_trim!F$3,quarterly!$A:$A,0),MATCH(crec_trim!$B18,quarterly!$E$1:$O$1,0))</f>
        <v>32599</v>
      </c>
      <c r="G18" s="31">
        <f>INDEX(quarterly!$E:$O,MATCH(crec_trim!G$3,quarterly!$A:$A,0),MATCH(crec_trim!$B18,quarterly!$E$1:$O$1,0))</f>
        <v>27655</v>
      </c>
      <c r="H18" s="31">
        <f>INDEX(quarterly!$E:$O,MATCH(crec_trim!H$3,quarterly!$A:$A,0),MATCH(crec_trim!$B18,quarterly!$E$1:$O$1,0))</f>
        <v>28296</v>
      </c>
      <c r="I18" s="31">
        <f>INDEX(quarterly!$E:$O,MATCH(crec_trim!I$3,quarterly!$A:$A,0),MATCH(crec_trim!$B18,quarterly!$E$1:$O$1,0))</f>
        <v>29286</v>
      </c>
      <c r="J18" s="31">
        <f>INDEX(quarterly!$E:$O,MATCH(crec_trim!J$3,quarterly!$A:$A,0),MATCH(crec_trim!$B18,quarterly!$E$1:$O$1,0))</f>
        <v>31171</v>
      </c>
      <c r="K18" s="31">
        <f>INDEX(quarterly!$E:$O,MATCH(crec_trim!K$3,quarterly!$A:$A,0),MATCH(crec_trim!$B18,quarterly!$E$1:$O$1,0))</f>
        <v>26737</v>
      </c>
      <c r="L18" s="31">
        <f>INDEX(quarterly!$E:$O,MATCH(crec_trim!L$3,quarterly!$A:$A,0),MATCH(crec_trim!$B18,quarterly!$E$1:$O$1,0))</f>
        <v>27155</v>
      </c>
      <c r="M18" s="31">
        <f>INDEX(quarterly!$E:$O,MATCH(crec_trim!M$3,quarterly!$A:$A,0),MATCH(crec_trim!$B18,quarterly!$E$1:$O$1,0))</f>
        <v>27981</v>
      </c>
      <c r="N18" s="31">
        <f>INDEX(quarterly!$E:$O,MATCH(crec_trim!N$3,quarterly!$A:$A,0),MATCH(crec_trim!$B18,quarterly!$E$1:$O$1,0))</f>
        <v>29358</v>
      </c>
      <c r="O18" s="31">
        <f>INDEX(quarterly!$E:$O,MATCH(crec_trim!O$3,quarterly!$A:$A,0),MATCH(crec_trim!$B18,quarterly!$E$1:$O$1,0))</f>
        <v>25611</v>
      </c>
    </row>
    <row r="19" spans="1:27" x14ac:dyDescent="0.25">
      <c r="A19" s="42" t="s">
        <v>145</v>
      </c>
      <c r="B19" s="35" t="s">
        <v>102</v>
      </c>
      <c r="C19" s="31">
        <f>INDEX(quarterly!$E:$O,MATCH(crec_trim!C$3,quarterly!$A:$A,0),MATCH(crec_trim!$B19,quarterly!$E$1:$O$1,0))</f>
        <v>27272.6803671245</v>
      </c>
      <c r="D19" s="31">
        <f>INDEX(quarterly!$E:$O,MATCH(crec_trim!D$3,quarterly!$A:$A,0),MATCH(crec_trim!$B19,quarterly!$E$1:$O$1,0))</f>
        <v>27673.099537119</v>
      </c>
      <c r="E19" s="31">
        <f>INDEX(quarterly!$E:$O,MATCH(crec_trim!E$3,quarterly!$A:$A,0),MATCH(crec_trim!$B19,quarterly!$E$1:$O$1,0))</f>
        <v>28535.935922512599</v>
      </c>
      <c r="F19" s="31">
        <f>INDEX(quarterly!$E:$O,MATCH(crec_trim!F$3,quarterly!$A:$A,0),MATCH(crec_trim!$B19,quarterly!$E$1:$O$1,0))</f>
        <v>29331.883387312701</v>
      </c>
      <c r="G19" s="31">
        <f>INDEX(quarterly!$E:$O,MATCH(crec_trim!G$3,quarterly!$A:$A,0),MATCH(crec_trim!$B19,quarterly!$E$1:$O$1,0))</f>
        <v>27171</v>
      </c>
      <c r="H19" s="31">
        <f>INDEX(quarterly!$E:$O,MATCH(crec_trim!H$3,quarterly!$A:$A,0),MATCH(crec_trim!$B19,quarterly!$E$1:$O$1,0))</f>
        <v>27584</v>
      </c>
      <c r="I19" s="31">
        <f>INDEX(quarterly!$E:$O,MATCH(crec_trim!I$3,quarterly!$A:$A,0),MATCH(crec_trim!$B19,quarterly!$E$1:$O$1,0))</f>
        <v>30145</v>
      </c>
      <c r="J19" s="31">
        <f>INDEX(quarterly!$E:$O,MATCH(crec_trim!J$3,quarterly!$A:$A,0),MATCH(crec_trim!$B19,quarterly!$E$1:$O$1,0))</f>
        <v>32722</v>
      </c>
      <c r="K19" s="31">
        <f>INDEX(quarterly!$E:$O,MATCH(crec_trim!K$3,quarterly!$A:$A,0),MATCH(crec_trim!$B19,quarterly!$E$1:$O$1,0))</f>
        <v>28094</v>
      </c>
      <c r="L19" s="31">
        <f>INDEX(quarterly!$E:$O,MATCH(crec_trim!L$3,quarterly!$A:$A,0),MATCH(crec_trim!$B19,quarterly!$E$1:$O$1,0))</f>
        <v>31110</v>
      </c>
      <c r="M19" s="31">
        <f>INDEX(quarterly!$E:$O,MATCH(crec_trim!M$3,quarterly!$A:$A,0),MATCH(crec_trim!$B19,quarterly!$E$1:$O$1,0))</f>
        <v>35138</v>
      </c>
      <c r="N19" s="31">
        <f>INDEX(quarterly!$E:$O,MATCH(crec_trim!N$3,quarterly!$A:$A,0),MATCH(crec_trim!$B19,quarterly!$E$1:$O$1,0))</f>
        <v>36715</v>
      </c>
      <c r="O19" s="31">
        <f>INDEX(quarterly!$E:$O,MATCH(crec_trim!O$3,quarterly!$A:$A,0),MATCH(crec_trim!$B19,quarterly!$E$1:$O$1,0))</f>
        <v>32012</v>
      </c>
    </row>
    <row r="20" spans="1:27" x14ac:dyDescent="0.25">
      <c r="A20" s="42" t="s">
        <v>146</v>
      </c>
      <c r="B20" s="35" t="s">
        <v>101</v>
      </c>
      <c r="C20" s="31">
        <f>INDEX(quarterly!$E:$O,MATCH(crec_trim!C$3,quarterly!$A:$A,0),MATCH(crec_trim!$B20,quarterly!$E$1:$O$1,0))</f>
        <v>31715</v>
      </c>
      <c r="D20" s="31">
        <f>INDEX(quarterly!$E:$O,MATCH(crec_trim!D$3,quarterly!$A:$A,0),MATCH(crec_trim!$B20,quarterly!$E$1:$O$1,0))</f>
        <v>33188</v>
      </c>
      <c r="E20" s="31">
        <f>INDEX(quarterly!$E:$O,MATCH(crec_trim!E$3,quarterly!$A:$A,0),MATCH(crec_trim!$B20,quarterly!$E$1:$O$1,0))</f>
        <v>33258</v>
      </c>
      <c r="F20" s="31">
        <f>INDEX(quarterly!$E:$O,MATCH(crec_trim!F$3,quarterly!$A:$A,0),MATCH(crec_trim!$B20,quarterly!$E$1:$O$1,0))</f>
        <v>32586</v>
      </c>
      <c r="G20" s="31">
        <f>INDEX(quarterly!$E:$O,MATCH(crec_trim!G$3,quarterly!$A:$A,0),MATCH(crec_trim!$B20,quarterly!$E$1:$O$1,0))</f>
        <v>31898</v>
      </c>
      <c r="H20" s="31">
        <f>INDEX(quarterly!$E:$O,MATCH(crec_trim!H$3,quarterly!$A:$A,0),MATCH(crec_trim!$B20,quarterly!$E$1:$O$1,0))</f>
        <v>32767</v>
      </c>
      <c r="I20" s="31">
        <f>INDEX(quarterly!$E:$O,MATCH(crec_trim!I$3,quarterly!$A:$A,0),MATCH(crec_trim!$B20,quarterly!$E$1:$O$1,0))</f>
        <v>33859</v>
      </c>
      <c r="J20" s="31">
        <f>INDEX(quarterly!$E:$O,MATCH(crec_trim!J$3,quarterly!$A:$A,0),MATCH(crec_trim!$B20,quarterly!$E$1:$O$1,0))</f>
        <v>33494</v>
      </c>
      <c r="K20" s="31">
        <f>INDEX(quarterly!$E:$O,MATCH(crec_trim!K$3,quarterly!$A:$A,0),MATCH(crec_trim!$B20,quarterly!$E$1:$O$1,0))</f>
        <v>31968</v>
      </c>
      <c r="L20" s="31">
        <f>INDEX(quarterly!$E:$O,MATCH(crec_trim!L$3,quarterly!$A:$A,0),MATCH(crec_trim!$B20,quarterly!$E$1:$O$1,0))</f>
        <v>32209</v>
      </c>
      <c r="M20" s="31">
        <f>INDEX(quarterly!$E:$O,MATCH(crec_trim!M$3,quarterly!$A:$A,0),MATCH(crec_trim!$B20,quarterly!$E$1:$O$1,0))</f>
        <v>34988</v>
      </c>
      <c r="N20" s="31">
        <f>INDEX(quarterly!$E:$O,MATCH(crec_trim!N$3,quarterly!$A:$A,0),MATCH(crec_trim!$B20,quarterly!$E$1:$O$1,0))</f>
        <v>34866</v>
      </c>
      <c r="O20" s="31">
        <f>INDEX(quarterly!$E:$O,MATCH(crec_trim!O$3,quarterly!$A:$A,0),MATCH(crec_trim!$B20,quarterly!$E$1:$O$1,0))</f>
        <v>32889</v>
      </c>
    </row>
    <row r="21" spans="1:27" x14ac:dyDescent="0.25">
      <c r="A21" s="42" t="s">
        <v>147</v>
      </c>
      <c r="B21" s="43" t="s">
        <v>148</v>
      </c>
      <c r="C21" s="44">
        <f>C19-C20</f>
        <v>-4442.3196328755002</v>
      </c>
      <c r="D21" s="44">
        <f t="shared" ref="D21:J21" si="0">D19-D20</f>
        <v>-5514.9004628809998</v>
      </c>
      <c r="E21" s="44">
        <f t="shared" si="0"/>
        <v>-4722.0640774874009</v>
      </c>
      <c r="F21" s="44">
        <f t="shared" si="0"/>
        <v>-3254.1166126872995</v>
      </c>
      <c r="G21" s="44">
        <f t="shared" si="0"/>
        <v>-4727</v>
      </c>
      <c r="H21" s="44">
        <f t="shared" si="0"/>
        <v>-5183</v>
      </c>
      <c r="I21" s="44">
        <f t="shared" si="0"/>
        <v>-3714</v>
      </c>
      <c r="J21" s="44">
        <f t="shared" si="0"/>
        <v>-772</v>
      </c>
      <c r="K21" s="44">
        <f t="shared" ref="K21:L21" si="1">K19-K20</f>
        <v>-3874</v>
      </c>
      <c r="L21" s="44">
        <f t="shared" si="1"/>
        <v>-1099</v>
      </c>
      <c r="M21" s="44">
        <f t="shared" ref="M21:N21" si="2">M19-M20</f>
        <v>150</v>
      </c>
      <c r="N21" s="44">
        <f t="shared" si="2"/>
        <v>1849</v>
      </c>
      <c r="O21" s="44">
        <f t="shared" ref="O21" si="3">O19-O20</f>
        <v>-877</v>
      </c>
    </row>
    <row r="22" spans="1:27" x14ac:dyDescent="0.25">
      <c r="J22" s="44"/>
    </row>
    <row r="24" spans="1:27" x14ac:dyDescent="0.25">
      <c r="C24" s="42">
        <v>7</v>
      </c>
      <c r="D24" s="42">
        <v>6</v>
      </c>
      <c r="E24" s="42">
        <v>5</v>
      </c>
      <c r="F24" s="42">
        <v>4</v>
      </c>
      <c r="G24" s="42">
        <v>3</v>
      </c>
      <c r="H24" s="42">
        <v>2</v>
      </c>
      <c r="I24" s="42">
        <v>1</v>
      </c>
      <c r="J24" s="42">
        <v>0</v>
      </c>
    </row>
    <row r="25" spans="1:27" x14ac:dyDescent="0.25">
      <c r="B25" s="14"/>
      <c r="C25" s="33">
        <f t="shared" ref="C25:J25" ca="1" si="4">OFFSET($B$3,0,COUNT($C$3:$XFD$3)-C24,1,1)</f>
        <v>42339</v>
      </c>
      <c r="D25" s="33">
        <f t="shared" ca="1" si="4"/>
        <v>42430</v>
      </c>
      <c r="E25" s="33">
        <f t="shared" ca="1" si="4"/>
        <v>42522</v>
      </c>
      <c r="F25" s="33">
        <f t="shared" ca="1" si="4"/>
        <v>42614</v>
      </c>
      <c r="G25" s="33">
        <f t="shared" ca="1" si="4"/>
        <v>42705</v>
      </c>
      <c r="H25" s="33">
        <f t="shared" ca="1" si="4"/>
        <v>42795</v>
      </c>
      <c r="I25" s="33">
        <f t="shared" ca="1" si="4"/>
        <v>42887</v>
      </c>
      <c r="J25" s="33">
        <f t="shared" ca="1" si="4"/>
        <v>42979</v>
      </c>
      <c r="N25" s="45" t="s">
        <v>142</v>
      </c>
      <c r="O25" s="45"/>
      <c r="P25" s="45"/>
      <c r="Q25" s="45"/>
      <c r="R25" s="45"/>
      <c r="S25" s="45"/>
      <c r="T25" s="45"/>
      <c r="U25" s="45" t="s">
        <v>145</v>
      </c>
      <c r="V25" s="45"/>
      <c r="W25" s="45"/>
      <c r="X25" s="45"/>
      <c r="Y25" s="45"/>
      <c r="Z25" s="45"/>
      <c r="AA25" s="45"/>
    </row>
    <row r="26" spans="1:27" x14ac:dyDescent="0.25">
      <c r="B26" s="36" t="s">
        <v>142</v>
      </c>
      <c r="C26" s="31">
        <f t="shared" ref="C26:J31" ca="1" si="5">INDEX($C$4:$XFD$13,MATCH($B26,$A$4:$A$13,0),MATCH(C$25,$C$3:$XFD$3,0))</f>
        <v>4.2232806660100097</v>
      </c>
      <c r="D26" s="31">
        <f t="shared" ca="1" si="5"/>
        <v>3.4634861407249362</v>
      </c>
      <c r="E26" s="31">
        <f t="shared" ca="1" si="5"/>
        <v>2.8615505228683835</v>
      </c>
      <c r="F26" s="31">
        <f t="shared" ca="1" si="5"/>
        <v>3.7088962528676994</v>
      </c>
      <c r="G26" s="31">
        <f t="shared" ca="1" si="5"/>
        <v>3.0449361107155237</v>
      </c>
      <c r="H26" s="31">
        <f t="shared" ca="1" si="5"/>
        <v>2.2475817565914102</v>
      </c>
      <c r="I26" s="31">
        <f t="shared" ca="1" si="5"/>
        <v>2.4807611929289708</v>
      </c>
      <c r="J26" s="31">
        <f t="shared" ca="1" si="5"/>
        <v>2.7479415017819919</v>
      </c>
      <c r="K26" s="44">
        <f ca="1">MAX(C26:J26)</f>
        <v>4.2232806660100097</v>
      </c>
      <c r="L26" s="44">
        <f t="shared" ref="L26:L31" ca="1" si="6">MIN(C26:J26)</f>
        <v>2.2475817565914102</v>
      </c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</row>
    <row r="27" spans="1:27" x14ac:dyDescent="0.25">
      <c r="B27" s="36" t="s">
        <v>143</v>
      </c>
      <c r="C27" s="31">
        <f t="shared" ca="1" si="5"/>
        <v>9.6891092885752492</v>
      </c>
      <c r="D27" s="31">
        <f t="shared" ca="1" si="5"/>
        <v>13.206016811679699</v>
      </c>
      <c r="E27" s="31">
        <f t="shared" ca="1" si="5"/>
        <v>10.022034259719948</v>
      </c>
      <c r="F27" s="31">
        <f t="shared" ca="1" si="5"/>
        <v>2.6592908557717898</v>
      </c>
      <c r="G27" s="31">
        <f t="shared" ca="1" si="5"/>
        <v>-2.7531443806874112</v>
      </c>
      <c r="H27" s="31">
        <f t="shared" ca="1" si="5"/>
        <v>-3.2632058881000403</v>
      </c>
      <c r="I27" s="31">
        <f t="shared" ca="1" si="5"/>
        <v>1.9962529879191226</v>
      </c>
      <c r="J27" s="31">
        <f t="shared" ca="1" si="5"/>
        <v>6.5441797052522288</v>
      </c>
      <c r="K27" s="44">
        <f t="shared" ref="K27:K31" ca="1" si="7">MAX(C27:J27)</f>
        <v>13.206016811679699</v>
      </c>
      <c r="L27" s="44">
        <f t="shared" ca="1" si="6"/>
        <v>-3.2632058881000403</v>
      </c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 spans="1:27" x14ac:dyDescent="0.25">
      <c r="B28" s="36" t="s">
        <v>144</v>
      </c>
      <c r="C28" s="31">
        <f t="shared" ca="1" si="5"/>
        <v>-4.714488184312227</v>
      </c>
      <c r="D28" s="31">
        <f t="shared" ca="1" si="5"/>
        <v>-0.18609052199968223</v>
      </c>
      <c r="E28" s="31">
        <f t="shared" ca="1" si="5"/>
        <v>-8.6399289625573523</v>
      </c>
      <c r="F28" s="31">
        <f t="shared" ca="1" si="5"/>
        <v>-6.3182630568610616</v>
      </c>
      <c r="G28" s="31">
        <f t="shared" ca="1" si="5"/>
        <v>-2.2892753807510102</v>
      </c>
      <c r="H28" s="31">
        <f t="shared" ca="1" si="5"/>
        <v>-4.4713391897870158</v>
      </c>
      <c r="I28" s="31">
        <f t="shared" ca="1" si="5"/>
        <v>-3.5508326313743233</v>
      </c>
      <c r="J28" s="31">
        <f t="shared" ca="1" si="5"/>
        <v>3.4446210916799114</v>
      </c>
      <c r="K28" s="44">
        <f t="shared" ca="1" si="7"/>
        <v>3.4446210916799114</v>
      </c>
      <c r="L28" s="44">
        <f t="shared" ca="1" si="6"/>
        <v>-8.6399289625573523</v>
      </c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</row>
    <row r="29" spans="1:27" x14ac:dyDescent="0.25">
      <c r="B29" s="36" t="s">
        <v>166</v>
      </c>
      <c r="C29" s="31">
        <f t="shared" ca="1" si="5"/>
        <v>-4.3805024694009038</v>
      </c>
      <c r="D29" s="31">
        <f t="shared" ca="1" si="5"/>
        <v>-3.3194720665340793</v>
      </c>
      <c r="E29" s="31">
        <f t="shared" ca="1" si="5"/>
        <v>-4.0323720667232106</v>
      </c>
      <c r="F29" s="31">
        <f t="shared" ca="1" si="5"/>
        <v>-4.4560540872771952</v>
      </c>
      <c r="G29" s="31">
        <f t="shared" ca="1" si="5"/>
        <v>-5.816303615540086</v>
      </c>
      <c r="H29" s="31">
        <f t="shared" ca="1" si="5"/>
        <v>-4.2113924524067814</v>
      </c>
      <c r="I29" s="31">
        <f t="shared" ca="1" si="5"/>
        <v>-2.0990609464187071</v>
      </c>
      <c r="J29" s="31">
        <f t="shared" ca="1" si="5"/>
        <v>4.5066294985883326</v>
      </c>
      <c r="K29" s="44">
        <f t="shared" ref="K29" ca="1" si="8">MAX(C29:J29)</f>
        <v>4.5066294985883326</v>
      </c>
      <c r="L29" s="44">
        <f t="shared" ca="1" si="6"/>
        <v>-5.816303615540086</v>
      </c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</row>
    <row r="30" spans="1:27" x14ac:dyDescent="0.25">
      <c r="B30" s="36" t="s">
        <v>145</v>
      </c>
      <c r="C30" s="31">
        <f t="shared" ca="1" si="5"/>
        <v>11.557787026228494</v>
      </c>
      <c r="D30" s="31">
        <f t="shared" ca="1" si="5"/>
        <v>3.3970041588458288</v>
      </c>
      <c r="E30" s="31">
        <f t="shared" ca="1" si="5"/>
        <v>12.782772621809734</v>
      </c>
      <c r="F30" s="31">
        <f t="shared" ca="1" si="5"/>
        <v>16.563277492121408</v>
      </c>
      <c r="G30" s="31">
        <f t="shared" ca="1" si="5"/>
        <v>12.202799339893655</v>
      </c>
      <c r="H30" s="31">
        <f t="shared" ca="1" si="5"/>
        <v>13.94603829999288</v>
      </c>
      <c r="I30" s="31">
        <f t="shared" ca="1" si="5"/>
        <v>14.136933461909361</v>
      </c>
      <c r="J30" s="31">
        <f t="shared" ca="1" si="5"/>
        <v>4.7697649268598097</v>
      </c>
      <c r="K30" s="44">
        <f t="shared" ca="1" si="7"/>
        <v>16.563277492121408</v>
      </c>
      <c r="L30" s="44">
        <f t="shared" ca="1" si="6"/>
        <v>3.3970041588458288</v>
      </c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</row>
    <row r="31" spans="1:27" x14ac:dyDescent="0.25">
      <c r="B31" s="36" t="s">
        <v>146</v>
      </c>
      <c r="C31" s="31">
        <f t="shared" ca="1" si="5"/>
        <v>2.786472718345312</v>
      </c>
      <c r="D31" s="31">
        <f t="shared" ca="1" si="5"/>
        <v>0.2194494952661552</v>
      </c>
      <c r="E31" s="31">
        <f t="shared" ca="1" si="5"/>
        <v>-1.7029328287606393</v>
      </c>
      <c r="F31" s="31">
        <f t="shared" ca="1" si="5"/>
        <v>3.3344162556484314</v>
      </c>
      <c r="G31" s="31">
        <f t="shared" ca="1" si="5"/>
        <v>4.0962560458589703</v>
      </c>
      <c r="H31" s="31">
        <f t="shared" ca="1" si="5"/>
        <v>2.8810060060060039</v>
      </c>
      <c r="I31" s="31">
        <f t="shared" ca="1" si="5"/>
        <v>7.1408612499611834</v>
      </c>
      <c r="J31" s="31">
        <f t="shared" ca="1" si="5"/>
        <v>6.3850463015891146</v>
      </c>
      <c r="K31" s="44">
        <f t="shared" ca="1" si="7"/>
        <v>7.1408612499611834</v>
      </c>
      <c r="L31" s="44">
        <f t="shared" ca="1" si="6"/>
        <v>-1.7029328287606393</v>
      </c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spans="1:27" x14ac:dyDescent="0.25">
      <c r="B32" s="46" t="s">
        <v>149</v>
      </c>
      <c r="C32" s="47">
        <v>0</v>
      </c>
      <c r="D32" s="47">
        <v>0</v>
      </c>
      <c r="E32" s="47">
        <v>0</v>
      </c>
      <c r="F32" s="47">
        <v>0</v>
      </c>
      <c r="G32" s="47">
        <v>0</v>
      </c>
      <c r="H32" s="47">
        <v>0</v>
      </c>
      <c r="I32" s="47">
        <v>0</v>
      </c>
      <c r="J32" s="47">
        <v>0</v>
      </c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</row>
    <row r="33" spans="1:27" x14ac:dyDescent="0.25">
      <c r="B33" s="46" t="s">
        <v>150</v>
      </c>
      <c r="C33" s="47"/>
      <c r="D33" s="47">
        <v>2</v>
      </c>
      <c r="E33" s="47"/>
      <c r="F33" s="47"/>
      <c r="G33" s="47">
        <v>2</v>
      </c>
      <c r="H33" s="47"/>
      <c r="I33" s="47"/>
      <c r="J33" s="47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 spans="1:27" x14ac:dyDescent="0.25">
      <c r="B34" s="48"/>
      <c r="C34" s="49"/>
      <c r="D34" s="49"/>
      <c r="E34" s="49"/>
      <c r="F34" s="49"/>
      <c r="G34" s="49"/>
      <c r="H34" s="49"/>
      <c r="I34" s="49"/>
      <c r="J34" s="49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</row>
    <row r="35" spans="1:27" x14ac:dyDescent="0.25">
      <c r="B35" s="14"/>
      <c r="C35" s="33">
        <v>42430</v>
      </c>
      <c r="D35" s="33">
        <v>42522</v>
      </c>
      <c r="E35" s="33">
        <v>42614</v>
      </c>
      <c r="F35" s="33">
        <v>42705</v>
      </c>
      <c r="G35" s="50">
        <v>2016</v>
      </c>
      <c r="N35" s="45" t="s">
        <v>143</v>
      </c>
      <c r="O35" s="45"/>
      <c r="P35" s="45"/>
      <c r="Q35" s="45"/>
      <c r="R35" s="45"/>
      <c r="S35" s="45"/>
      <c r="T35" s="45"/>
      <c r="U35" s="45" t="s">
        <v>146</v>
      </c>
      <c r="V35" s="45"/>
      <c r="W35" s="45"/>
      <c r="X35" s="45"/>
      <c r="Y35" s="45"/>
      <c r="Z35" s="45"/>
      <c r="AA35" s="45"/>
    </row>
    <row r="36" spans="1:27" x14ac:dyDescent="0.25">
      <c r="B36" s="36" t="s">
        <v>142</v>
      </c>
      <c r="C36" s="51">
        <f t="shared" ref="C36:F41" si="9">INDEX($C$15:$XFD$21,MATCH($B36,$A$15:$A$21,0),MATCH(C$35,$C$3:$XFD$3,0))</f>
        <v>77639</v>
      </c>
      <c r="D36" s="51">
        <f t="shared" si="9"/>
        <v>81346</v>
      </c>
      <c r="E36" s="51">
        <f t="shared" si="9"/>
        <v>81370</v>
      </c>
      <c r="F36" s="51">
        <f t="shared" si="9"/>
        <v>79595</v>
      </c>
      <c r="G36" s="52">
        <f>SUM(C36:F36)</f>
        <v>319950</v>
      </c>
      <c r="H36" s="53">
        <f>G36/SUM($G$36:$G$39)</f>
        <v>0.63793897558903934</v>
      </c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</row>
    <row r="37" spans="1:27" x14ac:dyDescent="0.25">
      <c r="B37" s="36" t="s">
        <v>143</v>
      </c>
      <c r="C37" s="51">
        <f t="shared" si="9"/>
        <v>15353</v>
      </c>
      <c r="D37" s="51">
        <f t="shared" si="9"/>
        <v>15479</v>
      </c>
      <c r="E37" s="51">
        <f t="shared" si="9"/>
        <v>15403</v>
      </c>
      <c r="F37" s="51">
        <f t="shared" si="9"/>
        <v>16778</v>
      </c>
      <c r="G37" s="52">
        <f t="shared" ref="G37:G38" si="10">SUM(C37:F37)</f>
        <v>63013</v>
      </c>
      <c r="H37" s="53">
        <f t="shared" ref="H37:H41" si="11">G37/SUM($G$36:$G$39)</f>
        <v>0.125639783306117</v>
      </c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</row>
    <row r="38" spans="1:27" x14ac:dyDescent="0.25">
      <c r="B38" s="36" t="s">
        <v>144</v>
      </c>
      <c r="C38" s="51">
        <f t="shared" si="9"/>
        <v>31646</v>
      </c>
      <c r="D38" s="51">
        <f t="shared" si="9"/>
        <v>30866</v>
      </c>
      <c r="E38" s="51">
        <f t="shared" si="9"/>
        <v>28305</v>
      </c>
      <c r="F38" s="51">
        <f t="shared" si="9"/>
        <v>30731</v>
      </c>
      <c r="G38" s="52">
        <f t="shared" si="10"/>
        <v>121548</v>
      </c>
      <c r="H38" s="53">
        <f t="shared" si="11"/>
        <v>0.24235101298608078</v>
      </c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</row>
    <row r="39" spans="1:27" x14ac:dyDescent="0.25">
      <c r="B39" s="36" t="s">
        <v>147</v>
      </c>
      <c r="C39" s="51">
        <f t="shared" si="9"/>
        <v>-3874</v>
      </c>
      <c r="D39" s="51">
        <f t="shared" si="9"/>
        <v>-1099</v>
      </c>
      <c r="E39" s="51">
        <f t="shared" si="9"/>
        <v>150</v>
      </c>
      <c r="F39" s="51">
        <f t="shared" si="9"/>
        <v>1849</v>
      </c>
      <c r="G39" s="52">
        <f>SUM(C39:F39)</f>
        <v>-2974</v>
      </c>
      <c r="H39" s="53">
        <f t="shared" si="11"/>
        <v>-5.9297718812370776E-3</v>
      </c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</row>
    <row r="40" spans="1:27" x14ac:dyDescent="0.25">
      <c r="B40" s="36" t="s">
        <v>145</v>
      </c>
      <c r="C40" s="51">
        <f t="shared" si="9"/>
        <v>28094</v>
      </c>
      <c r="D40" s="51">
        <f t="shared" si="9"/>
        <v>31110</v>
      </c>
      <c r="E40" s="51">
        <f t="shared" si="9"/>
        <v>35138</v>
      </c>
      <c r="F40" s="51">
        <f t="shared" si="9"/>
        <v>36715</v>
      </c>
      <c r="G40" s="52">
        <f>SUM(C40:F40)</f>
        <v>131057</v>
      </c>
      <c r="H40" s="53">
        <f t="shared" si="11"/>
        <v>0.26131073081347939</v>
      </c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</row>
    <row r="41" spans="1:27" x14ac:dyDescent="0.25">
      <c r="B41" s="54" t="s">
        <v>146</v>
      </c>
      <c r="C41" s="51">
        <f t="shared" si="9"/>
        <v>31968</v>
      </c>
      <c r="D41" s="51">
        <f t="shared" si="9"/>
        <v>32209</v>
      </c>
      <c r="E41" s="51">
        <f t="shared" si="9"/>
        <v>34988</v>
      </c>
      <c r="F41" s="51">
        <f t="shared" si="9"/>
        <v>34866</v>
      </c>
      <c r="G41" s="55">
        <f>SUM(C41:F41)</f>
        <v>134031</v>
      </c>
      <c r="H41" s="53">
        <f t="shared" si="11"/>
        <v>0.26724050269471644</v>
      </c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</row>
    <row r="42" spans="1:27" x14ac:dyDescent="0.25"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</row>
    <row r="43" spans="1:27" x14ac:dyDescent="0.25"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</row>
    <row r="44" spans="1:27" x14ac:dyDescent="0.25">
      <c r="B44" s="34">
        <v>2014</v>
      </c>
      <c r="C44" s="34">
        <v>2015</v>
      </c>
      <c r="D44" s="34">
        <v>2016</v>
      </c>
      <c r="N44" s="45" t="s">
        <v>144</v>
      </c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</row>
    <row r="45" spans="1:27" x14ac:dyDescent="0.25">
      <c r="A45" s="35" t="s">
        <v>2</v>
      </c>
      <c r="B45" s="31">
        <f>AVERAGE(C4:F4)</f>
        <v>2.4150900765249617</v>
      </c>
      <c r="C45" s="31">
        <f>AVERAGE(G4:J4)</f>
        <v>3.2334555219538266</v>
      </c>
      <c r="D45" s="31">
        <f>AVERAGE(K4:N4)</f>
        <v>3.9662371883496634</v>
      </c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</row>
    <row r="46" spans="1:27" x14ac:dyDescent="0.25">
      <c r="A46" s="35" t="s">
        <v>98</v>
      </c>
      <c r="B46" s="31">
        <f>AVERAGE(C5:F5)</f>
        <v>3.9110252653649811</v>
      </c>
      <c r="C46" s="31">
        <f>AVERAGE(G5:J5)</f>
        <v>3.9748965789140387</v>
      </c>
      <c r="D46" s="31">
        <f>AVERAGE(K5:N5)</f>
        <v>3.2697172567941357</v>
      </c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</row>
    <row r="47" spans="1:27" x14ac:dyDescent="0.25">
      <c r="A47" s="35" t="s">
        <v>99</v>
      </c>
      <c r="B47" s="31">
        <f>AVERAGE(C6:F6)</f>
        <v>8.7772868252903589</v>
      </c>
      <c r="C47" s="31">
        <f>AVERAGE(G6:J6)</f>
        <v>7.8291602087498688</v>
      </c>
      <c r="D47" s="31">
        <f>AVERAGE(K6:N6)</f>
        <v>5.7835493866210061</v>
      </c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</row>
    <row r="48" spans="1:27" x14ac:dyDescent="0.25">
      <c r="A48" s="35" t="s">
        <v>100</v>
      </c>
      <c r="B48" s="31">
        <f>AVERAGE(C7:F7)</f>
        <v>-1.2272367361068985</v>
      </c>
      <c r="C48" s="31">
        <f>AVERAGE(G7:J7)</f>
        <v>-3.5070965973669184</v>
      </c>
      <c r="D48" s="31">
        <f>AVERAGE(K7:N7)</f>
        <v>-4.3583894805422769</v>
      </c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</row>
    <row r="49" spans="1:27" x14ac:dyDescent="0.25">
      <c r="A49" s="35" t="s">
        <v>102</v>
      </c>
      <c r="B49" s="31">
        <f t="shared" ref="B49:B53" si="12">AVERAGE(C9:F9)</f>
        <v>-3.635111523999238</v>
      </c>
      <c r="C49" s="31">
        <f t="shared" ref="C49:C53" si="13">AVERAGE(G9:J9)</f>
        <v>4.1254289140933853</v>
      </c>
      <c r="D49" s="31">
        <f t="shared" ref="D49:D53" si="14">AVERAGE(K9:N9)</f>
        <v>11.236463403167658</v>
      </c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</row>
    <row r="50" spans="1:27" x14ac:dyDescent="0.25">
      <c r="A50" s="35" t="s">
        <v>101</v>
      </c>
      <c r="B50" s="31">
        <f t="shared" si="12"/>
        <v>-0.95669146701646002</v>
      </c>
      <c r="C50" s="31">
        <f t="shared" si="13"/>
        <v>0.97550999129003002</v>
      </c>
      <c r="D50" s="31">
        <f t="shared" si="14"/>
        <v>1.4867972420032294</v>
      </c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</row>
    <row r="51" spans="1:27" x14ac:dyDescent="0.25">
      <c r="B51" s="31">
        <f t="shared" si="12"/>
        <v>-1.2479930434701691</v>
      </c>
      <c r="C51" s="31">
        <f t="shared" si="13"/>
        <v>6.9236236604679924</v>
      </c>
      <c r="D51" s="31">
        <f t="shared" si="14"/>
        <v>9.1453093745727418</v>
      </c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</row>
    <row r="52" spans="1:27" x14ac:dyDescent="0.25">
      <c r="B52" s="31">
        <f t="shared" si="12"/>
        <v>-5.4505599120427406E-2</v>
      </c>
      <c r="C52" s="31">
        <f t="shared" si="13"/>
        <v>-2.3602001471422578</v>
      </c>
      <c r="D52" s="31">
        <f t="shared" si="14"/>
        <v>-1.1133224429511119</v>
      </c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</row>
    <row r="53" spans="1:27" x14ac:dyDescent="0.25">
      <c r="B53" s="31">
        <f t="shared" si="12"/>
        <v>4.703816963771823</v>
      </c>
      <c r="C53" s="31">
        <f t="shared" si="13"/>
        <v>4.7956759138520599</v>
      </c>
      <c r="D53" s="31">
        <f t="shared" si="14"/>
        <v>4.2227154450715183</v>
      </c>
    </row>
    <row r="54" spans="1:27" x14ac:dyDescent="0.25">
      <c r="B54" s="31" t="e">
        <f>AVERAGE(#REF!)</f>
        <v>#REF!</v>
      </c>
      <c r="C54" s="31" t="e">
        <f>AVERAGE(#REF!)</f>
        <v>#REF!</v>
      </c>
      <c r="D54" s="31" t="e">
        <f>AVERAGE(#REF!)</f>
        <v>#REF!</v>
      </c>
    </row>
  </sheetData>
  <conditionalFormatting sqref="C4:N10">
    <cfRule type="cellIs" dxfId="11" priority="15" operator="lessThan">
      <formula>0</formula>
    </cfRule>
    <cfRule type="cellIs" dxfId="10" priority="16" operator="greaterThan">
      <formula>0</formula>
    </cfRule>
  </conditionalFormatting>
  <conditionalFormatting sqref="C26:J31">
    <cfRule type="cellIs" dxfId="9" priority="13" operator="lessThan">
      <formula>0</formula>
    </cfRule>
    <cfRule type="cellIs" dxfId="8" priority="14" operator="greaterThan">
      <formula>0</formula>
    </cfRule>
  </conditionalFormatting>
  <conditionalFormatting sqref="C26:J31">
    <cfRule type="containsErrors" dxfId="7" priority="12">
      <formula>ISERROR(C26)</formula>
    </cfRule>
  </conditionalFormatting>
  <conditionalFormatting sqref="C33:J33">
    <cfRule type="cellIs" dxfId="6" priority="11" operator="equal">
      <formula>2</formula>
    </cfRule>
  </conditionalFormatting>
  <conditionalFormatting sqref="O4:Q10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80" zoomScaleNormal="80" workbookViewId="0">
      <pane xSplit="1" ySplit="4" topLeftCell="B11" activePane="bottomRight" state="frozen"/>
      <selection activeCell="F26" sqref="F26"/>
      <selection pane="topRight" activeCell="F26" sqref="F26"/>
      <selection pane="bottomLeft" activeCell="F26" sqref="F26"/>
      <selection pane="bottomRight" activeCell="B21" sqref="B21:B36"/>
    </sheetView>
  </sheetViews>
  <sheetFormatPr defaultRowHeight="15" x14ac:dyDescent="0.25"/>
  <cols>
    <col min="1" max="1" width="9.28515625" customWidth="1"/>
    <col min="2" max="8" width="17.28515625" customWidth="1"/>
    <col min="9" max="9" width="9.140625" customWidth="1"/>
  </cols>
  <sheetData>
    <row r="1" spans="1:9" ht="18.75" x14ac:dyDescent="0.3">
      <c r="A1" s="32" t="s">
        <v>135</v>
      </c>
      <c r="B1" s="32"/>
      <c r="C1" s="32"/>
      <c r="D1" s="32"/>
      <c r="E1" s="32"/>
      <c r="F1" s="32"/>
    </row>
    <row r="2" spans="1:9" ht="18.75" x14ac:dyDescent="0.3">
      <c r="A2" s="32" t="s">
        <v>117</v>
      </c>
      <c r="B2" s="32"/>
      <c r="C2" s="32"/>
      <c r="D2" s="32"/>
      <c r="E2" s="32"/>
      <c r="F2" s="32"/>
      <c r="G2" s="5"/>
      <c r="H2" s="5"/>
    </row>
    <row r="3" spans="1:9" x14ac:dyDescent="0.25">
      <c r="A3" s="37"/>
      <c r="B3" s="37"/>
      <c r="C3" s="37"/>
      <c r="D3" s="37"/>
      <c r="E3" s="37"/>
      <c r="F3" s="37"/>
      <c r="G3" s="5"/>
      <c r="H3" s="5"/>
    </row>
    <row r="4" spans="1:9" s="12" customFormat="1" x14ac:dyDescent="0.25">
      <c r="A4" s="77"/>
      <c r="B4" s="78" t="s">
        <v>55</v>
      </c>
      <c r="C4" s="78" t="s">
        <v>58</v>
      </c>
      <c r="D4" s="78" t="s">
        <v>59</v>
      </c>
      <c r="E4" s="78" t="s">
        <v>129</v>
      </c>
      <c r="F4" s="78" t="s">
        <v>121</v>
      </c>
      <c r="G4" s="78" t="s">
        <v>11</v>
      </c>
      <c r="H4" s="78" t="s">
        <v>10</v>
      </c>
    </row>
    <row r="5" spans="1:9" x14ac:dyDescent="0.25">
      <c r="A5" s="15">
        <v>42248</v>
      </c>
      <c r="B5" s="16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3.3700000000000285</v>
      </c>
      <c r="C5" s="16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-3.7955363021905608</v>
      </c>
      <c r="D5" s="16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4.1123195305389881</v>
      </c>
      <c r="E5" s="16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-1.4118878572471294</v>
      </c>
      <c r="F5" s="16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12.410366351896073</v>
      </c>
      <c r="G5" s="16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0.74033510150797177</v>
      </c>
      <c r="H5" s="16">
        <f>IF(INDEX(monthly!$1:$1048576,MATCH(crec_mensuales!$A5,monthly!$A:$A,0),MATCH(crec_mensuales!H$4,monthly!$1:$1,0))="","",100*(INDEX(monthly!$1:$1048576,MATCH(crec_mensuales!$A5,monthly!$A:$A,0),MATCH(crec_mensuales!H$4,monthly!$1:$1,0))/INDEX(monthly!$1:$1048576,MATCH(crec_mensuales!$A5,monthly!$A:$A,0)-12,MATCH(crec_mensuales!H$4,monthly!$1:$1,0))-1))</f>
        <v>2.148404609217569</v>
      </c>
      <c r="I5" s="79">
        <v>9</v>
      </c>
    </row>
    <row r="6" spans="1:9" x14ac:dyDescent="0.25">
      <c r="A6" s="15">
        <v>42278</v>
      </c>
      <c r="B6" s="16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3.3099999999999907</v>
      </c>
      <c r="C6" s="16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-3.0028562217710442</v>
      </c>
      <c r="D6" s="16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4.034551614123516</v>
      </c>
      <c r="E6" s="16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-3.8603327644868513</v>
      </c>
      <c r="F6" s="16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12.436770395948194</v>
      </c>
      <c r="G6" s="16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8.8247248447606239</v>
      </c>
      <c r="H6" s="16">
        <f>IF(INDEX(monthly!$1:$1048576,MATCH(crec_mensuales!$A6,monthly!$A:$A,0),MATCH(crec_mensuales!H$4,monthly!$1:$1,0))="","",100*(INDEX(monthly!$1:$1048576,MATCH(crec_mensuales!$A6,monthly!$A:$A,0),MATCH(crec_mensuales!H$4,monthly!$1:$1,0))/INDEX(monthly!$1:$1048576,MATCH(crec_mensuales!$A6,monthly!$A:$A,0)-12,MATCH(crec_mensuales!H$4,monthly!$1:$1,0))-1))</f>
        <v>-3.2517156336144715</v>
      </c>
      <c r="I6" s="79">
        <v>8</v>
      </c>
    </row>
    <row r="7" spans="1:9" x14ac:dyDescent="0.25">
      <c r="A7" s="15">
        <v>42309</v>
      </c>
      <c r="B7" s="16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4.0100000000000247</v>
      </c>
      <c r="C7" s="16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1.7054281938454041</v>
      </c>
      <c r="D7" s="16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4.1441145529458989</v>
      </c>
      <c r="E7" s="16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3.827855600363983</v>
      </c>
      <c r="F7" s="16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12.813995375425534</v>
      </c>
      <c r="G7" s="16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11.002728484302239</v>
      </c>
      <c r="H7" s="16">
        <f>IF(INDEX(monthly!$1:$1048576,MATCH(crec_mensuales!$A7,monthly!$A:$A,0),MATCH(crec_mensuales!H$4,monthly!$1:$1,0))="","",100*(INDEX(monthly!$1:$1048576,MATCH(crec_mensuales!$A7,monthly!$A:$A,0),MATCH(crec_mensuales!H$4,monthly!$1:$1,0))/INDEX(monthly!$1:$1048576,MATCH(crec_mensuales!$A7,monthly!$A:$A,0)-12,MATCH(crec_mensuales!H$4,monthly!$1:$1,0))-1))</f>
        <v>6.1739775757118309</v>
      </c>
      <c r="I7" s="79">
        <v>7</v>
      </c>
    </row>
    <row r="8" spans="1:9" x14ac:dyDescent="0.25">
      <c r="A8" s="15">
        <v>42339</v>
      </c>
      <c r="B8" s="16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6.4771859137085164</v>
      </c>
      <c r="C8" s="16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5.2696793677449394</v>
      </c>
      <c r="D8" s="16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3.6043890698091552</v>
      </c>
      <c r="E8" s="16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2.9266507943319198</v>
      </c>
      <c r="F8" s="16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10.788558236767543</v>
      </c>
      <c r="G8" s="16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15.502728260773345</v>
      </c>
      <c r="H8" s="16">
        <f>IF(INDEX(monthly!$1:$1048576,MATCH(crec_mensuales!$A8,monthly!$A:$A,0),MATCH(crec_mensuales!H$4,monthly!$1:$1,0))="","",100*(INDEX(monthly!$1:$1048576,MATCH(crec_mensuales!$A8,monthly!$A:$A,0),MATCH(crec_mensuales!H$4,monthly!$1:$1,0))/INDEX(monthly!$1:$1048576,MATCH(crec_mensuales!$A8,monthly!$A:$A,0)-12,MATCH(crec_mensuales!H$4,monthly!$1:$1,0))-1))</f>
        <v>3.8664615185276752</v>
      </c>
      <c r="I8" s="79">
        <v>6</v>
      </c>
    </row>
    <row r="9" spans="1:9" x14ac:dyDescent="0.25">
      <c r="A9" s="15">
        <v>42370</v>
      </c>
      <c r="B9" s="16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3.63</v>
      </c>
      <c r="C9" s="16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-2.7833345433142309</v>
      </c>
      <c r="D9" s="16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2.5754003161314154</v>
      </c>
      <c r="E9" s="16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-2.2434540404233649</v>
      </c>
      <c r="F9" s="16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10.216732379373571</v>
      </c>
      <c r="G9" s="16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3.7225268233735065</v>
      </c>
      <c r="H9" s="16">
        <f>IF(INDEX(monthly!$1:$1048576,MATCH(crec_mensuales!$A9,monthly!$A:$A,0),MATCH(crec_mensuales!H$4,monthly!$1:$1,0))="","",100*(INDEX(monthly!$1:$1048576,MATCH(crec_mensuales!$A9,monthly!$A:$A,0),MATCH(crec_mensuales!H$4,monthly!$1:$1,0))/INDEX(monthly!$1:$1048576,MATCH(crec_mensuales!$A9,monthly!$A:$A,0)-12,MATCH(crec_mensuales!H$4,monthly!$1:$1,0))-1))</f>
        <v>-1.6017723216588675</v>
      </c>
      <c r="I9" s="79">
        <v>5</v>
      </c>
    </row>
    <row r="10" spans="1:9" x14ac:dyDescent="0.25">
      <c r="A10" s="15">
        <v>42401</v>
      </c>
      <c r="B10" s="16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6.3900000000000068</v>
      </c>
      <c r="C10" s="16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-7.7419691516278366E-2</v>
      </c>
      <c r="D10" s="16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3.4008203664104508</v>
      </c>
      <c r="E10" s="16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-0.72237986963155087</v>
      </c>
      <c r="F10" s="16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10.720761213903574</v>
      </c>
      <c r="G10" s="16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9.0297245595119655</v>
      </c>
      <c r="H10" s="16">
        <f>IF(INDEX(monthly!$1:$1048576,MATCH(crec_mensuales!$A10,monthly!$A:$A,0),MATCH(crec_mensuales!H$4,monthly!$1:$1,0))="","",100*(INDEX(monthly!$1:$1048576,MATCH(crec_mensuales!$A10,monthly!$A:$A,0),MATCH(crec_mensuales!H$4,monthly!$1:$1,0))/INDEX(monthly!$1:$1048576,MATCH(crec_mensuales!$A10,monthly!$A:$A,0)-12,MATCH(crec_mensuales!H$4,monthly!$1:$1,0))-1))</f>
        <v>0.31758481013639539</v>
      </c>
      <c r="I10" s="79">
        <v>4</v>
      </c>
    </row>
    <row r="11" spans="1:9" x14ac:dyDescent="0.25">
      <c r="A11" s="15">
        <v>42430</v>
      </c>
      <c r="B11" s="16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3.7500000000000089</v>
      </c>
      <c r="C11" s="16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-4.7359246421404988</v>
      </c>
      <c r="D11" s="16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2.3580675894947056</v>
      </c>
      <c r="E11" s="16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-1.4345111111903175</v>
      </c>
      <c r="F11" s="16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7.2567542523617856</v>
      </c>
      <c r="G11" s="16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13.484761609801478</v>
      </c>
      <c r="H11" s="16">
        <f>IF(INDEX(monthly!$1:$1048576,MATCH(crec_mensuales!$A11,monthly!$A:$A,0),MATCH(crec_mensuales!H$4,monthly!$1:$1,0))="","",100*(INDEX(monthly!$1:$1048576,MATCH(crec_mensuales!$A11,monthly!$A:$A,0),MATCH(crec_mensuales!H$4,monthly!$1:$1,0))/INDEX(monthly!$1:$1048576,MATCH(crec_mensuales!$A11,monthly!$A:$A,0)-12,MATCH(crec_mensuales!H$4,monthly!$1:$1,0))-1))</f>
        <v>-6.9119738368798922</v>
      </c>
      <c r="I11" s="79">
        <v>3</v>
      </c>
    </row>
    <row r="12" spans="1:9" x14ac:dyDescent="0.25">
      <c r="A12" s="15">
        <v>42461</v>
      </c>
      <c r="B12" s="16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2.829999999999977</v>
      </c>
      <c r="C12" s="16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-13.173973088570046</v>
      </c>
      <c r="D12" s="16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3.1080073564938582</v>
      </c>
      <c r="E12" s="16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3.2983439276987658</v>
      </c>
      <c r="F12" s="16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6.0819140865137067</v>
      </c>
      <c r="G12" s="16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27.019131875285574</v>
      </c>
      <c r="H12" s="16">
        <f>IF(INDEX(monthly!$1:$1048576,MATCH(crec_mensuales!$A12,monthly!$A:$A,0),MATCH(crec_mensuales!H$4,monthly!$1:$1,0))="","",100*(INDEX(monthly!$1:$1048576,MATCH(crec_mensuales!$A12,monthly!$A:$A,0),MATCH(crec_mensuales!H$4,monthly!$1:$1,0))/INDEX(monthly!$1:$1048576,MATCH(crec_mensuales!$A12,monthly!$A:$A,0)-12,MATCH(crec_mensuales!H$4,monthly!$1:$1,0))-1))</f>
        <v>-4.4337419540637191</v>
      </c>
      <c r="I12" s="79">
        <v>2</v>
      </c>
    </row>
    <row r="13" spans="1:9" x14ac:dyDescent="0.25">
      <c r="A13" s="15">
        <v>42491</v>
      </c>
      <c r="B13" s="16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5.0300000000000011</v>
      </c>
      <c r="C13" s="16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-9.0527332065658541</v>
      </c>
      <c r="D13" s="16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2.2928450165201175</v>
      </c>
      <c r="E13" s="16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-3.6958588469291342</v>
      </c>
      <c r="F13" s="16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5.0477025580383694</v>
      </c>
      <c r="G13" s="16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19.300133806187979</v>
      </c>
      <c r="H13" s="16">
        <f>IF(INDEX(monthly!$1:$1048576,MATCH(crec_mensuales!$A13,monthly!$A:$A,0),MATCH(crec_mensuales!H$4,monthly!$1:$1,0))="","",100*(INDEX(monthly!$1:$1048576,MATCH(crec_mensuales!$A13,monthly!$A:$A,0),MATCH(crec_mensuales!H$4,monthly!$1:$1,0))/INDEX(monthly!$1:$1048576,MATCH(crec_mensuales!$A13,monthly!$A:$A,0)-12,MATCH(crec_mensuales!H$4,monthly!$1:$1,0))-1))</f>
        <v>-3.70477715413432</v>
      </c>
      <c r="I13" s="79">
        <v>1</v>
      </c>
    </row>
    <row r="14" spans="1:9" x14ac:dyDescent="0.25">
      <c r="A14" s="15">
        <v>42522</v>
      </c>
      <c r="B14" s="16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3.7300000000000333</v>
      </c>
      <c r="C14" s="16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-1.0659990592622681</v>
      </c>
      <c r="D14" s="16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1.5420232860249072</v>
      </c>
      <c r="E14" s="16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-4.6309035566462153</v>
      </c>
      <c r="F14" s="16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4.8387474956470333</v>
      </c>
      <c r="G14" s="16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-8.1475179283013723</v>
      </c>
      <c r="H14" s="16">
        <f>IF(INDEX(monthly!$1:$1048576,MATCH(crec_mensuales!$A14,monthly!$A:$A,0),MATCH(crec_mensuales!H$4,monthly!$1:$1,0))="","",100*(INDEX(monthly!$1:$1048576,MATCH(crec_mensuales!$A14,monthly!$A:$A,0),MATCH(crec_mensuales!H$4,monthly!$1:$1,0))/INDEX(monthly!$1:$1048576,MATCH(crec_mensuales!$A14,monthly!$A:$A,0)-12,MATCH(crec_mensuales!H$4,monthly!$1:$1,0))-1))</f>
        <v>-9.3818521770275716</v>
      </c>
      <c r="I14" s="79">
        <v>0</v>
      </c>
    </row>
    <row r="15" spans="1:9" x14ac:dyDescent="0.25">
      <c r="A15" s="15">
        <v>42552</v>
      </c>
      <c r="B15" s="16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3.7399999999999878</v>
      </c>
      <c r="C15" s="16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0.89923449783131382</v>
      </c>
      <c r="D15" s="16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1.220211819386785</v>
      </c>
      <c r="E15" s="16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-6.2482171189343632</v>
      </c>
      <c r="F15" s="16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5.7788628470061942</v>
      </c>
      <c r="G15" s="16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19.20486573729654</v>
      </c>
      <c r="H15" s="16">
        <f>IF(INDEX(monthly!$1:$1048576,MATCH(crec_mensuales!$A15,monthly!$A:$A,0),MATCH(crec_mensuales!H$4,monthly!$1:$1,0))="","",100*(INDEX(monthly!$1:$1048576,MATCH(crec_mensuales!$A15,monthly!$A:$A,0),MATCH(crec_mensuales!H$4,monthly!$1:$1,0))/INDEX(monthly!$1:$1048576,MATCH(crec_mensuales!$A15,monthly!$A:$A,0)-12,MATCH(crec_mensuales!H$4,monthly!$1:$1,0))-1))</f>
        <v>-9.8484512204634385</v>
      </c>
      <c r="I15" s="79"/>
    </row>
    <row r="16" spans="1:9" x14ac:dyDescent="0.25">
      <c r="A16" s="15">
        <v>42583</v>
      </c>
      <c r="B16" s="16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5.8199999999999807</v>
      </c>
      <c r="C16" s="16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2.9875587139873927</v>
      </c>
      <c r="D16" s="16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1.8189784127249364</v>
      </c>
      <c r="E16" s="16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8.1147094812439313E-2</v>
      </c>
      <c r="F16" s="16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3.9960573574420177</v>
      </c>
      <c r="G16" s="16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6.604477047261037</v>
      </c>
      <c r="H16" s="16">
        <f>IF(INDEX(monthly!$1:$1048576,MATCH(crec_mensuales!$A16,monthly!$A:$A,0),MATCH(crec_mensuales!H$4,monthly!$1:$1,0))="","",100*(INDEX(monthly!$1:$1048576,MATCH(crec_mensuales!$A16,monthly!$A:$A,0),MATCH(crec_mensuales!H$4,monthly!$1:$1,0))/INDEX(monthly!$1:$1048576,MATCH(crec_mensuales!$A16,monthly!$A:$A,0)-12,MATCH(crec_mensuales!H$4,monthly!$1:$1,0))-1))</f>
        <v>1.8869755224742768</v>
      </c>
    </row>
    <row r="17" spans="1:8" x14ac:dyDescent="0.25">
      <c r="A17" s="15">
        <v>42614</v>
      </c>
      <c r="B17" s="16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4.5099999999999918</v>
      </c>
      <c r="C17" s="16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2.6631222260546927</v>
      </c>
      <c r="D17" s="16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1.2995666235745995</v>
      </c>
      <c r="E17" s="16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4.1366427861319499</v>
      </c>
      <c r="F17" s="16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3.0764376773438018</v>
      </c>
      <c r="G17" s="16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14.317242093295324</v>
      </c>
      <c r="H17" s="16">
        <f>IF(INDEX(monthly!$1:$1048576,MATCH(crec_mensuales!$A17,monthly!$A:$A,0),MATCH(crec_mensuales!H$4,monthly!$1:$1,0))="","",100*(INDEX(monthly!$1:$1048576,MATCH(crec_mensuales!$A17,monthly!$A:$A,0),MATCH(crec_mensuales!H$4,monthly!$1:$1,0))/INDEX(monthly!$1:$1048576,MATCH(crec_mensuales!$A17,monthly!$A:$A,0)-12,MATCH(crec_mensuales!H$4,monthly!$1:$1,0))-1))</f>
        <v>3.606896242659352</v>
      </c>
    </row>
    <row r="18" spans="1:8" x14ac:dyDescent="0.25">
      <c r="A18" s="15">
        <v>42644</v>
      </c>
      <c r="B18" s="16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2.2799999999999931</v>
      </c>
      <c r="C18" s="16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-2.7264628662086121</v>
      </c>
      <c r="D18" s="16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0.72749480895244467</v>
      </c>
      <c r="E18" s="16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3.4267279515681981</v>
      </c>
      <c r="F18" s="16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1.1920463964903316</v>
      </c>
      <c r="G18" s="16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12.742070466633493</v>
      </c>
      <c r="H18" s="16">
        <f>IF(INDEX(monthly!$1:$1048576,MATCH(crec_mensuales!$A18,monthly!$A:$A,0),MATCH(crec_mensuales!H$4,monthly!$1:$1,0))="","",100*(INDEX(monthly!$1:$1048576,MATCH(crec_mensuales!$A18,monthly!$A:$A,0),MATCH(crec_mensuales!H$4,monthly!$1:$1,0))/INDEX(monthly!$1:$1048576,MATCH(crec_mensuales!$A18,monthly!$A:$A,0)-12,MATCH(crec_mensuales!H$4,monthly!$1:$1,0))-1))</f>
        <v>2.3080598382001494</v>
      </c>
    </row>
    <row r="19" spans="1:8" x14ac:dyDescent="0.25">
      <c r="A19" s="15">
        <v>42675</v>
      </c>
      <c r="B19" s="16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3.5600000000000076</v>
      </c>
      <c r="C19" s="16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4.1417468482057407</v>
      </c>
      <c r="D19" s="16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0.46553427791871105</v>
      </c>
      <c r="E19" s="16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-1.1890624882362255</v>
      </c>
      <c r="F19" s="16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0.5083807990653666</v>
      </c>
      <c r="G19" s="16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6.4963966217242763</v>
      </c>
      <c r="H19" s="16">
        <f>IF(INDEX(monthly!$1:$1048576,MATCH(crec_mensuales!$A19,monthly!$A:$A,0),MATCH(crec_mensuales!H$4,monthly!$1:$1,0))="","",100*(INDEX(monthly!$1:$1048576,MATCH(crec_mensuales!$A19,monthly!$A:$A,0),MATCH(crec_mensuales!H$4,monthly!$1:$1,0))/INDEX(monthly!$1:$1048576,MATCH(crec_mensuales!$A19,monthly!$A:$A,0)-12,MATCH(crec_mensuales!H$4,monthly!$1:$1,0))-1))</f>
        <v>-6.0367942100638228</v>
      </c>
    </row>
    <row r="20" spans="1:8" x14ac:dyDescent="0.25">
      <c r="A20" s="15">
        <v>42705</v>
      </c>
      <c r="B20" s="16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3.4100000000000019</v>
      </c>
      <c r="C20" s="16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7.2272263415222637</v>
      </c>
      <c r="D20" s="16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1.3446110198269468</v>
      </c>
      <c r="E20" s="16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-2.4659681277874101</v>
      </c>
      <c r="F20" s="16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0.87749563390779883</v>
      </c>
      <c r="G20" s="16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10.275200817140329</v>
      </c>
      <c r="H20" s="16">
        <f>IF(INDEX(monthly!$1:$1048576,MATCH(crec_mensuales!$A20,monthly!$A:$A,0),MATCH(crec_mensuales!H$4,monthly!$1:$1,0))="","",100*(INDEX(monthly!$1:$1048576,MATCH(crec_mensuales!$A20,monthly!$A:$A,0),MATCH(crec_mensuales!H$4,monthly!$1:$1,0))/INDEX(monthly!$1:$1048576,MATCH(crec_mensuales!$A20,monthly!$A:$A,0)-12,MATCH(crec_mensuales!H$4,monthly!$1:$1,0))-1))</f>
        <v>-2.4383392741958221</v>
      </c>
    </row>
    <row r="21" spans="1:8" x14ac:dyDescent="0.25">
      <c r="A21" s="15">
        <v>42736</v>
      </c>
      <c r="B21" s="16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5.0800000000000178</v>
      </c>
      <c r="C21" s="16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6.814549408130044</v>
      </c>
      <c r="D21" s="16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0.94532489789000973</v>
      </c>
      <c r="E21" s="16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-2.6052606394411093E-2</v>
      </c>
      <c r="F21" s="16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-1.0386728014444624</v>
      </c>
      <c r="G21" s="16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14.880695679421919</v>
      </c>
      <c r="H21" s="16">
        <f>IF(INDEX(monthly!$1:$1048576,MATCH(crec_mensuales!$A21,monthly!$A:$A,0),MATCH(crec_mensuales!H$4,monthly!$1:$1,0))="","",100*(INDEX(monthly!$1:$1048576,MATCH(crec_mensuales!$A21,monthly!$A:$A,0),MATCH(crec_mensuales!H$4,monthly!$1:$1,0))/INDEX(monthly!$1:$1048576,MATCH(crec_mensuales!$A21,monthly!$A:$A,0)-12,MATCH(crec_mensuales!H$4,monthly!$1:$1,0))-1))</f>
        <v>-6.3806952087931297</v>
      </c>
    </row>
    <row r="22" spans="1:8" x14ac:dyDescent="0.25">
      <c r="A22" s="15">
        <v>42767</v>
      </c>
      <c r="B22" s="16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0.79000000000000181</v>
      </c>
      <c r="C22" s="16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-2.4631310247321236</v>
      </c>
      <c r="D22" s="16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0.16591606227112088</v>
      </c>
      <c r="E22" s="16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-0.71347514595037076</v>
      </c>
      <c r="F22" s="16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-2.0402884593428428</v>
      </c>
      <c r="G22" s="16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22.261456221037655</v>
      </c>
      <c r="H22" s="16">
        <f>IF(INDEX(monthly!$1:$1048576,MATCH(crec_mensuales!$A22,monthly!$A:$A,0),MATCH(crec_mensuales!H$4,monthly!$1:$1,0))="","",100*(INDEX(monthly!$1:$1048576,MATCH(crec_mensuales!$A22,monthly!$A:$A,0),MATCH(crec_mensuales!H$4,monthly!$1:$1,0))/INDEX(monthly!$1:$1048576,MATCH(crec_mensuales!$A22,monthly!$A:$A,0)-12,MATCH(crec_mensuales!H$4,monthly!$1:$1,0))-1))</f>
        <v>1.629707013370596</v>
      </c>
    </row>
    <row r="23" spans="1:8" x14ac:dyDescent="0.25">
      <c r="A23" s="15">
        <v>42795</v>
      </c>
      <c r="B23" s="16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1.010000000000022</v>
      </c>
      <c r="C23" s="16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2.6217335073791315</v>
      </c>
      <c r="D23" s="16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-0.76589045743212791</v>
      </c>
      <c r="E23" s="16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-1.5221787691149791</v>
      </c>
      <c r="F23" s="16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-1.8671421099616725</v>
      </c>
      <c r="G23" s="16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2.2841494264602913</v>
      </c>
      <c r="H23" s="16">
        <f>IF(INDEX(monthly!$1:$1048576,MATCH(crec_mensuales!$A23,monthly!$A:$A,0),MATCH(crec_mensuales!H$4,monthly!$1:$1,0))="","",100*(INDEX(monthly!$1:$1048576,MATCH(crec_mensuales!$A23,monthly!$A:$A,0),MATCH(crec_mensuales!H$4,monthly!$1:$1,0))/INDEX(monthly!$1:$1048576,MATCH(crec_mensuales!$A23,monthly!$A:$A,0)-12,MATCH(crec_mensuales!H$4,monthly!$1:$1,0))-1))</f>
        <v>5.2412909525193729</v>
      </c>
    </row>
    <row r="24" spans="1:8" x14ac:dyDescent="0.25">
      <c r="A24" s="15">
        <v>42826</v>
      </c>
      <c r="B24" s="16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0.40999999999999925</v>
      </c>
      <c r="C24" s="16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-1.7702934415981253</v>
      </c>
      <c r="D24" s="16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-0.56198309108741462</v>
      </c>
      <c r="E24" s="16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-3.8865684880799112</v>
      </c>
      <c r="F24" s="16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-1.8480650606512938</v>
      </c>
      <c r="G24" s="16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1.30570071894478</v>
      </c>
      <c r="H24" s="16">
        <f>IF(INDEX(monthly!$1:$1048576,MATCH(crec_mensuales!$A24,monthly!$A:$A,0),MATCH(crec_mensuales!H$4,monthly!$1:$1,0))="","",100*(INDEX(monthly!$1:$1048576,MATCH(crec_mensuales!$A24,monthly!$A:$A,0),MATCH(crec_mensuales!H$4,monthly!$1:$1,0))/INDEX(monthly!$1:$1048576,MATCH(crec_mensuales!$A24,monthly!$A:$A,0)-12,MATCH(crec_mensuales!H$4,monthly!$1:$1,0))-1))</f>
        <v>1.856147893701432</v>
      </c>
    </row>
    <row r="25" spans="1:8" x14ac:dyDescent="0.25">
      <c r="A25" s="15">
        <v>42856</v>
      </c>
      <c r="B25" s="16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3.5620108788725569</v>
      </c>
      <c r="C25" s="16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12.456637985381768</v>
      </c>
      <c r="D25" s="16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1.5118958487114753</v>
      </c>
      <c r="E25" s="16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2.9057118493924561</v>
      </c>
      <c r="F25" s="16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-0.83643721953643446</v>
      </c>
      <c r="G25" s="16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12.693298152941534</v>
      </c>
      <c r="H25" s="16">
        <f>IF(INDEX(monthly!$1:$1048576,MATCH(crec_mensuales!$A25,monthly!$A:$A,0),MATCH(crec_mensuales!H$4,monthly!$1:$1,0))="","",100*(INDEX(monthly!$1:$1048576,MATCH(crec_mensuales!$A25,monthly!$A:$A,0),MATCH(crec_mensuales!H$4,monthly!$1:$1,0))/INDEX(monthly!$1:$1048576,MATCH(crec_mensuales!$A25,monthly!$A:$A,0)-12,MATCH(crec_mensuales!H$4,monthly!$1:$1,0))-1))</f>
        <v>8.6932178965296139</v>
      </c>
    </row>
    <row r="26" spans="1:8" x14ac:dyDescent="0.25">
      <c r="A26" s="15">
        <v>42887</v>
      </c>
      <c r="B26" s="16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3.8699999999999957</v>
      </c>
      <c r="C26" s="16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3.1443293427734664</v>
      </c>
      <c r="D26" s="16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1.7274510355004047</v>
      </c>
      <c r="E26" s="16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-1.7003221132527058</v>
      </c>
      <c r="F26" s="16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-0.55877173578655626</v>
      </c>
      <c r="G26" s="16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31.331282162054165</v>
      </c>
      <c r="H26" s="16">
        <f>IF(INDEX(monthly!$1:$1048576,MATCH(crec_mensuales!$A26,monthly!$A:$A,0),MATCH(crec_mensuales!H$4,monthly!$1:$1,0))="","",100*(INDEX(monthly!$1:$1048576,MATCH(crec_mensuales!$A26,monthly!$A:$A,0),MATCH(crec_mensuales!H$4,monthly!$1:$1,0))/INDEX(monthly!$1:$1048576,MATCH(crec_mensuales!$A26,monthly!$A:$A,0)-12,MATCH(crec_mensuales!H$4,monthly!$1:$1,0))-1))</f>
        <v>2.7519958331242211</v>
      </c>
    </row>
    <row r="27" spans="1:8" x14ac:dyDescent="0.25">
      <c r="A27" s="15">
        <v>42917</v>
      </c>
      <c r="B27" s="16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2.1400000000000308</v>
      </c>
      <c r="C27" s="16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-4.6463407335012308</v>
      </c>
      <c r="D27" s="16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1.21</v>
      </c>
      <c r="E27" s="16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8.3864535615017388</v>
      </c>
      <c r="F27" s="16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-1.4460165865656016</v>
      </c>
      <c r="G27" s="16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-3.2632763761701766</v>
      </c>
      <c r="H27" s="16">
        <f>IF(INDEX(monthly!$1:$1048576,MATCH(crec_mensuales!$A27,monthly!$A:$A,0),MATCH(crec_mensuales!H$4,monthly!$1:$1,0))="","",100*(INDEX(monthly!$1:$1048576,MATCH(crec_mensuales!$A27,monthly!$A:$A,0),MATCH(crec_mensuales!H$4,monthly!$1:$1,0))/INDEX(monthly!$1:$1048576,MATCH(crec_mensuales!$A27,monthly!$A:$A,0)-12,MATCH(crec_mensuales!H$4,monthly!$1:$1,0))-1))</f>
        <v>12.564037394105497</v>
      </c>
    </row>
    <row r="28" spans="1:8" x14ac:dyDescent="0.25">
      <c r="A28" s="15">
        <v>42948</v>
      </c>
      <c r="B28" s="16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2.7900000000000258</v>
      </c>
      <c r="C28" s="16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0.53437942698419949</v>
      </c>
      <c r="D28" s="16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1.2399999999999967</v>
      </c>
      <c r="E28" s="16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1.4891637930354307</v>
      </c>
      <c r="F28" s="16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-1.8462927600921608</v>
      </c>
      <c r="G28" s="16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10.688608206204364</v>
      </c>
      <c r="H28" s="16">
        <f>IF(INDEX(monthly!$1:$1048576,MATCH(crec_mensuales!$A28,monthly!$A:$A,0),MATCH(crec_mensuales!H$4,monthly!$1:$1,0))="","",100*(INDEX(monthly!$1:$1048576,MATCH(crec_mensuales!$A28,monthly!$A:$A,0),MATCH(crec_mensuales!H$4,monthly!$1:$1,0))/INDEX(monthly!$1:$1048576,MATCH(crec_mensuales!$A28,monthly!$A:$A,0)-12,MATCH(crec_mensuales!H$4,monthly!$1:$1,0))-1))</f>
        <v>6.3618307893971826</v>
      </c>
    </row>
    <row r="29" spans="1:8" x14ac:dyDescent="0.25">
      <c r="A29" s="15">
        <v>42979</v>
      </c>
      <c r="B29" s="16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3.2999999999999918</v>
      </c>
      <c r="C29" s="16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-1.1658452474253567</v>
      </c>
      <c r="D29" s="16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1.6199999999999992</v>
      </c>
      <c r="E29" s="16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-3.7855955940231167</v>
      </c>
      <c r="F29" s="16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-1.0123024879589604</v>
      </c>
      <c r="G29" s="16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14.559084736759576</v>
      </c>
      <c r="H29" s="16">
        <f>IF(INDEX(monthly!$1:$1048576,MATCH(crec_mensuales!$A29,monthly!$A:$A,0),MATCH(crec_mensuales!H$4,monthly!$1:$1,0))="","",100*(INDEX(monthly!$1:$1048576,MATCH(crec_mensuales!$A29,monthly!$A:$A,0),MATCH(crec_mensuales!H$4,monthly!$1:$1,0))/INDEX(monthly!$1:$1048576,MATCH(crec_mensuales!$A29,monthly!$A:$A,0)-12,MATCH(crec_mensuales!H$4,monthly!$1:$1,0))-1))</f>
        <v>-0.97057652937347916</v>
      </c>
    </row>
    <row r="30" spans="1:8" x14ac:dyDescent="0.25">
      <c r="A30" s="15">
        <v>43009</v>
      </c>
      <c r="B30" s="16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3.5299999999999887</v>
      </c>
      <c r="C30" s="16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2.9708701855055253</v>
      </c>
      <c r="D30" s="16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1.3700000000000045</v>
      </c>
      <c r="E30" s="16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4.9408107846548921</v>
      </c>
      <c r="F30" s="16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0.66367516104928193</v>
      </c>
      <c r="G30" s="16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-5.9227576576511343</v>
      </c>
      <c r="H30" s="16">
        <f>IF(INDEX(monthly!$1:$1048576,MATCH(crec_mensuales!$A30,monthly!$A:$A,0),MATCH(crec_mensuales!H$4,monthly!$1:$1,0))="","",100*(INDEX(monthly!$1:$1048576,MATCH(crec_mensuales!$A30,monthly!$A:$A,0),MATCH(crec_mensuales!H$4,monthly!$1:$1,0))/INDEX(monthly!$1:$1048576,MATCH(crec_mensuales!$A30,monthly!$A:$A,0)-12,MATCH(crec_mensuales!H$4,monthly!$1:$1,0))-1))</f>
        <v>7.321309877435267</v>
      </c>
    </row>
    <row r="31" spans="1:8" x14ac:dyDescent="0.25">
      <c r="A31" s="15">
        <v>43040</v>
      </c>
      <c r="B31" s="16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1.9700000000000051</v>
      </c>
      <c r="C31" s="16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-5.6189257569305262</v>
      </c>
      <c r="D31" s="16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1.7400000000000082</v>
      </c>
      <c r="E31" s="16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2.9077220462465636</v>
      </c>
      <c r="F31" s="16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1.5060990444693889</v>
      </c>
      <c r="G31" s="16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5.594957905326714</v>
      </c>
      <c r="H31" s="16">
        <f>IF(INDEX(monthly!$1:$1048576,MATCH(crec_mensuales!$A31,monthly!$A:$A,0),MATCH(crec_mensuales!H$4,monthly!$1:$1,0))="","",100*(INDEX(monthly!$1:$1048576,MATCH(crec_mensuales!$A31,monthly!$A:$A,0),MATCH(crec_mensuales!H$4,monthly!$1:$1,0))/INDEX(monthly!$1:$1048576,MATCH(crec_mensuales!$A31,monthly!$A:$A,0)-12,MATCH(crec_mensuales!H$4,monthly!$1:$1,0))-1))</f>
        <v>10.427861521549286</v>
      </c>
    </row>
    <row r="32" spans="1:8" x14ac:dyDescent="0.25">
      <c r="A32" s="15">
        <v>43070</v>
      </c>
      <c r="B32" s="16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1.3200000000000101</v>
      </c>
      <c r="C32" s="16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-12.496515991396873</v>
      </c>
      <c r="D32" s="16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1.9300000000000095</v>
      </c>
      <c r="E32" s="16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5.5128202732134701</v>
      </c>
      <c r="F32" s="16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2.2517462419794132</v>
      </c>
      <c r="G32" s="16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-5.1278545873220001</v>
      </c>
      <c r="H32" s="16">
        <f>IF(INDEX(monthly!$1:$1048576,MATCH(crec_mensuales!$A32,monthly!$A:$A,0),MATCH(crec_mensuales!H$4,monthly!$1:$1,0))="","",100*(INDEX(monthly!$1:$1048576,MATCH(crec_mensuales!$A32,monthly!$A:$A,0),MATCH(crec_mensuales!H$4,monthly!$1:$1,0))/INDEX(monthly!$1:$1048576,MATCH(crec_mensuales!$A32,monthly!$A:$A,0)-12,MATCH(crec_mensuales!H$4,monthly!$1:$1,0))-1))</f>
        <v>4.321276937112839</v>
      </c>
    </row>
    <row r="33" spans="1:8" x14ac:dyDescent="0.25">
      <c r="A33" s="15">
        <v>43101</v>
      </c>
      <c r="B33" s="16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7.1571291268641479</v>
      </c>
      <c r="C33" s="16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-0.61509723895256663</v>
      </c>
      <c r="D33" s="16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14.9547955704461</v>
      </c>
      <c r="E33" s="16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4.6904565422471123</v>
      </c>
      <c r="F33" s="16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3.4745698889020682</v>
      </c>
      <c r="G33" s="16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4.0896900361006239</v>
      </c>
      <c r="H33" s="16">
        <f>IF(INDEX(monthly!$1:$1048576,MATCH(crec_mensuales!$A33,monthly!$A:$A,0),MATCH(crec_mensuales!H$4,monthly!$1:$1,0))="","",100*(INDEX(monthly!$1:$1048576,MATCH(crec_mensuales!$A33,monthly!$A:$A,0),MATCH(crec_mensuales!H$4,monthly!$1:$1,0))/INDEX(monthly!$1:$1048576,MATCH(crec_mensuales!$A33,monthly!$A:$A,0)-12,MATCH(crec_mensuales!H$4,monthly!$1:$1,0))-1))</f>
        <v>8.2048819603735446</v>
      </c>
    </row>
    <row r="34" spans="1:8" x14ac:dyDescent="0.25">
      <c r="A34" s="15">
        <v>43132</v>
      </c>
      <c r="B34" s="16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4.8945087300560575</v>
      </c>
      <c r="C34" s="16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>10.198856775084074</v>
      </c>
      <c r="D34" s="16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-5.7149994087931422</v>
      </c>
      <c r="E34" s="16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6.4766006550768473</v>
      </c>
      <c r="F34" s="16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4.4998217782687089</v>
      </c>
      <c r="G34" s="16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>-8.5825857559344243</v>
      </c>
      <c r="H34" s="16">
        <f>IF(INDEX(monthly!$1:$1048576,MATCH(crec_mensuales!$A34,monthly!$A:$A,0),MATCH(crec_mensuales!H$4,monthly!$1:$1,0))="","",100*(INDEX(monthly!$1:$1048576,MATCH(crec_mensuales!$A34,monthly!$A:$A,0),MATCH(crec_mensuales!H$4,monthly!$1:$1,0))/INDEX(monthly!$1:$1048576,MATCH(crec_mensuales!$A34,monthly!$A:$A,0)-12,MATCH(crec_mensuales!H$4,monthly!$1:$1,0))-1))</f>
        <v>4.3957348726702206</v>
      </c>
    </row>
    <row r="35" spans="1:8" x14ac:dyDescent="0.25">
      <c r="A35" s="15">
        <v>43160</v>
      </c>
      <c r="B35" s="16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-2.4333989724140026</v>
      </c>
      <c r="C35" s="16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>-9.8133782970329602</v>
      </c>
      <c r="D35" s="16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4.1036327776700077E-2</v>
      </c>
      <c r="E35" s="16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6.3759955001708057</v>
      </c>
      <c r="F35" s="16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6.0376405572305725</v>
      </c>
      <c r="G35" s="16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>14.59619439820492</v>
      </c>
      <c r="H35" s="16">
        <f>IF(INDEX(monthly!$1:$1048576,MATCH(crec_mensuales!$A35,monthly!$A:$A,0),MATCH(crec_mensuales!H$4,monthly!$1:$1,0))="","",100*(INDEX(monthly!$1:$1048576,MATCH(crec_mensuales!$A35,monthly!$A:$A,0),MATCH(crec_mensuales!H$4,monthly!$1:$1,0))/INDEX(monthly!$1:$1048576,MATCH(crec_mensuales!$A35,monthly!$A:$A,0)-12,MATCH(crec_mensuales!H$4,monthly!$1:$1,0))-1))</f>
        <v>5.0564624046613105</v>
      </c>
    </row>
    <row r="36" spans="1:8" x14ac:dyDescent="0.25">
      <c r="A36" s="15">
        <v>43191</v>
      </c>
      <c r="B36" s="16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3.0125976811116395</v>
      </c>
      <c r="C36" s="16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>9.5989297554678998</v>
      </c>
      <c r="D36" s="16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3.823756028474401</v>
      </c>
      <c r="E36" s="16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18.252447561460315</v>
      </c>
      <c r="F36" s="16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6.9831884010532086</v>
      </c>
      <c r="G36" s="16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>6.5554238228934247</v>
      </c>
      <c r="H36" s="16">
        <f>IF(INDEX(monthly!$1:$1048576,MATCH(crec_mensuales!$A36,monthly!$A:$A,0),MATCH(crec_mensuales!H$4,monthly!$1:$1,0))="","",100*(INDEX(monthly!$1:$1048576,MATCH(crec_mensuales!$A36,monthly!$A:$A,0),MATCH(crec_mensuales!H$4,monthly!$1:$1,0))/INDEX(monthly!$1:$1048576,MATCH(crec_mensuales!$A36,monthly!$A:$A,0)-12,MATCH(crec_mensuales!H$4,monthly!$1:$1,0))-1))</f>
        <v>8.6924652219420029</v>
      </c>
    </row>
    <row r="37" spans="1:8" x14ac:dyDescent="0.25">
      <c r="A37" s="15">
        <v>43221</v>
      </c>
      <c r="B37" s="16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3.2172442408591406</v>
      </c>
      <c r="C37" s="16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>10.803733325010167</v>
      </c>
      <c r="D37" s="16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>4.601009665654221</v>
      </c>
      <c r="E37" s="16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>14.08796944964401</v>
      </c>
      <c r="F37" s="16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>7.1333475651162104</v>
      </c>
      <c r="G37" s="16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>5.8393943413870275E-2</v>
      </c>
      <c r="H37" s="16">
        <f>IF(INDEX(monthly!$1:$1048576,MATCH(crec_mensuales!$A37,monthly!$A:$A,0),MATCH(crec_mensuales!H$4,monthly!$1:$1,0))="","",100*(INDEX(monthly!$1:$1048576,MATCH(crec_mensuales!$A37,monthly!$A:$A,0),MATCH(crec_mensuales!H$4,monthly!$1:$1,0))/INDEX(monthly!$1:$1048576,MATCH(crec_mensuales!$A37,monthly!$A:$A,0)-12,MATCH(crec_mensuales!H$4,monthly!$1:$1,0))-1))</f>
        <v>5.835418376278545</v>
      </c>
    </row>
    <row r="38" spans="1:8" x14ac:dyDescent="0.25">
      <c r="A38" s="15">
        <v>43252</v>
      </c>
      <c r="B38" s="16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>7.1941904572656368</v>
      </c>
      <c r="C38" s="16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-12,MATCH(crec_mensuales!C$4,monthly!$1:$1,0))-1))</f>
        <v>13.900344350006733</v>
      </c>
      <c r="D38" s="16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>-2.5350896001037015</v>
      </c>
      <c r="E38" s="16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>19.660129924290004</v>
      </c>
      <c r="F38" s="16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>7.1231779463813316</v>
      </c>
      <c r="G38" s="16" t="str">
        <f>IF(INDEX(monthly!$1:$1048576,MATCH(crec_mensuales!$A38,monthly!$A:$A,0),MATCH(crec_mensuales!G$4,monthly!$1:$1,0))="","",100*(INDEX(monthly!$1:$1048576,MATCH(crec_mensuales!$A38,monthly!$A:$A,0),MATCH(crec_mensuales!G$4,monthly!$1:$1,0))/INDEX(monthly!$1:$1048576,MATCH(crec_mensuales!$A38,monthly!$A:$A,0)-12,MATCH(crec_mensuales!G$4,monthly!$1:$1,0))-1))</f>
        <v/>
      </c>
      <c r="H38" s="16" t="str">
        <f>IF(INDEX(monthly!$1:$1048576,MATCH(crec_mensuales!$A38,monthly!$A:$A,0),MATCH(crec_mensuales!H$4,monthly!$1:$1,0))="","",100*(INDEX(monthly!$1:$1048576,MATCH(crec_mensuales!$A38,monthly!$A:$A,0),MATCH(crec_mensuales!H$4,monthly!$1:$1,0))/INDEX(monthly!$1:$1048576,MATCH(crec_mensuales!$A38,monthly!$A:$A,0)-12,MATCH(crec_mensuales!H$4,monthly!$1:$1,0))-1)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q_preprocess</vt:lpstr>
      <vt:lpstr>monthly</vt:lpstr>
      <vt:lpstr>m_preprocess</vt:lpstr>
      <vt:lpstr>optimal</vt:lpstr>
      <vt:lpstr>proy_act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2015-05-19T22:26:06Z</cp:lastPrinted>
  <dcterms:created xsi:type="dcterms:W3CDTF">2015-04-10T15:03:52Z</dcterms:created>
  <dcterms:modified xsi:type="dcterms:W3CDTF">2018-08-01T17:39:30Z</dcterms:modified>
</cp:coreProperties>
</file>