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MAYER\Documents\forecastmix\data\edd_exercises\2018_exercise_2\"/>
    </mc:Choice>
  </mc:AlternateContent>
  <xr:revisionPtr revIDLastSave="0" documentId="8_{76674411-34FB-4789-B095-400C5EBA4F76}" xr6:coauthVersionLast="31" xr6:coauthVersionMax="31" xr10:uidLastSave="{00000000-0000-0000-0000-000000000000}"/>
  <bookViews>
    <workbookView xWindow="240" yWindow="405" windowWidth="18915" windowHeight="11535" activeTab="1" xr2:uid="{00000000-000D-0000-FFFF-FFFF00000000}"/>
  </bookViews>
  <sheets>
    <sheet name="monthly" sheetId="10" r:id="rId1"/>
    <sheet name="m_preprocess" sheetId="12" r:id="rId2"/>
    <sheet name="optimal" sheetId="13" r:id="rId3"/>
    <sheet name="us_data" sheetId="17" r:id="rId4"/>
    <sheet name="bolsas" sheetId="21" r:id="rId5"/>
  </sheets>
  <calcPr calcId="179017"/>
</workbook>
</file>

<file path=xl/calcChain.xml><?xml version="1.0" encoding="utf-8"?>
<calcChain xmlns="http://schemas.openxmlformats.org/spreadsheetml/2006/main">
  <c r="F13" i="10" l="1"/>
  <c r="F12" i="10"/>
  <c r="F11" i="10"/>
  <c r="F10" i="10"/>
  <c r="F9" i="10"/>
  <c r="F8" i="10"/>
  <c r="F7" i="10"/>
  <c r="F6" i="10"/>
  <c r="F5" i="10"/>
  <c r="F4" i="10"/>
  <c r="F3" i="10"/>
  <c r="F2" i="10"/>
  <c r="G13" i="10"/>
  <c r="G12" i="10"/>
  <c r="G11" i="10"/>
  <c r="G10" i="10"/>
  <c r="G9" i="10"/>
  <c r="G8" i="10"/>
  <c r="G7" i="10"/>
  <c r="G6" i="10"/>
  <c r="G5" i="10"/>
  <c r="G4" i="10"/>
  <c r="G3" i="10"/>
  <c r="G2" i="10"/>
  <c r="A4" i="21" l="1"/>
  <c r="F4" i="21"/>
  <c r="J4" i="21"/>
  <c r="D4" i="21"/>
  <c r="L4" i="21"/>
  <c r="G4" i="21"/>
  <c r="K4" i="21"/>
  <c r="I4" i="21"/>
  <c r="O4" i="21"/>
  <c r="M4" i="21"/>
  <c r="B4" i="21"/>
  <c r="E4" i="21"/>
  <c r="H4" i="21"/>
  <c r="N4" i="21"/>
  <c r="E13" i="10" l="1"/>
  <c r="E12" i="10"/>
  <c r="E11" i="10"/>
  <c r="E10" i="10"/>
  <c r="E9" i="10"/>
  <c r="E8" i="10"/>
  <c r="E7" i="10"/>
  <c r="E6" i="10"/>
  <c r="E5" i="10"/>
  <c r="E4" i="10"/>
  <c r="E3" i="10"/>
  <c r="E2" i="10"/>
  <c r="C289" i="12"/>
  <c r="C301" i="12" s="1"/>
  <c r="C313" i="12" s="1"/>
  <c r="C325" i="12" s="1"/>
  <c r="B289" i="12"/>
  <c r="B301" i="12" s="1"/>
  <c r="B313" i="12" s="1"/>
  <c r="B325" i="12" s="1"/>
  <c r="C288" i="12"/>
  <c r="C300" i="12" s="1"/>
  <c r="C312" i="12" s="1"/>
  <c r="C324" i="12" s="1"/>
  <c r="B288" i="12"/>
  <c r="B300" i="12" s="1"/>
  <c r="B312" i="12" s="1"/>
  <c r="B324" i="12" s="1"/>
  <c r="C287" i="12"/>
  <c r="C299" i="12" s="1"/>
  <c r="C311" i="12" s="1"/>
  <c r="C323" i="12" s="1"/>
  <c r="B287" i="12"/>
  <c r="B299" i="12" s="1"/>
  <c r="B311" i="12" s="1"/>
  <c r="B323" i="12" s="1"/>
  <c r="C286" i="12"/>
  <c r="C298" i="12" s="1"/>
  <c r="C310" i="12" s="1"/>
  <c r="C322" i="12" s="1"/>
  <c r="B286" i="12"/>
  <c r="B298" i="12" s="1"/>
  <c r="B310" i="12" s="1"/>
  <c r="B322" i="12" s="1"/>
  <c r="C285" i="12"/>
  <c r="C297" i="12" s="1"/>
  <c r="C309" i="12" s="1"/>
  <c r="C321" i="12" s="1"/>
  <c r="B285" i="12"/>
  <c r="B297" i="12" s="1"/>
  <c r="B309" i="12" s="1"/>
  <c r="B321" i="12" s="1"/>
  <c r="C284" i="12"/>
  <c r="C296" i="12" s="1"/>
  <c r="C308" i="12" s="1"/>
  <c r="C320" i="12" s="1"/>
  <c r="B284" i="12"/>
  <c r="B296" i="12" s="1"/>
  <c r="B308" i="12" s="1"/>
  <c r="B320" i="12" s="1"/>
  <c r="C283" i="12"/>
  <c r="C295" i="12" s="1"/>
  <c r="C307" i="12" s="1"/>
  <c r="C319" i="12" s="1"/>
  <c r="B283" i="12"/>
  <c r="B295" i="12" s="1"/>
  <c r="B307" i="12" s="1"/>
  <c r="B319" i="12" s="1"/>
  <c r="C282" i="12"/>
  <c r="C294" i="12" s="1"/>
  <c r="C306" i="12" s="1"/>
  <c r="C318" i="12" s="1"/>
  <c r="B282" i="12"/>
  <c r="B294" i="12" s="1"/>
  <c r="B306" i="12" s="1"/>
  <c r="B318" i="12" s="1"/>
  <c r="C281" i="12"/>
  <c r="C293" i="12" s="1"/>
  <c r="C305" i="12" s="1"/>
  <c r="C317" i="12" s="1"/>
  <c r="B281" i="12"/>
  <c r="B293" i="12" s="1"/>
  <c r="B305" i="12" s="1"/>
  <c r="B317" i="12" s="1"/>
  <c r="C280" i="12"/>
  <c r="C292" i="12" s="1"/>
  <c r="C304" i="12" s="1"/>
  <c r="C316" i="12" s="1"/>
  <c r="B280" i="12"/>
  <c r="B292" i="12" s="1"/>
  <c r="B304" i="12" s="1"/>
  <c r="B316" i="12" s="1"/>
  <c r="C279" i="12"/>
  <c r="C291" i="12" s="1"/>
  <c r="C303" i="12" s="1"/>
  <c r="C315" i="12" s="1"/>
  <c r="B279" i="12"/>
  <c r="B291" i="12" s="1"/>
  <c r="B303" i="12" s="1"/>
  <c r="B315" i="12" s="1"/>
  <c r="C278" i="12"/>
  <c r="C290" i="12" s="1"/>
  <c r="C302" i="12" s="1"/>
  <c r="C314" i="12" s="1"/>
  <c r="B278" i="12"/>
  <c r="B290" i="12" s="1"/>
  <c r="B302" i="12" s="1"/>
  <c r="B314" i="12" s="1"/>
  <c r="B15" i="10"/>
  <c r="B27" i="10" s="1"/>
  <c r="B39" i="10" s="1"/>
  <c r="B51" i="10" s="1"/>
  <c r="B63" i="10" s="1"/>
  <c r="B75" i="10" s="1"/>
  <c r="B87" i="10" s="1"/>
  <c r="B99" i="10" s="1"/>
  <c r="B111" i="10" s="1"/>
  <c r="B123" i="10" s="1"/>
  <c r="B135" i="10" s="1"/>
  <c r="B147" i="10" s="1"/>
  <c r="B159" i="10" s="1"/>
  <c r="B171" i="10" s="1"/>
  <c r="B183" i="10" s="1"/>
  <c r="B195" i="10" s="1"/>
  <c r="B207" i="10" s="1"/>
  <c r="B219" i="10" s="1"/>
  <c r="B231" i="10" s="1"/>
  <c r="B243" i="10" s="1"/>
  <c r="B255" i="10" s="1"/>
  <c r="C15" i="10"/>
  <c r="C27" i="10" s="1"/>
  <c r="C39" i="10" s="1"/>
  <c r="C51" i="10" s="1"/>
  <c r="C63" i="10" s="1"/>
  <c r="C75" i="10" s="1"/>
  <c r="C87" i="10" s="1"/>
  <c r="C99" i="10" s="1"/>
  <c r="C111" i="10" s="1"/>
  <c r="C123" i="10" s="1"/>
  <c r="C135" i="10" s="1"/>
  <c r="C147" i="10" s="1"/>
  <c r="C159" i="10" s="1"/>
  <c r="C171" i="10" s="1"/>
  <c r="C183" i="10" s="1"/>
  <c r="C195" i="10" s="1"/>
  <c r="C207" i="10" s="1"/>
  <c r="C219" i="10" s="1"/>
  <c r="C231" i="10" s="1"/>
  <c r="C243" i="10" s="1"/>
  <c r="C255" i="10" s="1"/>
  <c r="B16" i="10"/>
  <c r="B28" i="10" s="1"/>
  <c r="B40" i="10" s="1"/>
  <c r="B52" i="10" s="1"/>
  <c r="B64" i="10" s="1"/>
  <c r="B76" i="10" s="1"/>
  <c r="B88" i="10" s="1"/>
  <c r="B100" i="10" s="1"/>
  <c r="B112" i="10" s="1"/>
  <c r="B124" i="10" s="1"/>
  <c r="B136" i="10" s="1"/>
  <c r="B148" i="10" s="1"/>
  <c r="B160" i="10" s="1"/>
  <c r="B172" i="10" s="1"/>
  <c r="B184" i="10" s="1"/>
  <c r="B196" i="10" s="1"/>
  <c r="B208" i="10" s="1"/>
  <c r="B220" i="10" s="1"/>
  <c r="B232" i="10" s="1"/>
  <c r="B244" i="10" s="1"/>
  <c r="B256" i="10" s="1"/>
  <c r="C16" i="10"/>
  <c r="C28" i="10" s="1"/>
  <c r="C40" i="10" s="1"/>
  <c r="C52" i="10" s="1"/>
  <c r="C64" i="10" s="1"/>
  <c r="C76" i="10" s="1"/>
  <c r="C88" i="10" s="1"/>
  <c r="C100" i="10" s="1"/>
  <c r="C112" i="10" s="1"/>
  <c r="C124" i="10" s="1"/>
  <c r="C136" i="10" s="1"/>
  <c r="C148" i="10" s="1"/>
  <c r="C160" i="10" s="1"/>
  <c r="C172" i="10" s="1"/>
  <c r="C184" i="10" s="1"/>
  <c r="C196" i="10" s="1"/>
  <c r="C208" i="10" s="1"/>
  <c r="C220" i="10" s="1"/>
  <c r="C232" i="10" s="1"/>
  <c r="C244" i="10" s="1"/>
  <c r="C256" i="10" s="1"/>
  <c r="B17" i="10"/>
  <c r="B29" i="10" s="1"/>
  <c r="B41" i="10" s="1"/>
  <c r="B53" i="10" s="1"/>
  <c r="B65" i="10" s="1"/>
  <c r="B77" i="10" s="1"/>
  <c r="B89" i="10" s="1"/>
  <c r="B101" i="10" s="1"/>
  <c r="B113" i="10" s="1"/>
  <c r="B125" i="10" s="1"/>
  <c r="B137" i="10" s="1"/>
  <c r="B149" i="10" s="1"/>
  <c r="B161" i="10" s="1"/>
  <c r="B173" i="10" s="1"/>
  <c r="B185" i="10" s="1"/>
  <c r="B197" i="10" s="1"/>
  <c r="B209" i="10" s="1"/>
  <c r="B221" i="10" s="1"/>
  <c r="B233" i="10" s="1"/>
  <c r="B245" i="10" s="1"/>
  <c r="B257" i="10" s="1"/>
  <c r="C17" i="10"/>
  <c r="C29" i="10" s="1"/>
  <c r="C41" i="10" s="1"/>
  <c r="C53" i="10" s="1"/>
  <c r="C65" i="10" s="1"/>
  <c r="C77" i="10" s="1"/>
  <c r="C89" i="10" s="1"/>
  <c r="C101" i="10" s="1"/>
  <c r="C113" i="10" s="1"/>
  <c r="C125" i="10" s="1"/>
  <c r="C137" i="10" s="1"/>
  <c r="C149" i="10" s="1"/>
  <c r="C161" i="10" s="1"/>
  <c r="C173" i="10" s="1"/>
  <c r="C185" i="10" s="1"/>
  <c r="C197" i="10" s="1"/>
  <c r="C209" i="10" s="1"/>
  <c r="C221" i="10" s="1"/>
  <c r="C233" i="10" s="1"/>
  <c r="C245" i="10" s="1"/>
  <c r="C257" i="10" s="1"/>
  <c r="B18" i="10"/>
  <c r="B30" i="10" s="1"/>
  <c r="B42" i="10" s="1"/>
  <c r="B54" i="10" s="1"/>
  <c r="B66" i="10" s="1"/>
  <c r="B78" i="10" s="1"/>
  <c r="B90" i="10" s="1"/>
  <c r="B102" i="10" s="1"/>
  <c r="B114" i="10" s="1"/>
  <c r="B126" i="10" s="1"/>
  <c r="B138" i="10" s="1"/>
  <c r="B150" i="10" s="1"/>
  <c r="B162" i="10" s="1"/>
  <c r="B174" i="10" s="1"/>
  <c r="B186" i="10" s="1"/>
  <c r="B198" i="10" s="1"/>
  <c r="B210" i="10" s="1"/>
  <c r="B222" i="10" s="1"/>
  <c r="B234" i="10" s="1"/>
  <c r="B246" i="10" s="1"/>
  <c r="B258" i="10" s="1"/>
  <c r="C18" i="10"/>
  <c r="C30" i="10" s="1"/>
  <c r="C42" i="10" s="1"/>
  <c r="C54" i="10" s="1"/>
  <c r="C66" i="10" s="1"/>
  <c r="C78" i="10" s="1"/>
  <c r="C90" i="10" s="1"/>
  <c r="C102" i="10" s="1"/>
  <c r="C114" i="10" s="1"/>
  <c r="C126" i="10" s="1"/>
  <c r="C138" i="10" s="1"/>
  <c r="C150" i="10" s="1"/>
  <c r="C162" i="10" s="1"/>
  <c r="C174" i="10" s="1"/>
  <c r="C186" i="10" s="1"/>
  <c r="C198" i="10" s="1"/>
  <c r="C210" i="10" s="1"/>
  <c r="C222" i="10" s="1"/>
  <c r="C234" i="10" s="1"/>
  <c r="C246" i="10" s="1"/>
  <c r="C258" i="10" s="1"/>
  <c r="B19" i="10"/>
  <c r="B31" i="10" s="1"/>
  <c r="B43" i="10" s="1"/>
  <c r="B55" i="10" s="1"/>
  <c r="B67" i="10" s="1"/>
  <c r="B79" i="10" s="1"/>
  <c r="B91" i="10" s="1"/>
  <c r="B103" i="10" s="1"/>
  <c r="B115" i="10" s="1"/>
  <c r="B127" i="10" s="1"/>
  <c r="B139" i="10" s="1"/>
  <c r="B151" i="10" s="1"/>
  <c r="B163" i="10" s="1"/>
  <c r="B175" i="10" s="1"/>
  <c r="B187" i="10" s="1"/>
  <c r="B199" i="10" s="1"/>
  <c r="B211" i="10" s="1"/>
  <c r="B223" i="10" s="1"/>
  <c r="B235" i="10" s="1"/>
  <c r="B247" i="10" s="1"/>
  <c r="B259" i="10" s="1"/>
  <c r="C19" i="10"/>
  <c r="C31" i="10" s="1"/>
  <c r="C43" i="10" s="1"/>
  <c r="C55" i="10" s="1"/>
  <c r="C67" i="10" s="1"/>
  <c r="C79" i="10" s="1"/>
  <c r="C91" i="10" s="1"/>
  <c r="C103" i="10" s="1"/>
  <c r="C115" i="10" s="1"/>
  <c r="C127" i="10" s="1"/>
  <c r="C139" i="10" s="1"/>
  <c r="C151" i="10" s="1"/>
  <c r="C163" i="10" s="1"/>
  <c r="C175" i="10" s="1"/>
  <c r="C187" i="10" s="1"/>
  <c r="C199" i="10" s="1"/>
  <c r="C211" i="10" s="1"/>
  <c r="C223" i="10" s="1"/>
  <c r="C235" i="10" s="1"/>
  <c r="C247" i="10" s="1"/>
  <c r="C259" i="10" s="1"/>
  <c r="B20" i="10"/>
  <c r="B32" i="10" s="1"/>
  <c r="B44" i="10" s="1"/>
  <c r="B56" i="10" s="1"/>
  <c r="B68" i="10" s="1"/>
  <c r="B80" i="10" s="1"/>
  <c r="B92" i="10" s="1"/>
  <c r="B104" i="10" s="1"/>
  <c r="B116" i="10" s="1"/>
  <c r="B128" i="10" s="1"/>
  <c r="B140" i="10" s="1"/>
  <c r="B152" i="10" s="1"/>
  <c r="B164" i="10" s="1"/>
  <c r="B176" i="10" s="1"/>
  <c r="B188" i="10" s="1"/>
  <c r="B200" i="10" s="1"/>
  <c r="B212" i="10" s="1"/>
  <c r="B224" i="10" s="1"/>
  <c r="B236" i="10" s="1"/>
  <c r="B248" i="10" s="1"/>
  <c r="B260" i="10" s="1"/>
  <c r="C20" i="10"/>
  <c r="C32" i="10" s="1"/>
  <c r="C44" i="10" s="1"/>
  <c r="C56" i="10" s="1"/>
  <c r="C68" i="10" s="1"/>
  <c r="C80" i="10" s="1"/>
  <c r="C92" i="10" s="1"/>
  <c r="C104" i="10" s="1"/>
  <c r="C116" i="10" s="1"/>
  <c r="C128" i="10" s="1"/>
  <c r="C140" i="10" s="1"/>
  <c r="C152" i="10" s="1"/>
  <c r="C164" i="10" s="1"/>
  <c r="C176" i="10" s="1"/>
  <c r="C188" i="10" s="1"/>
  <c r="C200" i="10" s="1"/>
  <c r="C212" i="10" s="1"/>
  <c r="C224" i="10" s="1"/>
  <c r="C236" i="10" s="1"/>
  <c r="C248" i="10" s="1"/>
  <c r="C260" i="10" s="1"/>
  <c r="B21" i="10"/>
  <c r="B33" i="10" s="1"/>
  <c r="B45" i="10" s="1"/>
  <c r="B57" i="10" s="1"/>
  <c r="B69" i="10" s="1"/>
  <c r="B81" i="10" s="1"/>
  <c r="B93" i="10" s="1"/>
  <c r="B105" i="10" s="1"/>
  <c r="B117" i="10" s="1"/>
  <c r="B129" i="10" s="1"/>
  <c r="B141" i="10" s="1"/>
  <c r="B153" i="10" s="1"/>
  <c r="B165" i="10" s="1"/>
  <c r="B177" i="10" s="1"/>
  <c r="B189" i="10" s="1"/>
  <c r="B201" i="10" s="1"/>
  <c r="B213" i="10" s="1"/>
  <c r="B225" i="10" s="1"/>
  <c r="B237" i="10" s="1"/>
  <c r="B249" i="10" s="1"/>
  <c r="B261" i="10" s="1"/>
  <c r="C21" i="10"/>
  <c r="C33" i="10" s="1"/>
  <c r="C45" i="10" s="1"/>
  <c r="C57" i="10" s="1"/>
  <c r="C69" i="10" s="1"/>
  <c r="C81" i="10" s="1"/>
  <c r="C93" i="10" s="1"/>
  <c r="C105" i="10" s="1"/>
  <c r="C117" i="10" s="1"/>
  <c r="C129" i="10" s="1"/>
  <c r="C141" i="10" s="1"/>
  <c r="C153" i="10" s="1"/>
  <c r="C165" i="10" s="1"/>
  <c r="C177" i="10" s="1"/>
  <c r="C189" i="10" s="1"/>
  <c r="C201" i="10" s="1"/>
  <c r="C213" i="10" s="1"/>
  <c r="C225" i="10" s="1"/>
  <c r="C237" i="10" s="1"/>
  <c r="C249" i="10" s="1"/>
  <c r="C261" i="10" s="1"/>
  <c r="B22" i="10"/>
  <c r="B34" i="10" s="1"/>
  <c r="B46" i="10" s="1"/>
  <c r="B58" i="10" s="1"/>
  <c r="B70" i="10" s="1"/>
  <c r="B82" i="10" s="1"/>
  <c r="B94" i="10" s="1"/>
  <c r="B106" i="10" s="1"/>
  <c r="B118" i="10" s="1"/>
  <c r="B130" i="10" s="1"/>
  <c r="B142" i="10" s="1"/>
  <c r="B154" i="10" s="1"/>
  <c r="B166" i="10" s="1"/>
  <c r="B178" i="10" s="1"/>
  <c r="B190" i="10" s="1"/>
  <c r="B202" i="10" s="1"/>
  <c r="B214" i="10" s="1"/>
  <c r="B226" i="10" s="1"/>
  <c r="B238" i="10" s="1"/>
  <c r="B250" i="10" s="1"/>
  <c r="B262" i="10" s="1"/>
  <c r="C22" i="10"/>
  <c r="C34" i="10" s="1"/>
  <c r="C46" i="10" s="1"/>
  <c r="C58" i="10" s="1"/>
  <c r="C70" i="10" s="1"/>
  <c r="C82" i="10" s="1"/>
  <c r="C94" i="10" s="1"/>
  <c r="C106" i="10" s="1"/>
  <c r="C118" i="10" s="1"/>
  <c r="C130" i="10" s="1"/>
  <c r="C142" i="10" s="1"/>
  <c r="C154" i="10" s="1"/>
  <c r="C166" i="10" s="1"/>
  <c r="C178" i="10" s="1"/>
  <c r="C190" i="10" s="1"/>
  <c r="C202" i="10" s="1"/>
  <c r="C214" i="10" s="1"/>
  <c r="C226" i="10" s="1"/>
  <c r="C238" i="10" s="1"/>
  <c r="C250" i="10" s="1"/>
  <c r="C262" i="10" s="1"/>
  <c r="B23" i="10"/>
  <c r="B35" i="10" s="1"/>
  <c r="B47" i="10" s="1"/>
  <c r="B59" i="10" s="1"/>
  <c r="B71" i="10" s="1"/>
  <c r="B83" i="10" s="1"/>
  <c r="B95" i="10" s="1"/>
  <c r="B107" i="10" s="1"/>
  <c r="B119" i="10" s="1"/>
  <c r="B131" i="10" s="1"/>
  <c r="B143" i="10" s="1"/>
  <c r="B155" i="10" s="1"/>
  <c r="B167" i="10" s="1"/>
  <c r="B179" i="10" s="1"/>
  <c r="B191" i="10" s="1"/>
  <c r="B203" i="10" s="1"/>
  <c r="B215" i="10" s="1"/>
  <c r="B227" i="10" s="1"/>
  <c r="B239" i="10" s="1"/>
  <c r="B251" i="10" s="1"/>
  <c r="B263" i="10" s="1"/>
  <c r="C23" i="10"/>
  <c r="C35" i="10" s="1"/>
  <c r="C47" i="10" s="1"/>
  <c r="C59" i="10" s="1"/>
  <c r="C71" i="10" s="1"/>
  <c r="C83" i="10" s="1"/>
  <c r="C95" i="10" s="1"/>
  <c r="C107" i="10" s="1"/>
  <c r="C119" i="10" s="1"/>
  <c r="C131" i="10" s="1"/>
  <c r="C143" i="10" s="1"/>
  <c r="C155" i="10" s="1"/>
  <c r="C167" i="10" s="1"/>
  <c r="C179" i="10" s="1"/>
  <c r="C191" i="10" s="1"/>
  <c r="C203" i="10" s="1"/>
  <c r="C215" i="10" s="1"/>
  <c r="C227" i="10" s="1"/>
  <c r="C239" i="10" s="1"/>
  <c r="C251" i="10" s="1"/>
  <c r="C263" i="10" s="1"/>
  <c r="B24" i="10"/>
  <c r="B36" i="10" s="1"/>
  <c r="B48" i="10" s="1"/>
  <c r="B60" i="10" s="1"/>
  <c r="B72" i="10" s="1"/>
  <c r="B84" i="10" s="1"/>
  <c r="B96" i="10" s="1"/>
  <c r="B108" i="10" s="1"/>
  <c r="B120" i="10" s="1"/>
  <c r="B132" i="10" s="1"/>
  <c r="B144" i="10" s="1"/>
  <c r="B156" i="10" s="1"/>
  <c r="B168" i="10" s="1"/>
  <c r="B180" i="10" s="1"/>
  <c r="B192" i="10" s="1"/>
  <c r="B204" i="10" s="1"/>
  <c r="B216" i="10" s="1"/>
  <c r="B228" i="10" s="1"/>
  <c r="B240" i="10" s="1"/>
  <c r="B252" i="10" s="1"/>
  <c r="B264" i="10" s="1"/>
  <c r="C24" i="10"/>
  <c r="C36" i="10" s="1"/>
  <c r="C48" i="10" s="1"/>
  <c r="C60" i="10" s="1"/>
  <c r="C72" i="10" s="1"/>
  <c r="C84" i="10" s="1"/>
  <c r="C96" i="10" s="1"/>
  <c r="C108" i="10" s="1"/>
  <c r="C120" i="10" s="1"/>
  <c r="C132" i="10" s="1"/>
  <c r="C144" i="10" s="1"/>
  <c r="C156" i="10" s="1"/>
  <c r="C168" i="10" s="1"/>
  <c r="C180" i="10" s="1"/>
  <c r="C192" i="10" s="1"/>
  <c r="C204" i="10" s="1"/>
  <c r="C216" i="10" s="1"/>
  <c r="C228" i="10" s="1"/>
  <c r="C240" i="10" s="1"/>
  <c r="C252" i="10" s="1"/>
  <c r="C264" i="10" s="1"/>
  <c r="B25" i="10"/>
  <c r="B37" i="10" s="1"/>
  <c r="B49" i="10" s="1"/>
  <c r="B61" i="10" s="1"/>
  <c r="B73" i="10" s="1"/>
  <c r="B85" i="10" s="1"/>
  <c r="B97" i="10" s="1"/>
  <c r="B109" i="10" s="1"/>
  <c r="B121" i="10" s="1"/>
  <c r="B133" i="10" s="1"/>
  <c r="B145" i="10" s="1"/>
  <c r="B157" i="10" s="1"/>
  <c r="B169" i="10" s="1"/>
  <c r="B181" i="10" s="1"/>
  <c r="B193" i="10" s="1"/>
  <c r="B205" i="10" s="1"/>
  <c r="B217" i="10" s="1"/>
  <c r="B229" i="10" s="1"/>
  <c r="B241" i="10" s="1"/>
  <c r="B253" i="10" s="1"/>
  <c r="B265" i="10" s="1"/>
  <c r="C25" i="10"/>
  <c r="C37" i="10" s="1"/>
  <c r="C49" i="10" s="1"/>
  <c r="C61" i="10" s="1"/>
  <c r="C73" i="10" s="1"/>
  <c r="C85" i="10" s="1"/>
  <c r="C97" i="10" s="1"/>
  <c r="C109" i="10" s="1"/>
  <c r="C121" i="10" s="1"/>
  <c r="C133" i="10" s="1"/>
  <c r="C145" i="10" s="1"/>
  <c r="C157" i="10" s="1"/>
  <c r="C169" i="10" s="1"/>
  <c r="C181" i="10" s="1"/>
  <c r="C193" i="10" s="1"/>
  <c r="C205" i="10" s="1"/>
  <c r="C217" i="10" s="1"/>
  <c r="C229" i="10" s="1"/>
  <c r="C241" i="10" s="1"/>
  <c r="C253" i="10" s="1"/>
  <c r="C265" i="10" s="1"/>
  <c r="D14" i="10"/>
  <c r="C14" i="10"/>
  <c r="C26" i="10" s="1"/>
  <c r="C38" i="10" s="1"/>
  <c r="C50" i="10" s="1"/>
  <c r="C62" i="10" s="1"/>
  <c r="C74" i="10" s="1"/>
  <c r="C86" i="10" s="1"/>
  <c r="C98" i="10" s="1"/>
  <c r="C110" i="10" s="1"/>
  <c r="C122" i="10" s="1"/>
  <c r="C134" i="10" s="1"/>
  <c r="C146" i="10" s="1"/>
  <c r="C158" i="10" s="1"/>
  <c r="C170" i="10" s="1"/>
  <c r="C182" i="10" s="1"/>
  <c r="C194" i="10" s="1"/>
  <c r="C206" i="10" s="1"/>
  <c r="C218" i="10" s="1"/>
  <c r="C230" i="10" s="1"/>
  <c r="C242" i="10" s="1"/>
  <c r="C254" i="10" s="1"/>
  <c r="B14" i="10"/>
  <c r="B26" i="10" s="1"/>
  <c r="B38" i="10" s="1"/>
  <c r="B50" i="10" s="1"/>
  <c r="B62" i="10" s="1"/>
  <c r="B74" i="10" s="1"/>
  <c r="B86" i="10" s="1"/>
  <c r="B98" i="10" s="1"/>
  <c r="B110" i="10" s="1"/>
  <c r="B122" i="10" s="1"/>
  <c r="B134" i="10" s="1"/>
  <c r="B146" i="10" s="1"/>
  <c r="B158" i="10" s="1"/>
  <c r="B170" i="10" s="1"/>
  <c r="B182" i="10" s="1"/>
  <c r="B194" i="10" s="1"/>
  <c r="B206" i="10" s="1"/>
  <c r="B218" i="10" s="1"/>
  <c r="B230" i="10" s="1"/>
  <c r="B242" i="10" s="1"/>
  <c r="B254" i="10" s="1"/>
  <c r="F14" i="10" l="1"/>
  <c r="G14" i="10"/>
  <c r="D15" i="10"/>
  <c r="E14" i="10"/>
  <c r="B277" i="10"/>
  <c r="C276" i="10"/>
  <c r="C271" i="10"/>
  <c r="B271" i="10"/>
  <c r="C266" i="10"/>
  <c r="B267" i="10"/>
  <c r="C275" i="10"/>
  <c r="C269" i="10"/>
  <c r="B272" i="10"/>
  <c r="B275" i="10"/>
  <c r="B273" i="10"/>
  <c r="B268" i="10"/>
  <c r="C277" i="10"/>
  <c r="C274" i="10"/>
  <c r="C273" i="10"/>
  <c r="B270" i="10"/>
  <c r="B266" i="10"/>
  <c r="B274" i="10"/>
  <c r="B269" i="10"/>
  <c r="B276" i="10"/>
  <c r="C272" i="10"/>
  <c r="C270" i="10"/>
  <c r="C268" i="10"/>
  <c r="C267" i="10"/>
  <c r="F15" i="10" l="1"/>
  <c r="G15" i="10"/>
  <c r="E15" i="10"/>
  <c r="D16" i="10"/>
  <c r="C285" i="10"/>
  <c r="B285" i="10"/>
  <c r="C278" i="10"/>
  <c r="C279" i="10"/>
  <c r="B288" i="10"/>
  <c r="B286" i="10"/>
  <c r="B289" i="10"/>
  <c r="B278" i="10"/>
  <c r="C289" i="10"/>
  <c r="B284" i="10"/>
  <c r="C287" i="10"/>
  <c r="C283" i="10"/>
  <c r="C286" i="10"/>
  <c r="C280" i="10"/>
  <c r="C284" i="10"/>
  <c r="B281" i="10"/>
  <c r="C282" i="10"/>
  <c r="B282" i="10"/>
  <c r="B280" i="10"/>
  <c r="B287" i="10"/>
  <c r="C281" i="10"/>
  <c r="B279" i="10"/>
  <c r="B283" i="10"/>
  <c r="C288" i="10"/>
  <c r="G16" i="10" l="1"/>
  <c r="F16" i="10"/>
  <c r="D17" i="10"/>
  <c r="E16" i="10"/>
  <c r="B294" i="10"/>
  <c r="B306" i="10" s="1"/>
  <c r="B318" i="10" s="1"/>
  <c r="C290" i="10"/>
  <c r="C302" i="10" s="1"/>
  <c r="C314" i="10" s="1"/>
  <c r="C297" i="10"/>
  <c r="C309" i="10" s="1"/>
  <c r="C321" i="10" s="1"/>
  <c r="C300" i="10"/>
  <c r="C312" i="10" s="1"/>
  <c r="C324" i="10" s="1"/>
  <c r="B299" i="10"/>
  <c r="B311" i="10" s="1"/>
  <c r="B323" i="10" s="1"/>
  <c r="B293" i="10"/>
  <c r="B305" i="10" s="1"/>
  <c r="B317" i="10" s="1"/>
  <c r="C292" i="10"/>
  <c r="C304" i="10" s="1"/>
  <c r="C316" i="10" s="1"/>
  <c r="C295" i="10"/>
  <c r="C307" i="10" s="1"/>
  <c r="C319" i="10" s="1"/>
  <c r="B296" i="10"/>
  <c r="B308" i="10" s="1"/>
  <c r="B320" i="10" s="1"/>
  <c r="B290" i="10"/>
  <c r="B302" i="10" s="1"/>
  <c r="B314" i="10" s="1"/>
  <c r="B291" i="10"/>
  <c r="B303" i="10" s="1"/>
  <c r="B315" i="10" s="1"/>
  <c r="B300" i="10"/>
  <c r="B312" i="10" s="1"/>
  <c r="B324" i="10" s="1"/>
  <c r="B295" i="10"/>
  <c r="B307" i="10" s="1"/>
  <c r="B319" i="10" s="1"/>
  <c r="C293" i="10"/>
  <c r="C305" i="10" s="1"/>
  <c r="C317" i="10" s="1"/>
  <c r="B292" i="10"/>
  <c r="B304" i="10" s="1"/>
  <c r="B316" i="10" s="1"/>
  <c r="C294" i="10"/>
  <c r="C306" i="10" s="1"/>
  <c r="C318" i="10" s="1"/>
  <c r="C296" i="10"/>
  <c r="C308" i="10" s="1"/>
  <c r="C320" i="10" s="1"/>
  <c r="C298" i="10"/>
  <c r="C310" i="10" s="1"/>
  <c r="C322" i="10" s="1"/>
  <c r="C299" i="10"/>
  <c r="C311" i="10" s="1"/>
  <c r="C323" i="10" s="1"/>
  <c r="C301" i="10"/>
  <c r="C313" i="10" s="1"/>
  <c r="C325" i="10" s="1"/>
  <c r="B301" i="10"/>
  <c r="B313" i="10" s="1"/>
  <c r="B325" i="10" s="1"/>
  <c r="B298" i="10"/>
  <c r="B310" i="10" s="1"/>
  <c r="B322" i="10" s="1"/>
  <c r="C291" i="10"/>
  <c r="C303" i="10" s="1"/>
  <c r="C315" i="10" s="1"/>
  <c r="B297" i="10"/>
  <c r="B309" i="10" s="1"/>
  <c r="B321" i="10" s="1"/>
  <c r="E17" i="10" l="1"/>
  <c r="D18" i="10"/>
  <c r="G17" i="10"/>
  <c r="F17" i="10"/>
  <c r="E18" i="10" l="1"/>
  <c r="D19" i="10"/>
  <c r="G18" i="10"/>
  <c r="F18" i="10"/>
  <c r="F19" i="10" l="1"/>
  <c r="G19" i="10"/>
  <c r="D20" i="10"/>
  <c r="E19" i="10"/>
  <c r="E20" i="10" l="1"/>
  <c r="G20" i="10"/>
  <c r="D21" i="10"/>
  <c r="F20" i="10"/>
  <c r="G21" i="10" l="1"/>
  <c r="F21" i="10"/>
  <c r="D22" i="10"/>
  <c r="E21" i="10"/>
  <c r="E22" i="10"/>
  <c r="D23" i="10" l="1"/>
  <c r="G22" i="10"/>
  <c r="F22" i="10"/>
  <c r="F23" i="10"/>
  <c r="G23" i="10" l="1"/>
  <c r="D24" i="10"/>
  <c r="E23" i="10"/>
  <c r="F24" i="10"/>
  <c r="G24" i="10"/>
  <c r="E24" i="10" l="1"/>
  <c r="D25" i="10"/>
  <c r="F25" i="10"/>
  <c r="E25" i="10"/>
  <c r="G25" i="10" l="1"/>
  <c r="D26" i="10"/>
  <c r="F26" i="10"/>
  <c r="E26" i="10"/>
  <c r="D27" i="10"/>
  <c r="G26" i="10" l="1"/>
  <c r="F27" i="10"/>
  <c r="G27" i="10"/>
  <c r="D28" i="10"/>
  <c r="E27" i="10"/>
  <c r="G28" i="10" l="1"/>
  <c r="F28" i="10"/>
  <c r="D29" i="10"/>
  <c r="E28" i="10"/>
  <c r="F29" i="10" l="1"/>
  <c r="G29" i="10"/>
  <c r="E29" i="10"/>
  <c r="D30" i="10"/>
  <c r="F30" i="10" l="1"/>
  <c r="G30" i="10"/>
  <c r="E30" i="10"/>
  <c r="D31" i="10"/>
  <c r="F31" i="10" l="1"/>
  <c r="G31" i="10"/>
  <c r="D32" i="10"/>
  <c r="E31" i="10"/>
  <c r="F32" i="10" l="1"/>
  <c r="G32" i="10"/>
  <c r="D33" i="10"/>
  <c r="E32" i="10"/>
  <c r="F33" i="10" l="1"/>
  <c r="G33" i="10"/>
  <c r="E33" i="10"/>
  <c r="D34" i="10"/>
  <c r="G34" i="10" l="1"/>
  <c r="F34" i="10"/>
  <c r="E34" i="10"/>
  <c r="D35" i="10"/>
  <c r="G35" i="10" l="1"/>
  <c r="F35" i="10"/>
  <c r="D36" i="10"/>
  <c r="E35" i="10"/>
  <c r="F36" i="10" l="1"/>
  <c r="G36" i="10"/>
  <c r="D37" i="10"/>
  <c r="E36" i="10"/>
  <c r="F37" i="10" l="1"/>
  <c r="G37" i="10"/>
  <c r="E37" i="10"/>
  <c r="D38" i="10"/>
  <c r="F38" i="10" l="1"/>
  <c r="G38" i="10"/>
  <c r="E38" i="10"/>
  <c r="D39" i="10"/>
  <c r="G39" i="10" l="1"/>
  <c r="F39" i="10"/>
  <c r="D40" i="10"/>
  <c r="E39" i="10"/>
  <c r="G40" i="10" l="1"/>
  <c r="F40" i="10"/>
  <c r="D41" i="10"/>
  <c r="E40" i="10"/>
  <c r="G41" i="10" l="1"/>
  <c r="F41" i="10"/>
  <c r="E41" i="10"/>
  <c r="D42" i="10"/>
  <c r="G42" i="10" l="1"/>
  <c r="F42" i="10"/>
  <c r="E42" i="10"/>
  <c r="D43" i="10"/>
  <c r="G43" i="10" l="1"/>
  <c r="F43" i="10"/>
  <c r="D44" i="10"/>
  <c r="E43" i="10"/>
  <c r="G44" i="10" l="1"/>
  <c r="F44" i="10"/>
  <c r="D45" i="10"/>
  <c r="E44" i="10"/>
  <c r="G45" i="10" l="1"/>
  <c r="F45" i="10"/>
  <c r="E45" i="10"/>
  <c r="D46" i="10"/>
  <c r="F46" i="10" l="1"/>
  <c r="G46" i="10"/>
  <c r="E46" i="10"/>
  <c r="D47" i="10"/>
  <c r="F47" i="10" l="1"/>
  <c r="G47" i="10"/>
  <c r="D48" i="10"/>
  <c r="E47" i="10"/>
  <c r="G48" i="10" l="1"/>
  <c r="F48" i="10"/>
  <c r="D49" i="10"/>
  <c r="E48" i="10"/>
  <c r="G49" i="10" l="1"/>
  <c r="F49" i="10"/>
  <c r="E49" i="10"/>
  <c r="D50" i="10"/>
  <c r="G50" i="10" l="1"/>
  <c r="F50" i="10"/>
  <c r="E50" i="10"/>
  <c r="D51" i="10"/>
  <c r="G51" i="10" l="1"/>
  <c r="F51" i="10"/>
  <c r="D52" i="10"/>
  <c r="E51" i="10"/>
  <c r="F52" i="10" l="1"/>
  <c r="G52" i="10"/>
  <c r="D53" i="10"/>
  <c r="E52" i="10"/>
  <c r="F53" i="10" l="1"/>
  <c r="G53" i="10"/>
  <c r="E53" i="10"/>
  <c r="D54" i="10"/>
  <c r="F54" i="10" l="1"/>
  <c r="G54" i="10"/>
  <c r="E54" i="10"/>
  <c r="D55" i="10"/>
  <c r="F55" i="10" l="1"/>
  <c r="G55" i="10"/>
  <c r="D56" i="10"/>
  <c r="E55" i="10"/>
  <c r="F56" i="10" l="1"/>
  <c r="G56" i="10"/>
  <c r="D57" i="10"/>
  <c r="E56" i="10"/>
  <c r="G57" i="10" l="1"/>
  <c r="F57" i="10"/>
  <c r="E57" i="10"/>
  <c r="D58" i="10"/>
  <c r="G58" i="10" l="1"/>
  <c r="F58" i="10"/>
  <c r="E58" i="10"/>
  <c r="D59" i="10"/>
  <c r="F59" i="10" l="1"/>
  <c r="G59" i="10"/>
  <c r="D60" i="10"/>
  <c r="E59" i="10"/>
  <c r="G60" i="10" l="1"/>
  <c r="F60" i="10"/>
  <c r="D61" i="10"/>
  <c r="E60" i="10"/>
  <c r="F61" i="10" l="1"/>
  <c r="G61" i="10"/>
  <c r="E61" i="10"/>
  <c r="D62" i="10"/>
  <c r="F62" i="10" l="1"/>
  <c r="G62" i="10"/>
  <c r="E62" i="10"/>
  <c r="D63" i="10"/>
  <c r="F63" i="10" l="1"/>
  <c r="G63" i="10"/>
  <c r="D64" i="10"/>
  <c r="E63" i="10"/>
  <c r="F64" i="10" l="1"/>
  <c r="G64" i="10"/>
  <c r="D65" i="10"/>
  <c r="E64" i="10"/>
  <c r="F65" i="10" l="1"/>
  <c r="G65" i="10"/>
  <c r="E65" i="10"/>
  <c r="D66" i="10"/>
  <c r="G66" i="10" l="1"/>
  <c r="F66" i="10"/>
  <c r="E66" i="10"/>
  <c r="D67" i="10"/>
  <c r="G67" i="10" l="1"/>
  <c r="F67" i="10"/>
  <c r="E67" i="10"/>
  <c r="D68" i="10"/>
  <c r="F68" i="10" l="1"/>
  <c r="G68" i="10"/>
  <c r="D69" i="10"/>
  <c r="E68" i="10"/>
  <c r="G69" i="10" l="1"/>
  <c r="F69" i="10"/>
  <c r="E69" i="10"/>
  <c r="D70" i="10"/>
  <c r="F70" i="10" l="1"/>
  <c r="G70" i="10"/>
  <c r="E70" i="10"/>
  <c r="D71" i="10"/>
  <c r="G71" i="10" l="1"/>
  <c r="F71" i="10"/>
  <c r="E71" i="10"/>
  <c r="D72" i="10"/>
  <c r="G72" i="10" l="1"/>
  <c r="F72" i="10"/>
  <c r="D73" i="10"/>
  <c r="E72" i="10"/>
  <c r="G73" i="10" l="1"/>
  <c r="F73" i="10"/>
  <c r="E73" i="10"/>
  <c r="D74" i="10"/>
  <c r="G74" i="10" l="1"/>
  <c r="F74" i="10"/>
  <c r="E74" i="10"/>
  <c r="D75" i="10"/>
  <c r="G75" i="10" l="1"/>
  <c r="F75" i="10"/>
  <c r="E75" i="10"/>
  <c r="D76" i="10"/>
  <c r="G76" i="10" l="1"/>
  <c r="F76" i="10"/>
  <c r="D77" i="10"/>
  <c r="E76" i="10"/>
  <c r="F77" i="10" l="1"/>
  <c r="G77" i="10"/>
  <c r="E77" i="10"/>
  <c r="D78" i="10"/>
  <c r="F78" i="10" l="1"/>
  <c r="G78" i="10"/>
  <c r="E78" i="10"/>
  <c r="D79" i="10"/>
  <c r="F79" i="10" l="1"/>
  <c r="G79" i="10"/>
  <c r="E79" i="10"/>
  <c r="D80" i="10"/>
  <c r="G80" i="10" l="1"/>
  <c r="F80" i="10"/>
  <c r="D81" i="10"/>
  <c r="E80" i="10"/>
  <c r="G81" i="10" l="1"/>
  <c r="F81" i="10"/>
  <c r="E81" i="10"/>
  <c r="D82" i="10"/>
  <c r="G82" i="10" l="1"/>
  <c r="F82" i="10"/>
  <c r="E82" i="10"/>
  <c r="D83" i="10"/>
  <c r="G83" i="10" l="1"/>
  <c r="F83" i="10"/>
  <c r="E83" i="10"/>
  <c r="D84" i="10"/>
  <c r="F84" i="10" l="1"/>
  <c r="G84" i="10"/>
  <c r="D85" i="10"/>
  <c r="E84" i="10"/>
  <c r="F85" i="10" l="1"/>
  <c r="G85" i="10"/>
  <c r="E85" i="10"/>
  <c r="D86" i="10"/>
  <c r="F86" i="10" l="1"/>
  <c r="G86" i="10"/>
  <c r="E86" i="10"/>
  <c r="D87" i="10"/>
  <c r="F87" i="10" l="1"/>
  <c r="G87" i="10"/>
  <c r="E87" i="10"/>
  <c r="D88" i="10"/>
  <c r="F88" i="10" l="1"/>
  <c r="G88" i="10"/>
  <c r="D89" i="10"/>
  <c r="E88" i="10"/>
  <c r="G89" i="10" l="1"/>
  <c r="F89" i="10"/>
  <c r="E89" i="10"/>
  <c r="D90" i="10"/>
  <c r="G90" i="10" l="1"/>
  <c r="F90" i="10"/>
  <c r="E90" i="10"/>
  <c r="D91" i="10"/>
  <c r="F91" i="10" l="1"/>
  <c r="G91" i="10"/>
  <c r="E91" i="10"/>
  <c r="D92" i="10"/>
  <c r="G92" i="10" l="1"/>
  <c r="F92" i="10"/>
  <c r="D93" i="10"/>
  <c r="E92" i="10"/>
  <c r="F93" i="10" l="1"/>
  <c r="G93" i="10"/>
  <c r="E93" i="10"/>
  <c r="D94" i="10"/>
  <c r="F94" i="10" l="1"/>
  <c r="G94" i="10"/>
  <c r="E94" i="10"/>
  <c r="D95" i="10"/>
  <c r="F95" i="10" l="1"/>
  <c r="G95" i="10"/>
  <c r="E95" i="10"/>
  <c r="D96" i="10"/>
  <c r="F96" i="10" l="1"/>
  <c r="G96" i="10"/>
  <c r="D97" i="10"/>
  <c r="E96" i="10"/>
  <c r="F97" i="10" l="1"/>
  <c r="G97" i="10"/>
  <c r="E97" i="10"/>
  <c r="D98" i="10"/>
  <c r="G98" i="10" l="1"/>
  <c r="F98" i="10"/>
  <c r="E98" i="10"/>
  <c r="D99" i="10"/>
  <c r="G99" i="10" l="1"/>
  <c r="F99" i="10"/>
  <c r="E99" i="10"/>
  <c r="D100" i="10"/>
  <c r="G100" i="10" l="1"/>
  <c r="F100" i="10"/>
  <c r="D101" i="10"/>
  <c r="E100" i="10"/>
  <c r="G101" i="10" l="1"/>
  <c r="F101" i="10"/>
  <c r="E101" i="10"/>
  <c r="D102" i="10"/>
  <c r="F102" i="10" l="1"/>
  <c r="G102" i="10"/>
  <c r="E102" i="10"/>
  <c r="D103" i="10"/>
  <c r="G103" i="10" l="1"/>
  <c r="F103" i="10"/>
  <c r="D104" i="10"/>
  <c r="E103" i="10"/>
  <c r="G104" i="10" l="1"/>
  <c r="F104" i="10"/>
  <c r="D105" i="10"/>
  <c r="E104" i="10"/>
  <c r="G105" i="10" l="1"/>
  <c r="F105" i="10"/>
  <c r="D106" i="10"/>
  <c r="E105" i="10"/>
  <c r="G106" i="10" l="1"/>
  <c r="F106" i="10"/>
  <c r="E106" i="10"/>
  <c r="D107" i="10"/>
  <c r="G107" i="10" l="1"/>
  <c r="F107" i="10"/>
  <c r="E107" i="10"/>
  <c r="D108" i="10"/>
  <c r="F108" i="10" l="1"/>
  <c r="G108" i="10"/>
  <c r="D109" i="10"/>
  <c r="E108" i="10"/>
  <c r="F109" i="10" l="1"/>
  <c r="G109" i="10"/>
  <c r="E109" i="10"/>
  <c r="D110" i="10"/>
  <c r="F110" i="10" l="1"/>
  <c r="G110" i="10"/>
  <c r="E110" i="10"/>
  <c r="D111" i="10"/>
  <c r="F111" i="10" l="1"/>
  <c r="G111" i="10"/>
  <c r="E111" i="10"/>
  <c r="D112" i="10"/>
  <c r="G112" i="10" l="1"/>
  <c r="F112" i="10"/>
  <c r="D113" i="10"/>
  <c r="E112" i="10"/>
  <c r="G113" i="10" l="1"/>
  <c r="F113" i="10"/>
  <c r="E113" i="10"/>
  <c r="D114" i="10"/>
  <c r="G114" i="10" l="1"/>
  <c r="F114" i="10"/>
  <c r="E114" i="10"/>
  <c r="D115" i="10"/>
  <c r="G115" i="10" l="1"/>
  <c r="F115" i="10"/>
  <c r="E115" i="10"/>
  <c r="D116" i="10"/>
  <c r="F116" i="10" l="1"/>
  <c r="G116" i="10"/>
  <c r="D117" i="10"/>
  <c r="E116" i="10"/>
  <c r="F117" i="10" l="1"/>
  <c r="G117" i="10"/>
  <c r="E117" i="10"/>
  <c r="D118" i="10"/>
  <c r="F118" i="10" l="1"/>
  <c r="G118" i="10"/>
  <c r="E118" i="10"/>
  <c r="D119" i="10"/>
  <c r="F119" i="10" l="1"/>
  <c r="G119" i="10"/>
  <c r="E119" i="10"/>
  <c r="D120" i="10"/>
  <c r="F120" i="10" l="1"/>
  <c r="G120" i="10"/>
  <c r="D121" i="10"/>
  <c r="E120" i="10"/>
  <c r="G121" i="10" l="1"/>
  <c r="F121" i="10"/>
  <c r="E121" i="10"/>
  <c r="D122" i="10"/>
  <c r="G122" i="10" l="1"/>
  <c r="F122" i="10"/>
  <c r="E122" i="10"/>
  <c r="D123" i="10"/>
  <c r="F123" i="10" l="1"/>
  <c r="G123" i="10"/>
  <c r="E123" i="10"/>
  <c r="D124" i="10"/>
  <c r="G124" i="10" l="1"/>
  <c r="F124" i="10"/>
  <c r="D125" i="10"/>
  <c r="E124" i="10"/>
  <c r="F125" i="10" l="1"/>
  <c r="G125" i="10"/>
  <c r="E125" i="10"/>
  <c r="D126" i="10"/>
  <c r="F126" i="10" l="1"/>
  <c r="G126" i="10"/>
  <c r="E126" i="10"/>
  <c r="D127" i="10"/>
  <c r="F127" i="10" l="1"/>
  <c r="G127" i="10"/>
  <c r="E127" i="10"/>
  <c r="D128" i="10"/>
  <c r="F128" i="10" l="1"/>
  <c r="G128" i="10"/>
  <c r="D129" i="10"/>
  <c r="E128" i="10"/>
  <c r="F129" i="10" l="1"/>
  <c r="G129" i="10"/>
  <c r="E129" i="10"/>
  <c r="D130" i="10"/>
  <c r="G130" i="10" l="1"/>
  <c r="F130" i="10"/>
  <c r="E130" i="10"/>
  <c r="D131" i="10"/>
  <c r="G131" i="10" l="1"/>
  <c r="F131" i="10"/>
  <c r="E131" i="10"/>
  <c r="D132" i="10"/>
  <c r="G132" i="10" l="1"/>
  <c r="F132" i="10"/>
  <c r="D133" i="10"/>
  <c r="E132" i="10"/>
  <c r="G133" i="10" l="1"/>
  <c r="F133" i="10"/>
  <c r="E133" i="10"/>
  <c r="D134" i="10"/>
  <c r="F134" i="10" l="1"/>
  <c r="G134" i="10"/>
  <c r="E134" i="10"/>
  <c r="D135" i="10"/>
  <c r="G135" i="10" l="1"/>
  <c r="F135" i="10"/>
  <c r="E135" i="10"/>
  <c r="D136" i="10"/>
  <c r="G136" i="10" l="1"/>
  <c r="F136" i="10"/>
  <c r="D137" i="10"/>
  <c r="E136" i="10"/>
  <c r="G137" i="10" l="1"/>
  <c r="F137" i="10"/>
  <c r="E137" i="10"/>
  <c r="D138" i="10"/>
  <c r="G138" i="10" l="1"/>
  <c r="F138" i="10"/>
  <c r="E138" i="10"/>
  <c r="D139" i="10"/>
  <c r="G139" i="10" l="1"/>
  <c r="F139" i="10"/>
  <c r="E139" i="10"/>
  <c r="D140" i="10"/>
  <c r="F140" i="10" l="1"/>
  <c r="G140" i="10"/>
  <c r="D141" i="10"/>
  <c r="E140" i="10"/>
  <c r="F141" i="10" l="1"/>
  <c r="G141" i="10"/>
  <c r="E141" i="10"/>
  <c r="D142" i="10"/>
  <c r="F142" i="10" l="1"/>
  <c r="G142" i="10"/>
  <c r="E142" i="10"/>
  <c r="D143" i="10"/>
  <c r="F143" i="10" l="1"/>
  <c r="G143" i="10"/>
  <c r="E143" i="10"/>
  <c r="D144" i="10"/>
  <c r="F144" i="10" l="1"/>
  <c r="G144" i="10"/>
  <c r="D145" i="10"/>
  <c r="E144" i="10"/>
  <c r="G145" i="10" l="1"/>
  <c r="F145" i="10"/>
  <c r="E145" i="10"/>
  <c r="D146" i="10"/>
  <c r="G146" i="10" l="1"/>
  <c r="F146" i="10"/>
  <c r="E146" i="10"/>
  <c r="D147" i="10"/>
  <c r="G147" i="10" l="1"/>
  <c r="F147" i="10"/>
  <c r="E147" i="10"/>
  <c r="D148" i="10"/>
  <c r="F148" i="10" l="1"/>
  <c r="G148" i="10"/>
  <c r="D149" i="10"/>
  <c r="E148" i="10"/>
  <c r="F149" i="10" l="1"/>
  <c r="G149" i="10"/>
  <c r="E149" i="10"/>
  <c r="D150" i="10"/>
  <c r="F150" i="10" l="1"/>
  <c r="G150" i="10"/>
  <c r="E150" i="10"/>
  <c r="D151" i="10"/>
  <c r="F151" i="10" l="1"/>
  <c r="G151" i="10"/>
  <c r="E151" i="10"/>
  <c r="D152" i="10"/>
  <c r="G152" i="10" l="1"/>
  <c r="F152" i="10"/>
  <c r="D153" i="10"/>
  <c r="E152" i="10"/>
  <c r="G153" i="10" l="1"/>
  <c r="F153" i="10"/>
  <c r="E153" i="10"/>
  <c r="D154" i="10"/>
  <c r="G154" i="10" l="1"/>
  <c r="F154" i="10"/>
  <c r="E154" i="10"/>
  <c r="D155" i="10"/>
  <c r="F155" i="10" l="1"/>
  <c r="G155" i="10"/>
  <c r="E155" i="10"/>
  <c r="D156" i="10"/>
  <c r="G156" i="10" l="1"/>
  <c r="F156" i="10"/>
  <c r="E156" i="10"/>
  <c r="D157" i="10"/>
  <c r="F157" i="10" l="1"/>
  <c r="G157" i="10"/>
  <c r="E157" i="10"/>
  <c r="D158" i="10"/>
  <c r="F158" i="10" l="1"/>
  <c r="G158" i="10"/>
  <c r="D159" i="10"/>
  <c r="E158" i="10"/>
  <c r="F159" i="10" l="1"/>
  <c r="G159" i="10"/>
  <c r="E159" i="10"/>
  <c r="D160" i="10"/>
  <c r="F160" i="10" l="1"/>
  <c r="G160" i="10"/>
  <c r="D161" i="10"/>
  <c r="E160" i="10"/>
  <c r="F161" i="10" l="1"/>
  <c r="G161" i="10"/>
  <c r="E161" i="10"/>
  <c r="D162" i="10"/>
  <c r="G162" i="10" l="1"/>
  <c r="F162" i="10"/>
  <c r="D163" i="10"/>
  <c r="E162" i="10"/>
  <c r="G163" i="10" l="1"/>
  <c r="F163" i="10"/>
  <c r="D164" i="10"/>
  <c r="E163" i="10"/>
  <c r="G164" i="10" l="1"/>
  <c r="F164" i="10"/>
  <c r="E164" i="10"/>
  <c r="D165" i="10"/>
  <c r="G165" i="10" l="1"/>
  <c r="F165" i="10"/>
  <c r="E165" i="10"/>
  <c r="D166" i="10"/>
  <c r="F166" i="10" l="1"/>
  <c r="G166" i="10"/>
  <c r="E166" i="10"/>
  <c r="D167" i="10"/>
  <c r="G167" i="10" l="1"/>
  <c r="F167" i="10"/>
  <c r="D168" i="10"/>
  <c r="E167" i="10"/>
  <c r="G168" i="10" l="1"/>
  <c r="F168" i="10"/>
  <c r="D169" i="10"/>
  <c r="E168" i="10"/>
  <c r="G169" i="10" l="1"/>
  <c r="F169" i="10"/>
  <c r="E169" i="10"/>
  <c r="D170" i="10"/>
  <c r="G170" i="10" l="1"/>
  <c r="F170" i="10"/>
  <c r="E170" i="10"/>
  <c r="D171" i="10"/>
  <c r="G171" i="10" l="1"/>
  <c r="F171" i="10"/>
  <c r="E171" i="10"/>
  <c r="D172" i="10"/>
  <c r="F172" i="10" l="1"/>
  <c r="G172" i="10"/>
  <c r="E172" i="10"/>
  <c r="D173" i="10"/>
  <c r="F173" i="10" l="1"/>
  <c r="G173" i="10"/>
  <c r="E173" i="10"/>
  <c r="D174" i="10"/>
  <c r="F174" i="10" l="1"/>
  <c r="G174" i="10"/>
  <c r="D175" i="10"/>
  <c r="E174" i="10"/>
  <c r="F175" i="10" l="1"/>
  <c r="G175" i="10"/>
  <c r="D176" i="10"/>
  <c r="E175" i="10"/>
  <c r="F176" i="10" l="1"/>
  <c r="G176" i="10"/>
  <c r="E176" i="10"/>
  <c r="D177" i="10"/>
  <c r="G177" i="10" l="1"/>
  <c r="F177" i="10"/>
  <c r="E177" i="10"/>
  <c r="D178" i="10"/>
  <c r="G178" i="10" l="1"/>
  <c r="F178" i="10"/>
  <c r="D179" i="10"/>
  <c r="E178" i="10"/>
  <c r="G179" i="10" l="1"/>
  <c r="F179" i="10"/>
  <c r="D180" i="10"/>
  <c r="E179" i="10"/>
  <c r="F180" i="10" l="1"/>
  <c r="G180" i="10"/>
  <c r="E180" i="10"/>
  <c r="D181" i="10"/>
  <c r="F181" i="10" l="1"/>
  <c r="G181" i="10"/>
  <c r="E181" i="10"/>
  <c r="D182" i="10"/>
  <c r="F182" i="10" l="1"/>
  <c r="G182" i="10"/>
  <c r="E182" i="10"/>
  <c r="D183" i="10"/>
  <c r="F183" i="10" l="1"/>
  <c r="G183" i="10"/>
  <c r="D184" i="10"/>
  <c r="E183" i="10"/>
  <c r="G184" i="10" l="1"/>
  <c r="F184" i="10"/>
  <c r="D185" i="10"/>
  <c r="E184" i="10"/>
  <c r="G185" i="10" l="1"/>
  <c r="F185" i="10"/>
  <c r="E185" i="10"/>
  <c r="D186" i="10"/>
  <c r="G186" i="10" l="1"/>
  <c r="F186" i="10"/>
  <c r="E186" i="10"/>
  <c r="D187" i="10"/>
  <c r="F187" i="10" l="1"/>
  <c r="G187" i="10"/>
  <c r="E187" i="10"/>
  <c r="D188" i="10"/>
  <c r="G188" i="10" l="1"/>
  <c r="F188" i="10"/>
  <c r="E188" i="10"/>
  <c r="D189" i="10"/>
  <c r="F189" i="10" l="1"/>
  <c r="G189" i="10"/>
  <c r="E189" i="10"/>
  <c r="D190" i="10"/>
  <c r="F190" i="10" l="1"/>
  <c r="G190" i="10"/>
  <c r="D191" i="10"/>
  <c r="E190" i="10"/>
  <c r="F191" i="10" l="1"/>
  <c r="G191" i="10"/>
  <c r="D192" i="10"/>
  <c r="E191" i="10"/>
  <c r="F192" i="10" l="1"/>
  <c r="G192" i="10"/>
  <c r="E192" i="10"/>
  <c r="D193" i="10"/>
  <c r="F193" i="10" l="1"/>
  <c r="G193" i="10"/>
  <c r="E193" i="10"/>
  <c r="D194" i="10"/>
  <c r="G194" i="10" l="1"/>
  <c r="F194" i="10"/>
  <c r="D195" i="10"/>
  <c r="E194" i="10"/>
  <c r="G195" i="10" l="1"/>
  <c r="F195" i="10"/>
  <c r="D196" i="10"/>
  <c r="E195" i="10"/>
  <c r="G196" i="10" l="1"/>
  <c r="F196" i="10"/>
  <c r="E196" i="10"/>
  <c r="D197" i="10"/>
  <c r="G197" i="10" l="1"/>
  <c r="F197" i="10"/>
  <c r="E197" i="10"/>
  <c r="D198" i="10"/>
  <c r="F198" i="10" l="1"/>
  <c r="G198" i="10"/>
  <c r="E198" i="10"/>
  <c r="D199" i="10"/>
  <c r="G199" i="10" l="1"/>
  <c r="F199" i="10"/>
  <c r="D200" i="10"/>
  <c r="E199" i="10"/>
  <c r="G200" i="10" l="1"/>
  <c r="F200" i="10"/>
  <c r="D201" i="10"/>
  <c r="E200" i="10"/>
  <c r="G201" i="10" l="1"/>
  <c r="F201" i="10"/>
  <c r="E201" i="10"/>
  <c r="D202" i="10"/>
  <c r="G202" i="10" l="1"/>
  <c r="F202" i="10"/>
  <c r="E202" i="10"/>
  <c r="D203" i="10"/>
  <c r="G203" i="10" l="1"/>
  <c r="F203" i="10"/>
  <c r="E203" i="10"/>
  <c r="D204" i="10"/>
  <c r="F204" i="10" l="1"/>
  <c r="G204" i="10"/>
  <c r="E204" i="10"/>
  <c r="D205" i="10"/>
  <c r="F205" i="10" l="1"/>
  <c r="G205" i="10"/>
  <c r="E205" i="10"/>
  <c r="D206" i="10"/>
  <c r="F206" i="10" l="1"/>
  <c r="G206" i="10"/>
  <c r="D207" i="10"/>
  <c r="E206" i="10"/>
  <c r="F207" i="10" l="1"/>
  <c r="G207" i="10"/>
  <c r="D208" i="10"/>
  <c r="E207" i="10"/>
  <c r="F208" i="10" l="1"/>
  <c r="G208" i="10"/>
  <c r="E208" i="10"/>
  <c r="D209" i="10"/>
  <c r="G209" i="10" l="1"/>
  <c r="F209" i="10"/>
  <c r="E209" i="10"/>
  <c r="D210" i="10"/>
  <c r="G210" i="10" l="1"/>
  <c r="F210" i="10"/>
  <c r="D211" i="10"/>
  <c r="E210" i="10"/>
  <c r="G211" i="10" l="1"/>
  <c r="F211" i="10"/>
  <c r="D212" i="10"/>
  <c r="E211" i="10"/>
  <c r="F212" i="10" l="1"/>
  <c r="G212" i="10"/>
  <c r="E212" i="10"/>
  <c r="D213" i="10"/>
  <c r="F213" i="10" l="1"/>
  <c r="G213" i="10"/>
  <c r="E213" i="10"/>
  <c r="D214" i="10"/>
  <c r="F214" i="10" l="1"/>
  <c r="G214" i="10"/>
  <c r="E214" i="10"/>
  <c r="D215" i="10"/>
  <c r="F215" i="10" l="1"/>
  <c r="G215" i="10"/>
  <c r="D216" i="10"/>
  <c r="E215" i="10"/>
  <c r="G216" i="10" l="1"/>
  <c r="F216" i="10"/>
  <c r="D217" i="10"/>
  <c r="E216" i="10"/>
  <c r="G217" i="10" l="1"/>
  <c r="F217" i="10"/>
  <c r="E217" i="10"/>
  <c r="D218" i="10"/>
  <c r="G218" i="10" l="1"/>
  <c r="F218" i="10"/>
  <c r="E218" i="10"/>
  <c r="D219" i="10"/>
  <c r="F219" i="10" l="1"/>
  <c r="G219" i="10"/>
  <c r="E219" i="10"/>
  <c r="D220" i="10"/>
  <c r="G220" i="10" l="1"/>
  <c r="F220" i="10"/>
  <c r="E220" i="10"/>
  <c r="D221" i="10"/>
  <c r="F221" i="10" l="1"/>
  <c r="G221" i="10"/>
  <c r="E221" i="10"/>
  <c r="D222" i="10"/>
  <c r="F222" i="10" l="1"/>
  <c r="G222" i="10"/>
  <c r="D223" i="10"/>
  <c r="E222" i="10"/>
  <c r="F223" i="10" l="1"/>
  <c r="G223" i="10"/>
  <c r="D224" i="10"/>
  <c r="E223" i="10"/>
  <c r="F224" i="10" l="1"/>
  <c r="G224" i="10"/>
  <c r="E224" i="10"/>
  <c r="D225" i="10"/>
  <c r="F225" i="10" l="1"/>
  <c r="G225" i="10"/>
  <c r="E225" i="10"/>
  <c r="D226" i="10"/>
  <c r="G226" i="10" l="1"/>
  <c r="F226" i="10"/>
  <c r="D227" i="10"/>
  <c r="E226" i="10"/>
  <c r="G227" i="10" l="1"/>
  <c r="F227" i="10"/>
  <c r="D228" i="10"/>
  <c r="E227" i="10"/>
  <c r="G228" i="10" l="1"/>
  <c r="F228" i="10"/>
  <c r="E228" i="10"/>
  <c r="D229" i="10"/>
  <c r="G229" i="10" l="1"/>
  <c r="F229" i="10"/>
  <c r="E229" i="10"/>
  <c r="D230" i="10"/>
  <c r="F230" i="10" l="1"/>
  <c r="G230" i="10"/>
  <c r="E230" i="10"/>
  <c r="D231" i="10"/>
  <c r="G231" i="10" l="1"/>
  <c r="F231" i="10"/>
  <c r="D232" i="10"/>
  <c r="E231" i="10"/>
  <c r="G232" i="10" l="1"/>
  <c r="F232" i="10"/>
  <c r="D233" i="10"/>
  <c r="E232" i="10"/>
  <c r="G233" i="10" l="1"/>
  <c r="F233" i="10"/>
  <c r="E233" i="10"/>
  <c r="D234" i="10"/>
  <c r="G234" i="10" l="1"/>
  <c r="F234" i="10"/>
  <c r="E234" i="10"/>
  <c r="D235" i="10"/>
  <c r="G235" i="10" l="1"/>
  <c r="F235" i="10"/>
  <c r="E235" i="10"/>
  <c r="D236" i="10"/>
  <c r="F236" i="10" l="1"/>
  <c r="G236" i="10"/>
  <c r="D237" i="10"/>
  <c r="E236" i="10"/>
  <c r="F237" i="10" l="1"/>
  <c r="G237" i="10"/>
  <c r="E237" i="10"/>
  <c r="D238" i="10"/>
  <c r="F238" i="10" l="1"/>
  <c r="G238" i="10"/>
  <c r="E238" i="10"/>
  <c r="D239" i="10"/>
  <c r="F239" i="10" l="1"/>
  <c r="G239" i="10"/>
  <c r="E239" i="10"/>
  <c r="D240" i="10"/>
  <c r="F240" i="10" l="1"/>
  <c r="G240" i="10"/>
  <c r="E240" i="10"/>
  <c r="D241" i="10"/>
  <c r="G241" i="10" l="1"/>
  <c r="F241" i="10"/>
  <c r="E241" i="10"/>
  <c r="D242" i="10"/>
  <c r="G242" i="10" l="1"/>
  <c r="F242" i="10"/>
  <c r="D243" i="10"/>
  <c r="E242" i="10"/>
  <c r="G243" i="10" l="1"/>
  <c r="F243" i="10"/>
  <c r="D244" i="10"/>
  <c r="E243" i="10"/>
  <c r="F244" i="10" l="1"/>
  <c r="G244" i="10"/>
  <c r="E244" i="10"/>
  <c r="D245" i="10"/>
  <c r="F245" i="10" l="1"/>
  <c r="G245" i="10"/>
  <c r="E245" i="10"/>
  <c r="D246" i="10"/>
  <c r="F246" i="10" l="1"/>
  <c r="G246" i="10"/>
  <c r="D247" i="10"/>
  <c r="E246" i="10"/>
  <c r="F247" i="10" l="1"/>
  <c r="G247" i="10"/>
  <c r="D248" i="10"/>
  <c r="E247" i="10"/>
  <c r="G248" i="10" l="1"/>
  <c r="F248" i="10"/>
  <c r="E248" i="10"/>
  <c r="D249" i="10"/>
  <c r="G249" i="10" l="1"/>
  <c r="F249" i="10"/>
  <c r="E249" i="10"/>
  <c r="D250" i="10"/>
  <c r="G250" i="10" l="1"/>
  <c r="F250" i="10"/>
  <c r="E250" i="10"/>
  <c r="D251" i="10"/>
  <c r="F251" i="10" l="1"/>
  <c r="G251" i="10"/>
  <c r="D252" i="10"/>
  <c r="E251" i="10"/>
  <c r="G252" i="10" l="1"/>
  <c r="F252" i="10"/>
  <c r="D253" i="10"/>
  <c r="E252" i="10"/>
  <c r="F253" i="10" l="1"/>
  <c r="G253" i="10"/>
  <c r="E253" i="10"/>
  <c r="D254" i="10"/>
  <c r="F254" i="10" l="1"/>
  <c r="G254" i="10"/>
  <c r="E254" i="10"/>
  <c r="D255" i="10"/>
  <c r="F255" i="10" l="1"/>
  <c r="G255" i="10"/>
  <c r="E255" i="10"/>
  <c r="D256" i="10"/>
  <c r="F256" i="10" l="1"/>
  <c r="G256" i="10"/>
  <c r="E256" i="10"/>
  <c r="D257" i="10"/>
  <c r="F257" i="10" l="1"/>
  <c r="G257" i="10"/>
  <c r="E257" i="10"/>
  <c r="D258" i="10"/>
  <c r="G258" i="10" l="1"/>
  <c r="F258" i="10"/>
  <c r="D259" i="10"/>
  <c r="E258" i="10"/>
  <c r="G259" i="10" l="1"/>
  <c r="F259" i="10"/>
  <c r="D260" i="10"/>
  <c r="E259" i="10"/>
  <c r="G260" i="10" l="1"/>
  <c r="F260" i="10"/>
  <c r="E260" i="10"/>
  <c r="D261" i="10"/>
  <c r="G261" i="10" l="1"/>
  <c r="F261" i="10"/>
  <c r="E261" i="10"/>
  <c r="D262" i="10"/>
  <c r="F262" i="10" l="1"/>
  <c r="G262" i="10"/>
  <c r="D263" i="10"/>
  <c r="E262" i="10"/>
  <c r="G263" i="10" l="1"/>
  <c r="F263" i="10"/>
  <c r="E263" i="10"/>
  <c r="D264" i="10"/>
  <c r="G264" i="10" l="1"/>
  <c r="F264" i="10"/>
  <c r="D265" i="10"/>
  <c r="E264" i="10"/>
  <c r="G265" i="10" l="1"/>
  <c r="F265" i="10"/>
  <c r="E265" i="10"/>
  <c r="D266" i="10"/>
  <c r="G266" i="10" l="1"/>
  <c r="F266" i="10"/>
  <c r="D267" i="10"/>
  <c r="E266" i="10"/>
  <c r="G267" i="10" l="1"/>
  <c r="F267" i="10"/>
  <c r="E267" i="10"/>
  <c r="D268" i="10"/>
  <c r="F268" i="10" l="1"/>
  <c r="G268" i="10"/>
  <c r="E268" i="10"/>
  <c r="D269" i="10"/>
  <c r="F269" i="10" l="1"/>
  <c r="G269" i="10"/>
  <c r="E269" i="10"/>
  <c r="D270" i="10"/>
  <c r="F270" i="10" l="1"/>
  <c r="G270" i="10"/>
  <c r="E270" i="10"/>
  <c r="D271" i="10"/>
  <c r="F271" i="10" l="1"/>
  <c r="G271" i="10"/>
  <c r="E271" i="10"/>
  <c r="D272" i="10"/>
  <c r="F272" i="10" l="1"/>
  <c r="G272" i="10"/>
  <c r="E272" i="10"/>
  <c r="D273" i="10"/>
  <c r="G273" i="10" l="1"/>
  <c r="F273" i="10"/>
  <c r="D274" i="10"/>
  <c r="E273" i="10"/>
  <c r="G274" i="10" l="1"/>
  <c r="F274" i="10"/>
  <c r="D275" i="10"/>
  <c r="E274" i="10"/>
  <c r="G275" i="10" l="1"/>
  <c r="F275" i="10"/>
  <c r="D276" i="10"/>
  <c r="E275" i="10"/>
  <c r="F276" i="10" l="1"/>
  <c r="G276" i="10"/>
  <c r="D277" i="10"/>
  <c r="E276" i="10"/>
  <c r="F277" i="10" l="1"/>
  <c r="G277" i="10"/>
  <c r="D278" i="10"/>
  <c r="E277" i="10"/>
  <c r="F278" i="10" l="1"/>
  <c r="G278" i="10"/>
  <c r="D279" i="10"/>
  <c r="E278" i="10"/>
  <c r="G279" i="10" l="1"/>
  <c r="F279" i="10"/>
  <c r="E279" i="10"/>
  <c r="D280" i="10"/>
  <c r="G280" i="10" l="1"/>
  <c r="F280" i="10"/>
  <c r="E280" i="10"/>
  <c r="D281" i="10"/>
  <c r="G281" i="10" l="1"/>
  <c r="F281" i="10"/>
  <c r="D282" i="10"/>
  <c r="E281" i="10"/>
  <c r="G282" i="10" l="1"/>
  <c r="F282" i="10"/>
  <c r="D283" i="10"/>
  <c r="E282" i="10"/>
  <c r="F283" i="10" l="1"/>
  <c r="G283" i="10"/>
  <c r="E283" i="10"/>
  <c r="D284" i="10"/>
  <c r="G284" i="10" l="1"/>
  <c r="F284" i="10"/>
  <c r="E284" i="10"/>
  <c r="D285" i="10"/>
  <c r="F285" i="10" l="1"/>
  <c r="G285" i="10"/>
  <c r="D286" i="10"/>
  <c r="E285" i="10"/>
  <c r="F286" i="10" l="1"/>
  <c r="G286" i="10"/>
  <c r="D287" i="10"/>
  <c r="E286" i="10"/>
  <c r="F287" i="10" l="1"/>
  <c r="G287" i="10"/>
  <c r="E287" i="10"/>
  <c r="D288" i="10"/>
  <c r="F288" i="10" l="1"/>
  <c r="G288" i="10"/>
  <c r="E288" i="10"/>
  <c r="D289" i="10"/>
  <c r="G289" i="10" l="1"/>
  <c r="F289" i="10"/>
  <c r="D290" i="10"/>
  <c r="E289" i="10"/>
  <c r="G290" i="10" l="1"/>
  <c r="F290" i="10"/>
  <c r="D291" i="10"/>
  <c r="E290" i="10"/>
  <c r="G291" i="10" l="1"/>
  <c r="F291" i="10"/>
  <c r="E291" i="10"/>
  <c r="D292" i="10"/>
  <c r="G292" i="10" l="1"/>
  <c r="F292" i="10"/>
  <c r="D293" i="10"/>
  <c r="E292" i="10"/>
  <c r="G293" i="10" l="1"/>
  <c r="F293" i="10"/>
  <c r="E293" i="10"/>
  <c r="D294" i="10"/>
  <c r="F294" i="10" l="1"/>
  <c r="G294" i="10"/>
  <c r="D295" i="10"/>
  <c r="E294" i="10"/>
  <c r="G295" i="10" l="1"/>
  <c r="F295" i="10"/>
  <c r="E295" i="10"/>
  <c r="D296" i="10"/>
  <c r="F296" i="10" l="1"/>
  <c r="G296" i="10"/>
  <c r="D297" i="10"/>
  <c r="E296" i="10"/>
  <c r="G297" i="10" l="1"/>
  <c r="F297" i="10"/>
  <c r="E297" i="10"/>
  <c r="D298" i="10"/>
  <c r="G298" i="10" l="1"/>
  <c r="F298" i="10"/>
  <c r="D299" i="10"/>
  <c r="E298" i="10"/>
  <c r="G299" i="10" l="1"/>
  <c r="F299" i="10"/>
  <c r="E299" i="10"/>
  <c r="D300" i="10"/>
  <c r="F300" i="10" l="1"/>
  <c r="G300" i="10"/>
  <c r="D301" i="10"/>
  <c r="D302" i="10" s="1"/>
  <c r="E300" i="10"/>
  <c r="D303" i="10" l="1"/>
  <c r="E302" i="10"/>
  <c r="F302" i="10"/>
  <c r="G302" i="10"/>
  <c r="F301" i="10"/>
  <c r="G301" i="10"/>
  <c r="E301" i="10"/>
  <c r="D304" i="10" l="1"/>
  <c r="G303" i="10"/>
  <c r="E303" i="10"/>
  <c r="F303" i="10"/>
  <c r="D305" i="10" l="1"/>
  <c r="G304" i="10"/>
  <c r="E304" i="10"/>
  <c r="F304" i="10"/>
  <c r="D306" i="10" l="1"/>
  <c r="G305" i="10"/>
  <c r="E305" i="10"/>
  <c r="F305" i="10"/>
  <c r="D307" i="10" l="1"/>
  <c r="E306" i="10"/>
  <c r="F306" i="10"/>
  <c r="G306" i="10"/>
  <c r="D308" i="10" l="1"/>
  <c r="F307" i="10"/>
  <c r="E307" i="10"/>
  <c r="G307" i="10"/>
  <c r="D309" i="10" l="1"/>
  <c r="G308" i="10"/>
  <c r="E308" i="10"/>
  <c r="F308" i="10"/>
  <c r="D310" i="10" l="1"/>
  <c r="E309" i="10"/>
  <c r="F309" i="10"/>
  <c r="G309" i="10"/>
  <c r="D311" i="10" l="1"/>
  <c r="E310" i="10"/>
  <c r="F310" i="10"/>
  <c r="G310" i="10"/>
  <c r="D312" i="10" l="1"/>
  <c r="E311" i="10"/>
  <c r="G311" i="10"/>
  <c r="F311" i="10"/>
  <c r="D313" i="10" l="1"/>
  <c r="G312" i="10"/>
  <c r="E312" i="10"/>
  <c r="F312" i="10"/>
  <c r="D314" i="10" l="1"/>
  <c r="E313" i="10"/>
  <c r="F313" i="10"/>
  <c r="G313" i="10"/>
  <c r="D315" i="10" l="1"/>
  <c r="E314" i="10"/>
  <c r="F314" i="10"/>
  <c r="G314" i="10"/>
  <c r="D316" i="10" l="1"/>
  <c r="F315" i="10"/>
  <c r="E315" i="10"/>
  <c r="G315" i="10"/>
  <c r="D317" i="10" l="1"/>
  <c r="F316" i="10"/>
  <c r="E316" i="10"/>
  <c r="G316" i="10"/>
  <c r="D318" i="10" l="1"/>
  <c r="E317" i="10"/>
  <c r="F317" i="10"/>
  <c r="G317" i="10"/>
  <c r="D319" i="10" l="1"/>
  <c r="E318" i="10"/>
  <c r="G318" i="10"/>
  <c r="F318" i="10"/>
  <c r="D320" i="10" l="1"/>
  <c r="F319" i="10"/>
  <c r="G319" i="10"/>
  <c r="E319" i="10"/>
  <c r="D321" i="10" l="1"/>
  <c r="G320" i="10"/>
  <c r="E320" i="10"/>
  <c r="F320" i="10"/>
  <c r="D322" i="10" l="1"/>
  <c r="G321" i="10"/>
  <c r="E321" i="10"/>
  <c r="F321" i="10"/>
  <c r="D323" i="10" l="1"/>
  <c r="E322" i="10"/>
  <c r="F322" i="10"/>
  <c r="G322" i="10"/>
  <c r="D324" i="10" l="1"/>
  <c r="F323" i="10"/>
  <c r="G323" i="10"/>
  <c r="E323" i="10"/>
  <c r="D325" i="10" l="1"/>
  <c r="E324" i="10"/>
  <c r="F324" i="10"/>
  <c r="G324" i="10"/>
  <c r="E325" i="10" l="1"/>
  <c r="F325" i="10"/>
  <c r="G32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url="https://research.stlouisfed.org/fred2/data/CPI US.txt" htmlTables="1" htmlFormat="all"/>
  </connection>
  <connection id="2" xr16:uid="{00000000-0015-0000-FFFF-FFFF01000000}" name="Connection1" type="4" refreshedVersion="0" background="1">
    <webPr url="https://research.stlouisfed.org/fred2/data/CPI US.txt" htmlTables="1" htmlFormat="all"/>
  </connection>
  <connection id="3" xr16:uid="{00000000-0015-0000-FFFF-FFFF02000000}" name="Connection2" type="4" refreshedVersion="0" background="1">
    <webPr url="https://research.stlouisfed.org/fred2/data/CPI US.txt" htmlTables="1" htmlFormat="all"/>
  </connection>
  <connection id="4" xr16:uid="{00000000-0015-0000-FFFF-FFFF03000000}" name="Connection3" type="4" refreshedVersion="0" background="1">
    <webPr url="https://research.stlouisfed.org/fred2/data/CPI US.txt" htmlTables="1" htmlFormat="all"/>
  </connection>
  <connection id="5" xr16:uid="{00000000-0015-0000-FFFF-FFFF04000000}" name="search" type="4" refreshedVersion="0" background="1">
    <webPr xml="1" sourceData="1" url="https://api.stlouisfed.org/fred/series/search?search_text=USPHCI&amp;api_key=e2ddad77bf1066d5453b6e18f1f2958f&amp;search_type=full_text&amp;limit=100&amp;order_by=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<sst xmlns="http://schemas.openxmlformats.org/spreadsheetml/2006/main" count="618" uniqueCount="91">
  <si>
    <t>year</t>
  </si>
  <si>
    <t>date</t>
  </si>
  <si>
    <t>Definition</t>
  </si>
  <si>
    <t>Source</t>
  </si>
  <si>
    <t>Link</t>
  </si>
  <si>
    <t>Location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</si>
  <si>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</si>
  <si>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</si>
  <si>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</si>
  <si>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</si>
  <si>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</si>
  <si>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</si>
  <si>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</si>
  <si>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</si>
  <si>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</si>
  <si>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</si>
  <si>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</si>
  <si>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</si>
  <si>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</si>
  <si>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</si>
  <si>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</si>
  <si>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</si>
  <si>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ip_us</t>
  </si>
  <si>
    <t>Variable</t>
  </si>
  <si>
    <t>IP, USA</t>
  </si>
  <si>
    <t>Industrial Production Index USA, total index, SA</t>
  </si>
  <si>
    <t>monthly - ip_us</t>
  </si>
  <si>
    <t>St Louis FED</t>
  </si>
  <si>
    <t>https://research.stlouisfed.org/fred2/series/INDPRO#</t>
  </si>
  <si>
    <t>China, Manufacturing PMI</t>
  </si>
  <si>
    <t>China, Imports PMI</t>
  </si>
  <si>
    <t>China, consumer confidence (1997M12=100)</t>
  </si>
  <si>
    <t>pmi_chn</t>
  </si>
  <si>
    <t>pmi_imp_chn</t>
  </si>
  <si>
    <t>cc_chn</t>
  </si>
  <si>
    <t>SA</t>
  </si>
  <si>
    <t>M</t>
  </si>
  <si>
    <t>lin</t>
  </si>
  <si>
    <t>CPIAUCSL</t>
  </si>
  <si>
    <t>Consumer Price Index for All Urban Consumers: All Items</t>
  </si>
  <si>
    <t>Monthly</t>
  </si>
  <si>
    <t>Index 1982-1984=100</t>
  </si>
  <si>
    <t>value</t>
  </si>
  <si>
    <t>INDPRO</t>
  </si>
  <si>
    <t>Industrial Production Index</t>
  </si>
  <si>
    <t>Board of Governors of the Federal Reserve System (US)</t>
  </si>
  <si>
    <t>Index 2012=100</t>
  </si>
  <si>
    <t xml:space="preserve">China coincident indicator </t>
  </si>
  <si>
    <t>PX_LAST</t>
  </si>
  <si>
    <t>act_chn</t>
  </si>
  <si>
    <t>USPHCI</t>
  </si>
  <si>
    <t>Coincident Economic Activity Index for the United States</t>
  </si>
  <si>
    <t>Index Jul 1992=100</t>
  </si>
  <si>
    <t>Federal Reserve Bank of Philadelphia</t>
  </si>
  <si>
    <t>CPMINDX Index</t>
  </si>
  <si>
    <t>CPMIIMPS Index</t>
  </si>
  <si>
    <t>CHCSCONF Index</t>
  </si>
  <si>
    <t>d</t>
  </si>
  <si>
    <t>dow</t>
  </si>
  <si>
    <t>dax</t>
  </si>
  <si>
    <t>mexv</t>
  </si>
  <si>
    <t>merval</t>
  </si>
  <si>
    <t>#N/A N/A</t>
  </si>
  <si>
    <t>INDU Index</t>
  </si>
  <si>
    <t>NKY Index</t>
  </si>
  <si>
    <t>DAX Index</t>
  </si>
  <si>
    <t>MEXBOL Index</t>
  </si>
  <si>
    <t>IBOV Index</t>
  </si>
  <si>
    <t>MERVAL Index</t>
  </si>
  <si>
    <t>CNCICI Index</t>
  </si>
  <si>
    <t>IPSA Index</t>
  </si>
  <si>
    <t>bovespa</t>
  </si>
  <si>
    <t>nikkei</t>
  </si>
  <si>
    <t>ipsa</t>
  </si>
  <si>
    <t>SPBLPGPT Index</t>
  </si>
  <si>
    <t>bvl_per</t>
  </si>
  <si>
    <t>COLCAP Index</t>
  </si>
  <si>
    <t>colcap</t>
  </si>
  <si>
    <t>ip_ue</t>
  </si>
  <si>
    <t>http://ec.europa.eu/eurostat/news/news-releases</t>
  </si>
  <si>
    <t>Bajar el últ comunicado sobre Prod. Ind., y pinchar en el pdf al pie del cuadro "The source dataset is available here."</t>
  </si>
  <si>
    <t>monthly - ip_ue</t>
  </si>
  <si>
    <t>U.S. Bureau of Labor Statistics</t>
  </si>
  <si>
    <t>Industrial production, EU19, SA. 
B-D</t>
  </si>
  <si>
    <t>1919-01-01 to 2018-08-01</t>
  </si>
  <si>
    <t>1979-01-01 to 2018-07-01</t>
  </si>
  <si>
    <t>1947-01-01 to 2018-08-01</t>
  </si>
  <si>
    <t>ip_asia</t>
  </si>
  <si>
    <t>CPB Netherlands</t>
  </si>
  <si>
    <t>IP Emerging Asia</t>
  </si>
  <si>
    <t>monthly - ip_asia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</si>
</sst>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409]d\-mmm\-yy;@"/>
    <numFmt numFmtId="165" formatCode="0.0"/>
    <numFmt numFmtId="166" formatCode="mm/dd/yyyy"/>
    <numFmt numFmtId="167" formatCode="mmm/yyyy"/>
    <numFmt numFmtId="168" formatCode="[$-409]mmm/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43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22" fontId="2" fillId="0" borderId="0"/>
  </cellStyleXfs>
  <cellXfs count="5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ill="1"/>
    <xf numFmtId="164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NumberFormat="1" applyFon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164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/>
    <xf numFmtId="164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left" vertical="center" wrapText="1"/>
    </xf>
    <xf numFmtId="0" fontId="21" fillId="0" borderId="0" xfId="36" applyNumberFormat="1" applyFont="1" applyFill="1" applyAlignment="1" applyProtection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/>
    <xf numFmtId="0" fontId="0" fillId="33" borderId="0" xfId="0" applyFont="1" applyFill="1"/>
    <xf numFmtId="0" fontId="0" fillId="33" borderId="0" xfId="0" applyNumberFormat="1" applyFont="1" applyFill="1" applyAlignment="1"/>
    <xf numFmtId="165" fontId="0" fillId="0" borderId="0" xfId="0" applyNumberFormat="1"/>
    <xf numFmtId="166" fontId="0" fillId="0" borderId="0" xfId="0" applyNumberFormat="1"/>
    <xf numFmtId="166" fontId="13" fillId="0" borderId="0" xfId="36" applyNumberFormat="1" applyAlignment="1" applyProtection="1"/>
    <xf numFmtId="14" fontId="22" fillId="0" borderId="0" xfId="0" applyNumberFormat="1" applyFont="1"/>
    <xf numFmtId="0" fontId="23" fillId="0" borderId="0" xfId="0" applyFont="1"/>
    <xf numFmtId="0" fontId="22" fillId="0" borderId="0" xfId="0" applyFont="1"/>
    <xf numFmtId="0" fontId="22" fillId="34" borderId="0" xfId="0" applyFont="1" applyFill="1"/>
    <xf numFmtId="167" fontId="23" fillId="0" borderId="0" xfId="0" applyNumberFormat="1" applyFont="1"/>
    <xf numFmtId="14" fontId="23" fillId="0" borderId="0" xfId="0" applyNumberFormat="1" applyFont="1"/>
    <xf numFmtId="0" fontId="24" fillId="0" borderId="0" xfId="0" applyFont="1"/>
    <xf numFmtId="0" fontId="13" fillId="0" borderId="0" xfId="36" applyNumberFormat="1" applyFill="1" applyAlignment="1" applyProtection="1">
      <alignment horizontal="left" vertical="center" wrapText="1"/>
    </xf>
    <xf numFmtId="0" fontId="23" fillId="33" borderId="0" xfId="0" applyFont="1" applyFill="1"/>
    <xf numFmtId="167" fontId="23" fillId="33" borderId="0" xfId="0" applyNumberFormat="1" applyFont="1" applyFill="1"/>
    <xf numFmtId="0" fontId="24" fillId="33" borderId="0" xfId="0" applyFont="1" applyFill="1"/>
    <xf numFmtId="0" fontId="25" fillId="35" borderId="0" xfId="0" applyNumberFormat="1" applyFont="1" applyFill="1" applyAlignment="1">
      <alignment horizontal="right"/>
    </xf>
    <xf numFmtId="168" fontId="0" fillId="0" borderId="0" xfId="0" applyNumberFormat="1" applyFont="1" applyFill="1"/>
    <xf numFmtId="17" fontId="0" fillId="0" borderId="0" xfId="0" applyNumberFormat="1" applyFont="1" applyFill="1"/>
    <xf numFmtId="17" fontId="0" fillId="33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blp_datetime" xfId="47" xr:uid="{00000000-0005-0000-0000-00001A000000}"/>
    <cellStyle name="Calculation" xfId="27" builtinId="22" customBuiltin="1"/>
    <cellStyle name="Check Cell" xfId="28" builtinId="23" customBuiltin="1"/>
    <cellStyle name="Diseño" xfId="29" xr:uid="{00000000-0005-0000-0000-00001D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7000000}"/>
    <cellStyle name="Neutral" xfId="40" builtinId="28" customBuiltin="1"/>
    <cellStyle name="Normal" xfId="0" builtinId="0"/>
    <cellStyle name="Normal 2" xfId="41" xr:uid="{00000000-0005-0000-0000-00002A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.europa.eu/eurostat/news/news-releases" TargetMode="External"/><Relationship Id="rId1" Type="http://schemas.openxmlformats.org/officeDocument/2006/relationships/hyperlink" Target="https://research.stlouisfed.org/fred2/series/INDPR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CPIAUCSL" TargetMode="External"/><Relationship Id="rId2" Type="http://schemas.openxmlformats.org/officeDocument/2006/relationships/hyperlink" Target="https://research.stlouisfed.org/fred2/series/USPHCI" TargetMode="External"/><Relationship Id="rId1" Type="http://schemas.openxmlformats.org/officeDocument/2006/relationships/hyperlink" Target="https://research.stlouisfed.org/fred2/series/INDPRO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325"/>
  <sheetViews>
    <sheetView zoomScale="85" zoomScaleNormal="85" workbookViewId="0">
      <pane xSplit="4" ySplit="1" topLeftCell="E167" activePane="bottomRight" state="frozen"/>
      <selection activeCell="J25" sqref="J25"/>
      <selection pane="topRight" activeCell="J25" sqref="J25"/>
      <selection pane="bottomLeft" activeCell="J25" sqref="J25"/>
      <selection pane="bottomRight" activeCell="H1" sqref="H1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9.28515625" bestFit="1" customWidth="1"/>
    <col min="6" max="7" width="9.140625" style="21"/>
  </cols>
  <sheetData>
    <row r="1" spans="1:7" s="2" customFormat="1" x14ac:dyDescent="0.25">
      <c r="A1" s="5" t="s">
        <v>1</v>
      </c>
      <c r="B1" s="6" t="s">
        <v>0</v>
      </c>
      <c r="C1" s="6" t="s">
        <v>6</v>
      </c>
      <c r="D1" s="6" t="s">
        <v>21</v>
      </c>
      <c r="E1" s="6" t="s">
        <v>22</v>
      </c>
      <c r="F1" s="22" t="s">
        <v>78</v>
      </c>
      <c r="G1" s="13" t="s">
        <v>87</v>
      </c>
    </row>
    <row r="2" spans="1:7" x14ac:dyDescent="0.25">
      <c r="A2" s="1">
        <v>34000</v>
      </c>
      <c r="B2">
        <v>1993</v>
      </c>
      <c r="C2">
        <v>1</v>
      </c>
      <c r="D2">
        <v>2</v>
      </c>
      <c r="E2">
        <f>IF(ISBLANK(HLOOKUP(E$1, m_preprocess!$1:$1048576, $D2, FALSE)), "", HLOOKUP(E$1, m_preprocess!$1:$1048576, $D2, FALSE))</f>
        <v>66.564999999999998</v>
      </c>
      <c r="F2" s="21">
        <f>IF(ISBLANK(HLOOKUP(F$1, m_preprocess!$1:$1048576, $D2, FALSE)), "", HLOOKUP(F$1, m_preprocess!$1:$1048576, $D2, FALSE))</f>
        <v>76.7</v>
      </c>
      <c r="G2" s="21" t="str">
        <f>IF(ISBLANK(HLOOKUP(G$1, m_preprocess!$1:$1048576, $D2, FALSE)), "", HLOOKUP(G$1, m_preprocess!$1:$1048576, $D2, FALSE))</f>
        <v/>
      </c>
    </row>
    <row r="3" spans="1:7" x14ac:dyDescent="0.25">
      <c r="A3" s="1">
        <v>34028</v>
      </c>
      <c r="B3">
        <v>1993</v>
      </c>
      <c r="C3">
        <v>2</v>
      </c>
      <c r="D3">
        <v>3</v>
      </c>
      <c r="E3">
        <f>IF(ISBLANK(HLOOKUP(E$1, m_preprocess!$1:$1048576, $D3, FALSE)), "", HLOOKUP(E$1, m_preprocess!$1:$1048576, $D3, FALSE))</f>
        <v>66.856200000000001</v>
      </c>
      <c r="F3" s="21">
        <f>IF(ISBLANK(HLOOKUP(F$1, m_preprocess!$1:$1048576, $D3, FALSE)), "", HLOOKUP(F$1, m_preprocess!$1:$1048576, $D3, FALSE))</f>
        <v>76</v>
      </c>
      <c r="G3" s="21" t="str">
        <f>IF(ISBLANK(HLOOKUP(G$1, m_preprocess!$1:$1048576, $D3, FALSE)), "", HLOOKUP(G$1, m_preprocess!$1:$1048576, $D3, FALSE))</f>
        <v/>
      </c>
    </row>
    <row r="4" spans="1:7" x14ac:dyDescent="0.25">
      <c r="A4" s="1">
        <v>34059</v>
      </c>
      <c r="B4">
        <v>1993</v>
      </c>
      <c r="C4">
        <v>3</v>
      </c>
      <c r="D4">
        <v>4</v>
      </c>
      <c r="E4">
        <f>IF(ISBLANK(HLOOKUP(E$1, m_preprocess!$1:$1048576, $D4, FALSE)), "", HLOOKUP(E$1, m_preprocess!$1:$1048576, $D4, FALSE))</f>
        <v>66.766099999999994</v>
      </c>
      <c r="F4" s="21">
        <f>IF(ISBLANK(HLOOKUP(F$1, m_preprocess!$1:$1048576, $D4, FALSE)), "", HLOOKUP(F$1, m_preprocess!$1:$1048576, $D4, FALSE))</f>
        <v>75.8</v>
      </c>
      <c r="G4" s="21" t="str">
        <f>IF(ISBLANK(HLOOKUP(G$1, m_preprocess!$1:$1048576, $D4, FALSE)), "", HLOOKUP(G$1, m_preprocess!$1:$1048576, $D4, FALSE))</f>
        <v/>
      </c>
    </row>
    <row r="5" spans="1:7" x14ac:dyDescent="0.25">
      <c r="A5" s="1">
        <v>34089</v>
      </c>
      <c r="B5">
        <v>1993</v>
      </c>
      <c r="C5">
        <v>4</v>
      </c>
      <c r="D5">
        <v>5</v>
      </c>
      <c r="E5">
        <f>IF(ISBLANK(HLOOKUP(E$1, m_preprocess!$1:$1048576, $D5, FALSE)), "", HLOOKUP(E$1, m_preprocess!$1:$1048576, $D5, FALSE))</f>
        <v>66.997600000000006</v>
      </c>
      <c r="F5" s="21">
        <f>IF(ISBLANK(HLOOKUP(F$1, m_preprocess!$1:$1048576, $D5, FALSE)), "", HLOOKUP(F$1, m_preprocess!$1:$1048576, $D5, FALSE))</f>
        <v>75.400000000000006</v>
      </c>
      <c r="G5" s="21" t="str">
        <f>IF(ISBLANK(HLOOKUP(G$1, m_preprocess!$1:$1048576, $D5, FALSE)), "", HLOOKUP(G$1, m_preprocess!$1:$1048576, $D5, FALSE))</f>
        <v/>
      </c>
    </row>
    <row r="6" spans="1:7" x14ac:dyDescent="0.25">
      <c r="A6" s="1">
        <v>34120</v>
      </c>
      <c r="B6">
        <v>1993</v>
      </c>
      <c r="C6">
        <v>5</v>
      </c>
      <c r="D6">
        <v>6</v>
      </c>
      <c r="E6">
        <f>IF(ISBLANK(HLOOKUP(E$1, m_preprocess!$1:$1048576, $D6, FALSE)), "", HLOOKUP(E$1, m_preprocess!$1:$1048576, $D6, FALSE))</f>
        <v>66.764499999999998</v>
      </c>
      <c r="F6" s="21">
        <f>IF(ISBLANK(HLOOKUP(F$1, m_preprocess!$1:$1048576, $D6, FALSE)), "", HLOOKUP(F$1, m_preprocess!$1:$1048576, $D6, FALSE))</f>
        <v>75.3</v>
      </c>
      <c r="G6" s="21" t="str">
        <f>IF(ISBLANK(HLOOKUP(G$1, m_preprocess!$1:$1048576, $D6, FALSE)), "", HLOOKUP(G$1, m_preprocess!$1:$1048576, $D6, FALSE))</f>
        <v/>
      </c>
    </row>
    <row r="7" spans="1:7" x14ac:dyDescent="0.25">
      <c r="A7" s="1">
        <v>34150</v>
      </c>
      <c r="B7">
        <v>1993</v>
      </c>
      <c r="C7">
        <v>6</v>
      </c>
      <c r="D7">
        <v>7</v>
      </c>
      <c r="E7">
        <f>IF(ISBLANK(HLOOKUP(E$1, m_preprocess!$1:$1048576, $D7, FALSE)), "", HLOOKUP(E$1, m_preprocess!$1:$1048576, $D7, FALSE))</f>
        <v>66.878200000000007</v>
      </c>
      <c r="F7" s="21">
        <f>IF(ISBLANK(HLOOKUP(F$1, m_preprocess!$1:$1048576, $D7, FALSE)), "", HLOOKUP(F$1, m_preprocess!$1:$1048576, $D7, FALSE))</f>
        <v>74.8</v>
      </c>
      <c r="G7" s="21" t="str">
        <f>IF(ISBLANK(HLOOKUP(G$1, m_preprocess!$1:$1048576, $D7, FALSE)), "", HLOOKUP(G$1, m_preprocess!$1:$1048576, $D7, FALSE))</f>
        <v/>
      </c>
    </row>
    <row r="8" spans="1:7" x14ac:dyDescent="0.25">
      <c r="A8" s="1">
        <v>34181</v>
      </c>
      <c r="B8">
        <v>1993</v>
      </c>
      <c r="C8">
        <v>7</v>
      </c>
      <c r="D8">
        <v>8</v>
      </c>
      <c r="E8">
        <f>IF(ISBLANK(HLOOKUP(E$1, m_preprocess!$1:$1048576, $D8, FALSE)), "", HLOOKUP(E$1, m_preprocess!$1:$1048576, $D8, FALSE))</f>
        <v>67.084299999999999</v>
      </c>
      <c r="F8" s="21">
        <f>IF(ISBLANK(HLOOKUP(F$1, m_preprocess!$1:$1048576, $D8, FALSE)), "", HLOOKUP(F$1, m_preprocess!$1:$1048576, $D8, FALSE))</f>
        <v>74.400000000000006</v>
      </c>
      <c r="G8" s="21" t="str">
        <f>IF(ISBLANK(HLOOKUP(G$1, m_preprocess!$1:$1048576, $D8, FALSE)), "", HLOOKUP(G$1, m_preprocess!$1:$1048576, $D8, FALSE))</f>
        <v/>
      </c>
    </row>
    <row r="9" spans="1:7" x14ac:dyDescent="0.25">
      <c r="A9" s="1">
        <v>34212</v>
      </c>
      <c r="B9">
        <v>1993</v>
      </c>
      <c r="C9">
        <v>8</v>
      </c>
      <c r="D9">
        <v>9</v>
      </c>
      <c r="E9">
        <f>IF(ISBLANK(HLOOKUP(E$1, m_preprocess!$1:$1048576, $D9, FALSE)), "", HLOOKUP(E$1, m_preprocess!$1:$1048576, $D9, FALSE))</f>
        <v>67.014399999999995</v>
      </c>
      <c r="F9" s="21">
        <f>IF(ISBLANK(HLOOKUP(F$1, m_preprocess!$1:$1048576, $D9, FALSE)), "", HLOOKUP(F$1, m_preprocess!$1:$1048576, $D9, FALSE))</f>
        <v>75.400000000000006</v>
      </c>
      <c r="G9" s="21" t="str">
        <f>IF(ISBLANK(HLOOKUP(G$1, m_preprocess!$1:$1048576, $D9, FALSE)), "", HLOOKUP(G$1, m_preprocess!$1:$1048576, $D9, FALSE))</f>
        <v/>
      </c>
    </row>
    <row r="10" spans="1:7" x14ac:dyDescent="0.25">
      <c r="A10" s="1">
        <v>34242</v>
      </c>
      <c r="B10">
        <v>1993</v>
      </c>
      <c r="C10">
        <v>9</v>
      </c>
      <c r="D10">
        <v>10</v>
      </c>
      <c r="E10">
        <f>IF(ISBLANK(HLOOKUP(E$1, m_preprocess!$1:$1048576, $D10, FALSE)), "", HLOOKUP(E$1, m_preprocess!$1:$1048576, $D10, FALSE))</f>
        <v>67.333699999999993</v>
      </c>
      <c r="F10" s="21">
        <f>IF(ISBLANK(HLOOKUP(F$1, m_preprocess!$1:$1048576, $D10, FALSE)), "", HLOOKUP(F$1, m_preprocess!$1:$1048576, $D10, FALSE))</f>
        <v>75.7</v>
      </c>
      <c r="G10" s="21" t="str">
        <f>IF(ISBLANK(HLOOKUP(G$1, m_preprocess!$1:$1048576, $D10, FALSE)), "", HLOOKUP(G$1, m_preprocess!$1:$1048576, $D10, FALSE))</f>
        <v/>
      </c>
    </row>
    <row r="11" spans="1:7" x14ac:dyDescent="0.25">
      <c r="A11" s="1">
        <v>34273</v>
      </c>
      <c r="B11">
        <v>1993</v>
      </c>
      <c r="C11">
        <v>10</v>
      </c>
      <c r="D11">
        <v>11</v>
      </c>
      <c r="E11">
        <f>IF(ISBLANK(HLOOKUP(E$1, m_preprocess!$1:$1048576, $D11, FALSE)), "", HLOOKUP(E$1, m_preprocess!$1:$1048576, $D11, FALSE))</f>
        <v>67.851299999999995</v>
      </c>
      <c r="F11" s="21">
        <f>IF(ISBLANK(HLOOKUP(F$1, m_preprocess!$1:$1048576, $D11, FALSE)), "", HLOOKUP(F$1, m_preprocess!$1:$1048576, $D11, FALSE))</f>
        <v>75.900000000000006</v>
      </c>
      <c r="G11" s="21" t="str">
        <f>IF(ISBLANK(HLOOKUP(G$1, m_preprocess!$1:$1048576, $D11, FALSE)), "", HLOOKUP(G$1, m_preprocess!$1:$1048576, $D11, FALSE))</f>
        <v/>
      </c>
    </row>
    <row r="12" spans="1:7" x14ac:dyDescent="0.25">
      <c r="A12" s="1">
        <v>34303</v>
      </c>
      <c r="B12">
        <v>1993</v>
      </c>
      <c r="C12">
        <v>11</v>
      </c>
      <c r="D12">
        <v>12</v>
      </c>
      <c r="E12">
        <f>IF(ISBLANK(HLOOKUP(E$1, m_preprocess!$1:$1048576, $D12, FALSE)), "", HLOOKUP(E$1, m_preprocess!$1:$1048576, $D12, FALSE))</f>
        <v>68.138400000000004</v>
      </c>
      <c r="F12" s="21">
        <f>IF(ISBLANK(HLOOKUP(F$1, m_preprocess!$1:$1048576, $D12, FALSE)), "", HLOOKUP(F$1, m_preprocess!$1:$1048576, $D12, FALSE))</f>
        <v>75.8</v>
      </c>
      <c r="G12" s="21" t="str">
        <f>IF(ISBLANK(HLOOKUP(G$1, m_preprocess!$1:$1048576, $D12, FALSE)), "", HLOOKUP(G$1, m_preprocess!$1:$1048576, $D12, FALSE))</f>
        <v/>
      </c>
    </row>
    <row r="13" spans="1:7" x14ac:dyDescent="0.25">
      <c r="A13" s="1">
        <v>34334</v>
      </c>
      <c r="B13">
        <v>1993</v>
      </c>
      <c r="C13">
        <v>12</v>
      </c>
      <c r="D13">
        <v>13</v>
      </c>
      <c r="E13">
        <f>IF(ISBLANK(HLOOKUP(E$1, m_preprocess!$1:$1048576, $D13, FALSE)), "", HLOOKUP(E$1, m_preprocess!$1:$1048576, $D13, FALSE))</f>
        <v>68.502899999999997</v>
      </c>
      <c r="F13" s="21">
        <f>IF(ISBLANK(HLOOKUP(F$1, m_preprocess!$1:$1048576, $D13, FALSE)), "", HLOOKUP(F$1, m_preprocess!$1:$1048576, $D13, FALSE))</f>
        <v>76</v>
      </c>
      <c r="G13" s="21" t="str">
        <f>IF(ISBLANK(HLOOKUP(G$1, m_preprocess!$1:$1048576, $D13, FALSE)), "", HLOOKUP(G$1, m_preprocess!$1:$1048576, $D13, FALSE))</f>
        <v/>
      </c>
    </row>
    <row r="14" spans="1:7" x14ac:dyDescent="0.25">
      <c r="A14" s="1">
        <v>34365</v>
      </c>
      <c r="B14">
        <f>B2+1</f>
        <v>1994</v>
      </c>
      <c r="C14">
        <f>C2</f>
        <v>1</v>
      </c>
      <c r="D14">
        <f>D13+1</f>
        <v>14</v>
      </c>
      <c r="E14">
        <f>IF(ISBLANK(HLOOKUP(E$1, m_preprocess!$1:$1048576, $D14, FALSE)), "", HLOOKUP(E$1, m_preprocess!$1:$1048576, $D14, FALSE))</f>
        <v>68.760199999999998</v>
      </c>
      <c r="F14" s="21">
        <f>IF(ISBLANK(HLOOKUP(F$1, m_preprocess!$1:$1048576, $D14, FALSE)), "", HLOOKUP(F$1, m_preprocess!$1:$1048576, $D14, FALSE))</f>
        <v>76</v>
      </c>
      <c r="G14" s="21" t="str">
        <f>IF(ISBLANK(HLOOKUP(G$1, m_preprocess!$1:$1048576, $D14, FALSE)), "", HLOOKUP(G$1, m_preprocess!$1:$1048576, $D14, FALSE))</f>
        <v/>
      </c>
    </row>
    <row r="15" spans="1:7" x14ac:dyDescent="0.25">
      <c r="A15" s="1">
        <v>34393</v>
      </c>
      <c r="B15">
        <f t="shared" ref="B15:B78" si="0">B3+1</f>
        <v>1994</v>
      </c>
      <c r="C15">
        <f t="shared" ref="C15:C78" si="1">C3</f>
        <v>2</v>
      </c>
      <c r="D15">
        <f t="shared" ref="D15:D78" si="2">D14+1</f>
        <v>15</v>
      </c>
      <c r="E15">
        <f>IF(ISBLANK(HLOOKUP(E$1, m_preprocess!$1:$1048576, $D15, FALSE)), "", HLOOKUP(E$1, m_preprocess!$1:$1048576, $D15, FALSE))</f>
        <v>68.780799999999999</v>
      </c>
      <c r="F15" s="21">
        <f>IF(ISBLANK(HLOOKUP(F$1, m_preprocess!$1:$1048576, $D15, FALSE)), "", HLOOKUP(F$1, m_preprocess!$1:$1048576, $D15, FALSE))</f>
        <v>77.2</v>
      </c>
      <c r="G15" s="21" t="str">
        <f>IF(ISBLANK(HLOOKUP(G$1, m_preprocess!$1:$1048576, $D15, FALSE)), "", HLOOKUP(G$1, m_preprocess!$1:$1048576, $D15, FALSE))</f>
        <v/>
      </c>
    </row>
    <row r="16" spans="1:7" x14ac:dyDescent="0.25">
      <c r="A16" s="1">
        <v>34424</v>
      </c>
      <c r="B16">
        <f t="shared" si="0"/>
        <v>1994</v>
      </c>
      <c r="C16">
        <f t="shared" si="1"/>
        <v>3</v>
      </c>
      <c r="D16">
        <f t="shared" si="2"/>
        <v>16</v>
      </c>
      <c r="E16">
        <f>IF(ISBLANK(HLOOKUP(E$1, m_preprocess!$1:$1048576, $D16, FALSE)), "", HLOOKUP(E$1, m_preprocess!$1:$1048576, $D16, FALSE))</f>
        <v>69.476200000000006</v>
      </c>
      <c r="F16" s="21">
        <f>IF(ISBLANK(HLOOKUP(F$1, m_preprocess!$1:$1048576, $D16, FALSE)), "", HLOOKUP(F$1, m_preprocess!$1:$1048576, $D16, FALSE))</f>
        <v>77.2</v>
      </c>
      <c r="G16" s="21" t="str">
        <f>IF(ISBLANK(HLOOKUP(G$1, m_preprocess!$1:$1048576, $D16, FALSE)), "", HLOOKUP(G$1, m_preprocess!$1:$1048576, $D16, FALSE))</f>
        <v/>
      </c>
    </row>
    <row r="17" spans="1:7" x14ac:dyDescent="0.25">
      <c r="A17" s="1">
        <v>34454</v>
      </c>
      <c r="B17">
        <f t="shared" si="0"/>
        <v>1994</v>
      </c>
      <c r="C17">
        <f t="shared" si="1"/>
        <v>4</v>
      </c>
      <c r="D17">
        <f t="shared" si="2"/>
        <v>17</v>
      </c>
      <c r="E17">
        <f>IF(ISBLANK(HLOOKUP(E$1, m_preprocess!$1:$1048576, $D17, FALSE)), "", HLOOKUP(E$1, m_preprocess!$1:$1048576, $D17, FALSE))</f>
        <v>69.871499999999997</v>
      </c>
      <c r="F17" s="21">
        <f>IF(ISBLANK(HLOOKUP(F$1, m_preprocess!$1:$1048576, $D17, FALSE)), "", HLOOKUP(F$1, m_preprocess!$1:$1048576, $D17, FALSE))</f>
        <v>78.599999999999994</v>
      </c>
      <c r="G17" s="21" t="str">
        <f>IF(ISBLANK(HLOOKUP(G$1, m_preprocess!$1:$1048576, $D17, FALSE)), "", HLOOKUP(G$1, m_preprocess!$1:$1048576, $D17, FALSE))</f>
        <v/>
      </c>
    </row>
    <row r="18" spans="1:7" x14ac:dyDescent="0.25">
      <c r="A18" s="1">
        <v>34485</v>
      </c>
      <c r="B18">
        <f t="shared" si="0"/>
        <v>1994</v>
      </c>
      <c r="C18">
        <f t="shared" si="1"/>
        <v>5</v>
      </c>
      <c r="D18">
        <f t="shared" si="2"/>
        <v>18</v>
      </c>
      <c r="E18">
        <f>IF(ISBLANK(HLOOKUP(E$1, m_preprocess!$1:$1048576, $D18, FALSE)), "", HLOOKUP(E$1, m_preprocess!$1:$1048576, $D18, FALSE))</f>
        <v>70.225899999999996</v>
      </c>
      <c r="F18" s="21">
        <f>IF(ISBLANK(HLOOKUP(F$1, m_preprocess!$1:$1048576, $D18, FALSE)), "", HLOOKUP(F$1, m_preprocess!$1:$1048576, $D18, FALSE))</f>
        <v>78.400000000000006</v>
      </c>
      <c r="G18" s="21" t="str">
        <f>IF(ISBLANK(HLOOKUP(G$1, m_preprocess!$1:$1048576, $D18, FALSE)), "", HLOOKUP(G$1, m_preprocess!$1:$1048576, $D18, FALSE))</f>
        <v/>
      </c>
    </row>
    <row r="19" spans="1:7" x14ac:dyDescent="0.25">
      <c r="A19" s="1">
        <v>34515</v>
      </c>
      <c r="B19">
        <f t="shared" si="0"/>
        <v>1994</v>
      </c>
      <c r="C19">
        <f t="shared" si="1"/>
        <v>6</v>
      </c>
      <c r="D19">
        <f t="shared" si="2"/>
        <v>19</v>
      </c>
      <c r="E19">
        <f>IF(ISBLANK(HLOOKUP(E$1, m_preprocess!$1:$1048576, $D19, FALSE)), "", HLOOKUP(E$1, m_preprocess!$1:$1048576, $D19, FALSE))</f>
        <v>70.675899999999999</v>
      </c>
      <c r="F19" s="21">
        <f>IF(ISBLANK(HLOOKUP(F$1, m_preprocess!$1:$1048576, $D19, FALSE)), "", HLOOKUP(F$1, m_preprocess!$1:$1048576, $D19, FALSE))</f>
        <v>79</v>
      </c>
      <c r="G19" s="21" t="str">
        <f>IF(ISBLANK(HLOOKUP(G$1, m_preprocess!$1:$1048576, $D19, FALSE)), "", HLOOKUP(G$1, m_preprocess!$1:$1048576, $D19, FALSE))</f>
        <v/>
      </c>
    </row>
    <row r="20" spans="1:7" x14ac:dyDescent="0.25">
      <c r="A20" s="1">
        <v>34546</v>
      </c>
      <c r="B20">
        <f t="shared" si="0"/>
        <v>1994</v>
      </c>
      <c r="C20">
        <f t="shared" si="1"/>
        <v>7</v>
      </c>
      <c r="D20">
        <f t="shared" si="2"/>
        <v>20</v>
      </c>
      <c r="E20">
        <f>IF(ISBLANK(HLOOKUP(E$1, m_preprocess!$1:$1048576, $D20, FALSE)), "", HLOOKUP(E$1, m_preprocess!$1:$1048576, $D20, FALSE))</f>
        <v>70.7851</v>
      </c>
      <c r="F20" s="21">
        <f>IF(ISBLANK(HLOOKUP(F$1, m_preprocess!$1:$1048576, $D20, FALSE)), "", HLOOKUP(F$1, m_preprocess!$1:$1048576, $D20, FALSE))</f>
        <v>79.2</v>
      </c>
      <c r="G20" s="21" t="str">
        <f>IF(ISBLANK(HLOOKUP(G$1, m_preprocess!$1:$1048576, $D20, FALSE)), "", HLOOKUP(G$1, m_preprocess!$1:$1048576, $D20, FALSE))</f>
        <v/>
      </c>
    </row>
    <row r="21" spans="1:7" x14ac:dyDescent="0.25">
      <c r="A21" s="1">
        <v>34577</v>
      </c>
      <c r="B21">
        <f t="shared" si="0"/>
        <v>1994</v>
      </c>
      <c r="C21">
        <f t="shared" si="1"/>
        <v>8</v>
      </c>
      <c r="D21">
        <f t="shared" si="2"/>
        <v>21</v>
      </c>
      <c r="E21">
        <f>IF(ISBLANK(HLOOKUP(E$1, m_preprocess!$1:$1048576, $D21, FALSE)), "", HLOOKUP(E$1, m_preprocess!$1:$1048576, $D21, FALSE))</f>
        <v>71.206900000000005</v>
      </c>
      <c r="F21" s="21">
        <f>IF(ISBLANK(HLOOKUP(F$1, m_preprocess!$1:$1048576, $D21, FALSE)), "", HLOOKUP(F$1, m_preprocess!$1:$1048576, $D21, FALSE))</f>
        <v>79.5</v>
      </c>
      <c r="G21" s="21" t="str">
        <f>IF(ISBLANK(HLOOKUP(G$1, m_preprocess!$1:$1048576, $D21, FALSE)), "", HLOOKUP(G$1, m_preprocess!$1:$1048576, $D21, FALSE))</f>
        <v/>
      </c>
    </row>
    <row r="22" spans="1:7" x14ac:dyDescent="0.25">
      <c r="A22" s="1">
        <v>34607</v>
      </c>
      <c r="B22">
        <f t="shared" si="0"/>
        <v>1994</v>
      </c>
      <c r="C22">
        <f t="shared" si="1"/>
        <v>9</v>
      </c>
      <c r="D22">
        <f t="shared" si="2"/>
        <v>22</v>
      </c>
      <c r="E22">
        <f>IF(ISBLANK(HLOOKUP(E$1, m_preprocess!$1:$1048576, $D22, FALSE)), "", HLOOKUP(E$1, m_preprocess!$1:$1048576, $D22, FALSE))</f>
        <v>71.476799999999997</v>
      </c>
      <c r="F22" s="21">
        <f>IF(ISBLANK(HLOOKUP(F$1, m_preprocess!$1:$1048576, $D22, FALSE)), "", HLOOKUP(F$1, m_preprocess!$1:$1048576, $D22, FALSE))</f>
        <v>79.900000000000006</v>
      </c>
      <c r="G22" s="21" t="str">
        <f>IF(ISBLANK(HLOOKUP(G$1, m_preprocess!$1:$1048576, $D22, FALSE)), "", HLOOKUP(G$1, m_preprocess!$1:$1048576, $D22, FALSE))</f>
        <v/>
      </c>
    </row>
    <row r="23" spans="1:7" x14ac:dyDescent="0.25">
      <c r="A23" s="1">
        <v>34638</v>
      </c>
      <c r="B23">
        <f t="shared" si="0"/>
        <v>1994</v>
      </c>
      <c r="C23">
        <f t="shared" si="1"/>
        <v>10</v>
      </c>
      <c r="D23">
        <f t="shared" si="2"/>
        <v>23</v>
      </c>
      <c r="E23">
        <f>IF(ISBLANK(HLOOKUP(E$1, m_preprocess!$1:$1048576, $D23, FALSE)), "", HLOOKUP(E$1, m_preprocess!$1:$1048576, $D23, FALSE))</f>
        <v>72.082700000000003</v>
      </c>
      <c r="F23" s="21">
        <f>IF(ISBLANK(HLOOKUP(F$1, m_preprocess!$1:$1048576, $D23, FALSE)), "", HLOOKUP(F$1, m_preprocess!$1:$1048576, $D23, FALSE))</f>
        <v>80.7</v>
      </c>
      <c r="G23" s="21" t="str">
        <f>IF(ISBLANK(HLOOKUP(G$1, m_preprocess!$1:$1048576, $D23, FALSE)), "", HLOOKUP(G$1, m_preprocess!$1:$1048576, $D23, FALSE))</f>
        <v/>
      </c>
    </row>
    <row r="24" spans="1:7" x14ac:dyDescent="0.25">
      <c r="A24" s="1">
        <v>34668</v>
      </c>
      <c r="B24">
        <f t="shared" si="0"/>
        <v>1994</v>
      </c>
      <c r="C24">
        <f t="shared" si="1"/>
        <v>11</v>
      </c>
      <c r="D24">
        <f t="shared" si="2"/>
        <v>24</v>
      </c>
      <c r="E24">
        <f>IF(ISBLANK(HLOOKUP(E$1, m_preprocess!$1:$1048576, $D24, FALSE)), "", HLOOKUP(E$1, m_preprocess!$1:$1048576, $D24, FALSE))</f>
        <v>72.532799999999995</v>
      </c>
      <c r="F24" s="21">
        <f>IF(ISBLANK(HLOOKUP(F$1, m_preprocess!$1:$1048576, $D24, FALSE)), "", HLOOKUP(F$1, m_preprocess!$1:$1048576, $D24, FALSE))</f>
        <v>81.3</v>
      </c>
      <c r="G24" s="21" t="str">
        <f>IF(ISBLANK(HLOOKUP(G$1, m_preprocess!$1:$1048576, $D24, FALSE)), "", HLOOKUP(G$1, m_preprocess!$1:$1048576, $D24, FALSE))</f>
        <v/>
      </c>
    </row>
    <row r="25" spans="1:7" x14ac:dyDescent="0.25">
      <c r="A25" s="1">
        <v>34699</v>
      </c>
      <c r="B25">
        <f t="shared" si="0"/>
        <v>1994</v>
      </c>
      <c r="C25">
        <f t="shared" si="1"/>
        <v>12</v>
      </c>
      <c r="D25">
        <f t="shared" si="2"/>
        <v>25</v>
      </c>
      <c r="E25">
        <f>IF(ISBLANK(HLOOKUP(E$1, m_preprocess!$1:$1048576, $D25, FALSE)), "", HLOOKUP(E$1, m_preprocess!$1:$1048576, $D25, FALSE))</f>
        <v>73.286199999999994</v>
      </c>
      <c r="F25" s="21">
        <f>IF(ISBLANK(HLOOKUP(F$1, m_preprocess!$1:$1048576, $D25, FALSE)), "", HLOOKUP(F$1, m_preprocess!$1:$1048576, $D25, FALSE))</f>
        <v>82.2</v>
      </c>
      <c r="G25" s="21" t="str">
        <f>IF(ISBLANK(HLOOKUP(G$1, m_preprocess!$1:$1048576, $D25, FALSE)), "", HLOOKUP(G$1, m_preprocess!$1:$1048576, $D25, FALSE))</f>
        <v/>
      </c>
    </row>
    <row r="26" spans="1:7" x14ac:dyDescent="0.25">
      <c r="A26" s="1">
        <v>34730</v>
      </c>
      <c r="B26">
        <f t="shared" si="0"/>
        <v>1995</v>
      </c>
      <c r="C26">
        <f t="shared" si="1"/>
        <v>1</v>
      </c>
      <c r="D26">
        <f t="shared" si="2"/>
        <v>26</v>
      </c>
      <c r="E26">
        <f>IF(ISBLANK(HLOOKUP(E$1, m_preprocess!$1:$1048576, $D26, FALSE)), "", HLOOKUP(E$1, m_preprocess!$1:$1048576, $D26, FALSE))</f>
        <v>73.417299999999997</v>
      </c>
      <c r="F26" s="21">
        <f>IF(ISBLANK(HLOOKUP(F$1, m_preprocess!$1:$1048576, $D26, FALSE)), "", HLOOKUP(F$1, m_preprocess!$1:$1048576, $D26, FALSE))</f>
        <v>81.599999999999994</v>
      </c>
      <c r="G26" s="21" t="str">
        <f>IF(ISBLANK(HLOOKUP(G$1, m_preprocess!$1:$1048576, $D26, FALSE)), "", HLOOKUP(G$1, m_preprocess!$1:$1048576, $D26, FALSE))</f>
        <v/>
      </c>
    </row>
    <row r="27" spans="1:7" x14ac:dyDescent="0.25">
      <c r="A27" s="1">
        <v>34758</v>
      </c>
      <c r="B27">
        <f t="shared" si="0"/>
        <v>1995</v>
      </c>
      <c r="C27">
        <f t="shared" si="1"/>
        <v>2</v>
      </c>
      <c r="D27">
        <f t="shared" si="2"/>
        <v>27</v>
      </c>
      <c r="E27">
        <f>IF(ISBLANK(HLOOKUP(E$1, m_preprocess!$1:$1048576, $D27, FALSE)), "", HLOOKUP(E$1, m_preprocess!$1:$1048576, $D27, FALSE))</f>
        <v>73.311199999999999</v>
      </c>
      <c r="F27" s="21">
        <f>IF(ISBLANK(HLOOKUP(F$1, m_preprocess!$1:$1048576, $D27, FALSE)), "", HLOOKUP(F$1, m_preprocess!$1:$1048576, $D27, FALSE))</f>
        <v>81.8</v>
      </c>
      <c r="G27" s="21" t="str">
        <f>IF(ISBLANK(HLOOKUP(G$1, m_preprocess!$1:$1048576, $D27, FALSE)), "", HLOOKUP(G$1, m_preprocess!$1:$1048576, $D27, FALSE))</f>
        <v/>
      </c>
    </row>
    <row r="28" spans="1:7" x14ac:dyDescent="0.25">
      <c r="A28" s="1">
        <v>34789</v>
      </c>
      <c r="B28">
        <f t="shared" si="0"/>
        <v>1995</v>
      </c>
      <c r="C28">
        <f t="shared" si="1"/>
        <v>3</v>
      </c>
      <c r="D28">
        <f t="shared" si="2"/>
        <v>28</v>
      </c>
      <c r="E28">
        <f>IF(ISBLANK(HLOOKUP(E$1, m_preprocess!$1:$1048576, $D28, FALSE)), "", HLOOKUP(E$1, m_preprocess!$1:$1048576, $D28, FALSE))</f>
        <v>73.408600000000007</v>
      </c>
      <c r="F28" s="21">
        <f>IF(ISBLANK(HLOOKUP(F$1, m_preprocess!$1:$1048576, $D28, FALSE)), "", HLOOKUP(F$1, m_preprocess!$1:$1048576, $D28, FALSE))</f>
        <v>81.8</v>
      </c>
      <c r="G28" s="21" t="str">
        <f>IF(ISBLANK(HLOOKUP(G$1, m_preprocess!$1:$1048576, $D28, FALSE)), "", HLOOKUP(G$1, m_preprocess!$1:$1048576, $D28, FALSE))</f>
        <v/>
      </c>
    </row>
    <row r="29" spans="1:7" x14ac:dyDescent="0.25">
      <c r="A29" s="1">
        <v>34819</v>
      </c>
      <c r="B29">
        <f t="shared" si="0"/>
        <v>1995</v>
      </c>
      <c r="C29">
        <f t="shared" si="1"/>
        <v>4</v>
      </c>
      <c r="D29">
        <f t="shared" si="2"/>
        <v>29</v>
      </c>
      <c r="E29">
        <f>IF(ISBLANK(HLOOKUP(E$1, m_preprocess!$1:$1048576, $D29, FALSE)), "", HLOOKUP(E$1, m_preprocess!$1:$1048576, $D29, FALSE))</f>
        <v>73.360299999999995</v>
      </c>
      <c r="F29" s="21">
        <f>IF(ISBLANK(HLOOKUP(F$1, m_preprocess!$1:$1048576, $D29, FALSE)), "", HLOOKUP(F$1, m_preprocess!$1:$1048576, $D29, FALSE))</f>
        <v>82</v>
      </c>
      <c r="G29" s="21" t="str">
        <f>IF(ISBLANK(HLOOKUP(G$1, m_preprocess!$1:$1048576, $D29, FALSE)), "", HLOOKUP(G$1, m_preprocess!$1:$1048576, $D29, FALSE))</f>
        <v/>
      </c>
    </row>
    <row r="30" spans="1:7" x14ac:dyDescent="0.25">
      <c r="A30" s="1">
        <v>34850</v>
      </c>
      <c r="B30">
        <f t="shared" si="0"/>
        <v>1995</v>
      </c>
      <c r="C30">
        <f t="shared" si="1"/>
        <v>5</v>
      </c>
      <c r="D30">
        <f t="shared" si="2"/>
        <v>30</v>
      </c>
      <c r="E30">
        <f>IF(ISBLANK(HLOOKUP(E$1, m_preprocess!$1:$1048576, $D30, FALSE)), "", HLOOKUP(E$1, m_preprocess!$1:$1048576, $D30, FALSE))</f>
        <v>73.607900000000001</v>
      </c>
      <c r="F30" s="21">
        <f>IF(ISBLANK(HLOOKUP(F$1, m_preprocess!$1:$1048576, $D30, FALSE)), "", HLOOKUP(F$1, m_preprocess!$1:$1048576, $D30, FALSE))</f>
        <v>82.3</v>
      </c>
      <c r="G30" s="21" t="str">
        <f>IF(ISBLANK(HLOOKUP(G$1, m_preprocess!$1:$1048576, $D30, FALSE)), "", HLOOKUP(G$1, m_preprocess!$1:$1048576, $D30, FALSE))</f>
        <v/>
      </c>
    </row>
    <row r="31" spans="1:7" x14ac:dyDescent="0.25">
      <c r="A31" s="1">
        <v>34880</v>
      </c>
      <c r="B31">
        <f t="shared" si="0"/>
        <v>1995</v>
      </c>
      <c r="C31">
        <f t="shared" si="1"/>
        <v>6</v>
      </c>
      <c r="D31">
        <f t="shared" si="2"/>
        <v>31</v>
      </c>
      <c r="E31">
        <f>IF(ISBLANK(HLOOKUP(E$1, m_preprocess!$1:$1048576, $D31, FALSE)), "", HLOOKUP(E$1, m_preprocess!$1:$1048576, $D31, FALSE))</f>
        <v>73.859499999999997</v>
      </c>
      <c r="F31" s="21">
        <f>IF(ISBLANK(HLOOKUP(F$1, m_preprocess!$1:$1048576, $D31, FALSE)), "", HLOOKUP(F$1, m_preprocess!$1:$1048576, $D31, FALSE))</f>
        <v>82</v>
      </c>
      <c r="G31" s="21" t="str">
        <f>IF(ISBLANK(HLOOKUP(G$1, m_preprocess!$1:$1048576, $D31, FALSE)), "", HLOOKUP(G$1, m_preprocess!$1:$1048576, $D31, FALSE))</f>
        <v/>
      </c>
    </row>
    <row r="32" spans="1:7" x14ac:dyDescent="0.25">
      <c r="A32" s="1">
        <v>34911</v>
      </c>
      <c r="B32">
        <f t="shared" si="0"/>
        <v>1995</v>
      </c>
      <c r="C32">
        <f t="shared" si="1"/>
        <v>7</v>
      </c>
      <c r="D32">
        <f t="shared" si="2"/>
        <v>32</v>
      </c>
      <c r="E32">
        <f>IF(ISBLANK(HLOOKUP(E$1, m_preprocess!$1:$1048576, $D32, FALSE)), "", HLOOKUP(E$1, m_preprocess!$1:$1048576, $D32, FALSE))</f>
        <v>73.567499999999995</v>
      </c>
      <c r="F32" s="21">
        <f>IF(ISBLANK(HLOOKUP(F$1, m_preprocess!$1:$1048576, $D32, FALSE)), "", HLOOKUP(F$1, m_preprocess!$1:$1048576, $D32, FALSE))</f>
        <v>81.900000000000006</v>
      </c>
      <c r="G32" s="21" t="str">
        <f>IF(ISBLANK(HLOOKUP(G$1, m_preprocess!$1:$1048576, $D32, FALSE)), "", HLOOKUP(G$1, m_preprocess!$1:$1048576, $D32, FALSE))</f>
        <v/>
      </c>
    </row>
    <row r="33" spans="1:7" x14ac:dyDescent="0.25">
      <c r="A33" s="1">
        <v>34942</v>
      </c>
      <c r="B33">
        <f t="shared" si="0"/>
        <v>1995</v>
      </c>
      <c r="C33">
        <f t="shared" si="1"/>
        <v>8</v>
      </c>
      <c r="D33">
        <f t="shared" si="2"/>
        <v>33</v>
      </c>
      <c r="E33">
        <f>IF(ISBLANK(HLOOKUP(E$1, m_preprocess!$1:$1048576, $D33, FALSE)), "", HLOOKUP(E$1, m_preprocess!$1:$1048576, $D33, FALSE))</f>
        <v>74.496899999999997</v>
      </c>
      <c r="F33" s="21">
        <f>IF(ISBLANK(HLOOKUP(F$1, m_preprocess!$1:$1048576, $D33, FALSE)), "", HLOOKUP(F$1, m_preprocess!$1:$1048576, $D33, FALSE))</f>
        <v>81.900000000000006</v>
      </c>
      <c r="G33" s="21" t="str">
        <f>IF(ISBLANK(HLOOKUP(G$1, m_preprocess!$1:$1048576, $D33, FALSE)), "", HLOOKUP(G$1, m_preprocess!$1:$1048576, $D33, FALSE))</f>
        <v/>
      </c>
    </row>
    <row r="34" spans="1:7" x14ac:dyDescent="0.25">
      <c r="A34" s="1">
        <v>34972</v>
      </c>
      <c r="B34">
        <f t="shared" si="0"/>
        <v>1995</v>
      </c>
      <c r="C34">
        <f t="shared" si="1"/>
        <v>9</v>
      </c>
      <c r="D34">
        <f t="shared" si="2"/>
        <v>34</v>
      </c>
      <c r="E34">
        <f>IF(ISBLANK(HLOOKUP(E$1, m_preprocess!$1:$1048576, $D34, FALSE)), "", HLOOKUP(E$1, m_preprocess!$1:$1048576, $D34, FALSE))</f>
        <v>74.7941</v>
      </c>
      <c r="F34" s="21">
        <f>IF(ISBLANK(HLOOKUP(F$1, m_preprocess!$1:$1048576, $D34, FALSE)), "", HLOOKUP(F$1, m_preprocess!$1:$1048576, $D34, FALSE))</f>
        <v>82.4</v>
      </c>
      <c r="G34" s="21" t="str">
        <f>IF(ISBLANK(HLOOKUP(G$1, m_preprocess!$1:$1048576, $D34, FALSE)), "", HLOOKUP(G$1, m_preprocess!$1:$1048576, $D34, FALSE))</f>
        <v/>
      </c>
    </row>
    <row r="35" spans="1:7" x14ac:dyDescent="0.25">
      <c r="A35" s="1">
        <v>35003</v>
      </c>
      <c r="B35">
        <f t="shared" si="0"/>
        <v>1995</v>
      </c>
      <c r="C35">
        <f t="shared" si="1"/>
        <v>10</v>
      </c>
      <c r="D35">
        <f t="shared" si="2"/>
        <v>35</v>
      </c>
      <c r="E35">
        <f>IF(ISBLANK(HLOOKUP(E$1, m_preprocess!$1:$1048576, $D35, FALSE)), "", HLOOKUP(E$1, m_preprocess!$1:$1048576, $D35, FALSE))</f>
        <v>74.701499999999996</v>
      </c>
      <c r="F35" s="21">
        <f>IF(ISBLANK(HLOOKUP(F$1, m_preprocess!$1:$1048576, $D35, FALSE)), "", HLOOKUP(F$1, m_preprocess!$1:$1048576, $D35, FALSE))</f>
        <v>81.3</v>
      </c>
      <c r="G35" s="21" t="str">
        <f>IF(ISBLANK(HLOOKUP(G$1, m_preprocess!$1:$1048576, $D35, FALSE)), "", HLOOKUP(G$1, m_preprocess!$1:$1048576, $D35, FALSE))</f>
        <v/>
      </c>
    </row>
    <row r="36" spans="1:7" x14ac:dyDescent="0.25">
      <c r="A36" s="1">
        <v>35033</v>
      </c>
      <c r="B36">
        <f t="shared" si="0"/>
        <v>1995</v>
      </c>
      <c r="C36">
        <f t="shared" si="1"/>
        <v>11</v>
      </c>
      <c r="D36">
        <f t="shared" si="2"/>
        <v>36</v>
      </c>
      <c r="E36">
        <f>IF(ISBLANK(HLOOKUP(E$1, m_preprocess!$1:$1048576, $D36, FALSE)), "", HLOOKUP(E$1, m_preprocess!$1:$1048576, $D36, FALSE))</f>
        <v>74.886399999999995</v>
      </c>
      <c r="F36" s="21">
        <f>IF(ISBLANK(HLOOKUP(F$1, m_preprocess!$1:$1048576, $D36, FALSE)), "", HLOOKUP(F$1, m_preprocess!$1:$1048576, $D36, FALSE))</f>
        <v>81.7</v>
      </c>
      <c r="G36" s="21" t="str">
        <f>IF(ISBLANK(HLOOKUP(G$1, m_preprocess!$1:$1048576, $D36, FALSE)), "", HLOOKUP(G$1, m_preprocess!$1:$1048576, $D36, FALSE))</f>
        <v/>
      </c>
    </row>
    <row r="37" spans="1:7" x14ac:dyDescent="0.25">
      <c r="A37" s="1">
        <v>35064</v>
      </c>
      <c r="B37">
        <f t="shared" si="0"/>
        <v>1995</v>
      </c>
      <c r="C37">
        <f t="shared" si="1"/>
        <v>12</v>
      </c>
      <c r="D37">
        <f t="shared" si="2"/>
        <v>37</v>
      </c>
      <c r="E37">
        <f>IF(ISBLANK(HLOOKUP(E$1, m_preprocess!$1:$1048576, $D37, FALSE)), "", HLOOKUP(E$1, m_preprocess!$1:$1048576, $D37, FALSE))</f>
        <v>75.173900000000003</v>
      </c>
      <c r="F37" s="21">
        <f>IF(ISBLANK(HLOOKUP(F$1, m_preprocess!$1:$1048576, $D37, FALSE)), "", HLOOKUP(F$1, m_preprocess!$1:$1048576, $D37, FALSE))</f>
        <v>82.7</v>
      </c>
      <c r="G37" s="21" t="str">
        <f>IF(ISBLANK(HLOOKUP(G$1, m_preprocess!$1:$1048576, $D37, FALSE)), "", HLOOKUP(G$1, m_preprocess!$1:$1048576, $D37, FALSE))</f>
        <v/>
      </c>
    </row>
    <row r="38" spans="1:7" x14ac:dyDescent="0.25">
      <c r="A38" s="1">
        <v>35095</v>
      </c>
      <c r="B38">
        <f t="shared" si="0"/>
        <v>1996</v>
      </c>
      <c r="C38">
        <f t="shared" si="1"/>
        <v>1</v>
      </c>
      <c r="D38">
        <f t="shared" si="2"/>
        <v>38</v>
      </c>
      <c r="E38">
        <f>IF(ISBLANK(HLOOKUP(E$1, m_preprocess!$1:$1048576, $D38, FALSE)), "", HLOOKUP(E$1, m_preprocess!$1:$1048576, $D38, FALSE))</f>
        <v>74.683300000000003</v>
      </c>
      <c r="F38" s="21">
        <f>IF(ISBLANK(HLOOKUP(F$1, m_preprocess!$1:$1048576, $D38, FALSE)), "", HLOOKUP(F$1, m_preprocess!$1:$1048576, $D38, FALSE))</f>
        <v>81.7</v>
      </c>
      <c r="G38" s="21" t="str">
        <f>IF(ISBLANK(HLOOKUP(G$1, m_preprocess!$1:$1048576, $D38, FALSE)), "", HLOOKUP(G$1, m_preprocess!$1:$1048576, $D38, FALSE))</f>
        <v/>
      </c>
    </row>
    <row r="39" spans="1:7" x14ac:dyDescent="0.25">
      <c r="A39" s="1">
        <v>35124</v>
      </c>
      <c r="B39">
        <f t="shared" si="0"/>
        <v>1996</v>
      </c>
      <c r="C39">
        <f t="shared" si="1"/>
        <v>2</v>
      </c>
      <c r="D39">
        <f t="shared" si="2"/>
        <v>39</v>
      </c>
      <c r="E39">
        <f>IF(ISBLANK(HLOOKUP(E$1, m_preprocess!$1:$1048576, $D39, FALSE)), "", HLOOKUP(E$1, m_preprocess!$1:$1048576, $D39, FALSE))</f>
        <v>75.843299999999999</v>
      </c>
      <c r="F39" s="21">
        <f>IF(ISBLANK(HLOOKUP(F$1, m_preprocess!$1:$1048576, $D39, FALSE)), "", HLOOKUP(F$1, m_preprocess!$1:$1048576, $D39, FALSE))</f>
        <v>81.599999999999994</v>
      </c>
      <c r="G39" s="21" t="str">
        <f>IF(ISBLANK(HLOOKUP(G$1, m_preprocess!$1:$1048576, $D39, FALSE)), "", HLOOKUP(G$1, m_preprocess!$1:$1048576, $D39, FALSE))</f>
        <v/>
      </c>
    </row>
    <row r="40" spans="1:7" x14ac:dyDescent="0.25">
      <c r="A40" s="1">
        <v>35155</v>
      </c>
      <c r="B40">
        <f t="shared" si="0"/>
        <v>1996</v>
      </c>
      <c r="C40">
        <f t="shared" si="1"/>
        <v>3</v>
      </c>
      <c r="D40">
        <f t="shared" si="2"/>
        <v>40</v>
      </c>
      <c r="E40">
        <f>IF(ISBLANK(HLOOKUP(E$1, m_preprocess!$1:$1048576, $D40, FALSE)), "", HLOOKUP(E$1, m_preprocess!$1:$1048576, $D40, FALSE))</f>
        <v>75.763099999999994</v>
      </c>
      <c r="F40" s="21">
        <f>IF(ISBLANK(HLOOKUP(F$1, m_preprocess!$1:$1048576, $D40, FALSE)), "", HLOOKUP(F$1, m_preprocess!$1:$1048576, $D40, FALSE))</f>
        <v>81.599999999999994</v>
      </c>
      <c r="G40" s="21" t="str">
        <f>IF(ISBLANK(HLOOKUP(G$1, m_preprocess!$1:$1048576, $D40, FALSE)), "", HLOOKUP(G$1, m_preprocess!$1:$1048576, $D40, FALSE))</f>
        <v/>
      </c>
    </row>
    <row r="41" spans="1:7" x14ac:dyDescent="0.25">
      <c r="A41" s="1">
        <v>35185</v>
      </c>
      <c r="B41">
        <f t="shared" si="0"/>
        <v>1996</v>
      </c>
      <c r="C41">
        <f t="shared" si="1"/>
        <v>4</v>
      </c>
      <c r="D41">
        <f t="shared" si="2"/>
        <v>41</v>
      </c>
      <c r="E41">
        <f>IF(ISBLANK(HLOOKUP(E$1, m_preprocess!$1:$1048576, $D41, FALSE)), "", HLOOKUP(E$1, m_preprocess!$1:$1048576, $D41, FALSE))</f>
        <v>76.459599999999995</v>
      </c>
      <c r="F41" s="21">
        <f>IF(ISBLANK(HLOOKUP(F$1, m_preprocess!$1:$1048576, $D41, FALSE)), "", HLOOKUP(F$1, m_preprocess!$1:$1048576, $D41, FALSE))</f>
        <v>80.900000000000006</v>
      </c>
      <c r="G41" s="21" t="str">
        <f>IF(ISBLANK(HLOOKUP(G$1, m_preprocess!$1:$1048576, $D41, FALSE)), "", HLOOKUP(G$1, m_preprocess!$1:$1048576, $D41, FALSE))</f>
        <v/>
      </c>
    </row>
    <row r="42" spans="1:7" x14ac:dyDescent="0.25">
      <c r="A42" s="1">
        <v>35216</v>
      </c>
      <c r="B42">
        <f t="shared" si="0"/>
        <v>1996</v>
      </c>
      <c r="C42">
        <f t="shared" si="1"/>
        <v>5</v>
      </c>
      <c r="D42">
        <f t="shared" si="2"/>
        <v>42</v>
      </c>
      <c r="E42">
        <f>IF(ISBLANK(HLOOKUP(E$1, m_preprocess!$1:$1048576, $D42, FALSE)), "", HLOOKUP(E$1, m_preprocess!$1:$1048576, $D42, FALSE))</f>
        <v>77.016900000000007</v>
      </c>
      <c r="F42" s="21">
        <f>IF(ISBLANK(HLOOKUP(F$1, m_preprocess!$1:$1048576, $D42, FALSE)), "", HLOOKUP(F$1, m_preprocess!$1:$1048576, $D42, FALSE))</f>
        <v>81.8</v>
      </c>
      <c r="G42" s="21" t="str">
        <f>IF(ISBLANK(HLOOKUP(G$1, m_preprocess!$1:$1048576, $D42, FALSE)), "", HLOOKUP(G$1, m_preprocess!$1:$1048576, $D42, FALSE))</f>
        <v/>
      </c>
    </row>
    <row r="43" spans="1:7" x14ac:dyDescent="0.25">
      <c r="A43" s="1">
        <v>35246</v>
      </c>
      <c r="B43">
        <f t="shared" si="0"/>
        <v>1996</v>
      </c>
      <c r="C43">
        <f t="shared" si="1"/>
        <v>6</v>
      </c>
      <c r="D43">
        <f t="shared" si="2"/>
        <v>43</v>
      </c>
      <c r="E43">
        <f>IF(ISBLANK(HLOOKUP(E$1, m_preprocess!$1:$1048576, $D43, FALSE)), "", HLOOKUP(E$1, m_preprocess!$1:$1048576, $D43, FALSE))</f>
        <v>77.667599999999993</v>
      </c>
      <c r="F43" s="21">
        <f>IF(ISBLANK(HLOOKUP(F$1, m_preprocess!$1:$1048576, $D43, FALSE)), "", HLOOKUP(F$1, m_preprocess!$1:$1048576, $D43, FALSE))</f>
        <v>81.900000000000006</v>
      </c>
      <c r="G43" s="21" t="str">
        <f>IF(ISBLANK(HLOOKUP(G$1, m_preprocess!$1:$1048576, $D43, FALSE)), "", HLOOKUP(G$1, m_preprocess!$1:$1048576, $D43, FALSE))</f>
        <v/>
      </c>
    </row>
    <row r="44" spans="1:7" x14ac:dyDescent="0.25">
      <c r="A44" s="1">
        <v>35277</v>
      </c>
      <c r="B44">
        <f t="shared" si="0"/>
        <v>1996</v>
      </c>
      <c r="C44">
        <f t="shared" si="1"/>
        <v>7</v>
      </c>
      <c r="D44">
        <f t="shared" si="2"/>
        <v>44</v>
      </c>
      <c r="E44">
        <f>IF(ISBLANK(HLOOKUP(E$1, m_preprocess!$1:$1048576, $D44, FALSE)), "", HLOOKUP(E$1, m_preprocess!$1:$1048576, $D44, FALSE))</f>
        <v>77.565299999999993</v>
      </c>
      <c r="F44" s="21">
        <f>IF(ISBLANK(HLOOKUP(F$1, m_preprocess!$1:$1048576, $D44, FALSE)), "", HLOOKUP(F$1, m_preprocess!$1:$1048576, $D44, FALSE))</f>
        <v>81.099999999999994</v>
      </c>
      <c r="G44" s="21" t="str">
        <f>IF(ISBLANK(HLOOKUP(G$1, m_preprocess!$1:$1048576, $D44, FALSE)), "", HLOOKUP(G$1, m_preprocess!$1:$1048576, $D44, FALSE))</f>
        <v/>
      </c>
    </row>
    <row r="45" spans="1:7" x14ac:dyDescent="0.25">
      <c r="A45" s="1">
        <v>35308</v>
      </c>
      <c r="B45">
        <f t="shared" si="0"/>
        <v>1996</v>
      </c>
      <c r="C45">
        <f t="shared" si="1"/>
        <v>8</v>
      </c>
      <c r="D45">
        <f t="shared" si="2"/>
        <v>45</v>
      </c>
      <c r="E45">
        <f>IF(ISBLANK(HLOOKUP(E$1, m_preprocess!$1:$1048576, $D45, FALSE)), "", HLOOKUP(E$1, m_preprocess!$1:$1048576, $D45, FALSE))</f>
        <v>78.012100000000004</v>
      </c>
      <c r="F45" s="21">
        <f>IF(ISBLANK(HLOOKUP(F$1, m_preprocess!$1:$1048576, $D45, FALSE)), "", HLOOKUP(F$1, m_preprocess!$1:$1048576, $D45, FALSE))</f>
        <v>82.1</v>
      </c>
      <c r="G45" s="21" t="str">
        <f>IF(ISBLANK(HLOOKUP(G$1, m_preprocess!$1:$1048576, $D45, FALSE)), "", HLOOKUP(G$1, m_preprocess!$1:$1048576, $D45, FALSE))</f>
        <v/>
      </c>
    </row>
    <row r="46" spans="1:7" x14ac:dyDescent="0.25">
      <c r="A46" s="1">
        <v>35338</v>
      </c>
      <c r="B46">
        <f t="shared" si="0"/>
        <v>1996</v>
      </c>
      <c r="C46">
        <f t="shared" si="1"/>
        <v>9</v>
      </c>
      <c r="D46">
        <f t="shared" si="2"/>
        <v>46</v>
      </c>
      <c r="E46">
        <f>IF(ISBLANK(HLOOKUP(E$1, m_preprocess!$1:$1048576, $D46, FALSE)), "", HLOOKUP(E$1, m_preprocess!$1:$1048576, $D46, FALSE))</f>
        <v>78.5488</v>
      </c>
      <c r="F46" s="21">
        <f>IF(ISBLANK(HLOOKUP(F$1, m_preprocess!$1:$1048576, $D46, FALSE)), "", HLOOKUP(F$1, m_preprocess!$1:$1048576, $D46, FALSE))</f>
        <v>82.1</v>
      </c>
      <c r="G46" s="21" t="str">
        <f>IF(ISBLANK(HLOOKUP(G$1, m_preprocess!$1:$1048576, $D46, FALSE)), "", HLOOKUP(G$1, m_preprocess!$1:$1048576, $D46, FALSE))</f>
        <v/>
      </c>
    </row>
    <row r="47" spans="1:7" x14ac:dyDescent="0.25">
      <c r="A47" s="1">
        <v>35369</v>
      </c>
      <c r="B47">
        <f t="shared" si="0"/>
        <v>1996</v>
      </c>
      <c r="C47">
        <f t="shared" si="1"/>
        <v>10</v>
      </c>
      <c r="D47">
        <f t="shared" si="2"/>
        <v>47</v>
      </c>
      <c r="E47">
        <f>IF(ISBLANK(HLOOKUP(E$1, m_preprocess!$1:$1048576, $D47, FALSE)), "", HLOOKUP(E$1, m_preprocess!$1:$1048576, $D47, FALSE))</f>
        <v>78.506</v>
      </c>
      <c r="F47" s="21">
        <f>IF(ISBLANK(HLOOKUP(F$1, m_preprocess!$1:$1048576, $D47, FALSE)), "", HLOOKUP(F$1, m_preprocess!$1:$1048576, $D47, FALSE))</f>
        <v>81.7</v>
      </c>
      <c r="G47" s="21" t="str">
        <f>IF(ISBLANK(HLOOKUP(G$1, m_preprocess!$1:$1048576, $D47, FALSE)), "", HLOOKUP(G$1, m_preprocess!$1:$1048576, $D47, FALSE))</f>
        <v/>
      </c>
    </row>
    <row r="48" spans="1:7" x14ac:dyDescent="0.25">
      <c r="A48" s="1">
        <v>35399</v>
      </c>
      <c r="B48">
        <f t="shared" si="0"/>
        <v>1996</v>
      </c>
      <c r="C48">
        <f t="shared" si="1"/>
        <v>11</v>
      </c>
      <c r="D48">
        <f t="shared" si="2"/>
        <v>48</v>
      </c>
      <c r="E48">
        <f>IF(ISBLANK(HLOOKUP(E$1, m_preprocess!$1:$1048576, $D48, FALSE)), "", HLOOKUP(E$1, m_preprocess!$1:$1048576, $D48, FALSE))</f>
        <v>79.195499999999996</v>
      </c>
      <c r="F48" s="21">
        <f>IF(ISBLANK(HLOOKUP(F$1, m_preprocess!$1:$1048576, $D48, FALSE)), "", HLOOKUP(F$1, m_preprocess!$1:$1048576, $D48, FALSE))</f>
        <v>82.4</v>
      </c>
      <c r="G48" s="21" t="str">
        <f>IF(ISBLANK(HLOOKUP(G$1, m_preprocess!$1:$1048576, $D48, FALSE)), "", HLOOKUP(G$1, m_preprocess!$1:$1048576, $D48, FALSE))</f>
        <v/>
      </c>
    </row>
    <row r="49" spans="1:7" x14ac:dyDescent="0.25">
      <c r="A49" s="1">
        <v>35430</v>
      </c>
      <c r="B49">
        <f t="shared" si="0"/>
        <v>1996</v>
      </c>
      <c r="C49">
        <f t="shared" si="1"/>
        <v>12</v>
      </c>
      <c r="D49">
        <f t="shared" si="2"/>
        <v>49</v>
      </c>
      <c r="E49">
        <f>IF(ISBLANK(HLOOKUP(E$1, m_preprocess!$1:$1048576, $D49, FALSE)), "", HLOOKUP(E$1, m_preprocess!$1:$1048576, $D49, FALSE))</f>
        <v>79.714399999999998</v>
      </c>
      <c r="F49" s="21">
        <f>IF(ISBLANK(HLOOKUP(F$1, m_preprocess!$1:$1048576, $D49, FALSE)), "", HLOOKUP(F$1, m_preprocess!$1:$1048576, $D49, FALSE))</f>
        <v>82.3</v>
      </c>
      <c r="G49" s="21" t="str">
        <f>IF(ISBLANK(HLOOKUP(G$1, m_preprocess!$1:$1048576, $D49, FALSE)), "", HLOOKUP(G$1, m_preprocess!$1:$1048576, $D49, FALSE))</f>
        <v/>
      </c>
    </row>
    <row r="50" spans="1:7" x14ac:dyDescent="0.25">
      <c r="A50" s="1">
        <v>35461</v>
      </c>
      <c r="B50">
        <f t="shared" si="0"/>
        <v>1997</v>
      </c>
      <c r="C50">
        <f t="shared" si="1"/>
        <v>1</v>
      </c>
      <c r="D50">
        <f t="shared" si="2"/>
        <v>50</v>
      </c>
      <c r="E50">
        <f>IF(ISBLANK(HLOOKUP(E$1, m_preprocess!$1:$1048576, $D50, FALSE)), "", HLOOKUP(E$1, m_preprocess!$1:$1048576, $D50, FALSE))</f>
        <v>79.823899999999995</v>
      </c>
      <c r="F50" s="21">
        <f>IF(ISBLANK(HLOOKUP(F$1, m_preprocess!$1:$1048576, $D50, FALSE)), "", HLOOKUP(F$1, m_preprocess!$1:$1048576, $D50, FALSE))</f>
        <v>82.5</v>
      </c>
      <c r="G50" s="21" t="str">
        <f>IF(ISBLANK(HLOOKUP(G$1, m_preprocess!$1:$1048576, $D50, FALSE)), "", HLOOKUP(G$1, m_preprocess!$1:$1048576, $D50, FALSE))</f>
        <v/>
      </c>
    </row>
    <row r="51" spans="1:7" x14ac:dyDescent="0.25">
      <c r="A51" s="1">
        <v>35489</v>
      </c>
      <c r="B51">
        <f t="shared" si="0"/>
        <v>1997</v>
      </c>
      <c r="C51">
        <f t="shared" si="1"/>
        <v>2</v>
      </c>
      <c r="D51">
        <f t="shared" si="2"/>
        <v>51</v>
      </c>
      <c r="E51">
        <f>IF(ISBLANK(HLOOKUP(E$1, m_preprocess!$1:$1048576, $D51, FALSE)), "", HLOOKUP(E$1, m_preprocess!$1:$1048576, $D51, FALSE))</f>
        <v>80.781599999999997</v>
      </c>
      <c r="F51" s="21">
        <f>IF(ISBLANK(HLOOKUP(F$1, m_preprocess!$1:$1048576, $D51, FALSE)), "", HLOOKUP(F$1, m_preprocess!$1:$1048576, $D51, FALSE))</f>
        <v>82.9</v>
      </c>
      <c r="G51" s="21" t="str">
        <f>IF(ISBLANK(HLOOKUP(G$1, m_preprocess!$1:$1048576, $D51, FALSE)), "", HLOOKUP(G$1, m_preprocess!$1:$1048576, $D51, FALSE))</f>
        <v/>
      </c>
    </row>
    <row r="52" spans="1:7" x14ac:dyDescent="0.25">
      <c r="A52" s="1">
        <v>35520</v>
      </c>
      <c r="B52">
        <f t="shared" si="0"/>
        <v>1997</v>
      </c>
      <c r="C52">
        <f t="shared" si="1"/>
        <v>3</v>
      </c>
      <c r="D52">
        <f t="shared" si="2"/>
        <v>52</v>
      </c>
      <c r="E52">
        <f>IF(ISBLANK(HLOOKUP(E$1, m_preprocess!$1:$1048576, $D52, FALSE)), "", HLOOKUP(E$1, m_preprocess!$1:$1048576, $D52, FALSE))</f>
        <v>81.338800000000006</v>
      </c>
      <c r="F52" s="21">
        <f>IF(ISBLANK(HLOOKUP(F$1, m_preprocess!$1:$1048576, $D52, FALSE)), "", HLOOKUP(F$1, m_preprocess!$1:$1048576, $D52, FALSE))</f>
        <v>84</v>
      </c>
      <c r="G52" s="21" t="str">
        <f>IF(ISBLANK(HLOOKUP(G$1, m_preprocess!$1:$1048576, $D52, FALSE)), "", HLOOKUP(G$1, m_preprocess!$1:$1048576, $D52, FALSE))</f>
        <v/>
      </c>
    </row>
    <row r="53" spans="1:7" x14ac:dyDescent="0.25">
      <c r="A53" s="1">
        <v>35550</v>
      </c>
      <c r="B53">
        <f t="shared" si="0"/>
        <v>1997</v>
      </c>
      <c r="C53">
        <f t="shared" si="1"/>
        <v>4</v>
      </c>
      <c r="D53">
        <f t="shared" si="2"/>
        <v>53</v>
      </c>
      <c r="E53">
        <f>IF(ISBLANK(HLOOKUP(E$1, m_preprocess!$1:$1048576, $D53, FALSE)), "", HLOOKUP(E$1, m_preprocess!$1:$1048576, $D53, FALSE))</f>
        <v>81.361099999999993</v>
      </c>
      <c r="F53" s="21">
        <f>IF(ISBLANK(HLOOKUP(F$1, m_preprocess!$1:$1048576, $D53, FALSE)), "", HLOOKUP(F$1, m_preprocess!$1:$1048576, $D53, FALSE))</f>
        <v>84.9</v>
      </c>
      <c r="G53" s="21" t="str">
        <f>IF(ISBLANK(HLOOKUP(G$1, m_preprocess!$1:$1048576, $D53, FALSE)), "", HLOOKUP(G$1, m_preprocess!$1:$1048576, $D53, FALSE))</f>
        <v/>
      </c>
    </row>
    <row r="54" spans="1:7" x14ac:dyDescent="0.25">
      <c r="A54" s="1">
        <v>35581</v>
      </c>
      <c r="B54">
        <f t="shared" si="0"/>
        <v>1997</v>
      </c>
      <c r="C54">
        <f t="shared" si="1"/>
        <v>5</v>
      </c>
      <c r="D54">
        <f t="shared" si="2"/>
        <v>54</v>
      </c>
      <c r="E54">
        <f>IF(ISBLANK(HLOOKUP(E$1, m_preprocess!$1:$1048576, $D54, FALSE)), "", HLOOKUP(E$1, m_preprocess!$1:$1048576, $D54, FALSE))</f>
        <v>81.832599999999999</v>
      </c>
      <c r="F54" s="21">
        <f>IF(ISBLANK(HLOOKUP(F$1, m_preprocess!$1:$1048576, $D54, FALSE)), "", HLOOKUP(F$1, m_preprocess!$1:$1048576, $D54, FALSE))</f>
        <v>84</v>
      </c>
      <c r="G54" s="21" t="str">
        <f>IF(ISBLANK(HLOOKUP(G$1, m_preprocess!$1:$1048576, $D54, FALSE)), "", HLOOKUP(G$1, m_preprocess!$1:$1048576, $D54, FALSE))</f>
        <v/>
      </c>
    </row>
    <row r="55" spans="1:7" x14ac:dyDescent="0.25">
      <c r="A55" s="1">
        <v>35611</v>
      </c>
      <c r="B55">
        <f t="shared" si="0"/>
        <v>1997</v>
      </c>
      <c r="C55">
        <f t="shared" si="1"/>
        <v>6</v>
      </c>
      <c r="D55">
        <f t="shared" si="2"/>
        <v>55</v>
      </c>
      <c r="E55">
        <f>IF(ISBLANK(HLOOKUP(E$1, m_preprocess!$1:$1048576, $D55, FALSE)), "", HLOOKUP(E$1, m_preprocess!$1:$1048576, $D55, FALSE))</f>
        <v>82.230900000000005</v>
      </c>
      <c r="F55" s="21">
        <f>IF(ISBLANK(HLOOKUP(F$1, m_preprocess!$1:$1048576, $D55, FALSE)), "", HLOOKUP(F$1, m_preprocess!$1:$1048576, $D55, FALSE))</f>
        <v>85.5</v>
      </c>
      <c r="G55" s="21" t="str">
        <f>IF(ISBLANK(HLOOKUP(G$1, m_preprocess!$1:$1048576, $D55, FALSE)), "", HLOOKUP(G$1, m_preprocess!$1:$1048576, $D55, FALSE))</f>
        <v/>
      </c>
    </row>
    <row r="56" spans="1:7" x14ac:dyDescent="0.25">
      <c r="A56" s="1">
        <v>35642</v>
      </c>
      <c r="B56">
        <f t="shared" si="0"/>
        <v>1997</v>
      </c>
      <c r="C56">
        <f t="shared" si="1"/>
        <v>7</v>
      </c>
      <c r="D56">
        <f t="shared" si="2"/>
        <v>56</v>
      </c>
      <c r="E56">
        <f>IF(ISBLANK(HLOOKUP(E$1, m_preprocess!$1:$1048576, $D56, FALSE)), "", HLOOKUP(E$1, m_preprocess!$1:$1048576, $D56, FALSE))</f>
        <v>82.85</v>
      </c>
      <c r="F56" s="21">
        <f>IF(ISBLANK(HLOOKUP(F$1, m_preprocess!$1:$1048576, $D56, FALSE)), "", HLOOKUP(F$1, m_preprocess!$1:$1048576, $D56, FALSE))</f>
        <v>86.2</v>
      </c>
      <c r="G56" s="21" t="str">
        <f>IF(ISBLANK(HLOOKUP(G$1, m_preprocess!$1:$1048576, $D56, FALSE)), "", HLOOKUP(G$1, m_preprocess!$1:$1048576, $D56, FALSE))</f>
        <v/>
      </c>
    </row>
    <row r="57" spans="1:7" x14ac:dyDescent="0.25">
      <c r="A57" s="1">
        <v>35673</v>
      </c>
      <c r="B57">
        <f t="shared" si="0"/>
        <v>1997</v>
      </c>
      <c r="C57">
        <f t="shared" si="1"/>
        <v>8</v>
      </c>
      <c r="D57">
        <f t="shared" si="2"/>
        <v>57</v>
      </c>
      <c r="E57">
        <f>IF(ISBLANK(HLOOKUP(E$1, m_preprocess!$1:$1048576, $D57, FALSE)), "", HLOOKUP(E$1, m_preprocess!$1:$1048576, $D57, FALSE))</f>
        <v>83.717200000000005</v>
      </c>
      <c r="F57" s="21">
        <f>IF(ISBLANK(HLOOKUP(F$1, m_preprocess!$1:$1048576, $D57, FALSE)), "", HLOOKUP(F$1, m_preprocess!$1:$1048576, $D57, FALSE))</f>
        <v>86.3</v>
      </c>
      <c r="G57" s="21" t="str">
        <f>IF(ISBLANK(HLOOKUP(G$1, m_preprocess!$1:$1048576, $D57, FALSE)), "", HLOOKUP(G$1, m_preprocess!$1:$1048576, $D57, FALSE))</f>
        <v/>
      </c>
    </row>
    <row r="58" spans="1:7" x14ac:dyDescent="0.25">
      <c r="A58" s="1">
        <v>35703</v>
      </c>
      <c r="B58">
        <f t="shared" si="0"/>
        <v>1997</v>
      </c>
      <c r="C58">
        <f t="shared" si="1"/>
        <v>9</v>
      </c>
      <c r="D58">
        <f t="shared" si="2"/>
        <v>58</v>
      </c>
      <c r="E58">
        <f>IF(ISBLANK(HLOOKUP(E$1, m_preprocess!$1:$1048576, $D58, FALSE)), "", HLOOKUP(E$1, m_preprocess!$1:$1048576, $D58, FALSE))</f>
        <v>84.462900000000005</v>
      </c>
      <c r="F58" s="21">
        <f>IF(ISBLANK(HLOOKUP(F$1, m_preprocess!$1:$1048576, $D58, FALSE)), "", HLOOKUP(F$1, m_preprocess!$1:$1048576, $D58, FALSE))</f>
        <v>86</v>
      </c>
      <c r="G58" s="21" t="str">
        <f>IF(ISBLANK(HLOOKUP(G$1, m_preprocess!$1:$1048576, $D58, FALSE)), "", HLOOKUP(G$1, m_preprocess!$1:$1048576, $D58, FALSE))</f>
        <v/>
      </c>
    </row>
    <row r="59" spans="1:7" x14ac:dyDescent="0.25">
      <c r="A59" s="1">
        <v>35734</v>
      </c>
      <c r="B59">
        <f t="shared" si="0"/>
        <v>1997</v>
      </c>
      <c r="C59">
        <f t="shared" si="1"/>
        <v>10</v>
      </c>
      <c r="D59">
        <f t="shared" si="2"/>
        <v>59</v>
      </c>
      <c r="E59">
        <f>IF(ISBLANK(HLOOKUP(E$1, m_preprocess!$1:$1048576, $D59, FALSE)), "", HLOOKUP(E$1, m_preprocess!$1:$1048576, $D59, FALSE))</f>
        <v>85.196799999999996</v>
      </c>
      <c r="F59" s="21">
        <f>IF(ISBLANK(HLOOKUP(F$1, m_preprocess!$1:$1048576, $D59, FALSE)), "", HLOOKUP(F$1, m_preprocess!$1:$1048576, $D59, FALSE))</f>
        <v>87.4</v>
      </c>
      <c r="G59" s="21" t="str">
        <f>IF(ISBLANK(HLOOKUP(G$1, m_preprocess!$1:$1048576, $D59, FALSE)), "", HLOOKUP(G$1, m_preprocess!$1:$1048576, $D59, FALSE))</f>
        <v/>
      </c>
    </row>
    <row r="60" spans="1:7" x14ac:dyDescent="0.25">
      <c r="A60" s="1">
        <v>35764</v>
      </c>
      <c r="B60">
        <f t="shared" si="0"/>
        <v>1997</v>
      </c>
      <c r="C60">
        <f t="shared" si="1"/>
        <v>11</v>
      </c>
      <c r="D60">
        <f t="shared" si="2"/>
        <v>60</v>
      </c>
      <c r="E60">
        <f>IF(ISBLANK(HLOOKUP(E$1, m_preprocess!$1:$1048576, $D60, FALSE)), "", HLOOKUP(E$1, m_preprocess!$1:$1048576, $D60, FALSE))</f>
        <v>85.945800000000006</v>
      </c>
      <c r="F60" s="21">
        <f>IF(ISBLANK(HLOOKUP(F$1, m_preprocess!$1:$1048576, $D60, FALSE)), "", HLOOKUP(F$1, m_preprocess!$1:$1048576, $D60, FALSE))</f>
        <v>87</v>
      </c>
      <c r="G60" s="21" t="str">
        <f>IF(ISBLANK(HLOOKUP(G$1, m_preprocess!$1:$1048576, $D60, FALSE)), "", HLOOKUP(G$1, m_preprocess!$1:$1048576, $D60, FALSE))</f>
        <v/>
      </c>
    </row>
    <row r="61" spans="1:7" x14ac:dyDescent="0.25">
      <c r="A61" s="1">
        <v>35795</v>
      </c>
      <c r="B61">
        <f t="shared" si="0"/>
        <v>1997</v>
      </c>
      <c r="C61">
        <f t="shared" si="1"/>
        <v>12</v>
      </c>
      <c r="D61">
        <f t="shared" si="2"/>
        <v>61</v>
      </c>
      <c r="E61">
        <f>IF(ISBLANK(HLOOKUP(E$1, m_preprocess!$1:$1048576, $D61, FALSE)), "", HLOOKUP(E$1, m_preprocess!$1:$1048576, $D61, FALSE))</f>
        <v>86.205399999999997</v>
      </c>
      <c r="F61" s="21">
        <f>IF(ISBLANK(HLOOKUP(F$1, m_preprocess!$1:$1048576, $D61, FALSE)), "", HLOOKUP(F$1, m_preprocess!$1:$1048576, $D61, FALSE))</f>
        <v>87.8</v>
      </c>
      <c r="G61" s="21" t="str">
        <f>IF(ISBLANK(HLOOKUP(G$1, m_preprocess!$1:$1048576, $D61, FALSE)), "", HLOOKUP(G$1, m_preprocess!$1:$1048576, $D61, FALSE))</f>
        <v/>
      </c>
    </row>
    <row r="62" spans="1:7" x14ac:dyDescent="0.25">
      <c r="A62" s="1">
        <v>35826</v>
      </c>
      <c r="B62">
        <f t="shared" si="0"/>
        <v>1998</v>
      </c>
      <c r="C62">
        <f t="shared" si="1"/>
        <v>1</v>
      </c>
      <c r="D62">
        <f t="shared" si="2"/>
        <v>62</v>
      </c>
      <c r="E62">
        <f>IF(ISBLANK(HLOOKUP(E$1, m_preprocess!$1:$1048576, $D62, FALSE)), "", HLOOKUP(E$1, m_preprocess!$1:$1048576, $D62, FALSE))</f>
        <v>86.655799999999999</v>
      </c>
      <c r="F62" s="21">
        <f>IF(ISBLANK(HLOOKUP(F$1, m_preprocess!$1:$1048576, $D62, FALSE)), "", HLOOKUP(F$1, m_preprocess!$1:$1048576, $D62, FALSE))</f>
        <v>88.2</v>
      </c>
      <c r="G62" s="21" t="str">
        <f>IF(ISBLANK(HLOOKUP(G$1, m_preprocess!$1:$1048576, $D62, FALSE)), "", HLOOKUP(G$1, m_preprocess!$1:$1048576, $D62, FALSE))</f>
        <v/>
      </c>
    </row>
    <row r="63" spans="1:7" x14ac:dyDescent="0.25">
      <c r="A63" s="1">
        <v>35854</v>
      </c>
      <c r="B63">
        <f t="shared" si="0"/>
        <v>1998</v>
      </c>
      <c r="C63">
        <f t="shared" si="1"/>
        <v>2</v>
      </c>
      <c r="D63">
        <f t="shared" si="2"/>
        <v>63</v>
      </c>
      <c r="E63">
        <f>IF(ISBLANK(HLOOKUP(E$1, m_preprocess!$1:$1048576, $D63, FALSE)), "", HLOOKUP(E$1, m_preprocess!$1:$1048576, $D63, FALSE))</f>
        <v>86.755600000000001</v>
      </c>
      <c r="F63" s="21">
        <f>IF(ISBLANK(HLOOKUP(F$1, m_preprocess!$1:$1048576, $D63, FALSE)), "", HLOOKUP(F$1, m_preprocess!$1:$1048576, $D63, FALSE))</f>
        <v>88.6</v>
      </c>
      <c r="G63" s="21" t="str">
        <f>IF(ISBLANK(HLOOKUP(G$1, m_preprocess!$1:$1048576, $D63, FALSE)), "", HLOOKUP(G$1, m_preprocess!$1:$1048576, $D63, FALSE))</f>
        <v/>
      </c>
    </row>
    <row r="64" spans="1:7" x14ac:dyDescent="0.25">
      <c r="A64" s="1">
        <v>35885</v>
      </c>
      <c r="B64">
        <f t="shared" si="0"/>
        <v>1998</v>
      </c>
      <c r="C64">
        <f t="shared" si="1"/>
        <v>3</v>
      </c>
      <c r="D64">
        <f t="shared" si="2"/>
        <v>64</v>
      </c>
      <c r="E64">
        <f>IF(ISBLANK(HLOOKUP(E$1, m_preprocess!$1:$1048576, $D64, FALSE)), "", HLOOKUP(E$1, m_preprocess!$1:$1048576, $D64, FALSE))</f>
        <v>86.819599999999994</v>
      </c>
      <c r="F64" s="21">
        <f>IF(ISBLANK(HLOOKUP(F$1, m_preprocess!$1:$1048576, $D64, FALSE)), "", HLOOKUP(F$1, m_preprocess!$1:$1048576, $D64, FALSE))</f>
        <v>88.6</v>
      </c>
      <c r="G64" s="21" t="str">
        <f>IF(ISBLANK(HLOOKUP(G$1, m_preprocess!$1:$1048576, $D64, FALSE)), "", HLOOKUP(G$1, m_preprocess!$1:$1048576, $D64, FALSE))</f>
        <v/>
      </c>
    </row>
    <row r="65" spans="1:7" x14ac:dyDescent="0.25">
      <c r="A65" s="1">
        <v>35915</v>
      </c>
      <c r="B65">
        <f t="shared" si="0"/>
        <v>1998</v>
      </c>
      <c r="C65">
        <f t="shared" si="1"/>
        <v>4</v>
      </c>
      <c r="D65">
        <f t="shared" si="2"/>
        <v>65</v>
      </c>
      <c r="E65">
        <f>IF(ISBLANK(HLOOKUP(E$1, m_preprocess!$1:$1048576, $D65, FALSE)), "", HLOOKUP(E$1, m_preprocess!$1:$1048576, $D65, FALSE))</f>
        <v>87.134500000000003</v>
      </c>
      <c r="F65" s="21">
        <f>IF(ISBLANK(HLOOKUP(F$1, m_preprocess!$1:$1048576, $D65, FALSE)), "", HLOOKUP(F$1, m_preprocess!$1:$1048576, $D65, FALSE))</f>
        <v>88.9</v>
      </c>
      <c r="G65" s="21" t="str">
        <f>IF(ISBLANK(HLOOKUP(G$1, m_preprocess!$1:$1048576, $D65, FALSE)), "", HLOOKUP(G$1, m_preprocess!$1:$1048576, $D65, FALSE))</f>
        <v/>
      </c>
    </row>
    <row r="66" spans="1:7" x14ac:dyDescent="0.25">
      <c r="A66" s="1">
        <v>35946</v>
      </c>
      <c r="B66">
        <f t="shared" si="0"/>
        <v>1998</v>
      </c>
      <c r="C66">
        <f t="shared" si="1"/>
        <v>5</v>
      </c>
      <c r="D66">
        <f t="shared" si="2"/>
        <v>66</v>
      </c>
      <c r="E66">
        <f>IF(ISBLANK(HLOOKUP(E$1, m_preprocess!$1:$1048576, $D66, FALSE)), "", HLOOKUP(E$1, m_preprocess!$1:$1048576, $D66, FALSE))</f>
        <v>87.693600000000004</v>
      </c>
      <c r="F66" s="21">
        <f>IF(ISBLANK(HLOOKUP(F$1, m_preprocess!$1:$1048576, $D66, FALSE)), "", HLOOKUP(F$1, m_preprocess!$1:$1048576, $D66, FALSE))</f>
        <v>89.3</v>
      </c>
      <c r="G66" s="21" t="str">
        <f>IF(ISBLANK(HLOOKUP(G$1, m_preprocess!$1:$1048576, $D66, FALSE)), "", HLOOKUP(G$1, m_preprocess!$1:$1048576, $D66, FALSE))</f>
        <v/>
      </c>
    </row>
    <row r="67" spans="1:7" x14ac:dyDescent="0.25">
      <c r="A67" s="1">
        <v>35976</v>
      </c>
      <c r="B67">
        <f t="shared" si="0"/>
        <v>1998</v>
      </c>
      <c r="C67">
        <f t="shared" si="1"/>
        <v>6</v>
      </c>
      <c r="D67">
        <f t="shared" si="2"/>
        <v>67</v>
      </c>
      <c r="E67">
        <f>IF(ISBLANK(HLOOKUP(E$1, m_preprocess!$1:$1048576, $D67, FALSE)), "", HLOOKUP(E$1, m_preprocess!$1:$1048576, $D67, FALSE))</f>
        <v>87.142099999999999</v>
      </c>
      <c r="F67" s="21">
        <f>IF(ISBLANK(HLOOKUP(F$1, m_preprocess!$1:$1048576, $D67, FALSE)), "", HLOOKUP(F$1, m_preprocess!$1:$1048576, $D67, FALSE))</f>
        <v>88.8</v>
      </c>
      <c r="G67" s="21" t="str">
        <f>IF(ISBLANK(HLOOKUP(G$1, m_preprocess!$1:$1048576, $D67, FALSE)), "", HLOOKUP(G$1, m_preprocess!$1:$1048576, $D67, FALSE))</f>
        <v/>
      </c>
    </row>
    <row r="68" spans="1:7" x14ac:dyDescent="0.25">
      <c r="A68" s="1">
        <v>36007</v>
      </c>
      <c r="B68">
        <f t="shared" si="0"/>
        <v>1998</v>
      </c>
      <c r="C68">
        <f t="shared" si="1"/>
        <v>7</v>
      </c>
      <c r="D68">
        <f t="shared" si="2"/>
        <v>68</v>
      </c>
      <c r="E68">
        <f>IF(ISBLANK(HLOOKUP(E$1, m_preprocess!$1:$1048576, $D68, FALSE)), "", HLOOKUP(E$1, m_preprocess!$1:$1048576, $D68, FALSE))</f>
        <v>86.841399999999993</v>
      </c>
      <c r="F68" s="21">
        <f>IF(ISBLANK(HLOOKUP(F$1, m_preprocess!$1:$1048576, $D68, FALSE)), "", HLOOKUP(F$1, m_preprocess!$1:$1048576, $D68, FALSE))</f>
        <v>89.7</v>
      </c>
      <c r="G68" s="21" t="str">
        <f>IF(ISBLANK(HLOOKUP(G$1, m_preprocess!$1:$1048576, $D68, FALSE)), "", HLOOKUP(G$1, m_preprocess!$1:$1048576, $D68, FALSE))</f>
        <v/>
      </c>
    </row>
    <row r="69" spans="1:7" x14ac:dyDescent="0.25">
      <c r="A69" s="1">
        <v>36038</v>
      </c>
      <c r="B69">
        <f t="shared" si="0"/>
        <v>1998</v>
      </c>
      <c r="C69">
        <f t="shared" si="1"/>
        <v>8</v>
      </c>
      <c r="D69">
        <f t="shared" si="2"/>
        <v>69</v>
      </c>
      <c r="E69">
        <f>IF(ISBLANK(HLOOKUP(E$1, m_preprocess!$1:$1048576, $D69, FALSE)), "", HLOOKUP(E$1, m_preprocess!$1:$1048576, $D69, FALSE))</f>
        <v>88.626599999999996</v>
      </c>
      <c r="F69" s="21">
        <f>IF(ISBLANK(HLOOKUP(F$1, m_preprocess!$1:$1048576, $D69, FALSE)), "", HLOOKUP(F$1, m_preprocess!$1:$1048576, $D69, FALSE))</f>
        <v>88.4</v>
      </c>
      <c r="G69" s="21" t="str">
        <f>IF(ISBLANK(HLOOKUP(G$1, m_preprocess!$1:$1048576, $D69, FALSE)), "", HLOOKUP(G$1, m_preprocess!$1:$1048576, $D69, FALSE))</f>
        <v/>
      </c>
    </row>
    <row r="70" spans="1:7" x14ac:dyDescent="0.25">
      <c r="A70" s="1">
        <v>36068</v>
      </c>
      <c r="B70">
        <f t="shared" si="0"/>
        <v>1998</v>
      </c>
      <c r="C70">
        <f t="shared" si="1"/>
        <v>9</v>
      </c>
      <c r="D70">
        <f t="shared" si="2"/>
        <v>70</v>
      </c>
      <c r="E70">
        <f>IF(ISBLANK(HLOOKUP(E$1, m_preprocess!$1:$1048576, $D70, FALSE)), "", HLOOKUP(E$1, m_preprocess!$1:$1048576, $D70, FALSE))</f>
        <v>88.456199999999995</v>
      </c>
      <c r="F70" s="21">
        <f>IF(ISBLANK(HLOOKUP(F$1, m_preprocess!$1:$1048576, $D70, FALSE)), "", HLOOKUP(F$1, m_preprocess!$1:$1048576, $D70, FALSE))</f>
        <v>88.8</v>
      </c>
      <c r="G70" s="21" t="str">
        <f>IF(ISBLANK(HLOOKUP(G$1, m_preprocess!$1:$1048576, $D70, FALSE)), "", HLOOKUP(G$1, m_preprocess!$1:$1048576, $D70, FALSE))</f>
        <v/>
      </c>
    </row>
    <row r="71" spans="1:7" x14ac:dyDescent="0.25">
      <c r="A71" s="1">
        <v>36099</v>
      </c>
      <c r="B71">
        <f t="shared" si="0"/>
        <v>1998</v>
      </c>
      <c r="C71">
        <f t="shared" si="1"/>
        <v>10</v>
      </c>
      <c r="D71">
        <f t="shared" si="2"/>
        <v>71</v>
      </c>
      <c r="E71">
        <f>IF(ISBLANK(HLOOKUP(E$1, m_preprocess!$1:$1048576, $D71, FALSE)), "", HLOOKUP(E$1, m_preprocess!$1:$1048576, $D71, FALSE))</f>
        <v>89.168599999999998</v>
      </c>
      <c r="F71" s="21">
        <f>IF(ISBLANK(HLOOKUP(F$1, m_preprocess!$1:$1048576, $D71, FALSE)), "", HLOOKUP(F$1, m_preprocess!$1:$1048576, $D71, FALSE))</f>
        <v>89</v>
      </c>
      <c r="G71" s="21" t="str">
        <f>IF(ISBLANK(HLOOKUP(G$1, m_preprocess!$1:$1048576, $D71, FALSE)), "", HLOOKUP(G$1, m_preprocess!$1:$1048576, $D71, FALSE))</f>
        <v/>
      </c>
    </row>
    <row r="72" spans="1:7" x14ac:dyDescent="0.25">
      <c r="A72" s="1">
        <v>36129</v>
      </c>
      <c r="B72">
        <f t="shared" si="0"/>
        <v>1998</v>
      </c>
      <c r="C72">
        <f t="shared" si="1"/>
        <v>11</v>
      </c>
      <c r="D72">
        <f t="shared" si="2"/>
        <v>72</v>
      </c>
      <c r="E72">
        <f>IF(ISBLANK(HLOOKUP(E$1, m_preprocess!$1:$1048576, $D72, FALSE)), "", HLOOKUP(E$1, m_preprocess!$1:$1048576, $D72, FALSE))</f>
        <v>89.112700000000004</v>
      </c>
      <c r="F72" s="21">
        <f>IF(ISBLANK(HLOOKUP(F$1, m_preprocess!$1:$1048576, $D72, FALSE)), "", HLOOKUP(F$1, m_preprocess!$1:$1048576, $D72, FALSE))</f>
        <v>88.5</v>
      </c>
      <c r="G72" s="21" t="str">
        <f>IF(ISBLANK(HLOOKUP(G$1, m_preprocess!$1:$1048576, $D72, FALSE)), "", HLOOKUP(G$1, m_preprocess!$1:$1048576, $D72, FALSE))</f>
        <v/>
      </c>
    </row>
    <row r="73" spans="1:7" x14ac:dyDescent="0.25">
      <c r="A73" s="1">
        <v>36160</v>
      </c>
      <c r="B73">
        <f t="shared" si="0"/>
        <v>1998</v>
      </c>
      <c r="C73">
        <f t="shared" si="1"/>
        <v>12</v>
      </c>
      <c r="D73">
        <f t="shared" si="2"/>
        <v>73</v>
      </c>
      <c r="E73">
        <f>IF(ISBLANK(HLOOKUP(E$1, m_preprocess!$1:$1048576, $D73, FALSE)), "", HLOOKUP(E$1, m_preprocess!$1:$1048576, $D73, FALSE))</f>
        <v>89.438800000000001</v>
      </c>
      <c r="F73" s="21">
        <f>IF(ISBLANK(HLOOKUP(F$1, m_preprocess!$1:$1048576, $D73, FALSE)), "", HLOOKUP(F$1, m_preprocess!$1:$1048576, $D73, FALSE))</f>
        <v>87.9</v>
      </c>
      <c r="G73" s="21" t="str">
        <f>IF(ISBLANK(HLOOKUP(G$1, m_preprocess!$1:$1048576, $D73, FALSE)), "", HLOOKUP(G$1, m_preprocess!$1:$1048576, $D73, FALSE))</f>
        <v/>
      </c>
    </row>
    <row r="74" spans="1:7" x14ac:dyDescent="0.25">
      <c r="A74" s="1">
        <v>36191</v>
      </c>
      <c r="B74">
        <f t="shared" si="0"/>
        <v>1999</v>
      </c>
      <c r="C74">
        <f t="shared" si="1"/>
        <v>1</v>
      </c>
      <c r="D74">
        <f t="shared" si="2"/>
        <v>74</v>
      </c>
      <c r="E74">
        <f>IF(ISBLANK(HLOOKUP(E$1, m_preprocess!$1:$1048576, $D74, FALSE)), "", HLOOKUP(E$1, m_preprocess!$1:$1048576, $D74, FALSE))</f>
        <v>89.861699999999999</v>
      </c>
      <c r="F74" s="21">
        <f>IF(ISBLANK(HLOOKUP(F$1, m_preprocess!$1:$1048576, $D74, FALSE)), "", HLOOKUP(F$1, m_preprocess!$1:$1048576, $D74, FALSE))</f>
        <v>89.4</v>
      </c>
      <c r="G74" s="21" t="str">
        <f>IF(ISBLANK(HLOOKUP(G$1, m_preprocess!$1:$1048576, $D74, FALSE)), "", HLOOKUP(G$1, m_preprocess!$1:$1048576, $D74, FALSE))</f>
        <v/>
      </c>
    </row>
    <row r="75" spans="1:7" x14ac:dyDescent="0.25">
      <c r="A75" s="1">
        <v>36219</v>
      </c>
      <c r="B75">
        <f t="shared" si="0"/>
        <v>1999</v>
      </c>
      <c r="C75">
        <f t="shared" si="1"/>
        <v>2</v>
      </c>
      <c r="D75">
        <f t="shared" si="2"/>
        <v>75</v>
      </c>
      <c r="E75">
        <f>IF(ISBLANK(HLOOKUP(E$1, m_preprocess!$1:$1048576, $D75, FALSE)), "", HLOOKUP(E$1, m_preprocess!$1:$1048576, $D75, FALSE))</f>
        <v>90.325299999999999</v>
      </c>
      <c r="F75" s="21">
        <f>IF(ISBLANK(HLOOKUP(F$1, m_preprocess!$1:$1048576, $D75, FALSE)), "", HLOOKUP(F$1, m_preprocess!$1:$1048576, $D75, FALSE))</f>
        <v>88.3</v>
      </c>
      <c r="G75" s="21" t="str">
        <f>IF(ISBLANK(HLOOKUP(G$1, m_preprocess!$1:$1048576, $D75, FALSE)), "", HLOOKUP(G$1, m_preprocess!$1:$1048576, $D75, FALSE))</f>
        <v/>
      </c>
    </row>
    <row r="76" spans="1:7" x14ac:dyDescent="0.25">
      <c r="A76" s="1">
        <v>36250</v>
      </c>
      <c r="B76">
        <f t="shared" si="0"/>
        <v>1999</v>
      </c>
      <c r="C76">
        <f t="shared" si="1"/>
        <v>3</v>
      </c>
      <c r="D76">
        <f t="shared" si="2"/>
        <v>76</v>
      </c>
      <c r="E76">
        <f>IF(ISBLANK(HLOOKUP(E$1, m_preprocess!$1:$1048576, $D76, FALSE)), "", HLOOKUP(E$1, m_preprocess!$1:$1048576, $D76, FALSE))</f>
        <v>90.4709</v>
      </c>
      <c r="F76" s="21">
        <f>IF(ISBLANK(HLOOKUP(F$1, m_preprocess!$1:$1048576, $D76, FALSE)), "", HLOOKUP(F$1, m_preprocess!$1:$1048576, $D76, FALSE))</f>
        <v>88.4</v>
      </c>
      <c r="G76" s="21" t="str">
        <f>IF(ISBLANK(HLOOKUP(G$1, m_preprocess!$1:$1048576, $D76, FALSE)), "", HLOOKUP(G$1, m_preprocess!$1:$1048576, $D76, FALSE))</f>
        <v/>
      </c>
    </row>
    <row r="77" spans="1:7" x14ac:dyDescent="0.25">
      <c r="A77" s="1">
        <v>36280</v>
      </c>
      <c r="B77">
        <f t="shared" si="0"/>
        <v>1999</v>
      </c>
      <c r="C77">
        <f t="shared" si="1"/>
        <v>4</v>
      </c>
      <c r="D77">
        <f t="shared" si="2"/>
        <v>77</v>
      </c>
      <c r="E77">
        <f>IF(ISBLANK(HLOOKUP(E$1, m_preprocess!$1:$1048576, $D77, FALSE)), "", HLOOKUP(E$1, m_preprocess!$1:$1048576, $D77, FALSE))</f>
        <v>90.728499999999997</v>
      </c>
      <c r="F77" s="21">
        <f>IF(ISBLANK(HLOOKUP(F$1, m_preprocess!$1:$1048576, $D77, FALSE)), "", HLOOKUP(F$1, m_preprocess!$1:$1048576, $D77, FALSE))</f>
        <v>89.1</v>
      </c>
      <c r="G77" s="21" t="str">
        <f>IF(ISBLANK(HLOOKUP(G$1, m_preprocess!$1:$1048576, $D77, FALSE)), "", HLOOKUP(G$1, m_preprocess!$1:$1048576, $D77, FALSE))</f>
        <v/>
      </c>
    </row>
    <row r="78" spans="1:7" x14ac:dyDescent="0.25">
      <c r="A78" s="1">
        <v>36311</v>
      </c>
      <c r="B78">
        <f t="shared" si="0"/>
        <v>1999</v>
      </c>
      <c r="C78">
        <f t="shared" si="1"/>
        <v>5</v>
      </c>
      <c r="D78">
        <f t="shared" si="2"/>
        <v>78</v>
      </c>
      <c r="E78">
        <f>IF(ISBLANK(HLOOKUP(E$1, m_preprocess!$1:$1048576, $D78, FALSE)), "", HLOOKUP(E$1, m_preprocess!$1:$1048576, $D78, FALSE))</f>
        <v>91.349900000000005</v>
      </c>
      <c r="F78" s="21">
        <f>IF(ISBLANK(HLOOKUP(F$1, m_preprocess!$1:$1048576, $D78, FALSE)), "", HLOOKUP(F$1, m_preprocess!$1:$1048576, $D78, FALSE))</f>
        <v>89</v>
      </c>
      <c r="G78" s="21" t="str">
        <f>IF(ISBLANK(HLOOKUP(G$1, m_preprocess!$1:$1048576, $D78, FALSE)), "", HLOOKUP(G$1, m_preprocess!$1:$1048576, $D78, FALSE))</f>
        <v/>
      </c>
    </row>
    <row r="79" spans="1:7" x14ac:dyDescent="0.25">
      <c r="A79" s="1">
        <v>36341</v>
      </c>
      <c r="B79">
        <f t="shared" ref="B79:B142" si="3">B67+1</f>
        <v>1999</v>
      </c>
      <c r="C79">
        <f t="shared" ref="C79:C142" si="4">C67</f>
        <v>6</v>
      </c>
      <c r="D79">
        <f t="shared" ref="D79:D142" si="5">D78+1</f>
        <v>79</v>
      </c>
      <c r="E79">
        <f>IF(ISBLANK(HLOOKUP(E$1, m_preprocess!$1:$1048576, $D79, FALSE)), "", HLOOKUP(E$1, m_preprocess!$1:$1048576, $D79, FALSE))</f>
        <v>91.198999999999998</v>
      </c>
      <c r="F79" s="21">
        <f>IF(ISBLANK(HLOOKUP(F$1, m_preprocess!$1:$1048576, $D79, FALSE)), "", HLOOKUP(F$1, m_preprocess!$1:$1048576, $D79, FALSE))</f>
        <v>89.8</v>
      </c>
      <c r="G79" s="21" t="str">
        <f>IF(ISBLANK(HLOOKUP(G$1, m_preprocess!$1:$1048576, $D79, FALSE)), "", HLOOKUP(G$1, m_preprocess!$1:$1048576, $D79, FALSE))</f>
        <v/>
      </c>
    </row>
    <row r="80" spans="1:7" x14ac:dyDescent="0.25">
      <c r="A80" s="1">
        <v>36372</v>
      </c>
      <c r="B80">
        <f t="shared" si="3"/>
        <v>1999</v>
      </c>
      <c r="C80">
        <f t="shared" si="4"/>
        <v>7</v>
      </c>
      <c r="D80">
        <f t="shared" si="5"/>
        <v>80</v>
      </c>
      <c r="E80">
        <f>IF(ISBLANK(HLOOKUP(E$1, m_preprocess!$1:$1048576, $D80, FALSE)), "", HLOOKUP(E$1, m_preprocess!$1:$1048576, $D80, FALSE))</f>
        <v>91.776700000000005</v>
      </c>
      <c r="F80" s="21">
        <f>IF(ISBLANK(HLOOKUP(F$1, m_preprocess!$1:$1048576, $D80, FALSE)), "", HLOOKUP(F$1, m_preprocess!$1:$1048576, $D80, FALSE))</f>
        <v>90.6</v>
      </c>
      <c r="G80" s="21" t="str">
        <f>IF(ISBLANK(HLOOKUP(G$1, m_preprocess!$1:$1048576, $D80, FALSE)), "", HLOOKUP(G$1, m_preprocess!$1:$1048576, $D80, FALSE))</f>
        <v/>
      </c>
    </row>
    <row r="81" spans="1:7" x14ac:dyDescent="0.25">
      <c r="A81" s="1">
        <v>36403</v>
      </c>
      <c r="B81">
        <f t="shared" si="3"/>
        <v>1999</v>
      </c>
      <c r="C81">
        <f t="shared" si="4"/>
        <v>8</v>
      </c>
      <c r="D81">
        <f t="shared" si="5"/>
        <v>81</v>
      </c>
      <c r="E81">
        <f>IF(ISBLANK(HLOOKUP(E$1, m_preprocess!$1:$1048576, $D81, FALSE)), "", HLOOKUP(E$1, m_preprocess!$1:$1048576, $D81, FALSE))</f>
        <v>92.167500000000004</v>
      </c>
      <c r="F81" s="21">
        <f>IF(ISBLANK(HLOOKUP(F$1, m_preprocess!$1:$1048576, $D81, FALSE)), "", HLOOKUP(F$1, m_preprocess!$1:$1048576, $D81, FALSE))</f>
        <v>90.4</v>
      </c>
      <c r="G81" s="21" t="str">
        <f>IF(ISBLANK(HLOOKUP(G$1, m_preprocess!$1:$1048576, $D81, FALSE)), "", HLOOKUP(G$1, m_preprocess!$1:$1048576, $D81, FALSE))</f>
        <v/>
      </c>
    </row>
    <row r="82" spans="1:7" x14ac:dyDescent="0.25">
      <c r="A82" s="1">
        <v>36433</v>
      </c>
      <c r="B82">
        <f t="shared" si="3"/>
        <v>1999</v>
      </c>
      <c r="C82">
        <f t="shared" si="4"/>
        <v>9</v>
      </c>
      <c r="D82">
        <f t="shared" si="5"/>
        <v>82</v>
      </c>
      <c r="E82">
        <f>IF(ISBLANK(HLOOKUP(E$1, m_preprocess!$1:$1048576, $D82, FALSE)), "", HLOOKUP(E$1, m_preprocess!$1:$1048576, $D82, FALSE))</f>
        <v>91.781199999999998</v>
      </c>
      <c r="F82" s="21">
        <f>IF(ISBLANK(HLOOKUP(F$1, m_preprocess!$1:$1048576, $D82, FALSE)), "", HLOOKUP(F$1, m_preprocess!$1:$1048576, $D82, FALSE))</f>
        <v>91.2</v>
      </c>
      <c r="G82" s="21" t="str">
        <f>IF(ISBLANK(HLOOKUP(G$1, m_preprocess!$1:$1048576, $D82, FALSE)), "", HLOOKUP(G$1, m_preprocess!$1:$1048576, $D82, FALSE))</f>
        <v/>
      </c>
    </row>
    <row r="83" spans="1:7" x14ac:dyDescent="0.25">
      <c r="A83" s="1">
        <v>36464</v>
      </c>
      <c r="B83">
        <f t="shared" si="3"/>
        <v>1999</v>
      </c>
      <c r="C83">
        <f t="shared" si="4"/>
        <v>10</v>
      </c>
      <c r="D83">
        <f t="shared" si="5"/>
        <v>83</v>
      </c>
      <c r="E83">
        <f>IF(ISBLANK(HLOOKUP(E$1, m_preprocess!$1:$1048576, $D83, FALSE)), "", HLOOKUP(E$1, m_preprocess!$1:$1048576, $D83, FALSE))</f>
        <v>92.997600000000006</v>
      </c>
      <c r="F83" s="21">
        <f>IF(ISBLANK(HLOOKUP(F$1, m_preprocess!$1:$1048576, $D83, FALSE)), "", HLOOKUP(F$1, m_preprocess!$1:$1048576, $D83, FALSE))</f>
        <v>92.2</v>
      </c>
      <c r="G83" s="21" t="str">
        <f>IF(ISBLANK(HLOOKUP(G$1, m_preprocess!$1:$1048576, $D83, FALSE)), "", HLOOKUP(G$1, m_preprocess!$1:$1048576, $D83, FALSE))</f>
        <v/>
      </c>
    </row>
    <row r="84" spans="1:7" x14ac:dyDescent="0.25">
      <c r="A84" s="1">
        <v>36494</v>
      </c>
      <c r="B84">
        <f t="shared" si="3"/>
        <v>1999</v>
      </c>
      <c r="C84">
        <f t="shared" si="4"/>
        <v>11</v>
      </c>
      <c r="D84">
        <f t="shared" si="5"/>
        <v>84</v>
      </c>
      <c r="E84">
        <f>IF(ISBLANK(HLOOKUP(E$1, m_preprocess!$1:$1048576, $D84, FALSE)), "", HLOOKUP(E$1, m_preprocess!$1:$1048576, $D84, FALSE))</f>
        <v>93.444000000000003</v>
      </c>
      <c r="F84" s="21">
        <f>IF(ISBLANK(HLOOKUP(F$1, m_preprocess!$1:$1048576, $D84, FALSE)), "", HLOOKUP(F$1, m_preprocess!$1:$1048576, $D84, FALSE))</f>
        <v>92.5</v>
      </c>
      <c r="G84" s="21" t="str">
        <f>IF(ISBLANK(HLOOKUP(G$1, m_preprocess!$1:$1048576, $D84, FALSE)), "", HLOOKUP(G$1, m_preprocess!$1:$1048576, $D84, FALSE))</f>
        <v/>
      </c>
    </row>
    <row r="85" spans="1:7" x14ac:dyDescent="0.25">
      <c r="A85" s="1">
        <v>36525</v>
      </c>
      <c r="B85">
        <f t="shared" si="3"/>
        <v>1999</v>
      </c>
      <c r="C85">
        <f t="shared" si="4"/>
        <v>12</v>
      </c>
      <c r="D85">
        <f t="shared" si="5"/>
        <v>85</v>
      </c>
      <c r="E85">
        <f>IF(ISBLANK(HLOOKUP(E$1, m_preprocess!$1:$1048576, $D85, FALSE)), "", HLOOKUP(E$1, m_preprocess!$1:$1048576, $D85, FALSE))</f>
        <v>94.155500000000004</v>
      </c>
      <c r="F85" s="21">
        <f>IF(ISBLANK(HLOOKUP(F$1, m_preprocess!$1:$1048576, $D85, FALSE)), "", HLOOKUP(F$1, m_preprocess!$1:$1048576, $D85, FALSE))</f>
        <v>92.2</v>
      </c>
      <c r="G85" s="21" t="str">
        <f>IF(ISBLANK(HLOOKUP(G$1, m_preprocess!$1:$1048576, $D85, FALSE)), "", HLOOKUP(G$1, m_preprocess!$1:$1048576, $D85, FALSE))</f>
        <v/>
      </c>
    </row>
    <row r="86" spans="1:7" x14ac:dyDescent="0.25">
      <c r="A86" s="1">
        <v>36556</v>
      </c>
      <c r="B86">
        <f t="shared" si="3"/>
        <v>2000</v>
      </c>
      <c r="C86">
        <f t="shared" si="4"/>
        <v>1</v>
      </c>
      <c r="D86">
        <f t="shared" si="5"/>
        <v>86</v>
      </c>
      <c r="E86">
        <f>IF(ISBLANK(HLOOKUP(E$1, m_preprocess!$1:$1048576, $D86, FALSE)), "", HLOOKUP(E$1, m_preprocess!$1:$1048576, $D86, FALSE))</f>
        <v>94.171700000000001</v>
      </c>
      <c r="F86" s="21">
        <f>IF(ISBLANK(HLOOKUP(F$1, m_preprocess!$1:$1048576, $D86, FALSE)), "", HLOOKUP(F$1, m_preprocess!$1:$1048576, $D86, FALSE))</f>
        <v>92.1</v>
      </c>
      <c r="G86" s="21">
        <f>IF(ISBLANK(HLOOKUP(G$1, m_preprocess!$1:$1048576, $D86, FALSE)), "", HLOOKUP(G$1, m_preprocess!$1:$1048576, $D86, FALSE))</f>
        <v>51.848412616157717</v>
      </c>
    </row>
    <row r="87" spans="1:7" x14ac:dyDescent="0.25">
      <c r="A87" s="1">
        <v>36585</v>
      </c>
      <c r="B87">
        <f t="shared" si="3"/>
        <v>2000</v>
      </c>
      <c r="C87">
        <f t="shared" si="4"/>
        <v>2</v>
      </c>
      <c r="D87">
        <f t="shared" si="5"/>
        <v>87</v>
      </c>
      <c r="E87">
        <f>IF(ISBLANK(HLOOKUP(E$1, m_preprocess!$1:$1048576, $D87, FALSE)), "", HLOOKUP(E$1, m_preprocess!$1:$1048576, $D87, FALSE))</f>
        <v>94.432900000000004</v>
      </c>
      <c r="F87" s="21">
        <f>IF(ISBLANK(HLOOKUP(F$1, m_preprocess!$1:$1048576, $D87, FALSE)), "", HLOOKUP(F$1, m_preprocess!$1:$1048576, $D87, FALSE))</f>
        <v>93.1</v>
      </c>
      <c r="G87" s="21">
        <f>IF(ISBLANK(HLOOKUP(G$1, m_preprocess!$1:$1048576, $D87, FALSE)), "", HLOOKUP(G$1, m_preprocess!$1:$1048576, $D87, FALSE))</f>
        <v>53.417073462025719</v>
      </c>
    </row>
    <row r="88" spans="1:7" x14ac:dyDescent="0.25">
      <c r="A88" s="1">
        <v>36616</v>
      </c>
      <c r="B88">
        <f t="shared" si="3"/>
        <v>2000</v>
      </c>
      <c r="C88">
        <f t="shared" si="4"/>
        <v>3</v>
      </c>
      <c r="D88">
        <f t="shared" si="5"/>
        <v>88</v>
      </c>
      <c r="E88">
        <f>IF(ISBLANK(HLOOKUP(E$1, m_preprocess!$1:$1048576, $D88, FALSE)), "", HLOOKUP(E$1, m_preprocess!$1:$1048576, $D88, FALSE))</f>
        <v>94.792599999999993</v>
      </c>
      <c r="F88" s="21">
        <f>IF(ISBLANK(HLOOKUP(F$1, m_preprocess!$1:$1048576, $D88, FALSE)), "", HLOOKUP(F$1, m_preprocess!$1:$1048576, $D88, FALSE))</f>
        <v>93.5</v>
      </c>
      <c r="G88" s="21">
        <f>IF(ISBLANK(HLOOKUP(G$1, m_preprocess!$1:$1048576, $D88, FALSE)), "", HLOOKUP(G$1, m_preprocess!$1:$1048576, $D88, FALSE))</f>
        <v>53.907189172077999</v>
      </c>
    </row>
    <row r="89" spans="1:7" x14ac:dyDescent="0.25">
      <c r="A89" s="1">
        <v>36646</v>
      </c>
      <c r="B89">
        <f t="shared" si="3"/>
        <v>2000</v>
      </c>
      <c r="C89">
        <f t="shared" si="4"/>
        <v>4</v>
      </c>
      <c r="D89">
        <f t="shared" si="5"/>
        <v>89</v>
      </c>
      <c r="E89">
        <f>IF(ISBLANK(HLOOKUP(E$1, m_preprocess!$1:$1048576, $D89, FALSE)), "", HLOOKUP(E$1, m_preprocess!$1:$1048576, $D89, FALSE))</f>
        <v>95.489800000000002</v>
      </c>
      <c r="F89" s="21">
        <f>IF(ISBLANK(HLOOKUP(F$1, m_preprocess!$1:$1048576, $D89, FALSE)), "", HLOOKUP(F$1, m_preprocess!$1:$1048576, $D89, FALSE))</f>
        <v>94.5</v>
      </c>
      <c r="G89" s="21">
        <f>IF(ISBLANK(HLOOKUP(G$1, m_preprocess!$1:$1048576, $D89, FALSE)), "", HLOOKUP(G$1, m_preprocess!$1:$1048576, $D89, FALSE))</f>
        <v>53.415229903130466</v>
      </c>
    </row>
    <row r="90" spans="1:7" x14ac:dyDescent="0.25">
      <c r="A90" s="1">
        <v>36677</v>
      </c>
      <c r="B90">
        <f t="shared" si="3"/>
        <v>2000</v>
      </c>
      <c r="C90">
        <f t="shared" si="4"/>
        <v>5</v>
      </c>
      <c r="D90">
        <f t="shared" si="5"/>
        <v>90</v>
      </c>
      <c r="E90">
        <f>IF(ISBLANK(HLOOKUP(E$1, m_preprocess!$1:$1048576, $D90, FALSE)), "", HLOOKUP(E$1, m_preprocess!$1:$1048576, $D90, FALSE))</f>
        <v>95.642099999999999</v>
      </c>
      <c r="F90" s="21">
        <f>IF(ISBLANK(HLOOKUP(F$1, m_preprocess!$1:$1048576, $D90, FALSE)), "", HLOOKUP(F$1, m_preprocess!$1:$1048576, $D90, FALSE))</f>
        <v>95.8</v>
      </c>
      <c r="G90" s="21">
        <f>IF(ISBLANK(HLOOKUP(G$1, m_preprocess!$1:$1048576, $D90, FALSE)), "", HLOOKUP(G$1, m_preprocess!$1:$1048576, $D90, FALSE))</f>
        <v>54.740276221058359</v>
      </c>
    </row>
    <row r="91" spans="1:7" x14ac:dyDescent="0.25">
      <c r="A91" s="1">
        <v>36707</v>
      </c>
      <c r="B91">
        <f t="shared" si="3"/>
        <v>2000</v>
      </c>
      <c r="C91">
        <f t="shared" si="4"/>
        <v>6</v>
      </c>
      <c r="D91">
        <f t="shared" si="5"/>
        <v>91</v>
      </c>
      <c r="E91">
        <f>IF(ISBLANK(HLOOKUP(E$1, m_preprocess!$1:$1048576, $D91, FALSE)), "", HLOOKUP(E$1, m_preprocess!$1:$1048576, $D91, FALSE))</f>
        <v>95.736400000000003</v>
      </c>
      <c r="F91" s="21">
        <f>IF(ISBLANK(HLOOKUP(F$1, m_preprocess!$1:$1048576, $D91, FALSE)), "", HLOOKUP(F$1, m_preprocess!$1:$1048576, $D91, FALSE))</f>
        <v>94.6</v>
      </c>
      <c r="G91" s="21">
        <f>IF(ISBLANK(HLOOKUP(G$1, m_preprocess!$1:$1048576, $D91, FALSE)), "", HLOOKUP(G$1, m_preprocess!$1:$1048576, $D91, FALSE))</f>
        <v>55.009206031353351</v>
      </c>
    </row>
    <row r="92" spans="1:7" x14ac:dyDescent="0.25">
      <c r="A92" s="1">
        <v>36738</v>
      </c>
      <c r="B92">
        <f t="shared" si="3"/>
        <v>2000</v>
      </c>
      <c r="C92">
        <f t="shared" si="4"/>
        <v>7</v>
      </c>
      <c r="D92">
        <f t="shared" si="5"/>
        <v>92</v>
      </c>
      <c r="E92">
        <f>IF(ISBLANK(HLOOKUP(E$1, m_preprocess!$1:$1048576, $D92, FALSE)), "", HLOOKUP(E$1, m_preprocess!$1:$1048576, $D92, FALSE))</f>
        <v>95.598200000000006</v>
      </c>
      <c r="F92" s="21">
        <f>IF(ISBLANK(HLOOKUP(F$1, m_preprocess!$1:$1048576, $D92, FALSE)), "", HLOOKUP(F$1, m_preprocess!$1:$1048576, $D92, FALSE))</f>
        <v>95.7</v>
      </c>
      <c r="G92" s="21">
        <f>IF(ISBLANK(HLOOKUP(G$1, m_preprocess!$1:$1048576, $D92, FALSE)), "", HLOOKUP(G$1, m_preprocess!$1:$1048576, $D92, FALSE))</f>
        <v>55.26019050399708</v>
      </c>
    </row>
    <row r="93" spans="1:7" x14ac:dyDescent="0.25">
      <c r="A93" s="1">
        <v>36769</v>
      </c>
      <c r="B93">
        <f t="shared" si="3"/>
        <v>2000</v>
      </c>
      <c r="C93">
        <f t="shared" si="4"/>
        <v>8</v>
      </c>
      <c r="D93">
        <f t="shared" si="5"/>
        <v>93</v>
      </c>
      <c r="E93">
        <f>IF(ISBLANK(HLOOKUP(E$1, m_preprocess!$1:$1048576, $D93, FALSE)), "", HLOOKUP(E$1, m_preprocess!$1:$1048576, $D93, FALSE))</f>
        <v>95.3172</v>
      </c>
      <c r="F93" s="21">
        <f>IF(ISBLANK(HLOOKUP(F$1, m_preprocess!$1:$1048576, $D93, FALSE)), "", HLOOKUP(F$1, m_preprocess!$1:$1048576, $D93, FALSE))</f>
        <v>95.8</v>
      </c>
      <c r="G93" s="21">
        <f>IF(ISBLANK(HLOOKUP(G$1, m_preprocess!$1:$1048576, $D93, FALSE)), "", HLOOKUP(G$1, m_preprocess!$1:$1048576, $D93, FALSE))</f>
        <v>56.275245896948483</v>
      </c>
    </row>
    <row r="94" spans="1:7" x14ac:dyDescent="0.25">
      <c r="A94" s="1">
        <v>36799</v>
      </c>
      <c r="B94">
        <f t="shared" si="3"/>
        <v>2000</v>
      </c>
      <c r="C94">
        <f t="shared" si="4"/>
        <v>9</v>
      </c>
      <c r="D94">
        <f t="shared" si="5"/>
        <v>94</v>
      </c>
      <c r="E94">
        <f>IF(ISBLANK(HLOOKUP(E$1, m_preprocess!$1:$1048576, $D94, FALSE)), "", HLOOKUP(E$1, m_preprocess!$1:$1048576, $D94, FALSE))</f>
        <v>95.684399999999997</v>
      </c>
      <c r="F94" s="21">
        <f>IF(ISBLANK(HLOOKUP(F$1, m_preprocess!$1:$1048576, $D94, FALSE)), "", HLOOKUP(F$1, m_preprocess!$1:$1048576, $D94, FALSE))</f>
        <v>95.9</v>
      </c>
      <c r="G94" s="21">
        <f>IF(ISBLANK(HLOOKUP(G$1, m_preprocess!$1:$1048576, $D94, FALSE)), "", HLOOKUP(G$1, m_preprocess!$1:$1048576, $D94, FALSE))</f>
        <v>56.568000895706312</v>
      </c>
    </row>
    <row r="95" spans="1:7" x14ac:dyDescent="0.25">
      <c r="A95" s="1">
        <v>36830</v>
      </c>
      <c r="B95">
        <f t="shared" si="3"/>
        <v>2000</v>
      </c>
      <c r="C95">
        <f t="shared" si="4"/>
        <v>10</v>
      </c>
      <c r="D95">
        <f t="shared" si="5"/>
        <v>95</v>
      </c>
      <c r="E95">
        <f>IF(ISBLANK(HLOOKUP(E$1, m_preprocess!$1:$1048576, $D95, FALSE)), "", HLOOKUP(E$1, m_preprocess!$1:$1048576, $D95, FALSE))</f>
        <v>95.397400000000005</v>
      </c>
      <c r="F95" s="21">
        <f>IF(ISBLANK(HLOOKUP(F$1, m_preprocess!$1:$1048576, $D95, FALSE)), "", HLOOKUP(F$1, m_preprocess!$1:$1048576, $D95, FALSE))</f>
        <v>96</v>
      </c>
      <c r="G95" s="21">
        <f>IF(ISBLANK(HLOOKUP(G$1, m_preprocess!$1:$1048576, $D95, FALSE)), "", HLOOKUP(G$1, m_preprocess!$1:$1048576, $D95, FALSE))</f>
        <v>56.461757151061008</v>
      </c>
    </row>
    <row r="96" spans="1:7" x14ac:dyDescent="0.25">
      <c r="A96" s="1">
        <v>36860</v>
      </c>
      <c r="B96">
        <f t="shared" si="3"/>
        <v>2000</v>
      </c>
      <c r="C96">
        <f t="shared" si="4"/>
        <v>11</v>
      </c>
      <c r="D96">
        <f t="shared" si="5"/>
        <v>96</v>
      </c>
      <c r="E96">
        <f>IF(ISBLANK(HLOOKUP(E$1, m_preprocess!$1:$1048576, $D96, FALSE)), "", HLOOKUP(E$1, m_preprocess!$1:$1048576, $D96, FALSE))</f>
        <v>95.415800000000004</v>
      </c>
      <c r="F96" s="21">
        <f>IF(ISBLANK(HLOOKUP(F$1, m_preprocess!$1:$1048576, $D96, FALSE)), "", HLOOKUP(F$1, m_preprocess!$1:$1048576, $D96, FALSE))</f>
        <v>97.1</v>
      </c>
      <c r="G96" s="21">
        <f>IF(ISBLANK(HLOOKUP(G$1, m_preprocess!$1:$1048576, $D96, FALSE)), "", HLOOKUP(G$1, m_preprocess!$1:$1048576, $D96, FALSE))</f>
        <v>56.4583613644267</v>
      </c>
    </row>
    <row r="97" spans="1:7" x14ac:dyDescent="0.25">
      <c r="A97" s="1">
        <v>36891</v>
      </c>
      <c r="B97">
        <f t="shared" si="3"/>
        <v>2000</v>
      </c>
      <c r="C97">
        <f t="shared" si="4"/>
        <v>12</v>
      </c>
      <c r="D97">
        <f t="shared" si="5"/>
        <v>97</v>
      </c>
      <c r="E97">
        <f>IF(ISBLANK(HLOOKUP(E$1, m_preprocess!$1:$1048576, $D97, FALSE)), "", HLOOKUP(E$1, m_preprocess!$1:$1048576, $D97, FALSE))</f>
        <v>95.161900000000003</v>
      </c>
      <c r="F97" s="21">
        <f>IF(ISBLANK(HLOOKUP(F$1, m_preprocess!$1:$1048576, $D97, FALSE)), "", HLOOKUP(F$1, m_preprocess!$1:$1048576, $D97, FALSE))</f>
        <v>97.7</v>
      </c>
      <c r="G97" s="21">
        <f>IF(ISBLANK(HLOOKUP(G$1, m_preprocess!$1:$1048576, $D97, FALSE)), "", HLOOKUP(G$1, m_preprocess!$1:$1048576, $D97, FALSE))</f>
        <v>55.964725758629903</v>
      </c>
    </row>
    <row r="98" spans="1:7" x14ac:dyDescent="0.25">
      <c r="A98" s="1">
        <v>36922</v>
      </c>
      <c r="B98">
        <f t="shared" si="3"/>
        <v>2001</v>
      </c>
      <c r="C98">
        <f t="shared" si="4"/>
        <v>1</v>
      </c>
      <c r="D98">
        <f t="shared" si="5"/>
        <v>98</v>
      </c>
      <c r="E98">
        <f>IF(ISBLANK(HLOOKUP(E$1, m_preprocess!$1:$1048576, $D98, FALSE)), "", HLOOKUP(E$1, m_preprocess!$1:$1048576, $D98, FALSE))</f>
        <v>94.550200000000004</v>
      </c>
      <c r="F98" s="21">
        <f>IF(ISBLANK(HLOOKUP(F$1, m_preprocess!$1:$1048576, $D98, FALSE)), "", HLOOKUP(F$1, m_preprocess!$1:$1048576, $D98, FALSE))</f>
        <v>96.7</v>
      </c>
      <c r="G98" s="21">
        <f>IF(ISBLANK(HLOOKUP(G$1, m_preprocess!$1:$1048576, $D98, FALSE)), "", HLOOKUP(G$1, m_preprocess!$1:$1048576, $D98, FALSE))</f>
        <v>54.636150130927533</v>
      </c>
    </row>
    <row r="99" spans="1:7" x14ac:dyDescent="0.25">
      <c r="A99" s="1">
        <v>36950</v>
      </c>
      <c r="B99">
        <f t="shared" si="3"/>
        <v>2001</v>
      </c>
      <c r="C99">
        <f t="shared" si="4"/>
        <v>2</v>
      </c>
      <c r="D99">
        <f t="shared" si="5"/>
        <v>99</v>
      </c>
      <c r="E99">
        <f>IF(ISBLANK(HLOOKUP(E$1, m_preprocess!$1:$1048576, $D99, FALSE)), "", HLOOKUP(E$1, m_preprocess!$1:$1048576, $D99, FALSE))</f>
        <v>93.975499999999997</v>
      </c>
      <c r="F99" s="21">
        <f>IF(ISBLANK(HLOOKUP(F$1, m_preprocess!$1:$1048576, $D99, FALSE)), "", HLOOKUP(F$1, m_preprocess!$1:$1048576, $D99, FALSE))</f>
        <v>97.2</v>
      </c>
      <c r="G99" s="21">
        <f>IF(ISBLANK(HLOOKUP(G$1, m_preprocess!$1:$1048576, $D99, FALSE)), "", HLOOKUP(G$1, m_preprocess!$1:$1048576, $D99, FALSE))</f>
        <v>55.270806663564549</v>
      </c>
    </row>
    <row r="100" spans="1:7" x14ac:dyDescent="0.25">
      <c r="A100" s="1">
        <v>36981</v>
      </c>
      <c r="B100">
        <f t="shared" si="3"/>
        <v>2001</v>
      </c>
      <c r="C100">
        <f t="shared" si="4"/>
        <v>3</v>
      </c>
      <c r="D100">
        <f t="shared" si="5"/>
        <v>100</v>
      </c>
      <c r="E100">
        <f>IF(ISBLANK(HLOOKUP(E$1, m_preprocess!$1:$1048576, $D100, FALSE)), "", HLOOKUP(E$1, m_preprocess!$1:$1048576, $D100, FALSE))</f>
        <v>93.725300000000004</v>
      </c>
      <c r="F100" s="21">
        <f>IF(ISBLANK(HLOOKUP(F$1, m_preprocess!$1:$1048576, $D100, FALSE)), "", HLOOKUP(F$1, m_preprocess!$1:$1048576, $D100, FALSE))</f>
        <v>96.7</v>
      </c>
      <c r="G100" s="21">
        <f>IF(ISBLANK(HLOOKUP(G$1, m_preprocess!$1:$1048576, $D100, FALSE)), "", HLOOKUP(G$1, m_preprocess!$1:$1048576, $D100, FALSE))</f>
        <v>54.948333914218622</v>
      </c>
    </row>
    <row r="101" spans="1:7" x14ac:dyDescent="0.25">
      <c r="A101" s="1">
        <v>37011</v>
      </c>
      <c r="B101">
        <f t="shared" si="3"/>
        <v>2001</v>
      </c>
      <c r="C101">
        <f t="shared" si="4"/>
        <v>4</v>
      </c>
      <c r="D101">
        <f t="shared" si="5"/>
        <v>101</v>
      </c>
      <c r="E101">
        <f>IF(ISBLANK(HLOOKUP(E$1, m_preprocess!$1:$1048576, $D101, FALSE)), "", HLOOKUP(E$1, m_preprocess!$1:$1048576, $D101, FALSE))</f>
        <v>93.456699999999998</v>
      </c>
      <c r="F101" s="21">
        <f>IF(ISBLANK(HLOOKUP(F$1, m_preprocess!$1:$1048576, $D101, FALSE)), "", HLOOKUP(F$1, m_preprocess!$1:$1048576, $D101, FALSE))</f>
        <v>95.8</v>
      </c>
      <c r="G101" s="21">
        <f>IF(ISBLANK(HLOOKUP(G$1, m_preprocess!$1:$1048576, $D101, FALSE)), "", HLOOKUP(G$1, m_preprocess!$1:$1048576, $D101, FALSE))</f>
        <v>54.699606765656569</v>
      </c>
    </row>
    <row r="102" spans="1:7" x14ac:dyDescent="0.25">
      <c r="A102" s="1">
        <v>37042</v>
      </c>
      <c r="B102">
        <f t="shared" si="3"/>
        <v>2001</v>
      </c>
      <c r="C102">
        <f t="shared" si="4"/>
        <v>5</v>
      </c>
      <c r="D102">
        <f t="shared" si="5"/>
        <v>102</v>
      </c>
      <c r="E102">
        <f>IF(ISBLANK(HLOOKUP(E$1, m_preprocess!$1:$1048576, $D102, FALSE)), "", HLOOKUP(E$1, m_preprocess!$1:$1048576, $D102, FALSE))</f>
        <v>92.884200000000007</v>
      </c>
      <c r="F102" s="21">
        <f>IF(ISBLANK(HLOOKUP(F$1, m_preprocess!$1:$1048576, $D102, FALSE)), "", HLOOKUP(F$1, m_preprocess!$1:$1048576, $D102, FALSE))</f>
        <v>96.2</v>
      </c>
      <c r="G102" s="21">
        <f>IF(ISBLANK(HLOOKUP(G$1, m_preprocess!$1:$1048576, $D102, FALSE)), "", HLOOKUP(G$1, m_preprocess!$1:$1048576, $D102, FALSE))</f>
        <v>55.168543435164644</v>
      </c>
    </row>
    <row r="103" spans="1:7" x14ac:dyDescent="0.25">
      <c r="A103" s="1">
        <v>37072</v>
      </c>
      <c r="B103">
        <f t="shared" si="3"/>
        <v>2001</v>
      </c>
      <c r="C103">
        <f t="shared" si="4"/>
        <v>6</v>
      </c>
      <c r="D103">
        <f t="shared" si="5"/>
        <v>103</v>
      </c>
      <c r="E103">
        <f>IF(ISBLANK(HLOOKUP(E$1, m_preprocess!$1:$1048576, $D103, FALSE)), "", HLOOKUP(E$1, m_preprocess!$1:$1048576, $D103, FALSE))</f>
        <v>92.331699999999998</v>
      </c>
      <c r="F103" s="21">
        <f>IF(ISBLANK(HLOOKUP(F$1, m_preprocess!$1:$1048576, $D103, FALSE)), "", HLOOKUP(F$1, m_preprocess!$1:$1048576, $D103, FALSE))</f>
        <v>96.2</v>
      </c>
      <c r="G103" s="21">
        <f>IF(ISBLANK(HLOOKUP(G$1, m_preprocess!$1:$1048576, $D103, FALSE)), "", HLOOKUP(G$1, m_preprocess!$1:$1048576, $D103, FALSE))</f>
        <v>54.579392835387559</v>
      </c>
    </row>
    <row r="104" spans="1:7" x14ac:dyDescent="0.25">
      <c r="A104" s="1">
        <v>37103</v>
      </c>
      <c r="B104">
        <f t="shared" si="3"/>
        <v>2001</v>
      </c>
      <c r="C104">
        <f t="shared" si="4"/>
        <v>7</v>
      </c>
      <c r="D104">
        <f t="shared" si="5"/>
        <v>104</v>
      </c>
      <c r="E104">
        <f>IF(ISBLANK(HLOOKUP(E$1, m_preprocess!$1:$1048576, $D104, FALSE)), "", HLOOKUP(E$1, m_preprocess!$1:$1048576, $D104, FALSE))</f>
        <v>91.809799999999996</v>
      </c>
      <c r="F104" s="21">
        <f>IF(ISBLANK(HLOOKUP(F$1, m_preprocess!$1:$1048576, $D104, FALSE)), "", HLOOKUP(F$1, m_preprocess!$1:$1048576, $D104, FALSE))</f>
        <v>94.4</v>
      </c>
      <c r="G104" s="21">
        <f>IF(ISBLANK(HLOOKUP(G$1, m_preprocess!$1:$1048576, $D104, FALSE)), "", HLOOKUP(G$1, m_preprocess!$1:$1048576, $D104, FALSE))</f>
        <v>53.893690260836252</v>
      </c>
    </row>
    <row r="105" spans="1:7" x14ac:dyDescent="0.25">
      <c r="A105" s="1">
        <v>37134</v>
      </c>
      <c r="B105">
        <f t="shared" si="3"/>
        <v>2001</v>
      </c>
      <c r="C105">
        <f t="shared" si="4"/>
        <v>8</v>
      </c>
      <c r="D105">
        <f t="shared" si="5"/>
        <v>105</v>
      </c>
      <c r="E105">
        <f>IF(ISBLANK(HLOOKUP(E$1, m_preprocess!$1:$1048576, $D105, FALSE)), "", HLOOKUP(E$1, m_preprocess!$1:$1048576, $D105, FALSE))</f>
        <v>91.684899999999999</v>
      </c>
      <c r="F105" s="21">
        <f>IF(ISBLANK(HLOOKUP(F$1, m_preprocess!$1:$1048576, $D105, FALSE)), "", HLOOKUP(F$1, m_preprocess!$1:$1048576, $D105, FALSE))</f>
        <v>96.7</v>
      </c>
      <c r="G105" s="21">
        <f>IF(ISBLANK(HLOOKUP(G$1, m_preprocess!$1:$1048576, $D105, FALSE)), "", HLOOKUP(G$1, m_preprocess!$1:$1048576, $D105, FALSE))</f>
        <v>54.232067322068616</v>
      </c>
    </row>
    <row r="106" spans="1:7" x14ac:dyDescent="0.25">
      <c r="A106" s="1">
        <v>37164</v>
      </c>
      <c r="B106">
        <f t="shared" si="3"/>
        <v>2001</v>
      </c>
      <c r="C106">
        <f t="shared" si="4"/>
        <v>9</v>
      </c>
      <c r="D106">
        <f t="shared" si="5"/>
        <v>106</v>
      </c>
      <c r="E106">
        <f>IF(ISBLANK(HLOOKUP(E$1, m_preprocess!$1:$1048576, $D106, FALSE)), "", HLOOKUP(E$1, m_preprocess!$1:$1048576, $D106, FALSE))</f>
        <v>91.334500000000006</v>
      </c>
      <c r="F106" s="21">
        <f>IF(ISBLANK(HLOOKUP(F$1, m_preprocess!$1:$1048576, $D106, FALSE)), "", HLOOKUP(F$1, m_preprocess!$1:$1048576, $D106, FALSE))</f>
        <v>95.4</v>
      </c>
      <c r="G106" s="21">
        <f>IF(ISBLANK(HLOOKUP(G$1, m_preprocess!$1:$1048576, $D106, FALSE)), "", HLOOKUP(G$1, m_preprocess!$1:$1048576, $D106, FALSE))</f>
        <v>53.833598352573098</v>
      </c>
    </row>
    <row r="107" spans="1:7" x14ac:dyDescent="0.25">
      <c r="A107" s="1">
        <v>37195</v>
      </c>
      <c r="B107">
        <f t="shared" si="3"/>
        <v>2001</v>
      </c>
      <c r="C107">
        <f t="shared" si="4"/>
        <v>10</v>
      </c>
      <c r="D107">
        <f t="shared" si="5"/>
        <v>107</v>
      </c>
      <c r="E107">
        <f>IF(ISBLANK(HLOOKUP(E$1, m_preprocess!$1:$1048576, $D107, FALSE)), "", HLOOKUP(E$1, m_preprocess!$1:$1048576, $D107, FALSE))</f>
        <v>90.938900000000004</v>
      </c>
      <c r="F107" s="21">
        <f>IF(ISBLANK(HLOOKUP(F$1, m_preprocess!$1:$1048576, $D107, FALSE)), "", HLOOKUP(F$1, m_preprocess!$1:$1048576, $D107, FALSE))</f>
        <v>94.1</v>
      </c>
      <c r="G107" s="21">
        <f>IF(ISBLANK(HLOOKUP(G$1, m_preprocess!$1:$1048576, $D107, FALSE)), "", HLOOKUP(G$1, m_preprocess!$1:$1048576, $D107, FALSE))</f>
        <v>54.263300908807722</v>
      </c>
    </row>
    <row r="108" spans="1:7" x14ac:dyDescent="0.25">
      <c r="A108" s="1">
        <v>37225</v>
      </c>
      <c r="B108">
        <f t="shared" si="3"/>
        <v>2001</v>
      </c>
      <c r="C108">
        <f t="shared" si="4"/>
        <v>11</v>
      </c>
      <c r="D108">
        <f t="shared" si="5"/>
        <v>108</v>
      </c>
      <c r="E108">
        <f>IF(ISBLANK(HLOOKUP(E$1, m_preprocess!$1:$1048576, $D108, FALSE)), "", HLOOKUP(E$1, m_preprocess!$1:$1048576, $D108, FALSE))</f>
        <v>90.485299999999995</v>
      </c>
      <c r="F108" s="21">
        <f>IF(ISBLANK(HLOOKUP(F$1, m_preprocess!$1:$1048576, $D108, FALSE)), "", HLOOKUP(F$1, m_preprocess!$1:$1048576, $D108, FALSE))</f>
        <v>93.4</v>
      </c>
      <c r="G108" s="21">
        <f>IF(ISBLANK(HLOOKUP(G$1, m_preprocess!$1:$1048576, $D108, FALSE)), "", HLOOKUP(G$1, m_preprocess!$1:$1048576, $D108, FALSE))</f>
        <v>54.727147297807328</v>
      </c>
    </row>
    <row r="109" spans="1:7" x14ac:dyDescent="0.25">
      <c r="A109" s="1">
        <v>37256</v>
      </c>
      <c r="B109">
        <f t="shared" si="3"/>
        <v>2001</v>
      </c>
      <c r="C109">
        <f t="shared" si="4"/>
        <v>12</v>
      </c>
      <c r="D109">
        <f t="shared" si="5"/>
        <v>109</v>
      </c>
      <c r="E109">
        <f>IF(ISBLANK(HLOOKUP(E$1, m_preprocess!$1:$1048576, $D109, FALSE)), "", HLOOKUP(E$1, m_preprocess!$1:$1048576, $D109, FALSE))</f>
        <v>90.515000000000001</v>
      </c>
      <c r="F109" s="21">
        <f>IF(ISBLANK(HLOOKUP(F$1, m_preprocess!$1:$1048576, $D109, FALSE)), "", HLOOKUP(F$1, m_preprocess!$1:$1048576, $D109, FALSE))</f>
        <v>94.2</v>
      </c>
      <c r="G109" s="21">
        <f>IF(ISBLANK(HLOOKUP(G$1, m_preprocess!$1:$1048576, $D109, FALSE)), "", HLOOKUP(G$1, m_preprocess!$1:$1048576, $D109, FALSE))</f>
        <v>53.236199846501691</v>
      </c>
    </row>
    <row r="110" spans="1:7" x14ac:dyDescent="0.25">
      <c r="A110" s="1">
        <v>37287</v>
      </c>
      <c r="B110">
        <f t="shared" si="3"/>
        <v>2002</v>
      </c>
      <c r="C110">
        <f t="shared" si="4"/>
        <v>1</v>
      </c>
      <c r="D110">
        <f t="shared" si="5"/>
        <v>110</v>
      </c>
      <c r="E110">
        <f>IF(ISBLANK(HLOOKUP(E$1, m_preprocess!$1:$1048576, $D110, FALSE)), "", HLOOKUP(E$1, m_preprocess!$1:$1048576, $D110, FALSE))</f>
        <v>91.088099999999997</v>
      </c>
      <c r="F110" s="21">
        <f>IF(ISBLANK(HLOOKUP(F$1, m_preprocess!$1:$1048576, $D110, FALSE)), "", HLOOKUP(F$1, m_preprocess!$1:$1048576, $D110, FALSE))</f>
        <v>94.3</v>
      </c>
      <c r="G110" s="21">
        <f>IF(ISBLANK(HLOOKUP(G$1, m_preprocess!$1:$1048576, $D110, FALSE)), "", HLOOKUP(G$1, m_preprocess!$1:$1048576, $D110, FALSE))</f>
        <v>54.432158123584543</v>
      </c>
    </row>
    <row r="111" spans="1:7" x14ac:dyDescent="0.25">
      <c r="A111" s="1">
        <v>37315</v>
      </c>
      <c r="B111">
        <f t="shared" si="3"/>
        <v>2002</v>
      </c>
      <c r="C111">
        <f t="shared" si="4"/>
        <v>2</v>
      </c>
      <c r="D111">
        <f t="shared" si="5"/>
        <v>111</v>
      </c>
      <c r="E111">
        <f>IF(ISBLANK(HLOOKUP(E$1, m_preprocess!$1:$1048576, $D111, FALSE)), "", HLOOKUP(E$1, m_preprocess!$1:$1048576, $D111, FALSE))</f>
        <v>91.069800000000001</v>
      </c>
      <c r="F111" s="21">
        <f>IF(ISBLANK(HLOOKUP(F$1, m_preprocess!$1:$1048576, $D111, FALSE)), "", HLOOKUP(F$1, m_preprocess!$1:$1048576, $D111, FALSE))</f>
        <v>94.5</v>
      </c>
      <c r="G111" s="21">
        <f>IF(ISBLANK(HLOOKUP(G$1, m_preprocess!$1:$1048576, $D111, FALSE)), "", HLOOKUP(G$1, m_preprocess!$1:$1048576, $D111, FALSE))</f>
        <v>54.360785722006433</v>
      </c>
    </row>
    <row r="112" spans="1:7" x14ac:dyDescent="0.25">
      <c r="A112" s="1">
        <v>37346</v>
      </c>
      <c r="B112">
        <f t="shared" si="3"/>
        <v>2002</v>
      </c>
      <c r="C112">
        <f t="shared" si="4"/>
        <v>3</v>
      </c>
      <c r="D112">
        <f t="shared" si="5"/>
        <v>112</v>
      </c>
      <c r="E112">
        <f>IF(ISBLANK(HLOOKUP(E$1, m_preprocess!$1:$1048576, $D112, FALSE)), "", HLOOKUP(E$1, m_preprocess!$1:$1048576, $D112, FALSE))</f>
        <v>91.801199999999994</v>
      </c>
      <c r="F112" s="21">
        <f>IF(ISBLANK(HLOOKUP(F$1, m_preprocess!$1:$1048576, $D112, FALSE)), "", HLOOKUP(F$1, m_preprocess!$1:$1048576, $D112, FALSE))</f>
        <v>95.4</v>
      </c>
      <c r="G112" s="21">
        <f>IF(ISBLANK(HLOOKUP(G$1, m_preprocess!$1:$1048576, $D112, FALSE)), "", HLOOKUP(G$1, m_preprocess!$1:$1048576, $D112, FALSE))</f>
        <v>54.796111303678124</v>
      </c>
    </row>
    <row r="113" spans="1:7" x14ac:dyDescent="0.25">
      <c r="A113" s="1">
        <v>37376</v>
      </c>
      <c r="B113">
        <f t="shared" si="3"/>
        <v>2002</v>
      </c>
      <c r="C113">
        <f t="shared" si="4"/>
        <v>4</v>
      </c>
      <c r="D113">
        <f t="shared" si="5"/>
        <v>113</v>
      </c>
      <c r="E113">
        <f>IF(ISBLANK(HLOOKUP(E$1, m_preprocess!$1:$1048576, $D113, FALSE)), "", HLOOKUP(E$1, m_preprocess!$1:$1048576, $D113, FALSE))</f>
        <v>92.1815</v>
      </c>
      <c r="F113" s="21">
        <f>IF(ISBLANK(HLOOKUP(F$1, m_preprocess!$1:$1048576, $D113, FALSE)), "", HLOOKUP(F$1, m_preprocess!$1:$1048576, $D113, FALSE))</f>
        <v>95.2</v>
      </c>
      <c r="G113" s="21">
        <f>IF(ISBLANK(HLOOKUP(G$1, m_preprocess!$1:$1048576, $D113, FALSE)), "", HLOOKUP(G$1, m_preprocess!$1:$1048576, $D113, FALSE))</f>
        <v>56.494769003379702</v>
      </c>
    </row>
    <row r="114" spans="1:7" x14ac:dyDescent="0.25">
      <c r="A114" s="1">
        <v>37407</v>
      </c>
      <c r="B114">
        <f t="shared" si="3"/>
        <v>2002</v>
      </c>
      <c r="C114">
        <f t="shared" si="4"/>
        <v>5</v>
      </c>
      <c r="D114">
        <f t="shared" si="5"/>
        <v>114</v>
      </c>
      <c r="E114">
        <f>IF(ISBLANK(HLOOKUP(E$1, m_preprocess!$1:$1048576, $D114, FALSE)), "", HLOOKUP(E$1, m_preprocess!$1:$1048576, $D114, FALSE))</f>
        <v>92.566800000000001</v>
      </c>
      <c r="F114" s="21">
        <f>IF(ISBLANK(HLOOKUP(F$1, m_preprocess!$1:$1048576, $D114, FALSE)), "", HLOOKUP(F$1, m_preprocess!$1:$1048576, $D114, FALSE))</f>
        <v>95.6</v>
      </c>
      <c r="G114" s="21">
        <f>IF(ISBLANK(HLOOKUP(G$1, m_preprocess!$1:$1048576, $D114, FALSE)), "", HLOOKUP(G$1, m_preprocess!$1:$1048576, $D114, FALSE))</f>
        <v>56.94892765261276</v>
      </c>
    </row>
    <row r="115" spans="1:7" x14ac:dyDescent="0.25">
      <c r="A115" s="1">
        <v>37437</v>
      </c>
      <c r="B115">
        <f t="shared" si="3"/>
        <v>2002</v>
      </c>
      <c r="C115">
        <f t="shared" si="4"/>
        <v>6</v>
      </c>
      <c r="D115">
        <f t="shared" si="5"/>
        <v>115</v>
      </c>
      <c r="E115">
        <f>IF(ISBLANK(HLOOKUP(E$1, m_preprocess!$1:$1048576, $D115, FALSE)), "", HLOOKUP(E$1, m_preprocess!$1:$1048576, $D115, FALSE))</f>
        <v>93.450299999999999</v>
      </c>
      <c r="F115" s="21">
        <f>IF(ISBLANK(HLOOKUP(F$1, m_preprocess!$1:$1048576, $D115, FALSE)), "", HLOOKUP(F$1, m_preprocess!$1:$1048576, $D115, FALSE))</f>
        <v>96</v>
      </c>
      <c r="G115" s="21">
        <f>IF(ISBLANK(HLOOKUP(G$1, m_preprocess!$1:$1048576, $D115, FALSE)), "", HLOOKUP(G$1, m_preprocess!$1:$1048576, $D115, FALSE))</f>
        <v>56.412678012350995</v>
      </c>
    </row>
    <row r="116" spans="1:7" x14ac:dyDescent="0.25">
      <c r="A116" s="1">
        <v>37468</v>
      </c>
      <c r="B116">
        <f t="shared" si="3"/>
        <v>2002</v>
      </c>
      <c r="C116">
        <f t="shared" si="4"/>
        <v>7</v>
      </c>
      <c r="D116">
        <f t="shared" si="5"/>
        <v>116</v>
      </c>
      <c r="E116">
        <f>IF(ISBLANK(HLOOKUP(E$1, m_preprocess!$1:$1048576, $D116, FALSE)), "", HLOOKUP(E$1, m_preprocess!$1:$1048576, $D116, FALSE))</f>
        <v>93.228200000000001</v>
      </c>
      <c r="F116" s="21">
        <f>IF(ISBLANK(HLOOKUP(F$1, m_preprocess!$1:$1048576, $D116, FALSE)), "", HLOOKUP(F$1, m_preprocess!$1:$1048576, $D116, FALSE))</f>
        <v>95.3</v>
      </c>
      <c r="G116" s="21">
        <f>IF(ISBLANK(HLOOKUP(G$1, m_preprocess!$1:$1048576, $D116, FALSE)), "", HLOOKUP(G$1, m_preprocess!$1:$1048576, $D116, FALSE))</f>
        <v>57.068367055915488</v>
      </c>
    </row>
    <row r="117" spans="1:7" x14ac:dyDescent="0.25">
      <c r="A117" s="1">
        <v>37499</v>
      </c>
      <c r="B117">
        <f t="shared" si="3"/>
        <v>2002</v>
      </c>
      <c r="C117">
        <f t="shared" si="4"/>
        <v>8</v>
      </c>
      <c r="D117">
        <f t="shared" si="5"/>
        <v>117</v>
      </c>
      <c r="E117">
        <f>IF(ISBLANK(HLOOKUP(E$1, m_preprocess!$1:$1048576, $D117, FALSE)), "", HLOOKUP(E$1, m_preprocess!$1:$1048576, $D117, FALSE))</f>
        <v>93.227000000000004</v>
      </c>
      <c r="F117" s="21">
        <f>IF(ISBLANK(HLOOKUP(F$1, m_preprocess!$1:$1048576, $D117, FALSE)), "", HLOOKUP(F$1, m_preprocess!$1:$1048576, $D117, FALSE))</f>
        <v>95.7</v>
      </c>
      <c r="G117" s="21">
        <f>IF(ISBLANK(HLOOKUP(G$1, m_preprocess!$1:$1048576, $D117, FALSE)), "", HLOOKUP(G$1, m_preprocess!$1:$1048576, $D117, FALSE))</f>
        <v>56.923683868812475</v>
      </c>
    </row>
    <row r="118" spans="1:7" x14ac:dyDescent="0.25">
      <c r="A118" s="1">
        <v>37529</v>
      </c>
      <c r="B118">
        <f t="shared" si="3"/>
        <v>2002</v>
      </c>
      <c r="C118">
        <f t="shared" si="4"/>
        <v>9</v>
      </c>
      <c r="D118">
        <f t="shared" si="5"/>
        <v>118</v>
      </c>
      <c r="E118">
        <f>IF(ISBLANK(HLOOKUP(E$1, m_preprocess!$1:$1048576, $D118, FALSE)), "", HLOOKUP(E$1, m_preprocess!$1:$1048576, $D118, FALSE))</f>
        <v>93.359700000000004</v>
      </c>
      <c r="F118" s="21">
        <f>IF(ISBLANK(HLOOKUP(F$1, m_preprocess!$1:$1048576, $D118, FALSE)), "", HLOOKUP(F$1, m_preprocess!$1:$1048576, $D118, FALSE))</f>
        <v>96</v>
      </c>
      <c r="G118" s="21">
        <f>IF(ISBLANK(HLOOKUP(G$1, m_preprocess!$1:$1048576, $D118, FALSE)), "", HLOOKUP(G$1, m_preprocess!$1:$1048576, $D118, FALSE))</f>
        <v>56.723102866754729</v>
      </c>
    </row>
    <row r="119" spans="1:7" x14ac:dyDescent="0.25">
      <c r="A119" s="1">
        <v>37560</v>
      </c>
      <c r="B119">
        <f t="shared" si="3"/>
        <v>2002</v>
      </c>
      <c r="C119">
        <f t="shared" si="4"/>
        <v>10</v>
      </c>
      <c r="D119">
        <f t="shared" si="5"/>
        <v>119</v>
      </c>
      <c r="E119">
        <f>IF(ISBLANK(HLOOKUP(E$1, m_preprocess!$1:$1048576, $D119, FALSE)), "", HLOOKUP(E$1, m_preprocess!$1:$1048576, $D119, FALSE))</f>
        <v>93.080399999999997</v>
      </c>
      <c r="F119" s="21">
        <f>IF(ISBLANK(HLOOKUP(F$1, m_preprocess!$1:$1048576, $D119, FALSE)), "", HLOOKUP(F$1, m_preprocess!$1:$1048576, $D119, FALSE))</f>
        <v>95.4</v>
      </c>
      <c r="G119" s="21">
        <f>IF(ISBLANK(HLOOKUP(G$1, m_preprocess!$1:$1048576, $D119, FALSE)), "", HLOOKUP(G$1, m_preprocess!$1:$1048576, $D119, FALSE))</f>
        <v>56.936865094318534</v>
      </c>
    </row>
    <row r="120" spans="1:7" x14ac:dyDescent="0.25">
      <c r="A120" s="1">
        <v>37590</v>
      </c>
      <c r="B120">
        <f t="shared" si="3"/>
        <v>2002</v>
      </c>
      <c r="C120">
        <f t="shared" si="4"/>
        <v>11</v>
      </c>
      <c r="D120">
        <f t="shared" si="5"/>
        <v>120</v>
      </c>
      <c r="E120">
        <f>IF(ISBLANK(HLOOKUP(E$1, m_preprocess!$1:$1048576, $D120, FALSE)), "", HLOOKUP(E$1, m_preprocess!$1:$1048576, $D120, FALSE))</f>
        <v>93.558899999999994</v>
      </c>
      <c r="F120" s="21">
        <f>IF(ISBLANK(HLOOKUP(F$1, m_preprocess!$1:$1048576, $D120, FALSE)), "", HLOOKUP(F$1, m_preprocess!$1:$1048576, $D120, FALSE))</f>
        <v>96</v>
      </c>
      <c r="G120" s="21">
        <f>IF(ISBLANK(HLOOKUP(G$1, m_preprocess!$1:$1048576, $D120, FALSE)), "", HLOOKUP(G$1, m_preprocess!$1:$1048576, $D120, FALSE))</f>
        <v>57.159426802842376</v>
      </c>
    </row>
    <row r="121" spans="1:7" x14ac:dyDescent="0.25">
      <c r="A121" s="1">
        <v>37621</v>
      </c>
      <c r="B121">
        <f t="shared" si="3"/>
        <v>2002</v>
      </c>
      <c r="C121">
        <f t="shared" si="4"/>
        <v>12</v>
      </c>
      <c r="D121">
        <f t="shared" si="5"/>
        <v>121</v>
      </c>
      <c r="E121">
        <f>IF(ISBLANK(HLOOKUP(E$1, m_preprocess!$1:$1048576, $D121, FALSE)), "", HLOOKUP(E$1, m_preprocess!$1:$1048576, $D121, FALSE))</f>
        <v>93.108800000000002</v>
      </c>
      <c r="F121" s="21">
        <f>IF(ISBLANK(HLOOKUP(F$1, m_preprocess!$1:$1048576, $D121, FALSE)), "", HLOOKUP(F$1, m_preprocess!$1:$1048576, $D121, FALSE))</f>
        <v>94.5</v>
      </c>
      <c r="G121" s="21">
        <f>IF(ISBLANK(HLOOKUP(G$1, m_preprocess!$1:$1048576, $D121, FALSE)), "", HLOOKUP(G$1, m_preprocess!$1:$1048576, $D121, FALSE))</f>
        <v>56.699959961029137</v>
      </c>
    </row>
    <row r="122" spans="1:7" x14ac:dyDescent="0.25">
      <c r="A122" s="1">
        <v>37652</v>
      </c>
      <c r="B122">
        <f t="shared" si="3"/>
        <v>2003</v>
      </c>
      <c r="C122">
        <f t="shared" si="4"/>
        <v>1</v>
      </c>
      <c r="D122">
        <f t="shared" si="5"/>
        <v>122</v>
      </c>
      <c r="E122">
        <f>IF(ISBLANK(HLOOKUP(E$1, m_preprocess!$1:$1048576, $D122, FALSE)), "", HLOOKUP(E$1, m_preprocess!$1:$1048576, $D122, FALSE))</f>
        <v>93.6494</v>
      </c>
      <c r="F122" s="21">
        <f>IF(ISBLANK(HLOOKUP(F$1, m_preprocess!$1:$1048576, $D122, FALSE)), "", HLOOKUP(F$1, m_preprocess!$1:$1048576, $D122, FALSE))</f>
        <v>96.1</v>
      </c>
      <c r="G122" s="21">
        <f>IF(ISBLANK(HLOOKUP(G$1, m_preprocess!$1:$1048576, $D122, FALSE)), "", HLOOKUP(G$1, m_preprocess!$1:$1048576, $D122, FALSE))</f>
        <v>57.846830447374131</v>
      </c>
    </row>
    <row r="123" spans="1:7" x14ac:dyDescent="0.25">
      <c r="A123" s="1">
        <v>37680</v>
      </c>
      <c r="B123">
        <f t="shared" si="3"/>
        <v>2003</v>
      </c>
      <c r="C123">
        <f t="shared" si="4"/>
        <v>2</v>
      </c>
      <c r="D123">
        <f t="shared" si="5"/>
        <v>123</v>
      </c>
      <c r="E123">
        <f>IF(ISBLANK(HLOOKUP(E$1, m_preprocess!$1:$1048576, $D123, FALSE)), "", HLOOKUP(E$1, m_preprocess!$1:$1048576, $D123, FALSE))</f>
        <v>93.947500000000005</v>
      </c>
      <c r="F123" s="21">
        <f>IF(ISBLANK(HLOOKUP(F$1, m_preprocess!$1:$1048576, $D123, FALSE)), "", HLOOKUP(F$1, m_preprocess!$1:$1048576, $D123, FALSE))</f>
        <v>96.2</v>
      </c>
      <c r="G123" s="21">
        <f>IF(ISBLANK(HLOOKUP(G$1, m_preprocess!$1:$1048576, $D123, FALSE)), "", HLOOKUP(G$1, m_preprocess!$1:$1048576, $D123, FALSE))</f>
        <v>57.521139944467642</v>
      </c>
    </row>
    <row r="124" spans="1:7" x14ac:dyDescent="0.25">
      <c r="A124" s="1">
        <v>37711</v>
      </c>
      <c r="B124">
        <f t="shared" si="3"/>
        <v>2003</v>
      </c>
      <c r="C124">
        <f t="shared" si="4"/>
        <v>3</v>
      </c>
      <c r="D124">
        <f t="shared" si="5"/>
        <v>124</v>
      </c>
      <c r="E124">
        <f>IF(ISBLANK(HLOOKUP(E$1, m_preprocess!$1:$1048576, $D124, FALSE)), "", HLOOKUP(E$1, m_preprocess!$1:$1048576, $D124, FALSE))</f>
        <v>93.734999999999999</v>
      </c>
      <c r="F124" s="21">
        <f>IF(ISBLANK(HLOOKUP(F$1, m_preprocess!$1:$1048576, $D124, FALSE)), "", HLOOKUP(F$1, m_preprocess!$1:$1048576, $D124, FALSE))</f>
        <v>95.5</v>
      </c>
      <c r="G124" s="21">
        <f>IF(ISBLANK(HLOOKUP(G$1, m_preprocess!$1:$1048576, $D124, FALSE)), "", HLOOKUP(G$1, m_preprocess!$1:$1048576, $D124, FALSE))</f>
        <v>58.15554495920977</v>
      </c>
    </row>
    <row r="125" spans="1:7" x14ac:dyDescent="0.25">
      <c r="A125" s="1">
        <v>37741</v>
      </c>
      <c r="B125">
        <f t="shared" si="3"/>
        <v>2003</v>
      </c>
      <c r="C125">
        <f t="shared" si="4"/>
        <v>4</v>
      </c>
      <c r="D125">
        <f t="shared" si="5"/>
        <v>125</v>
      </c>
      <c r="E125">
        <f>IF(ISBLANK(HLOOKUP(E$1, m_preprocess!$1:$1048576, $D125, FALSE)), "", HLOOKUP(E$1, m_preprocess!$1:$1048576, $D125, FALSE))</f>
        <v>93.081500000000005</v>
      </c>
      <c r="F125" s="21">
        <f>IF(ISBLANK(HLOOKUP(F$1, m_preprocess!$1:$1048576, $D125, FALSE)), "", HLOOKUP(F$1, m_preprocess!$1:$1048576, $D125, FALSE))</f>
        <v>95.9</v>
      </c>
      <c r="G125" s="21">
        <f>IF(ISBLANK(HLOOKUP(G$1, m_preprocess!$1:$1048576, $D125, FALSE)), "", HLOOKUP(G$1, m_preprocess!$1:$1048576, $D125, FALSE))</f>
        <v>57.472716537264091</v>
      </c>
    </row>
    <row r="126" spans="1:7" x14ac:dyDescent="0.25">
      <c r="A126" s="1">
        <v>37772</v>
      </c>
      <c r="B126">
        <f t="shared" si="3"/>
        <v>2003</v>
      </c>
      <c r="C126">
        <f t="shared" si="4"/>
        <v>5</v>
      </c>
      <c r="D126">
        <f t="shared" si="5"/>
        <v>126</v>
      </c>
      <c r="E126">
        <f>IF(ISBLANK(HLOOKUP(E$1, m_preprocess!$1:$1048576, $D126, FALSE)), "", HLOOKUP(E$1, m_preprocess!$1:$1048576, $D126, FALSE))</f>
        <v>93.100200000000001</v>
      </c>
      <c r="F126" s="21">
        <f>IF(ISBLANK(HLOOKUP(F$1, m_preprocess!$1:$1048576, $D126, FALSE)), "", HLOOKUP(F$1, m_preprocess!$1:$1048576, $D126, FALSE))</f>
        <v>94.3</v>
      </c>
      <c r="G126" s="21">
        <f>IF(ISBLANK(HLOOKUP(G$1, m_preprocess!$1:$1048576, $D126, FALSE)), "", HLOOKUP(G$1, m_preprocess!$1:$1048576, $D126, FALSE))</f>
        <v>57.731146467684979</v>
      </c>
    </row>
    <row r="127" spans="1:7" x14ac:dyDescent="0.25">
      <c r="A127" s="1">
        <v>37802</v>
      </c>
      <c r="B127">
        <f t="shared" si="3"/>
        <v>2003</v>
      </c>
      <c r="C127">
        <f t="shared" si="4"/>
        <v>6</v>
      </c>
      <c r="D127">
        <f t="shared" si="5"/>
        <v>127</v>
      </c>
      <c r="E127">
        <f>IF(ISBLANK(HLOOKUP(E$1, m_preprocess!$1:$1048576, $D127, FALSE)), "", HLOOKUP(E$1, m_preprocess!$1:$1048576, $D127, FALSE))</f>
        <v>93.254400000000004</v>
      </c>
      <c r="F127" s="21">
        <f>IF(ISBLANK(HLOOKUP(F$1, m_preprocess!$1:$1048576, $D127, FALSE)), "", HLOOKUP(F$1, m_preprocess!$1:$1048576, $D127, FALSE))</f>
        <v>94.2</v>
      </c>
      <c r="G127" s="21">
        <f>IF(ISBLANK(HLOOKUP(G$1, m_preprocess!$1:$1048576, $D127, FALSE)), "", HLOOKUP(G$1, m_preprocess!$1:$1048576, $D127, FALSE))</f>
        <v>58.255655248429612</v>
      </c>
    </row>
    <row r="128" spans="1:7" x14ac:dyDescent="0.25">
      <c r="A128" s="1">
        <v>37833</v>
      </c>
      <c r="B128">
        <f t="shared" si="3"/>
        <v>2003</v>
      </c>
      <c r="C128">
        <f t="shared" si="4"/>
        <v>7</v>
      </c>
      <c r="D128">
        <f t="shared" si="5"/>
        <v>128</v>
      </c>
      <c r="E128">
        <f>IF(ISBLANK(HLOOKUP(E$1, m_preprocess!$1:$1048576, $D128, FALSE)), "", HLOOKUP(E$1, m_preprocess!$1:$1048576, $D128, FALSE))</f>
        <v>93.657899999999998</v>
      </c>
      <c r="F128" s="21">
        <f>IF(ISBLANK(HLOOKUP(F$1, m_preprocess!$1:$1048576, $D128, FALSE)), "", HLOOKUP(F$1, m_preprocess!$1:$1048576, $D128, FALSE))</f>
        <v>95.9</v>
      </c>
      <c r="G128" s="21">
        <f>IF(ISBLANK(HLOOKUP(G$1, m_preprocess!$1:$1048576, $D128, FALSE)), "", HLOOKUP(G$1, m_preprocess!$1:$1048576, $D128, FALSE))</f>
        <v>58.673944995654757</v>
      </c>
    </row>
    <row r="129" spans="1:7" x14ac:dyDescent="0.25">
      <c r="A129" s="1">
        <v>37864</v>
      </c>
      <c r="B129">
        <f t="shared" si="3"/>
        <v>2003</v>
      </c>
      <c r="C129">
        <f t="shared" si="4"/>
        <v>8</v>
      </c>
      <c r="D129">
        <f t="shared" si="5"/>
        <v>129</v>
      </c>
      <c r="E129">
        <f>IF(ISBLANK(HLOOKUP(E$1, m_preprocess!$1:$1048576, $D129, FALSE)), "", HLOOKUP(E$1, m_preprocess!$1:$1048576, $D129, FALSE))</f>
        <v>93.516199999999998</v>
      </c>
      <c r="F129" s="21">
        <f>IF(ISBLANK(HLOOKUP(F$1, m_preprocess!$1:$1048576, $D129, FALSE)), "", HLOOKUP(F$1, m_preprocess!$1:$1048576, $D129, FALSE))</f>
        <v>94.8</v>
      </c>
      <c r="G129" s="21">
        <f>IF(ISBLANK(HLOOKUP(G$1, m_preprocess!$1:$1048576, $D129, FALSE)), "", HLOOKUP(G$1, m_preprocess!$1:$1048576, $D129, FALSE))</f>
        <v>59.770916817645414</v>
      </c>
    </row>
    <row r="130" spans="1:7" x14ac:dyDescent="0.25">
      <c r="A130" s="1">
        <v>37894</v>
      </c>
      <c r="B130">
        <f t="shared" si="3"/>
        <v>2003</v>
      </c>
      <c r="C130">
        <f t="shared" si="4"/>
        <v>9</v>
      </c>
      <c r="D130">
        <f t="shared" si="5"/>
        <v>130</v>
      </c>
      <c r="E130">
        <f>IF(ISBLANK(HLOOKUP(E$1, m_preprocess!$1:$1048576, $D130, FALSE)), "", HLOOKUP(E$1, m_preprocess!$1:$1048576, $D130, FALSE))</f>
        <v>94.069500000000005</v>
      </c>
      <c r="F130" s="21">
        <f>IF(ISBLANK(HLOOKUP(F$1, m_preprocess!$1:$1048576, $D130, FALSE)), "", HLOOKUP(F$1, m_preprocess!$1:$1048576, $D130, FALSE))</f>
        <v>94.5</v>
      </c>
      <c r="G130" s="21">
        <f>IF(ISBLANK(HLOOKUP(G$1, m_preprocess!$1:$1048576, $D130, FALSE)), "", HLOOKUP(G$1, m_preprocess!$1:$1048576, $D130, FALSE))</f>
        <v>59.833564207847488</v>
      </c>
    </row>
    <row r="131" spans="1:7" x14ac:dyDescent="0.25">
      <c r="A131" s="1">
        <v>37925</v>
      </c>
      <c r="B131">
        <f t="shared" si="3"/>
        <v>2003</v>
      </c>
      <c r="C131">
        <f t="shared" si="4"/>
        <v>10</v>
      </c>
      <c r="D131">
        <f t="shared" si="5"/>
        <v>131</v>
      </c>
      <c r="E131">
        <f>IF(ISBLANK(HLOOKUP(E$1, m_preprocess!$1:$1048576, $D131, FALSE)), "", HLOOKUP(E$1, m_preprocess!$1:$1048576, $D131, FALSE))</f>
        <v>94.209100000000007</v>
      </c>
      <c r="F131" s="21">
        <f>IF(ISBLANK(HLOOKUP(F$1, m_preprocess!$1:$1048576, $D131, FALSE)), "", HLOOKUP(F$1, m_preprocess!$1:$1048576, $D131, FALSE))</f>
        <v>96.9</v>
      </c>
      <c r="G131" s="21">
        <f>IF(ISBLANK(HLOOKUP(G$1, m_preprocess!$1:$1048576, $D131, FALSE)), "", HLOOKUP(G$1, m_preprocess!$1:$1048576, $D131, FALSE))</f>
        <v>61.119256735152796</v>
      </c>
    </row>
    <row r="132" spans="1:7" x14ac:dyDescent="0.25">
      <c r="A132" s="1">
        <v>37955</v>
      </c>
      <c r="B132">
        <f t="shared" si="3"/>
        <v>2003</v>
      </c>
      <c r="C132">
        <f t="shared" si="4"/>
        <v>11</v>
      </c>
      <c r="D132">
        <f t="shared" si="5"/>
        <v>132</v>
      </c>
      <c r="E132">
        <f>IF(ISBLANK(HLOOKUP(E$1, m_preprocess!$1:$1048576, $D132, FALSE)), "", HLOOKUP(E$1, m_preprocess!$1:$1048576, $D132, FALSE))</f>
        <v>94.936999999999998</v>
      </c>
      <c r="F132" s="21">
        <f>IF(ISBLANK(HLOOKUP(F$1, m_preprocess!$1:$1048576, $D132, FALSE)), "", HLOOKUP(F$1, m_preprocess!$1:$1048576, $D132, FALSE))</f>
        <v>96.6</v>
      </c>
      <c r="G132" s="21">
        <f>IF(ISBLANK(HLOOKUP(G$1, m_preprocess!$1:$1048576, $D132, FALSE)), "", HLOOKUP(G$1, m_preprocess!$1:$1048576, $D132, FALSE))</f>
        <v>60.390901917876086</v>
      </c>
    </row>
    <row r="133" spans="1:7" x14ac:dyDescent="0.25">
      <c r="A133" s="1">
        <v>37986</v>
      </c>
      <c r="B133">
        <f t="shared" si="3"/>
        <v>2003</v>
      </c>
      <c r="C133">
        <f t="shared" si="4"/>
        <v>12</v>
      </c>
      <c r="D133">
        <f t="shared" si="5"/>
        <v>133</v>
      </c>
      <c r="E133">
        <f>IF(ISBLANK(HLOOKUP(E$1, m_preprocess!$1:$1048576, $D133, FALSE)), "", HLOOKUP(E$1, m_preprocess!$1:$1048576, $D133, FALSE))</f>
        <v>94.862700000000004</v>
      </c>
      <c r="F133" s="21">
        <f>IF(ISBLANK(HLOOKUP(F$1, m_preprocess!$1:$1048576, $D133, FALSE)), "", HLOOKUP(F$1, m_preprocess!$1:$1048576, $D133, FALSE))</f>
        <v>96.9</v>
      </c>
      <c r="G133" s="21">
        <f>IF(ISBLANK(HLOOKUP(G$1, m_preprocess!$1:$1048576, $D133, FALSE)), "", HLOOKUP(G$1, m_preprocess!$1:$1048576, $D133, FALSE))</f>
        <v>62.061537193156312</v>
      </c>
    </row>
    <row r="134" spans="1:7" x14ac:dyDescent="0.25">
      <c r="A134" s="1">
        <v>38017</v>
      </c>
      <c r="B134">
        <f t="shared" si="3"/>
        <v>2004</v>
      </c>
      <c r="C134">
        <f t="shared" si="4"/>
        <v>1</v>
      </c>
      <c r="D134">
        <f t="shared" si="5"/>
        <v>134</v>
      </c>
      <c r="E134">
        <f>IF(ISBLANK(HLOOKUP(E$1, m_preprocess!$1:$1048576, $D134, FALSE)), "", HLOOKUP(E$1, m_preprocess!$1:$1048576, $D134, FALSE))</f>
        <v>95.1113</v>
      </c>
      <c r="F134" s="21">
        <f>IF(ISBLANK(HLOOKUP(F$1, m_preprocess!$1:$1048576, $D134, FALSE)), "", HLOOKUP(F$1, m_preprocess!$1:$1048576, $D134, FALSE))</f>
        <v>96.8</v>
      </c>
      <c r="G134" s="21">
        <f>IF(ISBLANK(HLOOKUP(G$1, m_preprocess!$1:$1048576, $D134, FALSE)), "", HLOOKUP(G$1, m_preprocess!$1:$1048576, $D134, FALSE))</f>
        <v>62.898553630937073</v>
      </c>
    </row>
    <row r="135" spans="1:7" x14ac:dyDescent="0.25">
      <c r="A135" s="1">
        <v>38046</v>
      </c>
      <c r="B135">
        <f t="shared" si="3"/>
        <v>2004</v>
      </c>
      <c r="C135">
        <f t="shared" si="4"/>
        <v>2</v>
      </c>
      <c r="D135">
        <f t="shared" si="5"/>
        <v>135</v>
      </c>
      <c r="E135">
        <f>IF(ISBLANK(HLOOKUP(E$1, m_preprocess!$1:$1048576, $D135, FALSE)), "", HLOOKUP(E$1, m_preprocess!$1:$1048576, $D135, FALSE))</f>
        <v>95.679299999999998</v>
      </c>
      <c r="F135" s="21">
        <f>IF(ISBLANK(HLOOKUP(F$1, m_preprocess!$1:$1048576, $D135, FALSE)), "", HLOOKUP(F$1, m_preprocess!$1:$1048576, $D135, FALSE))</f>
        <v>97.3</v>
      </c>
      <c r="G135" s="21">
        <f>IF(ISBLANK(HLOOKUP(G$1, m_preprocess!$1:$1048576, $D135, FALSE)), "", HLOOKUP(G$1, m_preprocess!$1:$1048576, $D135, FALSE))</f>
        <v>63.952682135072365</v>
      </c>
    </row>
    <row r="136" spans="1:7" x14ac:dyDescent="0.25">
      <c r="A136" s="1">
        <v>38077</v>
      </c>
      <c r="B136">
        <f t="shared" si="3"/>
        <v>2004</v>
      </c>
      <c r="C136">
        <f t="shared" si="4"/>
        <v>3</v>
      </c>
      <c r="D136">
        <f t="shared" si="5"/>
        <v>136</v>
      </c>
      <c r="E136">
        <f>IF(ISBLANK(HLOOKUP(E$1, m_preprocess!$1:$1048576, $D136, FALSE)), "", HLOOKUP(E$1, m_preprocess!$1:$1048576, $D136, FALSE))</f>
        <v>95.206299999999999</v>
      </c>
      <c r="F136" s="21">
        <f>IF(ISBLANK(HLOOKUP(F$1, m_preprocess!$1:$1048576, $D136, FALSE)), "", HLOOKUP(F$1, m_preprocess!$1:$1048576, $D136, FALSE))</f>
        <v>97</v>
      </c>
      <c r="G136" s="21">
        <f>IF(ISBLANK(HLOOKUP(G$1, m_preprocess!$1:$1048576, $D136, FALSE)), "", HLOOKUP(G$1, m_preprocess!$1:$1048576, $D136, FALSE))</f>
        <v>63.167699955518358</v>
      </c>
    </row>
    <row r="137" spans="1:7" x14ac:dyDescent="0.25">
      <c r="A137" s="1">
        <v>38107</v>
      </c>
      <c r="B137">
        <f t="shared" si="3"/>
        <v>2004</v>
      </c>
      <c r="C137">
        <f t="shared" si="4"/>
        <v>4</v>
      </c>
      <c r="D137">
        <f t="shared" si="5"/>
        <v>137</v>
      </c>
      <c r="E137">
        <f>IF(ISBLANK(HLOOKUP(E$1, m_preprocess!$1:$1048576, $D137, FALSE)), "", HLOOKUP(E$1, m_preprocess!$1:$1048576, $D137, FALSE))</f>
        <v>95.634600000000006</v>
      </c>
      <c r="F137" s="21">
        <f>IF(ISBLANK(HLOOKUP(F$1, m_preprocess!$1:$1048576, $D137, FALSE)), "", HLOOKUP(F$1, m_preprocess!$1:$1048576, $D137, FALSE))</f>
        <v>97.8</v>
      </c>
      <c r="G137" s="21">
        <f>IF(ISBLANK(HLOOKUP(G$1, m_preprocess!$1:$1048576, $D137, FALSE)), "", HLOOKUP(G$1, m_preprocess!$1:$1048576, $D137, FALSE))</f>
        <v>64.174884680536678</v>
      </c>
    </row>
    <row r="138" spans="1:7" x14ac:dyDescent="0.25">
      <c r="A138" s="1">
        <v>38138</v>
      </c>
      <c r="B138">
        <f t="shared" si="3"/>
        <v>2004</v>
      </c>
      <c r="C138">
        <f t="shared" si="4"/>
        <v>5</v>
      </c>
      <c r="D138">
        <f t="shared" si="5"/>
        <v>138</v>
      </c>
      <c r="E138">
        <f>IF(ISBLANK(HLOOKUP(E$1, m_preprocess!$1:$1048576, $D138, FALSE)), "", HLOOKUP(E$1, m_preprocess!$1:$1048576, $D138, FALSE))</f>
        <v>96.395200000000003</v>
      </c>
      <c r="F138" s="21">
        <f>IF(ISBLANK(HLOOKUP(F$1, m_preprocess!$1:$1048576, $D138, FALSE)), "", HLOOKUP(F$1, m_preprocess!$1:$1048576, $D138, FALSE))</f>
        <v>97.9</v>
      </c>
      <c r="G138" s="21">
        <f>IF(ISBLANK(HLOOKUP(G$1, m_preprocess!$1:$1048576, $D138, FALSE)), "", HLOOKUP(G$1, m_preprocess!$1:$1048576, $D138, FALSE))</f>
        <v>64.276737643113108</v>
      </c>
    </row>
    <row r="139" spans="1:7" x14ac:dyDescent="0.25">
      <c r="A139" s="1">
        <v>38168</v>
      </c>
      <c r="B139">
        <f t="shared" si="3"/>
        <v>2004</v>
      </c>
      <c r="C139">
        <f t="shared" si="4"/>
        <v>6</v>
      </c>
      <c r="D139">
        <f t="shared" si="5"/>
        <v>139</v>
      </c>
      <c r="E139">
        <f>IF(ISBLANK(HLOOKUP(E$1, m_preprocess!$1:$1048576, $D139, FALSE)), "", HLOOKUP(E$1, m_preprocess!$1:$1048576, $D139, FALSE))</f>
        <v>95.604500000000002</v>
      </c>
      <c r="F139" s="21">
        <f>IF(ISBLANK(HLOOKUP(F$1, m_preprocess!$1:$1048576, $D139, FALSE)), "", HLOOKUP(F$1, m_preprocess!$1:$1048576, $D139, FALSE))</f>
        <v>97.9</v>
      </c>
      <c r="G139" s="21">
        <f>IF(ISBLANK(HLOOKUP(G$1, m_preprocess!$1:$1048576, $D139, FALSE)), "", HLOOKUP(G$1, m_preprocess!$1:$1048576, $D139, FALSE))</f>
        <v>64.216937919115225</v>
      </c>
    </row>
    <row r="140" spans="1:7" x14ac:dyDescent="0.25">
      <c r="A140" s="1">
        <v>38199</v>
      </c>
      <c r="B140">
        <f t="shared" si="3"/>
        <v>2004</v>
      </c>
      <c r="C140">
        <f t="shared" si="4"/>
        <v>7</v>
      </c>
      <c r="D140">
        <f t="shared" si="5"/>
        <v>140</v>
      </c>
      <c r="E140">
        <f>IF(ISBLANK(HLOOKUP(E$1, m_preprocess!$1:$1048576, $D140, FALSE)), "", HLOOKUP(E$1, m_preprocess!$1:$1048576, $D140, FALSE))</f>
        <v>96.337900000000005</v>
      </c>
      <c r="F140" s="21">
        <f>IF(ISBLANK(HLOOKUP(F$1, m_preprocess!$1:$1048576, $D140, FALSE)), "", HLOOKUP(F$1, m_preprocess!$1:$1048576, $D140, FALSE))</f>
        <v>98.7</v>
      </c>
      <c r="G140" s="21">
        <f>IF(ISBLANK(HLOOKUP(G$1, m_preprocess!$1:$1048576, $D140, FALSE)), "", HLOOKUP(G$1, m_preprocess!$1:$1048576, $D140, FALSE))</f>
        <v>64.595837867577245</v>
      </c>
    </row>
    <row r="141" spans="1:7" x14ac:dyDescent="0.25">
      <c r="A141" s="1">
        <v>38230</v>
      </c>
      <c r="B141">
        <f t="shared" si="3"/>
        <v>2004</v>
      </c>
      <c r="C141">
        <f t="shared" si="4"/>
        <v>8</v>
      </c>
      <c r="D141">
        <f t="shared" si="5"/>
        <v>141</v>
      </c>
      <c r="E141">
        <f>IF(ISBLANK(HLOOKUP(E$1, m_preprocess!$1:$1048576, $D141, FALSE)), "", HLOOKUP(E$1, m_preprocess!$1:$1048576, $D141, FALSE))</f>
        <v>96.410700000000006</v>
      </c>
      <c r="F141" s="21">
        <f>IF(ISBLANK(HLOOKUP(F$1, m_preprocess!$1:$1048576, $D141, FALSE)), "", HLOOKUP(F$1, m_preprocess!$1:$1048576, $D141, FALSE))</f>
        <v>96.7</v>
      </c>
      <c r="G141" s="21">
        <f>IF(ISBLANK(HLOOKUP(G$1, m_preprocess!$1:$1048576, $D141, FALSE)), "", HLOOKUP(G$1, m_preprocess!$1:$1048576, $D141, FALSE))</f>
        <v>65.21391506630458</v>
      </c>
    </row>
    <row r="142" spans="1:7" x14ac:dyDescent="0.25">
      <c r="A142" s="1">
        <v>38260</v>
      </c>
      <c r="B142">
        <f t="shared" si="3"/>
        <v>2004</v>
      </c>
      <c r="C142">
        <f t="shared" si="4"/>
        <v>9</v>
      </c>
      <c r="D142">
        <f t="shared" si="5"/>
        <v>142</v>
      </c>
      <c r="E142">
        <f>IF(ISBLANK(HLOOKUP(E$1, m_preprocess!$1:$1048576, $D142, FALSE)), "", HLOOKUP(E$1, m_preprocess!$1:$1048576, $D142, FALSE))</f>
        <v>96.494299999999996</v>
      </c>
      <c r="F142" s="21">
        <f>IF(ISBLANK(HLOOKUP(F$1, m_preprocess!$1:$1048576, $D142, FALSE)), "", HLOOKUP(F$1, m_preprocess!$1:$1048576, $D142, FALSE))</f>
        <v>98.2</v>
      </c>
      <c r="G142" s="21">
        <f>IF(ISBLANK(HLOOKUP(G$1, m_preprocess!$1:$1048576, $D142, FALSE)), "", HLOOKUP(G$1, m_preprocess!$1:$1048576, $D142, FALSE))</f>
        <v>65.927385120107999</v>
      </c>
    </row>
    <row r="143" spans="1:7" x14ac:dyDescent="0.25">
      <c r="A143" s="1">
        <v>38291</v>
      </c>
      <c r="B143">
        <f t="shared" ref="B143:B206" si="6">B131+1</f>
        <v>2004</v>
      </c>
      <c r="C143">
        <f t="shared" ref="C143:C206" si="7">C131</f>
        <v>10</v>
      </c>
      <c r="D143">
        <f t="shared" ref="D143:D206" si="8">D142+1</f>
        <v>143</v>
      </c>
      <c r="E143">
        <f>IF(ISBLANK(HLOOKUP(E$1, m_preprocess!$1:$1048576, $D143, FALSE)), "", HLOOKUP(E$1, m_preprocess!$1:$1048576, $D143, FALSE))</f>
        <v>97.410700000000006</v>
      </c>
      <c r="F143" s="21">
        <f>IF(ISBLANK(HLOOKUP(F$1, m_preprocess!$1:$1048576, $D143, FALSE)), "", HLOOKUP(F$1, m_preprocess!$1:$1048576, $D143, FALSE))</f>
        <v>98.7</v>
      </c>
      <c r="G143" s="21">
        <f>IF(ISBLANK(HLOOKUP(G$1, m_preprocess!$1:$1048576, $D143, FALSE)), "", HLOOKUP(G$1, m_preprocess!$1:$1048576, $D143, FALSE))</f>
        <v>66.765917525251751</v>
      </c>
    </row>
    <row r="144" spans="1:7" x14ac:dyDescent="0.25">
      <c r="A144" s="1">
        <v>38321</v>
      </c>
      <c r="B144">
        <f t="shared" si="6"/>
        <v>2004</v>
      </c>
      <c r="C144">
        <f t="shared" si="7"/>
        <v>11</v>
      </c>
      <c r="D144">
        <f t="shared" si="8"/>
        <v>144</v>
      </c>
      <c r="E144">
        <f>IF(ISBLANK(HLOOKUP(E$1, m_preprocess!$1:$1048576, $D144, FALSE)), "", HLOOKUP(E$1, m_preprocess!$1:$1048576, $D144, FALSE))</f>
        <v>97.620699999999999</v>
      </c>
      <c r="F144" s="21">
        <f>IF(ISBLANK(HLOOKUP(F$1, m_preprocess!$1:$1048576, $D144, FALSE)), "", HLOOKUP(F$1, m_preprocess!$1:$1048576, $D144, FALSE))</f>
        <v>97.6</v>
      </c>
      <c r="G144" s="21">
        <f>IF(ISBLANK(HLOOKUP(G$1, m_preprocess!$1:$1048576, $D144, FALSE)), "", HLOOKUP(G$1, m_preprocess!$1:$1048576, $D144, FALSE))</f>
        <v>66.227338717382082</v>
      </c>
    </row>
    <row r="145" spans="1:7" x14ac:dyDescent="0.25">
      <c r="A145" s="1">
        <v>38352</v>
      </c>
      <c r="B145">
        <f t="shared" si="6"/>
        <v>2004</v>
      </c>
      <c r="C145">
        <f t="shared" si="7"/>
        <v>12</v>
      </c>
      <c r="D145">
        <f t="shared" si="8"/>
        <v>145</v>
      </c>
      <c r="E145">
        <f>IF(ISBLANK(HLOOKUP(E$1, m_preprocess!$1:$1048576, $D145, FALSE)), "", HLOOKUP(E$1, m_preprocess!$1:$1048576, $D145, FALSE))</f>
        <v>98.328400000000002</v>
      </c>
      <c r="F145" s="21">
        <f>IF(ISBLANK(HLOOKUP(F$1, m_preprocess!$1:$1048576, $D145, FALSE)), "", HLOOKUP(F$1, m_preprocess!$1:$1048576, $D145, FALSE))</f>
        <v>97.6</v>
      </c>
      <c r="G145" s="21">
        <f>IF(ISBLANK(HLOOKUP(G$1, m_preprocess!$1:$1048576, $D145, FALSE)), "", HLOOKUP(G$1, m_preprocess!$1:$1048576, $D145, FALSE))</f>
        <v>68.036469085541299</v>
      </c>
    </row>
    <row r="146" spans="1:7" x14ac:dyDescent="0.25">
      <c r="A146" s="1">
        <v>38383</v>
      </c>
      <c r="B146">
        <f t="shared" si="6"/>
        <v>2005</v>
      </c>
      <c r="C146">
        <f t="shared" si="7"/>
        <v>1</v>
      </c>
      <c r="D146">
        <f t="shared" si="8"/>
        <v>146</v>
      </c>
      <c r="E146">
        <f>IF(ISBLANK(HLOOKUP(E$1, m_preprocess!$1:$1048576, $D146, FALSE)), "", HLOOKUP(E$1, m_preprocess!$1:$1048576, $D146, FALSE))</f>
        <v>98.790400000000005</v>
      </c>
      <c r="F146" s="21">
        <f>IF(ISBLANK(HLOOKUP(F$1, m_preprocess!$1:$1048576, $D146, FALSE)), "", HLOOKUP(F$1, m_preprocess!$1:$1048576, $D146, FALSE))</f>
        <v>98.4</v>
      </c>
      <c r="G146" s="21">
        <f>IF(ISBLANK(HLOOKUP(G$1, m_preprocess!$1:$1048576, $D146, FALSE)), "", HLOOKUP(G$1, m_preprocess!$1:$1048576, $D146, FALSE))</f>
        <v>68.144263311451482</v>
      </c>
    </row>
    <row r="147" spans="1:7" x14ac:dyDescent="0.25">
      <c r="A147" s="1">
        <v>38411</v>
      </c>
      <c r="B147">
        <f t="shared" si="6"/>
        <v>2005</v>
      </c>
      <c r="C147">
        <f t="shared" si="7"/>
        <v>2</v>
      </c>
      <c r="D147">
        <f t="shared" si="8"/>
        <v>147</v>
      </c>
      <c r="E147">
        <f>IF(ISBLANK(HLOOKUP(E$1, m_preprocess!$1:$1048576, $D147, FALSE)), "", HLOOKUP(E$1, m_preprocess!$1:$1048576, $D147, FALSE))</f>
        <v>99.454999999999998</v>
      </c>
      <c r="F147" s="21">
        <f>IF(ISBLANK(HLOOKUP(F$1, m_preprocess!$1:$1048576, $D147, FALSE)), "", HLOOKUP(F$1, m_preprocess!$1:$1048576, $D147, FALSE))</f>
        <v>98.2</v>
      </c>
      <c r="G147" s="21">
        <f>IF(ISBLANK(HLOOKUP(G$1, m_preprocess!$1:$1048576, $D147, FALSE)), "", HLOOKUP(G$1, m_preprocess!$1:$1048576, $D147, FALSE))</f>
        <v>66.925933005494045</v>
      </c>
    </row>
    <row r="148" spans="1:7" x14ac:dyDescent="0.25">
      <c r="A148" s="1">
        <v>38442</v>
      </c>
      <c r="B148">
        <f t="shared" si="6"/>
        <v>2005</v>
      </c>
      <c r="C148">
        <f t="shared" si="7"/>
        <v>3</v>
      </c>
      <c r="D148">
        <f t="shared" si="8"/>
        <v>148</v>
      </c>
      <c r="E148">
        <f>IF(ISBLANK(HLOOKUP(E$1, m_preprocess!$1:$1048576, $D148, FALSE)), "", HLOOKUP(E$1, m_preprocess!$1:$1048576, $D148, FALSE))</f>
        <v>99.315600000000003</v>
      </c>
      <c r="F148" s="21">
        <f>IF(ISBLANK(HLOOKUP(F$1, m_preprocess!$1:$1048576, $D148, FALSE)), "", HLOOKUP(F$1, m_preprocess!$1:$1048576, $D148, FALSE))</f>
        <v>98.1</v>
      </c>
      <c r="G148" s="21">
        <f>IF(ISBLANK(HLOOKUP(G$1, m_preprocess!$1:$1048576, $D148, FALSE)), "", HLOOKUP(G$1, m_preprocess!$1:$1048576, $D148, FALSE))</f>
        <v>68.184670455472457</v>
      </c>
    </row>
    <row r="149" spans="1:7" x14ac:dyDescent="0.25">
      <c r="A149" s="1">
        <v>38472</v>
      </c>
      <c r="B149">
        <f t="shared" si="6"/>
        <v>2005</v>
      </c>
      <c r="C149">
        <f t="shared" si="7"/>
        <v>4</v>
      </c>
      <c r="D149">
        <f t="shared" si="8"/>
        <v>149</v>
      </c>
      <c r="E149">
        <f>IF(ISBLANK(HLOOKUP(E$1, m_preprocess!$1:$1048576, $D149, FALSE)), "", HLOOKUP(E$1, m_preprocess!$1:$1048576, $D149, FALSE))</f>
        <v>99.464799999999997</v>
      </c>
      <c r="F149" s="21">
        <f>IF(ISBLANK(HLOOKUP(F$1, m_preprocess!$1:$1048576, $D149, FALSE)), "", HLOOKUP(F$1, m_preprocess!$1:$1048576, $D149, FALSE))</f>
        <v>99.5</v>
      </c>
      <c r="G149" s="21">
        <f>IF(ISBLANK(HLOOKUP(G$1, m_preprocess!$1:$1048576, $D149, FALSE)), "", HLOOKUP(G$1, m_preprocess!$1:$1048576, $D149, FALSE))</f>
        <v>68.286195255750926</v>
      </c>
    </row>
    <row r="150" spans="1:7" x14ac:dyDescent="0.25">
      <c r="A150" s="1">
        <v>38503</v>
      </c>
      <c r="B150">
        <f t="shared" si="6"/>
        <v>2005</v>
      </c>
      <c r="C150">
        <f t="shared" si="7"/>
        <v>5</v>
      </c>
      <c r="D150">
        <f t="shared" si="8"/>
        <v>150</v>
      </c>
      <c r="E150">
        <f>IF(ISBLANK(HLOOKUP(E$1, m_preprocess!$1:$1048576, $D150, FALSE)), "", HLOOKUP(E$1, m_preprocess!$1:$1048576, $D150, FALSE))</f>
        <v>99.596999999999994</v>
      </c>
      <c r="F150" s="21">
        <f>IF(ISBLANK(HLOOKUP(F$1, m_preprocess!$1:$1048576, $D150, FALSE)), "", HLOOKUP(F$1, m_preprocess!$1:$1048576, $D150, FALSE))</f>
        <v>98.1</v>
      </c>
      <c r="G150" s="21">
        <f>IF(ISBLANK(HLOOKUP(G$1, m_preprocess!$1:$1048576, $D150, FALSE)), "", HLOOKUP(G$1, m_preprocess!$1:$1048576, $D150, FALSE))</f>
        <v>68.483866153550522</v>
      </c>
    </row>
    <row r="151" spans="1:7" x14ac:dyDescent="0.25">
      <c r="A151" s="1">
        <v>38533</v>
      </c>
      <c r="B151">
        <f t="shared" si="6"/>
        <v>2005</v>
      </c>
      <c r="C151">
        <f t="shared" si="7"/>
        <v>6</v>
      </c>
      <c r="D151">
        <f t="shared" si="8"/>
        <v>151</v>
      </c>
      <c r="E151">
        <f>IF(ISBLANK(HLOOKUP(E$1, m_preprocess!$1:$1048576, $D151, FALSE)), "", HLOOKUP(E$1, m_preprocess!$1:$1048576, $D151, FALSE))</f>
        <v>99.983800000000002</v>
      </c>
      <c r="F151" s="21">
        <f>IF(ISBLANK(HLOOKUP(F$1, m_preprocess!$1:$1048576, $D151, FALSE)), "", HLOOKUP(F$1, m_preprocess!$1:$1048576, $D151, FALSE))</f>
        <v>99</v>
      </c>
      <c r="G151" s="21">
        <f>IF(ISBLANK(HLOOKUP(G$1, m_preprocess!$1:$1048576, $D151, FALSE)), "", HLOOKUP(G$1, m_preprocess!$1:$1048576, $D151, FALSE))</f>
        <v>69.365042218953619</v>
      </c>
    </row>
    <row r="152" spans="1:7" x14ac:dyDescent="0.25">
      <c r="A152" s="1">
        <v>38564</v>
      </c>
      <c r="B152">
        <f t="shared" si="6"/>
        <v>2005</v>
      </c>
      <c r="C152">
        <f t="shared" si="7"/>
        <v>7</v>
      </c>
      <c r="D152">
        <f t="shared" si="8"/>
        <v>152</v>
      </c>
      <c r="E152">
        <f>IF(ISBLANK(HLOOKUP(E$1, m_preprocess!$1:$1048576, $D152, FALSE)), "", HLOOKUP(E$1, m_preprocess!$1:$1048576, $D152, FALSE))</f>
        <v>99.673699999999997</v>
      </c>
      <c r="F152" s="21">
        <f>IF(ISBLANK(HLOOKUP(F$1, m_preprocess!$1:$1048576, $D152, FALSE)), "", HLOOKUP(F$1, m_preprocess!$1:$1048576, $D152, FALSE))</f>
        <v>99.6</v>
      </c>
      <c r="G152" s="21">
        <f>IF(ISBLANK(HLOOKUP(G$1, m_preprocess!$1:$1048576, $D152, FALSE)), "", HLOOKUP(G$1, m_preprocess!$1:$1048576, $D152, FALSE))</f>
        <v>69.686579225208334</v>
      </c>
    </row>
    <row r="153" spans="1:7" x14ac:dyDescent="0.25">
      <c r="A153" s="1">
        <v>38595</v>
      </c>
      <c r="B153">
        <f t="shared" si="6"/>
        <v>2005</v>
      </c>
      <c r="C153">
        <f t="shared" si="7"/>
        <v>8</v>
      </c>
      <c r="D153">
        <f t="shared" si="8"/>
        <v>153</v>
      </c>
      <c r="E153">
        <f>IF(ISBLANK(HLOOKUP(E$1, m_preprocess!$1:$1048576, $D153, FALSE)), "", HLOOKUP(E$1, m_preprocess!$1:$1048576, $D153, FALSE))</f>
        <v>99.945099999999996</v>
      </c>
      <c r="F153" s="21">
        <f>IF(ISBLANK(HLOOKUP(F$1, m_preprocess!$1:$1048576, $D153, FALSE)), "", HLOOKUP(F$1, m_preprocess!$1:$1048576, $D153, FALSE))</f>
        <v>98.5</v>
      </c>
      <c r="G153" s="21">
        <f>IF(ISBLANK(HLOOKUP(G$1, m_preprocess!$1:$1048576, $D153, FALSE)), "", HLOOKUP(G$1, m_preprocess!$1:$1048576, $D153, FALSE))</f>
        <v>71.276555091139642</v>
      </c>
    </row>
    <row r="154" spans="1:7" x14ac:dyDescent="0.25">
      <c r="A154" s="1">
        <v>38625</v>
      </c>
      <c r="B154">
        <f t="shared" si="6"/>
        <v>2005</v>
      </c>
      <c r="C154">
        <f t="shared" si="7"/>
        <v>9</v>
      </c>
      <c r="D154">
        <f t="shared" si="8"/>
        <v>154</v>
      </c>
      <c r="E154">
        <f>IF(ISBLANK(HLOOKUP(E$1, m_preprocess!$1:$1048576, $D154, FALSE)), "", HLOOKUP(E$1, m_preprocess!$1:$1048576, $D154, FALSE))</f>
        <v>98.082400000000007</v>
      </c>
      <c r="F154" s="21">
        <f>IF(ISBLANK(HLOOKUP(F$1, m_preprocess!$1:$1048576, $D154, FALSE)), "", HLOOKUP(F$1, m_preprocess!$1:$1048576, $D154, FALSE))</f>
        <v>99.8</v>
      </c>
      <c r="G154" s="21">
        <f>IF(ISBLANK(HLOOKUP(G$1, m_preprocess!$1:$1048576, $D154, FALSE)), "", HLOOKUP(G$1, m_preprocess!$1:$1048576, $D154, FALSE))</f>
        <v>72.083861373371889</v>
      </c>
    </row>
    <row r="155" spans="1:7" x14ac:dyDescent="0.25">
      <c r="A155" s="1">
        <v>38656</v>
      </c>
      <c r="B155">
        <f t="shared" si="6"/>
        <v>2005</v>
      </c>
      <c r="C155">
        <f t="shared" si="7"/>
        <v>10</v>
      </c>
      <c r="D155">
        <f t="shared" si="8"/>
        <v>155</v>
      </c>
      <c r="E155">
        <f>IF(ISBLANK(HLOOKUP(E$1, m_preprocess!$1:$1048576, $D155, FALSE)), "", HLOOKUP(E$1, m_preprocess!$1:$1048576, $D155, FALSE))</f>
        <v>99.3185</v>
      </c>
      <c r="F155" s="21">
        <f>IF(ISBLANK(HLOOKUP(F$1, m_preprocess!$1:$1048576, $D155, FALSE)), "", HLOOKUP(F$1, m_preprocess!$1:$1048576, $D155, FALSE))</f>
        <v>100</v>
      </c>
      <c r="G155" s="21">
        <f>IF(ISBLANK(HLOOKUP(G$1, m_preprocess!$1:$1048576, $D155, FALSE)), "", HLOOKUP(G$1, m_preprocess!$1:$1048576, $D155, FALSE))</f>
        <v>72.778003280974289</v>
      </c>
    </row>
    <row r="156" spans="1:7" x14ac:dyDescent="0.25">
      <c r="A156" s="1">
        <v>38686</v>
      </c>
      <c r="B156">
        <f t="shared" si="6"/>
        <v>2005</v>
      </c>
      <c r="C156">
        <f t="shared" si="7"/>
        <v>11</v>
      </c>
      <c r="D156">
        <f t="shared" si="8"/>
        <v>156</v>
      </c>
      <c r="E156">
        <f>IF(ISBLANK(HLOOKUP(E$1, m_preprocess!$1:$1048576, $D156, FALSE)), "", HLOOKUP(E$1, m_preprocess!$1:$1048576, $D156, FALSE))</f>
        <v>100.3282</v>
      </c>
      <c r="F156" s="21">
        <f>IF(ISBLANK(HLOOKUP(F$1, m_preprocess!$1:$1048576, $D156, FALSE)), "", HLOOKUP(F$1, m_preprocess!$1:$1048576, $D156, FALSE))</f>
        <v>101.7</v>
      </c>
      <c r="G156" s="21">
        <f>IF(ISBLANK(HLOOKUP(G$1, m_preprocess!$1:$1048576, $D156, FALSE)), "", HLOOKUP(G$1, m_preprocess!$1:$1048576, $D156, FALSE))</f>
        <v>72.79392276453413</v>
      </c>
    </row>
    <row r="157" spans="1:7" x14ac:dyDescent="0.25">
      <c r="A157" s="1">
        <v>38717</v>
      </c>
      <c r="B157">
        <f t="shared" si="6"/>
        <v>2005</v>
      </c>
      <c r="C157">
        <f t="shared" si="7"/>
        <v>12</v>
      </c>
      <c r="D157">
        <f t="shared" si="8"/>
        <v>157</v>
      </c>
      <c r="E157">
        <f>IF(ISBLANK(HLOOKUP(E$1, m_preprocess!$1:$1048576, $D157, FALSE)), "", HLOOKUP(E$1, m_preprocess!$1:$1048576, $D157, FALSE))</f>
        <v>100.94580000000001</v>
      </c>
      <c r="F157" s="21">
        <f>IF(ISBLANK(HLOOKUP(F$1, m_preprocess!$1:$1048576, $D157, FALSE)), "", HLOOKUP(F$1, m_preprocess!$1:$1048576, $D157, FALSE))</f>
        <v>100.6</v>
      </c>
      <c r="G157" s="21">
        <f>IF(ISBLANK(HLOOKUP(G$1, m_preprocess!$1:$1048576, $D157, FALSE)), "", HLOOKUP(G$1, m_preprocess!$1:$1048576, $D157, FALSE))</f>
        <v>73.42592676202554</v>
      </c>
    </row>
    <row r="158" spans="1:7" x14ac:dyDescent="0.25">
      <c r="A158" s="1">
        <v>38748</v>
      </c>
      <c r="B158">
        <f t="shared" si="6"/>
        <v>2006</v>
      </c>
      <c r="C158">
        <f t="shared" si="7"/>
        <v>1</v>
      </c>
      <c r="D158">
        <f t="shared" si="8"/>
        <v>158</v>
      </c>
      <c r="E158">
        <f>IF(ISBLANK(HLOOKUP(E$1, m_preprocess!$1:$1048576, $D158, FALSE)), "", HLOOKUP(E$1, m_preprocess!$1:$1048576, $D158, FALSE))</f>
        <v>101.0637</v>
      </c>
      <c r="F158" s="21">
        <f>IF(ISBLANK(HLOOKUP(F$1, m_preprocess!$1:$1048576, $D158, FALSE)), "", HLOOKUP(F$1, m_preprocess!$1:$1048576, $D158, FALSE))</f>
        <v>101.3</v>
      </c>
      <c r="G158" s="21">
        <f>IF(ISBLANK(HLOOKUP(G$1, m_preprocess!$1:$1048576, $D158, FALSE)), "", HLOOKUP(G$1, m_preprocess!$1:$1048576, $D158, FALSE))</f>
        <v>73.724539543738544</v>
      </c>
    </row>
    <row r="159" spans="1:7" x14ac:dyDescent="0.25">
      <c r="A159" s="1">
        <v>38776</v>
      </c>
      <c r="B159">
        <f t="shared" si="6"/>
        <v>2006</v>
      </c>
      <c r="C159">
        <f t="shared" si="7"/>
        <v>2</v>
      </c>
      <c r="D159">
        <f t="shared" si="8"/>
        <v>159</v>
      </c>
      <c r="E159">
        <f>IF(ISBLANK(HLOOKUP(E$1, m_preprocess!$1:$1048576, $D159, FALSE)), "", HLOOKUP(E$1, m_preprocess!$1:$1048576, $D159, FALSE))</f>
        <v>101.0761</v>
      </c>
      <c r="F159" s="21">
        <f>IF(ISBLANK(HLOOKUP(F$1, m_preprocess!$1:$1048576, $D159, FALSE)), "", HLOOKUP(F$1, m_preprocess!$1:$1048576, $D159, FALSE))</f>
        <v>101.3</v>
      </c>
      <c r="G159" s="21">
        <f>IF(ISBLANK(HLOOKUP(G$1, m_preprocess!$1:$1048576, $D159, FALSE)), "", HLOOKUP(G$1, m_preprocess!$1:$1048576, $D159, FALSE))</f>
        <v>74.759359547393885</v>
      </c>
    </row>
    <row r="160" spans="1:7" x14ac:dyDescent="0.25">
      <c r="A160" s="1">
        <v>38807</v>
      </c>
      <c r="B160">
        <f t="shared" si="6"/>
        <v>2006</v>
      </c>
      <c r="C160">
        <f t="shared" si="7"/>
        <v>3</v>
      </c>
      <c r="D160">
        <f t="shared" si="8"/>
        <v>160</v>
      </c>
      <c r="E160">
        <f>IF(ISBLANK(HLOOKUP(E$1, m_preprocess!$1:$1048576, $D160, FALSE)), "", HLOOKUP(E$1, m_preprocess!$1:$1048576, $D160, FALSE))</f>
        <v>101.27419999999999</v>
      </c>
      <c r="F160" s="21">
        <f>IF(ISBLANK(HLOOKUP(F$1, m_preprocess!$1:$1048576, $D160, FALSE)), "", HLOOKUP(F$1, m_preprocess!$1:$1048576, $D160, FALSE))</f>
        <v>102</v>
      </c>
      <c r="G160" s="21">
        <f>IF(ISBLANK(HLOOKUP(G$1, m_preprocess!$1:$1048576, $D160, FALSE)), "", HLOOKUP(G$1, m_preprocess!$1:$1048576, $D160, FALSE))</f>
        <v>75.398296992884212</v>
      </c>
    </row>
    <row r="161" spans="1:7" x14ac:dyDescent="0.25">
      <c r="A161" s="1">
        <v>38837</v>
      </c>
      <c r="B161">
        <f t="shared" si="6"/>
        <v>2006</v>
      </c>
      <c r="C161">
        <f t="shared" si="7"/>
        <v>4</v>
      </c>
      <c r="D161">
        <f t="shared" si="8"/>
        <v>161</v>
      </c>
      <c r="E161">
        <f>IF(ISBLANK(HLOOKUP(E$1, m_preprocess!$1:$1048576, $D161, FALSE)), "", HLOOKUP(E$1, m_preprocess!$1:$1048576, $D161, FALSE))</f>
        <v>101.6854</v>
      </c>
      <c r="F161" s="21">
        <f>IF(ISBLANK(HLOOKUP(F$1, m_preprocess!$1:$1048576, $D161, FALSE)), "", HLOOKUP(F$1, m_preprocess!$1:$1048576, $D161, FALSE))</f>
        <v>102.4</v>
      </c>
      <c r="G161" s="21">
        <f>IF(ISBLANK(HLOOKUP(G$1, m_preprocess!$1:$1048576, $D161, FALSE)), "", HLOOKUP(G$1, m_preprocess!$1:$1048576, $D161, FALSE))</f>
        <v>74.151625997655771</v>
      </c>
    </row>
    <row r="162" spans="1:7" x14ac:dyDescent="0.25">
      <c r="A162" s="1">
        <v>38868</v>
      </c>
      <c r="B162">
        <f t="shared" si="6"/>
        <v>2006</v>
      </c>
      <c r="C162">
        <f t="shared" si="7"/>
        <v>5</v>
      </c>
      <c r="D162">
        <f t="shared" si="8"/>
        <v>162</v>
      </c>
      <c r="E162">
        <f>IF(ISBLANK(HLOOKUP(E$1, m_preprocess!$1:$1048576, $D162, FALSE)), "", HLOOKUP(E$1, m_preprocess!$1:$1048576, $D162, FALSE))</f>
        <v>101.5801</v>
      </c>
      <c r="F162" s="21">
        <f>IF(ISBLANK(HLOOKUP(F$1, m_preprocess!$1:$1048576, $D162, FALSE)), "", HLOOKUP(F$1, m_preprocess!$1:$1048576, $D162, FALSE))</f>
        <v>103.9</v>
      </c>
      <c r="G162" s="21">
        <f>IF(ISBLANK(HLOOKUP(G$1, m_preprocess!$1:$1048576, $D162, FALSE)), "", HLOOKUP(G$1, m_preprocess!$1:$1048576, $D162, FALSE))</f>
        <v>75.333149887066824</v>
      </c>
    </row>
    <row r="163" spans="1:7" x14ac:dyDescent="0.25">
      <c r="A163" s="1">
        <v>38898</v>
      </c>
      <c r="B163">
        <f t="shared" si="6"/>
        <v>2006</v>
      </c>
      <c r="C163">
        <f t="shared" si="7"/>
        <v>6</v>
      </c>
      <c r="D163">
        <f t="shared" si="8"/>
        <v>163</v>
      </c>
      <c r="E163">
        <f>IF(ISBLANK(HLOOKUP(E$1, m_preprocess!$1:$1048576, $D163, FALSE)), "", HLOOKUP(E$1, m_preprocess!$1:$1048576, $D163, FALSE))</f>
        <v>101.9746</v>
      </c>
      <c r="F163" s="21">
        <f>IF(ISBLANK(HLOOKUP(F$1, m_preprocess!$1:$1048576, $D163, FALSE)), "", HLOOKUP(F$1, m_preprocess!$1:$1048576, $D163, FALSE))</f>
        <v>103.7</v>
      </c>
      <c r="G163" s="21">
        <f>IF(ISBLANK(HLOOKUP(G$1, m_preprocess!$1:$1048576, $D163, FALSE)), "", HLOOKUP(G$1, m_preprocess!$1:$1048576, $D163, FALSE))</f>
        <v>76.531363986380057</v>
      </c>
    </row>
    <row r="164" spans="1:7" x14ac:dyDescent="0.25">
      <c r="A164" s="1">
        <v>38929</v>
      </c>
      <c r="B164">
        <f t="shared" si="6"/>
        <v>2006</v>
      </c>
      <c r="C164">
        <f t="shared" si="7"/>
        <v>7</v>
      </c>
      <c r="D164">
        <f t="shared" si="8"/>
        <v>164</v>
      </c>
      <c r="E164">
        <f>IF(ISBLANK(HLOOKUP(E$1, m_preprocess!$1:$1048576, $D164, FALSE)), "", HLOOKUP(E$1, m_preprocess!$1:$1048576, $D164, FALSE))</f>
        <v>101.9374</v>
      </c>
      <c r="F164" s="21">
        <f>IF(ISBLANK(HLOOKUP(F$1, m_preprocess!$1:$1048576, $D164, FALSE)), "", HLOOKUP(F$1, m_preprocess!$1:$1048576, $D164, FALSE))</f>
        <v>103.5</v>
      </c>
      <c r="G164" s="21">
        <f>IF(ISBLANK(HLOOKUP(G$1, m_preprocess!$1:$1048576, $D164, FALSE)), "", HLOOKUP(G$1, m_preprocess!$1:$1048576, $D164, FALSE))</f>
        <v>75.85012133713677</v>
      </c>
    </row>
    <row r="165" spans="1:7" x14ac:dyDescent="0.25">
      <c r="A165" s="1">
        <v>38960</v>
      </c>
      <c r="B165">
        <f t="shared" si="6"/>
        <v>2006</v>
      </c>
      <c r="C165">
        <f t="shared" si="7"/>
        <v>8</v>
      </c>
      <c r="D165">
        <f t="shared" si="8"/>
        <v>165</v>
      </c>
      <c r="E165">
        <f>IF(ISBLANK(HLOOKUP(E$1, m_preprocess!$1:$1048576, $D165, FALSE)), "", HLOOKUP(E$1, m_preprocess!$1:$1048576, $D165, FALSE))</f>
        <v>102.3309</v>
      </c>
      <c r="F165" s="21">
        <f>IF(ISBLANK(HLOOKUP(F$1, m_preprocess!$1:$1048576, $D165, FALSE)), "", HLOOKUP(F$1, m_preprocess!$1:$1048576, $D165, FALSE))</f>
        <v>103.8</v>
      </c>
      <c r="G165" s="21">
        <f>IF(ISBLANK(HLOOKUP(G$1, m_preprocess!$1:$1048576, $D165, FALSE)), "", HLOOKUP(G$1, m_preprocess!$1:$1048576, $D165, FALSE))</f>
        <v>76.367717346392155</v>
      </c>
    </row>
    <row r="166" spans="1:7" x14ac:dyDescent="0.25">
      <c r="A166" s="1">
        <v>38990</v>
      </c>
      <c r="B166">
        <f t="shared" si="6"/>
        <v>2006</v>
      </c>
      <c r="C166">
        <f t="shared" si="7"/>
        <v>9</v>
      </c>
      <c r="D166">
        <f t="shared" si="8"/>
        <v>166</v>
      </c>
      <c r="E166">
        <f>IF(ISBLANK(HLOOKUP(E$1, m_preprocess!$1:$1048576, $D166, FALSE)), "", HLOOKUP(E$1, m_preprocess!$1:$1048576, $D166, FALSE))</f>
        <v>102.1204</v>
      </c>
      <c r="F166" s="21">
        <f>IF(ISBLANK(HLOOKUP(F$1, m_preprocess!$1:$1048576, $D166, FALSE)), "", HLOOKUP(F$1, m_preprocess!$1:$1048576, $D166, FALSE))</f>
        <v>104</v>
      </c>
      <c r="G166" s="21">
        <f>IF(ISBLANK(HLOOKUP(G$1, m_preprocess!$1:$1048576, $D166, FALSE)), "", HLOOKUP(G$1, m_preprocess!$1:$1048576, $D166, FALSE))</f>
        <v>77.435637686072496</v>
      </c>
    </row>
    <row r="167" spans="1:7" x14ac:dyDescent="0.25">
      <c r="A167" s="1">
        <v>39021</v>
      </c>
      <c r="B167">
        <f t="shared" si="6"/>
        <v>2006</v>
      </c>
      <c r="C167">
        <f t="shared" si="7"/>
        <v>10</v>
      </c>
      <c r="D167">
        <f t="shared" si="8"/>
        <v>167</v>
      </c>
      <c r="E167">
        <f>IF(ISBLANK(HLOOKUP(E$1, m_preprocess!$1:$1048576, $D167, FALSE)), "", HLOOKUP(E$1, m_preprocess!$1:$1048576, $D167, FALSE))</f>
        <v>102.06529999999999</v>
      </c>
      <c r="F167" s="21">
        <f>IF(ISBLANK(HLOOKUP(F$1, m_preprocess!$1:$1048576, $D167, FALSE)), "", HLOOKUP(F$1, m_preprocess!$1:$1048576, $D167, FALSE))</f>
        <v>103.7</v>
      </c>
      <c r="G167" s="21">
        <f>IF(ISBLANK(HLOOKUP(G$1, m_preprocess!$1:$1048576, $D167, FALSE)), "", HLOOKUP(G$1, m_preprocess!$1:$1048576, $D167, FALSE))</f>
        <v>77.583499905830038</v>
      </c>
    </row>
    <row r="168" spans="1:7" x14ac:dyDescent="0.25">
      <c r="A168" s="1">
        <v>39051</v>
      </c>
      <c r="B168">
        <f t="shared" si="6"/>
        <v>2006</v>
      </c>
      <c r="C168">
        <f t="shared" si="7"/>
        <v>11</v>
      </c>
      <c r="D168">
        <f t="shared" si="8"/>
        <v>168</v>
      </c>
      <c r="E168">
        <f>IF(ISBLANK(HLOOKUP(E$1, m_preprocess!$1:$1048576, $D168, FALSE)), "", HLOOKUP(E$1, m_preprocess!$1:$1048576, $D168, FALSE))</f>
        <v>101.9538</v>
      </c>
      <c r="F168" s="21">
        <f>IF(ISBLANK(HLOOKUP(F$1, m_preprocess!$1:$1048576, $D168, FALSE)), "", HLOOKUP(F$1, m_preprocess!$1:$1048576, $D168, FALSE))</f>
        <v>104.6</v>
      </c>
      <c r="G168" s="21">
        <f>IF(ISBLANK(HLOOKUP(G$1, m_preprocess!$1:$1048576, $D168, FALSE)), "", HLOOKUP(G$1, m_preprocess!$1:$1048576, $D168, FALSE))</f>
        <v>79.538120148849274</v>
      </c>
    </row>
    <row r="169" spans="1:7" x14ac:dyDescent="0.25">
      <c r="A169" s="1">
        <v>39082</v>
      </c>
      <c r="B169">
        <f t="shared" si="6"/>
        <v>2006</v>
      </c>
      <c r="C169">
        <f t="shared" si="7"/>
        <v>12</v>
      </c>
      <c r="D169">
        <f t="shared" si="8"/>
        <v>169</v>
      </c>
      <c r="E169">
        <f>IF(ISBLANK(HLOOKUP(E$1, m_preprocess!$1:$1048576, $D169, FALSE)), "", HLOOKUP(E$1, m_preprocess!$1:$1048576, $D169, FALSE))</f>
        <v>103.026</v>
      </c>
      <c r="F169" s="21">
        <f>IF(ISBLANK(HLOOKUP(F$1, m_preprocess!$1:$1048576, $D169, FALSE)), "", HLOOKUP(F$1, m_preprocess!$1:$1048576, $D169, FALSE))</f>
        <v>106.3</v>
      </c>
      <c r="G169" s="21">
        <f>IF(ISBLANK(HLOOKUP(G$1, m_preprocess!$1:$1048576, $D169, FALSE)), "", HLOOKUP(G$1, m_preprocess!$1:$1048576, $D169, FALSE))</f>
        <v>79.048900704498635</v>
      </c>
    </row>
    <row r="170" spans="1:7" x14ac:dyDescent="0.25">
      <c r="A170" s="1">
        <v>39113</v>
      </c>
      <c r="B170">
        <f t="shared" si="6"/>
        <v>2007</v>
      </c>
      <c r="C170">
        <f t="shared" si="7"/>
        <v>1</v>
      </c>
      <c r="D170">
        <f t="shared" si="8"/>
        <v>170</v>
      </c>
      <c r="E170">
        <f>IF(ISBLANK(HLOOKUP(E$1, m_preprocess!$1:$1048576, $D170, FALSE)), "", HLOOKUP(E$1, m_preprocess!$1:$1048576, $D170, FALSE))</f>
        <v>102.4915</v>
      </c>
      <c r="F170" s="21">
        <f>IF(ISBLANK(HLOOKUP(F$1, m_preprocess!$1:$1048576, $D170, FALSE)), "", HLOOKUP(F$1, m_preprocess!$1:$1048576, $D170, FALSE))</f>
        <v>105.7</v>
      </c>
      <c r="G170" s="21">
        <f>IF(ISBLANK(HLOOKUP(G$1, m_preprocess!$1:$1048576, $D170, FALSE)), "", HLOOKUP(G$1, m_preprocess!$1:$1048576, $D170, FALSE))</f>
        <v>80.193714515663117</v>
      </c>
    </row>
    <row r="171" spans="1:7" x14ac:dyDescent="0.25">
      <c r="A171" s="1">
        <v>39141</v>
      </c>
      <c r="B171">
        <f t="shared" si="6"/>
        <v>2007</v>
      </c>
      <c r="C171">
        <f t="shared" si="7"/>
        <v>2</v>
      </c>
      <c r="D171">
        <f t="shared" si="8"/>
        <v>171</v>
      </c>
      <c r="E171">
        <f>IF(ISBLANK(HLOOKUP(E$1, m_preprocess!$1:$1048576, $D171, FALSE)), "", HLOOKUP(E$1, m_preprocess!$1:$1048576, $D171, FALSE))</f>
        <v>103.54430000000001</v>
      </c>
      <c r="F171" s="21">
        <f>IF(ISBLANK(HLOOKUP(F$1, m_preprocess!$1:$1048576, $D171, FALSE)), "", HLOOKUP(F$1, m_preprocess!$1:$1048576, $D171, FALSE))</f>
        <v>106.4</v>
      </c>
      <c r="G171" s="21">
        <f>IF(ISBLANK(HLOOKUP(G$1, m_preprocess!$1:$1048576, $D171, FALSE)), "", HLOOKUP(G$1, m_preprocess!$1:$1048576, $D171, FALSE))</f>
        <v>80.420544434842554</v>
      </c>
    </row>
    <row r="172" spans="1:7" x14ac:dyDescent="0.25">
      <c r="A172" s="1">
        <v>39172</v>
      </c>
      <c r="B172">
        <f t="shared" si="6"/>
        <v>2007</v>
      </c>
      <c r="C172">
        <f t="shared" si="7"/>
        <v>3</v>
      </c>
      <c r="D172">
        <f t="shared" si="8"/>
        <v>172</v>
      </c>
      <c r="E172">
        <f>IF(ISBLANK(HLOOKUP(E$1, m_preprocess!$1:$1048576, $D172, FALSE)), "", HLOOKUP(E$1, m_preprocess!$1:$1048576, $D172, FALSE))</f>
        <v>103.75369999999999</v>
      </c>
      <c r="F172" s="21">
        <f>IF(ISBLANK(HLOOKUP(F$1, m_preprocess!$1:$1048576, $D172, FALSE)), "", HLOOKUP(F$1, m_preprocess!$1:$1048576, $D172, FALSE))</f>
        <v>107</v>
      </c>
      <c r="G172" s="21">
        <f>IF(ISBLANK(HLOOKUP(G$1, m_preprocess!$1:$1048576, $D172, FALSE)), "", HLOOKUP(G$1, m_preprocess!$1:$1048576, $D172, FALSE))</f>
        <v>80.59144326825394</v>
      </c>
    </row>
    <row r="173" spans="1:7" x14ac:dyDescent="0.25">
      <c r="A173" s="1">
        <v>39202</v>
      </c>
      <c r="B173">
        <f t="shared" si="6"/>
        <v>2007</v>
      </c>
      <c r="C173">
        <f t="shared" si="7"/>
        <v>4</v>
      </c>
      <c r="D173">
        <f t="shared" si="8"/>
        <v>173</v>
      </c>
      <c r="E173">
        <f>IF(ISBLANK(HLOOKUP(E$1, m_preprocess!$1:$1048576, $D173, FALSE)), "", HLOOKUP(E$1, m_preprocess!$1:$1048576, $D173, FALSE))</f>
        <v>104.5018</v>
      </c>
      <c r="F173" s="21">
        <f>IF(ISBLANK(HLOOKUP(F$1, m_preprocess!$1:$1048576, $D173, FALSE)), "", HLOOKUP(F$1, m_preprocess!$1:$1048576, $D173, FALSE))</f>
        <v>105.5</v>
      </c>
      <c r="G173" s="21">
        <f>IF(ISBLANK(HLOOKUP(G$1, m_preprocess!$1:$1048576, $D173, FALSE)), "", HLOOKUP(G$1, m_preprocess!$1:$1048576, $D173, FALSE))</f>
        <v>81.306256756464705</v>
      </c>
    </row>
    <row r="174" spans="1:7" x14ac:dyDescent="0.25">
      <c r="A174" s="1">
        <v>39233</v>
      </c>
      <c r="B174">
        <f t="shared" si="6"/>
        <v>2007</v>
      </c>
      <c r="C174">
        <f t="shared" si="7"/>
        <v>5</v>
      </c>
      <c r="D174">
        <f t="shared" si="8"/>
        <v>174</v>
      </c>
      <c r="E174">
        <f>IF(ISBLANK(HLOOKUP(E$1, m_preprocess!$1:$1048576, $D174, FALSE)), "", HLOOKUP(E$1, m_preprocess!$1:$1048576, $D174, FALSE))</f>
        <v>104.5419</v>
      </c>
      <c r="F174" s="21">
        <f>IF(ISBLANK(HLOOKUP(F$1, m_preprocess!$1:$1048576, $D174, FALSE)), "", HLOOKUP(F$1, m_preprocess!$1:$1048576, $D174, FALSE))</f>
        <v>107.5</v>
      </c>
      <c r="G174" s="21">
        <f>IF(ISBLANK(HLOOKUP(G$1, m_preprocess!$1:$1048576, $D174, FALSE)), "", HLOOKUP(G$1, m_preprocess!$1:$1048576, $D174, FALSE))</f>
        <v>82.42946691590754</v>
      </c>
    </row>
    <row r="175" spans="1:7" x14ac:dyDescent="0.25">
      <c r="A175" s="1">
        <v>39263</v>
      </c>
      <c r="B175">
        <f t="shared" si="6"/>
        <v>2007</v>
      </c>
      <c r="C175">
        <f t="shared" si="7"/>
        <v>6</v>
      </c>
      <c r="D175">
        <f t="shared" si="8"/>
        <v>175</v>
      </c>
      <c r="E175">
        <f>IF(ISBLANK(HLOOKUP(E$1, m_preprocess!$1:$1048576, $D175, FALSE)), "", HLOOKUP(E$1, m_preprocess!$1:$1048576, $D175, FALSE))</f>
        <v>104.5669</v>
      </c>
      <c r="F175" s="21">
        <f>IF(ISBLANK(HLOOKUP(F$1, m_preprocess!$1:$1048576, $D175, FALSE)), "", HLOOKUP(F$1, m_preprocess!$1:$1048576, $D175, FALSE))</f>
        <v>107.4</v>
      </c>
      <c r="G175" s="21">
        <f>IF(ISBLANK(HLOOKUP(G$1, m_preprocess!$1:$1048576, $D175, FALSE)), "", HLOOKUP(G$1, m_preprocess!$1:$1048576, $D175, FALSE))</f>
        <v>82.024528184834537</v>
      </c>
    </row>
    <row r="176" spans="1:7" x14ac:dyDescent="0.25">
      <c r="A176" s="1">
        <v>39294</v>
      </c>
      <c r="B176">
        <f t="shared" si="6"/>
        <v>2007</v>
      </c>
      <c r="C176">
        <f t="shared" si="7"/>
        <v>7</v>
      </c>
      <c r="D176">
        <f t="shared" si="8"/>
        <v>176</v>
      </c>
      <c r="E176">
        <f>IF(ISBLANK(HLOOKUP(E$1, m_preprocess!$1:$1048576, $D176, FALSE)), "", HLOOKUP(E$1, m_preprocess!$1:$1048576, $D176, FALSE))</f>
        <v>104.5217</v>
      </c>
      <c r="F176" s="21">
        <f>IF(ISBLANK(HLOOKUP(F$1, m_preprocess!$1:$1048576, $D176, FALSE)), "", HLOOKUP(F$1, m_preprocess!$1:$1048576, $D176, FALSE))</f>
        <v>107.6</v>
      </c>
      <c r="G176" s="21">
        <f>IF(ISBLANK(HLOOKUP(G$1, m_preprocess!$1:$1048576, $D176, FALSE)), "", HLOOKUP(G$1, m_preprocess!$1:$1048576, $D176, FALSE))</f>
        <v>84.418571840348747</v>
      </c>
    </row>
    <row r="177" spans="1:7" x14ac:dyDescent="0.25">
      <c r="A177" s="1">
        <v>39325</v>
      </c>
      <c r="B177">
        <f t="shared" si="6"/>
        <v>2007</v>
      </c>
      <c r="C177">
        <f t="shared" si="7"/>
        <v>8</v>
      </c>
      <c r="D177">
        <f t="shared" si="8"/>
        <v>177</v>
      </c>
      <c r="E177">
        <f>IF(ISBLANK(HLOOKUP(E$1, m_preprocess!$1:$1048576, $D177, FALSE)), "", HLOOKUP(E$1, m_preprocess!$1:$1048576, $D177, FALSE))</f>
        <v>104.73869999999999</v>
      </c>
      <c r="F177" s="21">
        <f>IF(ISBLANK(HLOOKUP(F$1, m_preprocess!$1:$1048576, $D177, FALSE)), "", HLOOKUP(F$1, m_preprocess!$1:$1048576, $D177, FALSE))</f>
        <v>108.4</v>
      </c>
      <c r="G177" s="21">
        <f>IF(ISBLANK(HLOOKUP(G$1, m_preprocess!$1:$1048576, $D177, FALSE)), "", HLOOKUP(G$1, m_preprocess!$1:$1048576, $D177, FALSE))</f>
        <v>84.236423535728207</v>
      </c>
    </row>
    <row r="178" spans="1:7" x14ac:dyDescent="0.25">
      <c r="A178" s="1">
        <v>39355</v>
      </c>
      <c r="B178">
        <f t="shared" si="6"/>
        <v>2007</v>
      </c>
      <c r="C178">
        <f t="shared" si="7"/>
        <v>9</v>
      </c>
      <c r="D178">
        <f t="shared" si="8"/>
        <v>178</v>
      </c>
      <c r="E178">
        <f>IF(ISBLANK(HLOOKUP(E$1, m_preprocess!$1:$1048576, $D178, FALSE)), "", HLOOKUP(E$1, m_preprocess!$1:$1048576, $D178, FALSE))</f>
        <v>105.1499</v>
      </c>
      <c r="F178" s="21">
        <f>IF(ISBLANK(HLOOKUP(F$1, m_preprocess!$1:$1048576, $D178, FALSE)), "", HLOOKUP(F$1, m_preprocess!$1:$1048576, $D178, FALSE))</f>
        <v>107.9</v>
      </c>
      <c r="G178" s="21">
        <f>IF(ISBLANK(HLOOKUP(G$1, m_preprocess!$1:$1048576, $D178, FALSE)), "", HLOOKUP(G$1, m_preprocess!$1:$1048576, $D178, FALSE))</f>
        <v>84.024778440138448</v>
      </c>
    </row>
    <row r="179" spans="1:7" x14ac:dyDescent="0.25">
      <c r="A179" s="1">
        <v>39386</v>
      </c>
      <c r="B179">
        <f t="shared" si="6"/>
        <v>2007</v>
      </c>
      <c r="C179">
        <f t="shared" si="7"/>
        <v>10</v>
      </c>
      <c r="D179">
        <f t="shared" si="8"/>
        <v>179</v>
      </c>
      <c r="E179">
        <f>IF(ISBLANK(HLOOKUP(E$1, m_preprocess!$1:$1048576, $D179, FALSE)), "", HLOOKUP(E$1, m_preprocess!$1:$1048576, $D179, FALSE))</f>
        <v>104.7167</v>
      </c>
      <c r="F179" s="21">
        <f>IF(ISBLANK(HLOOKUP(F$1, m_preprocess!$1:$1048576, $D179, FALSE)), "", HLOOKUP(F$1, m_preprocess!$1:$1048576, $D179, FALSE))</f>
        <v>108.9</v>
      </c>
      <c r="G179" s="21">
        <f>IF(ISBLANK(HLOOKUP(G$1, m_preprocess!$1:$1048576, $D179, FALSE)), "", HLOOKUP(G$1, m_preprocess!$1:$1048576, $D179, FALSE))</f>
        <v>85.792050528663665</v>
      </c>
    </row>
    <row r="180" spans="1:7" x14ac:dyDescent="0.25">
      <c r="A180" s="1">
        <v>39416</v>
      </c>
      <c r="B180">
        <f t="shared" si="6"/>
        <v>2007</v>
      </c>
      <c r="C180">
        <f t="shared" si="7"/>
        <v>11</v>
      </c>
      <c r="D180">
        <f t="shared" si="8"/>
        <v>180</v>
      </c>
      <c r="E180">
        <f>IF(ISBLANK(HLOOKUP(E$1, m_preprocess!$1:$1048576, $D180, FALSE)), "", HLOOKUP(E$1, m_preprocess!$1:$1048576, $D180, FALSE))</f>
        <v>105.30370000000001</v>
      </c>
      <c r="F180" s="21">
        <f>IF(ISBLANK(HLOOKUP(F$1, m_preprocess!$1:$1048576, $D180, FALSE)), "", HLOOKUP(F$1, m_preprocess!$1:$1048576, $D180, FALSE))</f>
        <v>108.1</v>
      </c>
      <c r="G180" s="21">
        <f>IF(ISBLANK(HLOOKUP(G$1, m_preprocess!$1:$1048576, $D180, FALSE)), "", HLOOKUP(G$1, m_preprocess!$1:$1048576, $D180, FALSE))</f>
        <v>86.813474767993497</v>
      </c>
    </row>
    <row r="181" spans="1:7" x14ac:dyDescent="0.25">
      <c r="A181" s="1">
        <v>39447</v>
      </c>
      <c r="B181">
        <f t="shared" si="6"/>
        <v>2007</v>
      </c>
      <c r="C181">
        <f t="shared" si="7"/>
        <v>12</v>
      </c>
      <c r="D181">
        <f t="shared" si="8"/>
        <v>181</v>
      </c>
      <c r="E181">
        <f>IF(ISBLANK(HLOOKUP(E$1, m_preprocess!$1:$1048576, $D181, FALSE)), "", HLOOKUP(E$1, m_preprocess!$1:$1048576, $D181, FALSE))</f>
        <v>105.35299999999999</v>
      </c>
      <c r="F181" s="21">
        <f>IF(ISBLANK(HLOOKUP(F$1, m_preprocess!$1:$1048576, $D181, FALSE)), "", HLOOKUP(F$1, m_preprocess!$1:$1048576, $D181, FALSE))</f>
        <v>108.7</v>
      </c>
      <c r="G181" s="21">
        <f>IF(ISBLANK(HLOOKUP(G$1, m_preprocess!$1:$1048576, $D181, FALSE)), "", HLOOKUP(G$1, m_preprocess!$1:$1048576, $D181, FALSE))</f>
        <v>86.9727715075731</v>
      </c>
    </row>
    <row r="182" spans="1:7" x14ac:dyDescent="0.25">
      <c r="A182" s="1">
        <v>39478</v>
      </c>
      <c r="B182">
        <f t="shared" si="6"/>
        <v>2008</v>
      </c>
      <c r="C182">
        <f t="shared" si="7"/>
        <v>1</v>
      </c>
      <c r="D182">
        <f t="shared" si="8"/>
        <v>182</v>
      </c>
      <c r="E182">
        <f>IF(ISBLANK(HLOOKUP(E$1, m_preprocess!$1:$1048576, $D182, FALSE)), "", HLOOKUP(E$1, m_preprocess!$1:$1048576, $D182, FALSE))</f>
        <v>105.07299999999999</v>
      </c>
      <c r="F182" s="21">
        <f>IF(ISBLANK(HLOOKUP(F$1, m_preprocess!$1:$1048576, $D182, FALSE)), "", HLOOKUP(F$1, m_preprocess!$1:$1048576, $D182, FALSE))</f>
        <v>109.6</v>
      </c>
      <c r="G182" s="21">
        <f>IF(ISBLANK(HLOOKUP(G$1, m_preprocess!$1:$1048576, $D182, FALSE)), "", HLOOKUP(G$1, m_preprocess!$1:$1048576, $D182, FALSE))</f>
        <v>88.382511569927715</v>
      </c>
    </row>
    <row r="183" spans="1:7" x14ac:dyDescent="0.25">
      <c r="A183" s="1">
        <v>39507</v>
      </c>
      <c r="B183">
        <f t="shared" si="6"/>
        <v>2008</v>
      </c>
      <c r="C183">
        <f t="shared" si="7"/>
        <v>2</v>
      </c>
      <c r="D183">
        <f t="shared" si="8"/>
        <v>183</v>
      </c>
      <c r="E183">
        <f>IF(ISBLANK(HLOOKUP(E$1, m_preprocess!$1:$1048576, $D183, FALSE)), "", HLOOKUP(E$1, m_preprocess!$1:$1048576, $D183, FALSE))</f>
        <v>104.7137</v>
      </c>
      <c r="F183" s="21">
        <f>IF(ISBLANK(HLOOKUP(F$1, m_preprocess!$1:$1048576, $D183, FALSE)), "", HLOOKUP(F$1, m_preprocess!$1:$1048576, $D183, FALSE))</f>
        <v>109.4</v>
      </c>
      <c r="G183" s="21">
        <f>IF(ISBLANK(HLOOKUP(G$1, m_preprocess!$1:$1048576, $D183, FALSE)), "", HLOOKUP(G$1, m_preprocess!$1:$1048576, $D183, FALSE))</f>
        <v>88.800486193510096</v>
      </c>
    </row>
    <row r="184" spans="1:7" x14ac:dyDescent="0.25">
      <c r="A184" s="1">
        <v>39538</v>
      </c>
      <c r="B184">
        <f t="shared" si="6"/>
        <v>2008</v>
      </c>
      <c r="C184">
        <f t="shared" si="7"/>
        <v>3</v>
      </c>
      <c r="D184">
        <f t="shared" si="8"/>
        <v>184</v>
      </c>
      <c r="E184">
        <f>IF(ISBLANK(HLOOKUP(E$1, m_preprocess!$1:$1048576, $D184, FALSE)), "", HLOOKUP(E$1, m_preprocess!$1:$1048576, $D184, FALSE))</f>
        <v>104.4635</v>
      </c>
      <c r="F184" s="21">
        <f>IF(ISBLANK(HLOOKUP(F$1, m_preprocess!$1:$1048576, $D184, FALSE)), "", HLOOKUP(F$1, m_preprocess!$1:$1048576, $D184, FALSE))</f>
        <v>108.9</v>
      </c>
      <c r="G184" s="21">
        <f>IF(ISBLANK(HLOOKUP(G$1, m_preprocess!$1:$1048576, $D184, FALSE)), "", HLOOKUP(G$1, m_preprocess!$1:$1048576, $D184, FALSE))</f>
        <v>88.720498855320741</v>
      </c>
    </row>
    <row r="185" spans="1:7" x14ac:dyDescent="0.25">
      <c r="A185" s="1">
        <v>39568</v>
      </c>
      <c r="B185">
        <f t="shared" si="6"/>
        <v>2008</v>
      </c>
      <c r="C185">
        <f t="shared" si="7"/>
        <v>4</v>
      </c>
      <c r="D185">
        <f t="shared" si="8"/>
        <v>185</v>
      </c>
      <c r="E185">
        <f>IF(ISBLANK(HLOOKUP(E$1, m_preprocess!$1:$1048576, $D185, FALSE)), "", HLOOKUP(E$1, m_preprocess!$1:$1048576, $D185, FALSE))</f>
        <v>103.67270000000001</v>
      </c>
      <c r="F185" s="21">
        <f>IF(ISBLANK(HLOOKUP(F$1, m_preprocess!$1:$1048576, $D185, FALSE)), "", HLOOKUP(F$1, m_preprocess!$1:$1048576, $D185, FALSE))</f>
        <v>110.3</v>
      </c>
      <c r="G185" s="21">
        <f>IF(ISBLANK(HLOOKUP(G$1, m_preprocess!$1:$1048576, $D185, FALSE)), "", HLOOKUP(G$1, m_preprocess!$1:$1048576, $D185, FALSE))</f>
        <v>87.884093198443438</v>
      </c>
    </row>
    <row r="186" spans="1:7" x14ac:dyDescent="0.25">
      <c r="A186" s="1">
        <v>39599</v>
      </c>
      <c r="B186">
        <f t="shared" si="6"/>
        <v>2008</v>
      </c>
      <c r="C186">
        <f t="shared" si="7"/>
        <v>5</v>
      </c>
      <c r="D186">
        <f t="shared" si="8"/>
        <v>186</v>
      </c>
      <c r="E186">
        <f>IF(ISBLANK(HLOOKUP(E$1, m_preprocess!$1:$1048576, $D186, FALSE)), "", HLOOKUP(E$1, m_preprocess!$1:$1048576, $D186, FALSE))</f>
        <v>103.08499999999999</v>
      </c>
      <c r="F186" s="21">
        <f>IF(ISBLANK(HLOOKUP(F$1, m_preprocess!$1:$1048576, $D186, FALSE)), "", HLOOKUP(F$1, m_preprocess!$1:$1048576, $D186, FALSE))</f>
        <v>107</v>
      </c>
      <c r="G186" s="21">
        <f>IF(ISBLANK(HLOOKUP(G$1, m_preprocess!$1:$1048576, $D186, FALSE)), "", HLOOKUP(G$1, m_preprocess!$1:$1048576, $D186, FALSE))</f>
        <v>87.56512641224738</v>
      </c>
    </row>
    <row r="187" spans="1:7" x14ac:dyDescent="0.25">
      <c r="A187" s="1">
        <v>39629</v>
      </c>
      <c r="B187">
        <f t="shared" si="6"/>
        <v>2008</v>
      </c>
      <c r="C187">
        <f t="shared" si="7"/>
        <v>6</v>
      </c>
      <c r="D187">
        <f t="shared" si="8"/>
        <v>187</v>
      </c>
      <c r="E187">
        <f>IF(ISBLANK(HLOOKUP(E$1, m_preprocess!$1:$1048576, $D187, FALSE)), "", HLOOKUP(E$1, m_preprocess!$1:$1048576, $D187, FALSE))</f>
        <v>102.8361</v>
      </c>
      <c r="F187" s="21">
        <f>IF(ISBLANK(HLOOKUP(F$1, m_preprocess!$1:$1048576, $D187, FALSE)), "", HLOOKUP(F$1, m_preprocess!$1:$1048576, $D187, FALSE))</f>
        <v>107</v>
      </c>
      <c r="G187" s="21">
        <f>IF(ISBLANK(HLOOKUP(G$1, m_preprocess!$1:$1048576, $D187, FALSE)), "", HLOOKUP(G$1, m_preprocess!$1:$1048576, $D187, FALSE))</f>
        <v>87.907034090567521</v>
      </c>
    </row>
    <row r="188" spans="1:7" x14ac:dyDescent="0.25">
      <c r="A188" s="1">
        <v>39660</v>
      </c>
      <c r="B188">
        <f t="shared" si="6"/>
        <v>2008</v>
      </c>
      <c r="C188">
        <f t="shared" si="7"/>
        <v>7</v>
      </c>
      <c r="D188">
        <f t="shared" si="8"/>
        <v>188</v>
      </c>
      <c r="E188">
        <f>IF(ISBLANK(HLOOKUP(E$1, m_preprocess!$1:$1048576, $D188, FALSE)), "", HLOOKUP(E$1, m_preprocess!$1:$1048576, $D188, FALSE))</f>
        <v>102.29389999999999</v>
      </c>
      <c r="F188" s="21">
        <f>IF(ISBLANK(HLOOKUP(F$1, m_preprocess!$1:$1048576, $D188, FALSE)), "", HLOOKUP(F$1, m_preprocess!$1:$1048576, $D188, FALSE))</f>
        <v>106.1</v>
      </c>
      <c r="G188" s="21">
        <f>IF(ISBLANK(HLOOKUP(G$1, m_preprocess!$1:$1048576, $D188, FALSE)), "", HLOOKUP(G$1, m_preprocess!$1:$1048576, $D188, FALSE))</f>
        <v>87.446325211187826</v>
      </c>
    </row>
    <row r="189" spans="1:7" x14ac:dyDescent="0.25">
      <c r="A189" s="1">
        <v>39691</v>
      </c>
      <c r="B189">
        <f t="shared" si="6"/>
        <v>2008</v>
      </c>
      <c r="C189">
        <f t="shared" si="7"/>
        <v>8</v>
      </c>
      <c r="D189">
        <f t="shared" si="8"/>
        <v>189</v>
      </c>
      <c r="E189">
        <f>IF(ISBLANK(HLOOKUP(E$1, m_preprocess!$1:$1048576, $D189, FALSE)), "", HLOOKUP(E$1, m_preprocess!$1:$1048576, $D189, FALSE))</f>
        <v>100.7209</v>
      </c>
      <c r="F189" s="21">
        <f>IF(ISBLANK(HLOOKUP(F$1, m_preprocess!$1:$1048576, $D189, FALSE)), "", HLOOKUP(F$1, m_preprocess!$1:$1048576, $D189, FALSE))</f>
        <v>105.7</v>
      </c>
      <c r="G189" s="21">
        <f>IF(ISBLANK(HLOOKUP(G$1, m_preprocess!$1:$1048576, $D189, FALSE)), "", HLOOKUP(G$1, m_preprocess!$1:$1048576, $D189, FALSE))</f>
        <v>87.377452376567533</v>
      </c>
    </row>
    <row r="190" spans="1:7" x14ac:dyDescent="0.25">
      <c r="A190" s="1">
        <v>39721</v>
      </c>
      <c r="B190">
        <f t="shared" si="6"/>
        <v>2008</v>
      </c>
      <c r="C190">
        <f t="shared" si="7"/>
        <v>9</v>
      </c>
      <c r="D190">
        <f t="shared" si="8"/>
        <v>190</v>
      </c>
      <c r="E190">
        <f>IF(ISBLANK(HLOOKUP(E$1, m_preprocess!$1:$1048576, $D190, FALSE)), "", HLOOKUP(E$1, m_preprocess!$1:$1048576, $D190, FALSE))</f>
        <v>96.356700000000004</v>
      </c>
      <c r="F190" s="21">
        <f>IF(ISBLANK(HLOOKUP(F$1, m_preprocess!$1:$1048576, $D190, FALSE)), "", HLOOKUP(F$1, m_preprocess!$1:$1048576, $D190, FALSE))</f>
        <v>104.8</v>
      </c>
      <c r="G190" s="21">
        <f>IF(ISBLANK(HLOOKUP(G$1, m_preprocess!$1:$1048576, $D190, FALSE)), "", HLOOKUP(G$1, m_preprocess!$1:$1048576, $D190, FALSE))</f>
        <v>87.494333556301797</v>
      </c>
    </row>
    <row r="191" spans="1:7" x14ac:dyDescent="0.25">
      <c r="A191" s="1">
        <v>39752</v>
      </c>
      <c r="B191">
        <f t="shared" si="6"/>
        <v>2008</v>
      </c>
      <c r="C191">
        <f t="shared" si="7"/>
        <v>10</v>
      </c>
      <c r="D191">
        <f t="shared" si="8"/>
        <v>191</v>
      </c>
      <c r="E191">
        <f>IF(ISBLANK(HLOOKUP(E$1, m_preprocess!$1:$1048576, $D191, FALSE)), "", HLOOKUP(E$1, m_preprocess!$1:$1048576, $D191, FALSE))</f>
        <v>97.284400000000005</v>
      </c>
      <c r="F191" s="21">
        <f>IF(ISBLANK(HLOOKUP(F$1, m_preprocess!$1:$1048576, $D191, FALSE)), "", HLOOKUP(F$1, m_preprocess!$1:$1048576, $D191, FALSE))</f>
        <v>102.6</v>
      </c>
      <c r="G191" s="21">
        <f>IF(ISBLANK(HLOOKUP(G$1, m_preprocess!$1:$1048576, $D191, FALSE)), "", HLOOKUP(G$1, m_preprocess!$1:$1048576, $D191, FALSE))</f>
        <v>85.503683318920437</v>
      </c>
    </row>
    <row r="192" spans="1:7" x14ac:dyDescent="0.25">
      <c r="A192" s="1">
        <v>39782</v>
      </c>
      <c r="B192">
        <f t="shared" si="6"/>
        <v>2008</v>
      </c>
      <c r="C192">
        <f t="shared" si="7"/>
        <v>11</v>
      </c>
      <c r="D192">
        <f t="shared" si="8"/>
        <v>192</v>
      </c>
      <c r="E192">
        <f>IF(ISBLANK(HLOOKUP(E$1, m_preprocess!$1:$1048576, $D192, FALSE)), "", HLOOKUP(E$1, m_preprocess!$1:$1048576, $D192, FALSE))</f>
        <v>96.055199999999999</v>
      </c>
      <c r="F192" s="21">
        <f>IF(ISBLANK(HLOOKUP(F$1, m_preprocess!$1:$1048576, $D192, FALSE)), "", HLOOKUP(F$1, m_preprocess!$1:$1048576, $D192, FALSE))</f>
        <v>98.5</v>
      </c>
      <c r="G192" s="21">
        <f>IF(ISBLANK(HLOOKUP(G$1, m_preprocess!$1:$1048576, $D192, FALSE)), "", HLOOKUP(G$1, m_preprocess!$1:$1048576, $D192, FALSE))</f>
        <v>83.229571707318513</v>
      </c>
    </row>
    <row r="193" spans="1:7" x14ac:dyDescent="0.25">
      <c r="A193" s="1">
        <v>39813</v>
      </c>
      <c r="B193">
        <f t="shared" si="6"/>
        <v>2008</v>
      </c>
      <c r="C193">
        <f t="shared" si="7"/>
        <v>12</v>
      </c>
      <c r="D193">
        <f t="shared" si="8"/>
        <v>193</v>
      </c>
      <c r="E193">
        <f>IF(ISBLANK(HLOOKUP(E$1, m_preprocess!$1:$1048576, $D193, FALSE)), "", HLOOKUP(E$1, m_preprocess!$1:$1048576, $D193, FALSE))</f>
        <v>93.251999999999995</v>
      </c>
      <c r="F193" s="21">
        <f>IF(ISBLANK(HLOOKUP(F$1, m_preprocess!$1:$1048576, $D193, FALSE)), "", HLOOKUP(F$1, m_preprocess!$1:$1048576, $D193, FALSE))</f>
        <v>94.9</v>
      </c>
      <c r="G193" s="21">
        <f>IF(ISBLANK(HLOOKUP(G$1, m_preprocess!$1:$1048576, $D193, FALSE)), "", HLOOKUP(G$1, m_preprocess!$1:$1048576, $D193, FALSE))</f>
        <v>80.337660000989018</v>
      </c>
    </row>
    <row r="194" spans="1:7" x14ac:dyDescent="0.25">
      <c r="A194" s="1">
        <v>39844</v>
      </c>
      <c r="B194">
        <f t="shared" si="6"/>
        <v>2009</v>
      </c>
      <c r="C194">
        <f t="shared" si="7"/>
        <v>1</v>
      </c>
      <c r="D194">
        <f t="shared" si="8"/>
        <v>194</v>
      </c>
      <c r="E194">
        <f>IF(ISBLANK(HLOOKUP(E$1, m_preprocess!$1:$1048576, $D194, FALSE)), "", HLOOKUP(E$1, m_preprocess!$1:$1048576, $D194, FALSE))</f>
        <v>91.033199999999994</v>
      </c>
      <c r="F194" s="21">
        <f>IF(ISBLANK(HLOOKUP(F$1, m_preprocess!$1:$1048576, $D194, FALSE)), "", HLOOKUP(F$1, m_preprocess!$1:$1048576, $D194, FALSE))</f>
        <v>91.2</v>
      </c>
      <c r="G194" s="21">
        <f>IF(ISBLANK(HLOOKUP(G$1, m_preprocess!$1:$1048576, $D194, FALSE)), "", HLOOKUP(G$1, m_preprocess!$1:$1048576, $D194, FALSE))</f>
        <v>79.105480614559724</v>
      </c>
    </row>
    <row r="195" spans="1:7" x14ac:dyDescent="0.25">
      <c r="A195" s="1">
        <v>39872</v>
      </c>
      <c r="B195">
        <f t="shared" si="6"/>
        <v>2009</v>
      </c>
      <c r="C195">
        <f t="shared" si="7"/>
        <v>2</v>
      </c>
      <c r="D195">
        <f t="shared" si="8"/>
        <v>195</v>
      </c>
      <c r="E195">
        <f>IF(ISBLANK(HLOOKUP(E$1, m_preprocess!$1:$1048576, $D195, FALSE)), "", HLOOKUP(E$1, m_preprocess!$1:$1048576, $D195, FALSE))</f>
        <v>90.4375</v>
      </c>
      <c r="F195" s="21">
        <f>IF(ISBLANK(HLOOKUP(F$1, m_preprocess!$1:$1048576, $D195, FALSE)), "", HLOOKUP(F$1, m_preprocess!$1:$1048576, $D195, FALSE))</f>
        <v>89.1</v>
      </c>
      <c r="G195" s="21">
        <f>IF(ISBLANK(HLOOKUP(G$1, m_preprocess!$1:$1048576, $D195, FALSE)), "", HLOOKUP(G$1, m_preprocess!$1:$1048576, $D195, FALSE))</f>
        <v>82.019503527462604</v>
      </c>
    </row>
    <row r="196" spans="1:7" x14ac:dyDescent="0.25">
      <c r="A196" s="1">
        <v>39903</v>
      </c>
      <c r="B196">
        <f t="shared" si="6"/>
        <v>2009</v>
      </c>
      <c r="C196">
        <f t="shared" si="7"/>
        <v>3</v>
      </c>
      <c r="D196">
        <f t="shared" si="8"/>
        <v>196</v>
      </c>
      <c r="E196">
        <f>IF(ISBLANK(HLOOKUP(E$1, m_preprocess!$1:$1048576, $D196, FALSE)), "", HLOOKUP(E$1, m_preprocess!$1:$1048576, $D196, FALSE))</f>
        <v>89.008499999999998</v>
      </c>
      <c r="F196" s="21">
        <f>IF(ISBLANK(HLOOKUP(F$1, m_preprocess!$1:$1048576, $D196, FALSE)), "", HLOOKUP(F$1, m_preprocess!$1:$1048576, $D196, FALSE))</f>
        <v>87.9</v>
      </c>
      <c r="G196" s="21">
        <f>IF(ISBLANK(HLOOKUP(G$1, m_preprocess!$1:$1048576, $D196, FALSE)), "", HLOOKUP(G$1, m_preprocess!$1:$1048576, $D196, FALSE))</f>
        <v>82.562923178566706</v>
      </c>
    </row>
    <row r="197" spans="1:7" x14ac:dyDescent="0.25">
      <c r="A197" s="1">
        <v>39933</v>
      </c>
      <c r="B197">
        <f t="shared" si="6"/>
        <v>2009</v>
      </c>
      <c r="C197">
        <f t="shared" si="7"/>
        <v>4</v>
      </c>
      <c r="D197">
        <f t="shared" si="8"/>
        <v>197</v>
      </c>
      <c r="E197">
        <f>IF(ISBLANK(HLOOKUP(E$1, m_preprocess!$1:$1048576, $D197, FALSE)), "", HLOOKUP(E$1, m_preprocess!$1:$1048576, $D197, FALSE))</f>
        <v>88.295900000000003</v>
      </c>
      <c r="F197" s="21">
        <f>IF(ISBLANK(HLOOKUP(F$1, m_preprocess!$1:$1048576, $D197, FALSE)), "", HLOOKUP(F$1, m_preprocess!$1:$1048576, $D197, FALSE))</f>
        <v>86.7</v>
      </c>
      <c r="G197" s="21">
        <f>IF(ISBLANK(HLOOKUP(G$1, m_preprocess!$1:$1048576, $D197, FALSE)), "", HLOOKUP(G$1, m_preprocess!$1:$1048576, $D197, FALSE))</f>
        <v>85.15519188511756</v>
      </c>
    </row>
    <row r="198" spans="1:7" x14ac:dyDescent="0.25">
      <c r="A198" s="1">
        <v>39964</v>
      </c>
      <c r="B198">
        <f t="shared" si="6"/>
        <v>2009</v>
      </c>
      <c r="C198">
        <f t="shared" si="7"/>
        <v>5</v>
      </c>
      <c r="D198">
        <f t="shared" si="8"/>
        <v>198</v>
      </c>
      <c r="E198">
        <f>IF(ISBLANK(HLOOKUP(E$1, m_preprocess!$1:$1048576, $D198, FALSE)), "", HLOOKUP(E$1, m_preprocess!$1:$1048576, $D198, FALSE))</f>
        <v>87.407799999999995</v>
      </c>
      <c r="F198" s="21">
        <f>IF(ISBLANK(HLOOKUP(F$1, m_preprocess!$1:$1048576, $D198, FALSE)), "", HLOOKUP(F$1, m_preprocess!$1:$1048576, $D198, FALSE))</f>
        <v>88.9</v>
      </c>
      <c r="G198" s="21">
        <f>IF(ISBLANK(HLOOKUP(G$1, m_preprocess!$1:$1048576, $D198, FALSE)), "", HLOOKUP(G$1, m_preprocess!$1:$1048576, $D198, FALSE))</f>
        <v>86.03106598352349</v>
      </c>
    </row>
    <row r="199" spans="1:7" x14ac:dyDescent="0.25">
      <c r="A199" s="1">
        <v>39994</v>
      </c>
      <c r="B199">
        <f t="shared" si="6"/>
        <v>2009</v>
      </c>
      <c r="C199">
        <f t="shared" si="7"/>
        <v>6</v>
      </c>
      <c r="D199">
        <f t="shared" si="8"/>
        <v>199</v>
      </c>
      <c r="E199">
        <f>IF(ISBLANK(HLOOKUP(E$1, m_preprocess!$1:$1048576, $D199, FALSE)), "", HLOOKUP(E$1, m_preprocess!$1:$1048576, $D199, FALSE))</f>
        <v>87.069400000000002</v>
      </c>
      <c r="F199" s="21">
        <f>IF(ISBLANK(HLOOKUP(F$1, m_preprocess!$1:$1048576, $D199, FALSE)), "", HLOOKUP(F$1, m_preprocess!$1:$1048576, $D199, FALSE))</f>
        <v>89.3</v>
      </c>
      <c r="G199" s="21">
        <f>IF(ISBLANK(HLOOKUP(G$1, m_preprocess!$1:$1048576, $D199, FALSE)), "", HLOOKUP(G$1, m_preprocess!$1:$1048576, $D199, FALSE))</f>
        <v>87.426125609737397</v>
      </c>
    </row>
    <row r="200" spans="1:7" x14ac:dyDescent="0.25">
      <c r="A200" s="1">
        <v>40025</v>
      </c>
      <c r="B200">
        <f t="shared" si="6"/>
        <v>2009</v>
      </c>
      <c r="C200">
        <f t="shared" si="7"/>
        <v>7</v>
      </c>
      <c r="D200">
        <f t="shared" si="8"/>
        <v>200</v>
      </c>
      <c r="E200">
        <f>IF(ISBLANK(HLOOKUP(E$1, m_preprocess!$1:$1048576, $D200, FALSE)), "", HLOOKUP(E$1, m_preprocess!$1:$1048576, $D200, FALSE))</f>
        <v>88.028499999999994</v>
      </c>
      <c r="F200" s="21">
        <f>IF(ISBLANK(HLOOKUP(F$1, m_preprocess!$1:$1048576, $D200, FALSE)), "", HLOOKUP(F$1, m_preprocess!$1:$1048576, $D200, FALSE))</f>
        <v>89.5</v>
      </c>
      <c r="G200" s="21">
        <f>IF(ISBLANK(HLOOKUP(G$1, m_preprocess!$1:$1048576, $D200, FALSE)), "", HLOOKUP(G$1, m_preprocess!$1:$1048576, $D200, FALSE))</f>
        <v>89.646539125329852</v>
      </c>
    </row>
    <row r="201" spans="1:7" x14ac:dyDescent="0.25">
      <c r="A201" s="1">
        <v>40056</v>
      </c>
      <c r="B201">
        <f t="shared" si="6"/>
        <v>2009</v>
      </c>
      <c r="C201">
        <f t="shared" si="7"/>
        <v>8</v>
      </c>
      <c r="D201">
        <f t="shared" si="8"/>
        <v>201</v>
      </c>
      <c r="E201">
        <f>IF(ISBLANK(HLOOKUP(E$1, m_preprocess!$1:$1048576, $D201, FALSE)), "", HLOOKUP(E$1, m_preprocess!$1:$1048576, $D201, FALSE))</f>
        <v>89.0244</v>
      </c>
      <c r="F201" s="21">
        <f>IF(ISBLANK(HLOOKUP(F$1, m_preprocess!$1:$1048576, $D201, FALSE)), "", HLOOKUP(F$1, m_preprocess!$1:$1048576, $D201, FALSE))</f>
        <v>89.5</v>
      </c>
      <c r="G201" s="21">
        <f>IF(ISBLANK(HLOOKUP(G$1, m_preprocess!$1:$1048576, $D201, FALSE)), "", HLOOKUP(G$1, m_preprocess!$1:$1048576, $D201, FALSE))</f>
        <v>90.181953569915393</v>
      </c>
    </row>
    <row r="202" spans="1:7" x14ac:dyDescent="0.25">
      <c r="A202" s="1">
        <v>40086</v>
      </c>
      <c r="B202">
        <f t="shared" si="6"/>
        <v>2009</v>
      </c>
      <c r="C202">
        <f t="shared" si="7"/>
        <v>9</v>
      </c>
      <c r="D202">
        <f t="shared" si="8"/>
        <v>202</v>
      </c>
      <c r="E202">
        <f>IF(ISBLANK(HLOOKUP(E$1, m_preprocess!$1:$1048576, $D202, FALSE)), "", HLOOKUP(E$1, m_preprocess!$1:$1048576, $D202, FALSE))</f>
        <v>89.697500000000005</v>
      </c>
      <c r="F202" s="21">
        <f>IF(ISBLANK(HLOOKUP(F$1, m_preprocess!$1:$1048576, $D202, FALSE)), "", HLOOKUP(F$1, m_preprocess!$1:$1048576, $D202, FALSE))</f>
        <v>91.7</v>
      </c>
      <c r="G202" s="21">
        <f>IF(ISBLANK(HLOOKUP(G$1, m_preprocess!$1:$1048576, $D202, FALSE)), "", HLOOKUP(G$1, m_preprocess!$1:$1048576, $D202, FALSE))</f>
        <v>90.870459147697829</v>
      </c>
    </row>
    <row r="203" spans="1:7" x14ac:dyDescent="0.25">
      <c r="A203" s="1">
        <v>40117</v>
      </c>
      <c r="B203">
        <f t="shared" si="6"/>
        <v>2009</v>
      </c>
      <c r="C203">
        <f t="shared" si="7"/>
        <v>10</v>
      </c>
      <c r="D203">
        <f t="shared" si="8"/>
        <v>203</v>
      </c>
      <c r="E203">
        <f>IF(ISBLANK(HLOOKUP(E$1, m_preprocess!$1:$1048576, $D203, FALSE)), "", HLOOKUP(E$1, m_preprocess!$1:$1048576, $D203, FALSE))</f>
        <v>89.990600000000001</v>
      </c>
      <c r="F203" s="21">
        <f>IF(ISBLANK(HLOOKUP(F$1, m_preprocess!$1:$1048576, $D203, FALSE)), "", HLOOKUP(F$1, m_preprocess!$1:$1048576, $D203, FALSE))</f>
        <v>91.4</v>
      </c>
      <c r="G203" s="21">
        <f>IF(ISBLANK(HLOOKUP(G$1, m_preprocess!$1:$1048576, $D203, FALSE)), "", HLOOKUP(G$1, m_preprocess!$1:$1048576, $D203, FALSE))</f>
        <v>91.363139445093083</v>
      </c>
    </row>
    <row r="204" spans="1:7" x14ac:dyDescent="0.25">
      <c r="A204" s="1">
        <v>40147</v>
      </c>
      <c r="B204">
        <f t="shared" si="6"/>
        <v>2009</v>
      </c>
      <c r="C204">
        <f t="shared" si="7"/>
        <v>11</v>
      </c>
      <c r="D204">
        <f t="shared" si="8"/>
        <v>204</v>
      </c>
      <c r="E204">
        <f>IF(ISBLANK(HLOOKUP(E$1, m_preprocess!$1:$1048576, $D204, FALSE)), "", HLOOKUP(E$1, m_preprocess!$1:$1048576, $D204, FALSE))</f>
        <v>90.351500000000001</v>
      </c>
      <c r="F204" s="21">
        <f>IF(ISBLANK(HLOOKUP(F$1, m_preprocess!$1:$1048576, $D204, FALSE)), "", HLOOKUP(F$1, m_preprocess!$1:$1048576, $D204, FALSE))</f>
        <v>91.5</v>
      </c>
      <c r="G204" s="21">
        <f>IF(ISBLANK(HLOOKUP(G$1, m_preprocess!$1:$1048576, $D204, FALSE)), "", HLOOKUP(G$1, m_preprocess!$1:$1048576, $D204, FALSE))</f>
        <v>92.078652036586362</v>
      </c>
    </row>
    <row r="205" spans="1:7" x14ac:dyDescent="0.25">
      <c r="A205" s="1">
        <v>40178</v>
      </c>
      <c r="B205">
        <f t="shared" si="6"/>
        <v>2009</v>
      </c>
      <c r="C205">
        <f t="shared" si="7"/>
        <v>12</v>
      </c>
      <c r="D205">
        <f t="shared" si="8"/>
        <v>205</v>
      </c>
      <c r="E205">
        <f>IF(ISBLANK(HLOOKUP(E$1, m_preprocess!$1:$1048576, $D205, FALSE)), "", HLOOKUP(E$1, m_preprocess!$1:$1048576, $D205, FALSE))</f>
        <v>90.621200000000002</v>
      </c>
      <c r="F205" s="21">
        <f>IF(ISBLANK(HLOOKUP(F$1, m_preprocess!$1:$1048576, $D205, FALSE)), "", HLOOKUP(F$1, m_preprocess!$1:$1048576, $D205, FALSE))</f>
        <v>91.6</v>
      </c>
      <c r="G205" s="21">
        <f>IF(ISBLANK(HLOOKUP(G$1, m_preprocess!$1:$1048576, $D205, FALSE)), "", HLOOKUP(G$1, m_preprocess!$1:$1048576, $D205, FALSE))</f>
        <v>93.787764354140592</v>
      </c>
    </row>
    <row r="206" spans="1:7" x14ac:dyDescent="0.25">
      <c r="A206" s="1">
        <v>40209</v>
      </c>
      <c r="B206">
        <f t="shared" si="6"/>
        <v>2010</v>
      </c>
      <c r="C206">
        <f t="shared" si="7"/>
        <v>1</v>
      </c>
      <c r="D206">
        <f t="shared" si="8"/>
        <v>206</v>
      </c>
      <c r="E206">
        <f>IF(ISBLANK(HLOOKUP(E$1, m_preprocess!$1:$1048576, $D206, FALSE)), "", HLOOKUP(E$1, m_preprocess!$1:$1048576, $D206, FALSE))</f>
        <v>91.684899999999999</v>
      </c>
      <c r="F206" s="21">
        <f>IF(ISBLANK(HLOOKUP(F$1, m_preprocess!$1:$1048576, $D206, FALSE)), "", HLOOKUP(F$1, m_preprocess!$1:$1048576, $D206, FALSE))</f>
        <v>93.2</v>
      </c>
      <c r="G206" s="21">
        <f>IF(ISBLANK(HLOOKUP(G$1, m_preprocess!$1:$1048576, $D206, FALSE)), "", HLOOKUP(G$1, m_preprocess!$1:$1048576, $D206, FALSE))</f>
        <v>95.44052887837654</v>
      </c>
    </row>
    <row r="207" spans="1:7" x14ac:dyDescent="0.25">
      <c r="A207" s="1">
        <v>40237</v>
      </c>
      <c r="B207">
        <f t="shared" ref="B207:B270" si="9">B195+1</f>
        <v>2010</v>
      </c>
      <c r="C207">
        <f t="shared" ref="C207:C270" si="10">C195</f>
        <v>2</v>
      </c>
      <c r="D207">
        <f t="shared" ref="D207:D270" si="11">D206+1</f>
        <v>207</v>
      </c>
      <c r="E207">
        <f>IF(ISBLANK(HLOOKUP(E$1, m_preprocess!$1:$1048576, $D207, FALSE)), "", HLOOKUP(E$1, m_preprocess!$1:$1048576, $D207, FALSE))</f>
        <v>92.007300000000001</v>
      </c>
      <c r="F207" s="21">
        <f>IF(ISBLANK(HLOOKUP(F$1, m_preprocess!$1:$1048576, $D207, FALSE)), "", HLOOKUP(F$1, m_preprocess!$1:$1048576, $D207, FALSE))</f>
        <v>92.7</v>
      </c>
      <c r="G207" s="21">
        <f>IF(ISBLANK(HLOOKUP(G$1, m_preprocess!$1:$1048576, $D207, FALSE)), "", HLOOKUP(G$1, m_preprocess!$1:$1048576, $D207, FALSE))</f>
        <v>96.79450074472652</v>
      </c>
    </row>
    <row r="208" spans="1:7" x14ac:dyDescent="0.25">
      <c r="A208" s="1">
        <v>40268</v>
      </c>
      <c r="B208">
        <f t="shared" si="9"/>
        <v>2010</v>
      </c>
      <c r="C208">
        <f t="shared" si="10"/>
        <v>3</v>
      </c>
      <c r="D208">
        <f t="shared" si="11"/>
        <v>208</v>
      </c>
      <c r="E208">
        <f>IF(ISBLANK(HLOOKUP(E$1, m_preprocess!$1:$1048576, $D208, FALSE)), "", HLOOKUP(E$1, m_preprocess!$1:$1048576, $D208, FALSE))</f>
        <v>92.610399999999998</v>
      </c>
      <c r="F208" s="21">
        <f>IF(ISBLANK(HLOOKUP(F$1, m_preprocess!$1:$1048576, $D208, FALSE)), "", HLOOKUP(F$1, m_preprocess!$1:$1048576, $D208, FALSE))</f>
        <v>94.4</v>
      </c>
      <c r="G208" s="21">
        <f>IF(ISBLANK(HLOOKUP(G$1, m_preprocess!$1:$1048576, $D208, FALSE)), "", HLOOKUP(G$1, m_preprocess!$1:$1048576, $D208, FALSE))</f>
        <v>98.118358575128767</v>
      </c>
    </row>
    <row r="209" spans="1:7" x14ac:dyDescent="0.25">
      <c r="A209" s="1">
        <v>40298</v>
      </c>
      <c r="B209">
        <f t="shared" si="9"/>
        <v>2010</v>
      </c>
      <c r="C209">
        <f t="shared" si="10"/>
        <v>4</v>
      </c>
      <c r="D209">
        <f t="shared" si="11"/>
        <v>209</v>
      </c>
      <c r="E209">
        <f>IF(ISBLANK(HLOOKUP(E$1, m_preprocess!$1:$1048576, $D209, FALSE)), "", HLOOKUP(E$1, m_preprocess!$1:$1048576, $D209, FALSE))</f>
        <v>92.96</v>
      </c>
      <c r="F209" s="21">
        <f>IF(ISBLANK(HLOOKUP(F$1, m_preprocess!$1:$1048576, $D209, FALSE)), "", HLOOKUP(F$1, m_preprocess!$1:$1048576, $D209, FALSE))</f>
        <v>94.9</v>
      </c>
      <c r="G209" s="21">
        <f>IF(ISBLANK(HLOOKUP(G$1, m_preprocess!$1:$1048576, $D209, FALSE)), "", HLOOKUP(G$1, m_preprocess!$1:$1048576, $D209, FALSE))</f>
        <v>100.30547228125442</v>
      </c>
    </row>
    <row r="210" spans="1:7" x14ac:dyDescent="0.25">
      <c r="A210" s="1">
        <v>40329</v>
      </c>
      <c r="B210">
        <f t="shared" si="9"/>
        <v>2010</v>
      </c>
      <c r="C210">
        <f t="shared" si="10"/>
        <v>5</v>
      </c>
      <c r="D210">
        <f t="shared" si="11"/>
        <v>210</v>
      </c>
      <c r="E210">
        <f>IF(ISBLANK(HLOOKUP(E$1, m_preprocess!$1:$1048576, $D210, FALSE)), "", HLOOKUP(E$1, m_preprocess!$1:$1048576, $D210, FALSE))</f>
        <v>94.2988</v>
      </c>
      <c r="F210" s="21">
        <f>IF(ISBLANK(HLOOKUP(F$1, m_preprocess!$1:$1048576, $D210, FALSE)), "", HLOOKUP(F$1, m_preprocess!$1:$1048576, $D210, FALSE))</f>
        <v>96.6</v>
      </c>
      <c r="G210" s="21">
        <f>IF(ISBLANK(HLOOKUP(G$1, m_preprocess!$1:$1048576, $D210, FALSE)), "", HLOOKUP(G$1, m_preprocess!$1:$1048576, $D210, FALSE))</f>
        <v>100.91163281097948</v>
      </c>
    </row>
    <row r="211" spans="1:7" x14ac:dyDescent="0.25">
      <c r="A211" s="1">
        <v>40359</v>
      </c>
      <c r="B211">
        <f t="shared" si="9"/>
        <v>2010</v>
      </c>
      <c r="C211">
        <f t="shared" si="10"/>
        <v>6</v>
      </c>
      <c r="D211">
        <f t="shared" si="11"/>
        <v>211</v>
      </c>
      <c r="E211">
        <f>IF(ISBLANK(HLOOKUP(E$1, m_preprocess!$1:$1048576, $D211, FALSE)), "", HLOOKUP(E$1, m_preprocess!$1:$1048576, $D211, FALSE))</f>
        <v>94.431899999999999</v>
      </c>
      <c r="F211" s="21">
        <f>IF(ISBLANK(HLOOKUP(F$1, m_preprocess!$1:$1048576, $D211, FALSE)), "", HLOOKUP(F$1, m_preprocess!$1:$1048576, $D211, FALSE))</f>
        <v>96.7</v>
      </c>
      <c r="G211" s="21">
        <f>IF(ISBLANK(HLOOKUP(G$1, m_preprocess!$1:$1048576, $D211, FALSE)), "", HLOOKUP(G$1, m_preprocess!$1:$1048576, $D211, FALSE))</f>
        <v>98.967686156762881</v>
      </c>
    </row>
    <row r="212" spans="1:7" x14ac:dyDescent="0.25">
      <c r="A212" s="1">
        <v>40390</v>
      </c>
      <c r="B212">
        <f t="shared" si="9"/>
        <v>2010</v>
      </c>
      <c r="C212">
        <f t="shared" si="10"/>
        <v>7</v>
      </c>
      <c r="D212">
        <f t="shared" si="11"/>
        <v>212</v>
      </c>
      <c r="E212">
        <f>IF(ISBLANK(HLOOKUP(E$1, m_preprocess!$1:$1048576, $D212, FALSE)), "", HLOOKUP(E$1, m_preprocess!$1:$1048576, $D212, FALSE))</f>
        <v>94.835999999999999</v>
      </c>
      <c r="F212" s="21">
        <f>IF(ISBLANK(HLOOKUP(F$1, m_preprocess!$1:$1048576, $D212, FALSE)), "", HLOOKUP(F$1, m_preprocess!$1:$1048576, $D212, FALSE))</f>
        <v>96.3</v>
      </c>
      <c r="G212" s="21">
        <f>IF(ISBLANK(HLOOKUP(G$1, m_preprocess!$1:$1048576, $D212, FALSE)), "", HLOOKUP(G$1, m_preprocess!$1:$1048576, $D212, FALSE))</f>
        <v>99.881019331750295</v>
      </c>
    </row>
    <row r="213" spans="1:7" x14ac:dyDescent="0.25">
      <c r="A213" s="1">
        <v>40421</v>
      </c>
      <c r="B213">
        <f t="shared" si="9"/>
        <v>2010</v>
      </c>
      <c r="C213">
        <f t="shared" si="10"/>
        <v>8</v>
      </c>
      <c r="D213">
        <f t="shared" si="11"/>
        <v>213</v>
      </c>
      <c r="E213">
        <f>IF(ISBLANK(HLOOKUP(E$1, m_preprocess!$1:$1048576, $D213, FALSE)), "", HLOOKUP(E$1, m_preprocess!$1:$1048576, $D213, FALSE))</f>
        <v>95.142300000000006</v>
      </c>
      <c r="F213" s="21">
        <f>IF(ISBLANK(HLOOKUP(F$1, m_preprocess!$1:$1048576, $D213, FALSE)), "", HLOOKUP(F$1, m_preprocess!$1:$1048576, $D213, FALSE))</f>
        <v>97.1</v>
      </c>
      <c r="G213" s="21">
        <f>IF(ISBLANK(HLOOKUP(G$1, m_preprocess!$1:$1048576, $D213, FALSE)), "", HLOOKUP(G$1, m_preprocess!$1:$1048576, $D213, FALSE))</f>
        <v>99.916967855598145</v>
      </c>
    </row>
    <row r="214" spans="1:7" x14ac:dyDescent="0.25">
      <c r="A214" s="1">
        <v>40451</v>
      </c>
      <c r="B214">
        <f t="shared" si="9"/>
        <v>2010</v>
      </c>
      <c r="C214">
        <f t="shared" si="10"/>
        <v>9</v>
      </c>
      <c r="D214">
        <f t="shared" si="11"/>
        <v>214</v>
      </c>
      <c r="E214">
        <f>IF(ISBLANK(HLOOKUP(E$1, m_preprocess!$1:$1048576, $D214, FALSE)), "", HLOOKUP(E$1, m_preprocess!$1:$1048576, $D214, FALSE))</f>
        <v>95.35</v>
      </c>
      <c r="F214" s="21">
        <f>IF(ISBLANK(HLOOKUP(F$1, m_preprocess!$1:$1048576, $D214, FALSE)), "", HLOOKUP(F$1, m_preprocess!$1:$1048576, $D214, FALSE))</f>
        <v>97.3</v>
      </c>
      <c r="G214" s="21">
        <f>IF(ISBLANK(HLOOKUP(G$1, m_preprocess!$1:$1048576, $D214, FALSE)), "", HLOOKUP(G$1, m_preprocess!$1:$1048576, $D214, FALSE))</f>
        <v>100.85562203441513</v>
      </c>
    </row>
    <row r="215" spans="1:7" x14ac:dyDescent="0.25">
      <c r="A215" s="1">
        <v>40482</v>
      </c>
      <c r="B215">
        <f t="shared" si="9"/>
        <v>2010</v>
      </c>
      <c r="C215">
        <f t="shared" si="10"/>
        <v>10</v>
      </c>
      <c r="D215">
        <f t="shared" si="11"/>
        <v>215</v>
      </c>
      <c r="E215">
        <f>IF(ISBLANK(HLOOKUP(E$1, m_preprocess!$1:$1048576, $D215, FALSE)), "", HLOOKUP(E$1, m_preprocess!$1:$1048576, $D215, FALSE))</f>
        <v>95.099100000000007</v>
      </c>
      <c r="F215" s="21">
        <f>IF(ISBLANK(HLOOKUP(F$1, m_preprocess!$1:$1048576, $D215, FALSE)), "", HLOOKUP(F$1, m_preprocess!$1:$1048576, $D215, FALSE))</f>
        <v>98.1</v>
      </c>
      <c r="G215" s="21">
        <f>IF(ISBLANK(HLOOKUP(G$1, m_preprocess!$1:$1048576, $D215, FALSE)), "", HLOOKUP(G$1, m_preprocess!$1:$1048576, $D215, FALSE))</f>
        <v>102.2722758324069</v>
      </c>
    </row>
    <row r="216" spans="1:7" x14ac:dyDescent="0.25">
      <c r="A216" s="1">
        <v>40512</v>
      </c>
      <c r="B216">
        <f t="shared" si="9"/>
        <v>2010</v>
      </c>
      <c r="C216">
        <f t="shared" si="10"/>
        <v>11</v>
      </c>
      <c r="D216">
        <f t="shared" si="11"/>
        <v>216</v>
      </c>
      <c r="E216">
        <f>IF(ISBLANK(HLOOKUP(E$1, m_preprocess!$1:$1048576, $D216, FALSE)), "", HLOOKUP(E$1, m_preprocess!$1:$1048576, $D216, FALSE))</f>
        <v>95.137600000000006</v>
      </c>
      <c r="F216" s="21">
        <f>IF(ISBLANK(HLOOKUP(F$1, m_preprocess!$1:$1048576, $D216, FALSE)), "", HLOOKUP(F$1, m_preprocess!$1:$1048576, $D216, FALSE))</f>
        <v>99</v>
      </c>
      <c r="G216" s="21">
        <f>IF(ISBLANK(HLOOKUP(G$1, m_preprocess!$1:$1048576, $D216, FALSE)), "", HLOOKUP(G$1, m_preprocess!$1:$1048576, $D216, FALSE))</f>
        <v>103.41003853972319</v>
      </c>
    </row>
    <row r="217" spans="1:7" x14ac:dyDescent="0.25">
      <c r="A217" s="1">
        <v>40543</v>
      </c>
      <c r="B217">
        <f t="shared" si="9"/>
        <v>2010</v>
      </c>
      <c r="C217">
        <f t="shared" si="10"/>
        <v>12</v>
      </c>
      <c r="D217">
        <f t="shared" si="11"/>
        <v>217</v>
      </c>
      <c r="E217">
        <f>IF(ISBLANK(HLOOKUP(E$1, m_preprocess!$1:$1048576, $D217, FALSE)), "", HLOOKUP(E$1, m_preprocess!$1:$1048576, $D217, FALSE))</f>
        <v>96.033900000000003</v>
      </c>
      <c r="F217" s="21">
        <f>IF(ISBLANK(HLOOKUP(F$1, m_preprocess!$1:$1048576, $D217, FALSE)), "", HLOOKUP(F$1, m_preprocess!$1:$1048576, $D217, FALSE))</f>
        <v>99.7</v>
      </c>
      <c r="G217" s="21">
        <f>IF(ISBLANK(HLOOKUP(G$1, m_preprocess!$1:$1048576, $D217, FALSE)), "", HLOOKUP(G$1, m_preprocess!$1:$1048576, $D217, FALSE))</f>
        <v>103.12589695887777</v>
      </c>
    </row>
    <row r="218" spans="1:7" x14ac:dyDescent="0.25">
      <c r="A218" s="1">
        <v>40574</v>
      </c>
      <c r="B218">
        <f t="shared" si="9"/>
        <v>2011</v>
      </c>
      <c r="C218">
        <f t="shared" si="10"/>
        <v>1</v>
      </c>
      <c r="D218">
        <f t="shared" si="11"/>
        <v>218</v>
      </c>
      <c r="E218">
        <f>IF(ISBLANK(HLOOKUP(E$1, m_preprocess!$1:$1048576, $D218, FALSE)), "", HLOOKUP(E$1, m_preprocess!$1:$1048576, $D218, FALSE))</f>
        <v>95.936300000000003</v>
      </c>
      <c r="F218" s="21">
        <f>IF(ISBLANK(HLOOKUP(F$1, m_preprocess!$1:$1048576, $D218, FALSE)), "", HLOOKUP(F$1, m_preprocess!$1:$1048576, $D218, FALSE))</f>
        <v>99.2</v>
      </c>
      <c r="G218" s="21">
        <f>IF(ISBLANK(HLOOKUP(G$1, m_preprocess!$1:$1048576, $D218, FALSE)), "", HLOOKUP(G$1, m_preprocess!$1:$1048576, $D218, FALSE))</f>
        <v>106.73667623609465</v>
      </c>
    </row>
    <row r="219" spans="1:7" x14ac:dyDescent="0.25">
      <c r="A219" s="1">
        <v>40602</v>
      </c>
      <c r="B219">
        <f t="shared" si="9"/>
        <v>2011</v>
      </c>
      <c r="C219">
        <f t="shared" si="10"/>
        <v>2</v>
      </c>
      <c r="D219">
        <f t="shared" si="11"/>
        <v>219</v>
      </c>
      <c r="E219">
        <f>IF(ISBLANK(HLOOKUP(E$1, m_preprocess!$1:$1048576, $D219, FALSE)), "", HLOOKUP(E$1, m_preprocess!$1:$1048576, $D219, FALSE))</f>
        <v>95.514700000000005</v>
      </c>
      <c r="F219" s="21">
        <f>IF(ISBLANK(HLOOKUP(F$1, m_preprocess!$1:$1048576, $D219, FALSE)), "", HLOOKUP(F$1, m_preprocess!$1:$1048576, $D219, FALSE))</f>
        <v>100.2</v>
      </c>
      <c r="G219" s="21">
        <f>IF(ISBLANK(HLOOKUP(G$1, m_preprocess!$1:$1048576, $D219, FALSE)), "", HLOOKUP(G$1, m_preprocess!$1:$1048576, $D219, FALSE))</f>
        <v>105.89143278330644</v>
      </c>
    </row>
    <row r="220" spans="1:7" x14ac:dyDescent="0.25">
      <c r="A220" s="1">
        <v>40633</v>
      </c>
      <c r="B220">
        <f t="shared" si="9"/>
        <v>2011</v>
      </c>
      <c r="C220">
        <f t="shared" si="10"/>
        <v>3</v>
      </c>
      <c r="D220">
        <f t="shared" si="11"/>
        <v>220</v>
      </c>
      <c r="E220">
        <f>IF(ISBLANK(HLOOKUP(E$1, m_preprocess!$1:$1048576, $D220, FALSE)), "", HLOOKUP(E$1, m_preprocess!$1:$1048576, $D220, FALSE))</f>
        <v>96.465100000000007</v>
      </c>
      <c r="F220" s="21">
        <f>IF(ISBLANK(HLOOKUP(F$1, m_preprocess!$1:$1048576, $D220, FALSE)), "", HLOOKUP(F$1, m_preprocess!$1:$1048576, $D220, FALSE))</f>
        <v>100.3</v>
      </c>
      <c r="G220" s="21">
        <f>IF(ISBLANK(HLOOKUP(G$1, m_preprocess!$1:$1048576, $D220, FALSE)), "", HLOOKUP(G$1, m_preprocess!$1:$1048576, $D220, FALSE))</f>
        <v>108.04929979020272</v>
      </c>
    </row>
    <row r="221" spans="1:7" x14ac:dyDescent="0.25">
      <c r="A221" s="1">
        <v>40663</v>
      </c>
      <c r="B221">
        <f t="shared" si="9"/>
        <v>2011</v>
      </c>
      <c r="C221">
        <f t="shared" si="10"/>
        <v>4</v>
      </c>
      <c r="D221">
        <f t="shared" si="11"/>
        <v>221</v>
      </c>
      <c r="E221">
        <f>IF(ISBLANK(HLOOKUP(E$1, m_preprocess!$1:$1048576, $D221, FALSE)), "", HLOOKUP(E$1, m_preprocess!$1:$1048576, $D221, FALSE))</f>
        <v>96.132499999999993</v>
      </c>
      <c r="F221" s="21">
        <f>IF(ISBLANK(HLOOKUP(F$1, m_preprocess!$1:$1048576, $D221, FALSE)), "", HLOOKUP(F$1, m_preprocess!$1:$1048576, $D221, FALSE))</f>
        <v>99.9</v>
      </c>
      <c r="G221" s="21">
        <f>IF(ISBLANK(HLOOKUP(G$1, m_preprocess!$1:$1048576, $D221, FALSE)), "", HLOOKUP(G$1, m_preprocess!$1:$1048576, $D221, FALSE))</f>
        <v>106.79337764091909</v>
      </c>
    </row>
    <row r="222" spans="1:7" x14ac:dyDescent="0.25">
      <c r="A222" s="1">
        <v>40694</v>
      </c>
      <c r="B222">
        <f t="shared" si="9"/>
        <v>2011</v>
      </c>
      <c r="C222">
        <f t="shared" si="10"/>
        <v>5</v>
      </c>
      <c r="D222">
        <f t="shared" si="11"/>
        <v>222</v>
      </c>
      <c r="E222">
        <f>IF(ISBLANK(HLOOKUP(E$1, m_preprocess!$1:$1048576, $D222, FALSE)), "", HLOOKUP(E$1, m_preprocess!$1:$1048576, $D222, FALSE))</f>
        <v>96.334699999999998</v>
      </c>
      <c r="F222" s="21">
        <f>IF(ISBLANK(HLOOKUP(F$1, m_preprocess!$1:$1048576, $D222, FALSE)), "", HLOOKUP(F$1, m_preprocess!$1:$1048576, $D222, FALSE))</f>
        <v>100.4</v>
      </c>
      <c r="G222" s="21">
        <f>IF(ISBLANK(HLOOKUP(G$1, m_preprocess!$1:$1048576, $D222, FALSE)), "", HLOOKUP(G$1, m_preprocess!$1:$1048576, $D222, FALSE))</f>
        <v>106.42232866451425</v>
      </c>
    </row>
    <row r="223" spans="1:7" x14ac:dyDescent="0.25">
      <c r="A223" s="1">
        <v>40724</v>
      </c>
      <c r="B223">
        <f t="shared" si="9"/>
        <v>2011</v>
      </c>
      <c r="C223">
        <f t="shared" si="10"/>
        <v>6</v>
      </c>
      <c r="D223">
        <f t="shared" si="11"/>
        <v>223</v>
      </c>
      <c r="E223">
        <f>IF(ISBLANK(HLOOKUP(E$1, m_preprocess!$1:$1048576, $D223, FALSE)), "", HLOOKUP(E$1, m_preprocess!$1:$1048576, $D223, FALSE))</f>
        <v>96.588899999999995</v>
      </c>
      <c r="F223" s="21">
        <f>IF(ISBLANK(HLOOKUP(F$1, m_preprocess!$1:$1048576, $D223, FALSE)), "", HLOOKUP(F$1, m_preprocess!$1:$1048576, $D223, FALSE))</f>
        <v>99.1</v>
      </c>
      <c r="G223" s="21">
        <f>IF(ISBLANK(HLOOKUP(G$1, m_preprocess!$1:$1048576, $D223, FALSE)), "", HLOOKUP(G$1, m_preprocess!$1:$1048576, $D223, FALSE))</f>
        <v>108.0372138405755</v>
      </c>
    </row>
    <row r="224" spans="1:7" x14ac:dyDescent="0.25">
      <c r="A224" s="1">
        <v>40755</v>
      </c>
      <c r="B224">
        <f t="shared" si="9"/>
        <v>2011</v>
      </c>
      <c r="C224">
        <f t="shared" si="10"/>
        <v>7</v>
      </c>
      <c r="D224">
        <f t="shared" si="11"/>
        <v>224</v>
      </c>
      <c r="E224">
        <f>IF(ISBLANK(HLOOKUP(E$1, m_preprocess!$1:$1048576, $D224, FALSE)), "", HLOOKUP(E$1, m_preprocess!$1:$1048576, $D224, FALSE))</f>
        <v>97.101100000000002</v>
      </c>
      <c r="F224" s="21">
        <f>IF(ISBLANK(HLOOKUP(F$1, m_preprocess!$1:$1048576, $D224, FALSE)), "", HLOOKUP(F$1, m_preprocess!$1:$1048576, $D224, FALSE))</f>
        <v>100.1</v>
      </c>
      <c r="G224" s="21">
        <f>IF(ISBLANK(HLOOKUP(G$1, m_preprocess!$1:$1048576, $D224, FALSE)), "", HLOOKUP(G$1, m_preprocess!$1:$1048576, $D224, FALSE))</f>
        <v>108.00988667634087</v>
      </c>
    </row>
    <row r="225" spans="1:7" x14ac:dyDescent="0.25">
      <c r="A225" s="1">
        <v>40786</v>
      </c>
      <c r="B225">
        <f t="shared" si="9"/>
        <v>2011</v>
      </c>
      <c r="C225">
        <f t="shared" si="10"/>
        <v>8</v>
      </c>
      <c r="D225">
        <f t="shared" si="11"/>
        <v>225</v>
      </c>
      <c r="E225">
        <f>IF(ISBLANK(HLOOKUP(E$1, m_preprocess!$1:$1048576, $D225, FALSE)), "", HLOOKUP(E$1, m_preprocess!$1:$1048576, $D225, FALSE))</f>
        <v>97.664199999999994</v>
      </c>
      <c r="F225" s="21">
        <f>IF(ISBLANK(HLOOKUP(F$1, m_preprocess!$1:$1048576, $D225, FALSE)), "", HLOOKUP(F$1, m_preprocess!$1:$1048576, $D225, FALSE))</f>
        <v>100.2</v>
      </c>
      <c r="G225" s="21">
        <f>IF(ISBLANK(HLOOKUP(G$1, m_preprocess!$1:$1048576, $D225, FALSE)), "", HLOOKUP(G$1, m_preprocess!$1:$1048576, $D225, FALSE))</f>
        <v>108.4867096694018</v>
      </c>
    </row>
    <row r="226" spans="1:7" x14ac:dyDescent="0.25">
      <c r="A226" s="1">
        <v>40816</v>
      </c>
      <c r="B226">
        <f t="shared" si="9"/>
        <v>2011</v>
      </c>
      <c r="C226">
        <f t="shared" si="10"/>
        <v>9</v>
      </c>
      <c r="D226">
        <f t="shared" si="11"/>
        <v>226</v>
      </c>
      <c r="E226">
        <f>IF(ISBLANK(HLOOKUP(E$1, m_preprocess!$1:$1048576, $D226, FALSE)), "", HLOOKUP(E$1, m_preprocess!$1:$1048576, $D226, FALSE))</f>
        <v>97.613200000000006</v>
      </c>
      <c r="F226" s="21">
        <f>IF(ISBLANK(HLOOKUP(F$1, m_preprocess!$1:$1048576, $D226, FALSE)), "", HLOOKUP(F$1, m_preprocess!$1:$1048576, $D226, FALSE))</f>
        <v>99.2</v>
      </c>
      <c r="G226" s="21">
        <f>IF(ISBLANK(HLOOKUP(G$1, m_preprocess!$1:$1048576, $D226, FALSE)), "", HLOOKUP(G$1, m_preprocess!$1:$1048576, $D226, FALSE))</f>
        <v>108.76515887926692</v>
      </c>
    </row>
    <row r="227" spans="1:7" x14ac:dyDescent="0.25">
      <c r="A227" s="1">
        <v>40847</v>
      </c>
      <c r="B227">
        <f t="shared" si="9"/>
        <v>2011</v>
      </c>
      <c r="C227">
        <f t="shared" si="10"/>
        <v>10</v>
      </c>
      <c r="D227">
        <f t="shared" si="11"/>
        <v>227</v>
      </c>
      <c r="E227">
        <f>IF(ISBLANK(HLOOKUP(E$1, m_preprocess!$1:$1048576, $D227, FALSE)), "", HLOOKUP(E$1, m_preprocess!$1:$1048576, $D227, FALSE))</f>
        <v>98.293099999999995</v>
      </c>
      <c r="F227" s="21">
        <f>IF(ISBLANK(HLOOKUP(F$1, m_preprocess!$1:$1048576, $D227, FALSE)), "", HLOOKUP(F$1, m_preprocess!$1:$1048576, $D227, FALSE))</f>
        <v>98.9</v>
      </c>
      <c r="G227" s="21">
        <f>IF(ISBLANK(HLOOKUP(G$1, m_preprocess!$1:$1048576, $D227, FALSE)), "", HLOOKUP(G$1, m_preprocess!$1:$1048576, $D227, FALSE))</f>
        <v>107.28379485691772</v>
      </c>
    </row>
    <row r="228" spans="1:7" x14ac:dyDescent="0.25">
      <c r="A228" s="1">
        <v>40877</v>
      </c>
      <c r="B228">
        <f t="shared" si="9"/>
        <v>2011</v>
      </c>
      <c r="C228">
        <f t="shared" si="10"/>
        <v>11</v>
      </c>
      <c r="D228">
        <f t="shared" si="11"/>
        <v>228</v>
      </c>
      <c r="E228">
        <f>IF(ISBLANK(HLOOKUP(E$1, m_preprocess!$1:$1048576, $D228, FALSE)), "", HLOOKUP(E$1, m_preprocess!$1:$1048576, $D228, FALSE))</f>
        <v>98.232500000000002</v>
      </c>
      <c r="F228" s="21">
        <f>IF(ISBLANK(HLOOKUP(F$1, m_preprocess!$1:$1048576, $D228, FALSE)), "", HLOOKUP(F$1, m_preprocess!$1:$1048576, $D228, FALSE))</f>
        <v>99.2</v>
      </c>
      <c r="G228" s="21">
        <f>IF(ISBLANK(HLOOKUP(G$1, m_preprocess!$1:$1048576, $D228, FALSE)), "", HLOOKUP(G$1, m_preprocess!$1:$1048576, $D228, FALSE))</f>
        <v>107.36876332033469</v>
      </c>
    </row>
    <row r="229" spans="1:7" x14ac:dyDescent="0.25">
      <c r="A229" s="1">
        <v>40908</v>
      </c>
      <c r="B229">
        <f t="shared" si="9"/>
        <v>2011</v>
      </c>
      <c r="C229">
        <f t="shared" si="10"/>
        <v>12</v>
      </c>
      <c r="D229">
        <f t="shared" si="11"/>
        <v>229</v>
      </c>
      <c r="E229">
        <f>IF(ISBLANK(HLOOKUP(E$1, m_preprocess!$1:$1048576, $D229, FALSE)), "", HLOOKUP(E$1, m_preprocess!$1:$1048576, $D229, FALSE))</f>
        <v>98.769900000000007</v>
      </c>
      <c r="F229" s="21">
        <f>IF(ISBLANK(HLOOKUP(F$1, m_preprocess!$1:$1048576, $D229, FALSE)), "", HLOOKUP(F$1, m_preprocess!$1:$1048576, $D229, FALSE))</f>
        <v>98.6</v>
      </c>
      <c r="G229" s="21">
        <f>IF(ISBLANK(HLOOKUP(G$1, m_preprocess!$1:$1048576, $D229, FALSE)), "", HLOOKUP(G$1, m_preprocess!$1:$1048576, $D229, FALSE))</f>
        <v>108.80863083854993</v>
      </c>
    </row>
    <row r="230" spans="1:7" x14ac:dyDescent="0.25">
      <c r="A230" s="1">
        <v>40939</v>
      </c>
      <c r="B230">
        <f t="shared" si="9"/>
        <v>2012</v>
      </c>
      <c r="C230">
        <f t="shared" si="10"/>
        <v>1</v>
      </c>
      <c r="D230">
        <f t="shared" si="11"/>
        <v>230</v>
      </c>
      <c r="E230">
        <f>IF(ISBLANK(HLOOKUP(E$1, m_preprocess!$1:$1048576, $D230, FALSE)), "", HLOOKUP(E$1, m_preprocess!$1:$1048576, $D230, FALSE))</f>
        <v>99.367199999999997</v>
      </c>
      <c r="F230" s="21">
        <f>IF(ISBLANK(HLOOKUP(F$1, m_preprocess!$1:$1048576, $D230, FALSE)), "", HLOOKUP(F$1, m_preprocess!$1:$1048576, $D230, FALSE))</f>
        <v>97.8</v>
      </c>
      <c r="G230" s="21">
        <f>IF(ISBLANK(HLOOKUP(G$1, m_preprocess!$1:$1048576, $D230, FALSE)), "", HLOOKUP(G$1, m_preprocess!$1:$1048576, $D230, FALSE))</f>
        <v>109.6527999622751</v>
      </c>
    </row>
    <row r="231" spans="1:7" x14ac:dyDescent="0.25">
      <c r="A231" s="1">
        <v>40968</v>
      </c>
      <c r="B231">
        <f t="shared" si="9"/>
        <v>2012</v>
      </c>
      <c r="C231">
        <f t="shared" si="10"/>
        <v>2</v>
      </c>
      <c r="D231">
        <f t="shared" si="11"/>
        <v>231</v>
      </c>
      <c r="E231">
        <f>IF(ISBLANK(HLOOKUP(E$1, m_preprocess!$1:$1048576, $D231, FALSE)), "", HLOOKUP(E$1, m_preprocess!$1:$1048576, $D231, FALSE))</f>
        <v>99.644300000000001</v>
      </c>
      <c r="F231" s="21">
        <f>IF(ISBLANK(HLOOKUP(F$1, m_preprocess!$1:$1048576, $D231, FALSE)), "", HLOOKUP(F$1, m_preprocess!$1:$1048576, $D231, FALSE))</f>
        <v>98.5</v>
      </c>
      <c r="G231" s="21">
        <f>IF(ISBLANK(HLOOKUP(G$1, m_preprocess!$1:$1048576, $D231, FALSE)), "", HLOOKUP(G$1, m_preprocess!$1:$1048576, $D231, FALSE))</f>
        <v>112.98507603238068</v>
      </c>
    </row>
    <row r="232" spans="1:7" x14ac:dyDescent="0.25">
      <c r="A232" s="1">
        <v>40999</v>
      </c>
      <c r="B232">
        <f t="shared" si="9"/>
        <v>2012</v>
      </c>
      <c r="C232">
        <f t="shared" si="10"/>
        <v>3</v>
      </c>
      <c r="D232">
        <f t="shared" si="11"/>
        <v>232</v>
      </c>
      <c r="E232">
        <f>IF(ISBLANK(HLOOKUP(E$1, m_preprocess!$1:$1048576, $D232, FALSE)), "", HLOOKUP(E$1, m_preprocess!$1:$1048576, $D232, FALSE))</f>
        <v>99.159400000000005</v>
      </c>
      <c r="F232" s="21">
        <f>IF(ISBLANK(HLOOKUP(F$1, m_preprocess!$1:$1048576, $D232, FALSE)), "", HLOOKUP(F$1, m_preprocess!$1:$1048576, $D232, FALSE))</f>
        <v>98.4</v>
      </c>
      <c r="G232" s="21">
        <f>IF(ISBLANK(HLOOKUP(G$1, m_preprocess!$1:$1048576, $D232, FALSE)), "", HLOOKUP(G$1, m_preprocess!$1:$1048576, $D232, FALSE))</f>
        <v>112.10502182453509</v>
      </c>
    </row>
    <row r="233" spans="1:7" x14ac:dyDescent="0.25">
      <c r="A233" s="1">
        <v>41029</v>
      </c>
      <c r="B233">
        <f t="shared" si="9"/>
        <v>2012</v>
      </c>
      <c r="C233">
        <f t="shared" si="10"/>
        <v>4</v>
      </c>
      <c r="D233">
        <f t="shared" si="11"/>
        <v>233</v>
      </c>
      <c r="E233">
        <f>IF(ISBLANK(HLOOKUP(E$1, m_preprocess!$1:$1048576, $D233, FALSE)), "", HLOOKUP(E$1, m_preprocess!$1:$1048576, $D233, FALSE))</f>
        <v>99.917299999999997</v>
      </c>
      <c r="F233" s="21">
        <f>IF(ISBLANK(HLOOKUP(F$1, m_preprocess!$1:$1048576, $D233, FALSE)), "", HLOOKUP(F$1, m_preprocess!$1:$1048576, $D233, FALSE))</f>
        <v>97.5</v>
      </c>
      <c r="G233" s="21">
        <f>IF(ISBLANK(HLOOKUP(G$1, m_preprocess!$1:$1048576, $D233, FALSE)), "", HLOOKUP(G$1, m_preprocess!$1:$1048576, $D233, FALSE))</f>
        <v>111.09622180773403</v>
      </c>
    </row>
    <row r="234" spans="1:7" x14ac:dyDescent="0.25">
      <c r="A234" s="1">
        <v>41060</v>
      </c>
      <c r="B234">
        <f t="shared" si="9"/>
        <v>2012</v>
      </c>
      <c r="C234">
        <f t="shared" si="10"/>
        <v>5</v>
      </c>
      <c r="D234">
        <f t="shared" si="11"/>
        <v>234</v>
      </c>
      <c r="E234">
        <f>IF(ISBLANK(HLOOKUP(E$1, m_preprocess!$1:$1048576, $D234, FALSE)), "", HLOOKUP(E$1, m_preprocess!$1:$1048576, $D234, FALSE))</f>
        <v>100.0956</v>
      </c>
      <c r="F234" s="21">
        <f>IF(ISBLANK(HLOOKUP(F$1, m_preprocess!$1:$1048576, $D234, FALSE)), "", HLOOKUP(F$1, m_preprocess!$1:$1048576, $D234, FALSE))</f>
        <v>98.4</v>
      </c>
      <c r="G234" s="21">
        <f>IF(ISBLANK(HLOOKUP(G$1, m_preprocess!$1:$1048576, $D234, FALSE)), "", HLOOKUP(G$1, m_preprocess!$1:$1048576, $D234, FALSE))</f>
        <v>112.48386529305941</v>
      </c>
    </row>
    <row r="235" spans="1:7" x14ac:dyDescent="0.25">
      <c r="A235" s="1">
        <v>41090</v>
      </c>
      <c r="B235">
        <f t="shared" si="9"/>
        <v>2012</v>
      </c>
      <c r="C235">
        <f t="shared" si="10"/>
        <v>6</v>
      </c>
      <c r="D235">
        <f t="shared" si="11"/>
        <v>235</v>
      </c>
      <c r="E235">
        <f>IF(ISBLANK(HLOOKUP(E$1, m_preprocess!$1:$1048576, $D235, FALSE)), "", HLOOKUP(E$1, m_preprocess!$1:$1048576, $D235, FALSE))</f>
        <v>100.0478</v>
      </c>
      <c r="F235" s="21">
        <f>IF(ISBLANK(HLOOKUP(F$1, m_preprocess!$1:$1048576, $D235, FALSE)), "", HLOOKUP(F$1, m_preprocess!$1:$1048576, $D235, FALSE))</f>
        <v>97.5</v>
      </c>
      <c r="G235" s="21">
        <f>IF(ISBLANK(HLOOKUP(G$1, m_preprocess!$1:$1048576, $D235, FALSE)), "", HLOOKUP(G$1, m_preprocess!$1:$1048576, $D235, FALSE))</f>
        <v>113.11948658355827</v>
      </c>
    </row>
    <row r="236" spans="1:7" x14ac:dyDescent="0.25">
      <c r="A236" s="1">
        <v>41121</v>
      </c>
      <c r="B236">
        <f t="shared" si="9"/>
        <v>2012</v>
      </c>
      <c r="C236">
        <f t="shared" si="10"/>
        <v>7</v>
      </c>
      <c r="D236">
        <f t="shared" si="11"/>
        <v>236</v>
      </c>
      <c r="E236">
        <f>IF(ISBLANK(HLOOKUP(E$1, m_preprocess!$1:$1048576, $D236, FALSE)), "", HLOOKUP(E$1, m_preprocess!$1:$1048576, $D236, FALSE))</f>
        <v>100.31440000000001</v>
      </c>
      <c r="F236" s="21">
        <f>IF(ISBLANK(HLOOKUP(F$1, m_preprocess!$1:$1048576, $D236, FALSE)), "", HLOOKUP(F$1, m_preprocess!$1:$1048576, $D236, FALSE))</f>
        <v>97.8</v>
      </c>
      <c r="G236" s="21">
        <f>IF(ISBLANK(HLOOKUP(G$1, m_preprocess!$1:$1048576, $D236, FALSE)), "", HLOOKUP(G$1, m_preprocess!$1:$1048576, $D236, FALSE))</f>
        <v>112.79265879422854</v>
      </c>
    </row>
    <row r="237" spans="1:7" x14ac:dyDescent="0.25">
      <c r="A237" s="1">
        <v>41152</v>
      </c>
      <c r="B237">
        <f t="shared" si="9"/>
        <v>2012</v>
      </c>
      <c r="C237">
        <f t="shared" si="10"/>
        <v>8</v>
      </c>
      <c r="D237">
        <f t="shared" si="11"/>
        <v>237</v>
      </c>
      <c r="E237">
        <f>IF(ISBLANK(HLOOKUP(E$1, m_preprocess!$1:$1048576, $D237, FALSE)), "", HLOOKUP(E$1, m_preprocess!$1:$1048576, $D237, FALSE))</f>
        <v>99.903599999999997</v>
      </c>
      <c r="F237" s="21">
        <f>IF(ISBLANK(HLOOKUP(F$1, m_preprocess!$1:$1048576, $D237, FALSE)), "", HLOOKUP(F$1, m_preprocess!$1:$1048576, $D237, FALSE))</f>
        <v>98.6</v>
      </c>
      <c r="G237" s="21">
        <f>IF(ISBLANK(HLOOKUP(G$1, m_preprocess!$1:$1048576, $D237, FALSE)), "", HLOOKUP(G$1, m_preprocess!$1:$1048576, $D237, FALSE))</f>
        <v>112.83389478383835</v>
      </c>
    </row>
    <row r="238" spans="1:7" x14ac:dyDescent="0.25">
      <c r="A238" s="1">
        <v>41182</v>
      </c>
      <c r="B238">
        <f t="shared" si="9"/>
        <v>2012</v>
      </c>
      <c r="C238">
        <f t="shared" si="10"/>
        <v>9</v>
      </c>
      <c r="D238">
        <f t="shared" si="11"/>
        <v>238</v>
      </c>
      <c r="E238">
        <f>IF(ISBLANK(HLOOKUP(E$1, m_preprocess!$1:$1048576, $D238, FALSE)), "", HLOOKUP(E$1, m_preprocess!$1:$1048576, $D238, FALSE))</f>
        <v>99.894400000000005</v>
      </c>
      <c r="F238" s="21">
        <f>IF(ISBLANK(HLOOKUP(F$1, m_preprocess!$1:$1048576, $D238, FALSE)), "", HLOOKUP(F$1, m_preprocess!$1:$1048576, $D238, FALSE))</f>
        <v>96.6</v>
      </c>
      <c r="G238" s="21">
        <f>IF(ISBLANK(HLOOKUP(G$1, m_preprocess!$1:$1048576, $D238, FALSE)), "", HLOOKUP(G$1, m_preprocess!$1:$1048576, $D238, FALSE))</f>
        <v>113.35593247355276</v>
      </c>
    </row>
    <row r="239" spans="1:7" x14ac:dyDescent="0.25">
      <c r="A239" s="1">
        <v>41213</v>
      </c>
      <c r="B239">
        <f t="shared" si="9"/>
        <v>2012</v>
      </c>
      <c r="C239">
        <f t="shared" si="10"/>
        <v>10</v>
      </c>
      <c r="D239">
        <f t="shared" si="11"/>
        <v>239</v>
      </c>
      <c r="E239">
        <f>IF(ISBLANK(HLOOKUP(E$1, m_preprocess!$1:$1048576, $D239, FALSE)), "", HLOOKUP(E$1, m_preprocess!$1:$1048576, $D239, FALSE))</f>
        <v>100.11920000000001</v>
      </c>
      <c r="F239" s="21">
        <f>IF(ISBLANK(HLOOKUP(F$1, m_preprocess!$1:$1048576, $D239, FALSE)), "", HLOOKUP(F$1, m_preprocess!$1:$1048576, $D239, FALSE))</f>
        <v>96</v>
      </c>
      <c r="G239" s="21">
        <f>IF(ISBLANK(HLOOKUP(G$1, m_preprocess!$1:$1048576, $D239, FALSE)), "", HLOOKUP(G$1, m_preprocess!$1:$1048576, $D239, FALSE))</f>
        <v>114.76619889180783</v>
      </c>
    </row>
    <row r="240" spans="1:7" x14ac:dyDescent="0.25">
      <c r="A240" s="1">
        <v>41243</v>
      </c>
      <c r="B240">
        <f t="shared" si="9"/>
        <v>2012</v>
      </c>
      <c r="C240">
        <f t="shared" si="10"/>
        <v>11</v>
      </c>
      <c r="D240">
        <f t="shared" si="11"/>
        <v>240</v>
      </c>
      <c r="E240">
        <f>IF(ISBLANK(HLOOKUP(E$1, m_preprocess!$1:$1048576, $D240, FALSE)), "", HLOOKUP(E$1, m_preprocess!$1:$1048576, $D240, FALSE))</f>
        <v>100.61</v>
      </c>
      <c r="F240" s="21">
        <f>IF(ISBLANK(HLOOKUP(F$1, m_preprocess!$1:$1048576, $D240, FALSE)), "", HLOOKUP(F$1, m_preprocess!$1:$1048576, $D240, FALSE))</f>
        <v>95.2</v>
      </c>
      <c r="G240" s="21">
        <f>IF(ISBLANK(HLOOKUP(G$1, m_preprocess!$1:$1048576, $D240, FALSE)), "", HLOOKUP(G$1, m_preprocess!$1:$1048576, $D240, FALSE))</f>
        <v>115.67254627191824</v>
      </c>
    </row>
    <row r="241" spans="1:7" x14ac:dyDescent="0.25">
      <c r="A241" s="1">
        <v>41274</v>
      </c>
      <c r="B241">
        <f t="shared" si="9"/>
        <v>2012</v>
      </c>
      <c r="C241">
        <f t="shared" si="10"/>
        <v>12</v>
      </c>
      <c r="D241">
        <f t="shared" si="11"/>
        <v>241</v>
      </c>
      <c r="E241">
        <f>IF(ISBLANK(HLOOKUP(E$1, m_preprocess!$1:$1048576, $D241, FALSE)), "", HLOOKUP(E$1, m_preprocess!$1:$1048576, $D241, FALSE))</f>
        <v>100.9267</v>
      </c>
      <c r="F241" s="21">
        <f>IF(ISBLANK(HLOOKUP(F$1, m_preprocess!$1:$1048576, $D241, FALSE)), "", HLOOKUP(F$1, m_preprocess!$1:$1048576, $D241, FALSE))</f>
        <v>95.7</v>
      </c>
      <c r="G241" s="21">
        <f>IF(ISBLANK(HLOOKUP(G$1, m_preprocess!$1:$1048576, $D241, FALSE)), "", HLOOKUP(G$1, m_preprocess!$1:$1048576, $D241, FALSE))</f>
        <v>115.68478273749847</v>
      </c>
    </row>
    <row r="242" spans="1:7" x14ac:dyDescent="0.25">
      <c r="A242" s="1">
        <v>41305</v>
      </c>
      <c r="B242">
        <f t="shared" si="9"/>
        <v>2013</v>
      </c>
      <c r="C242">
        <f t="shared" si="10"/>
        <v>1</v>
      </c>
      <c r="D242">
        <f t="shared" si="11"/>
        <v>242</v>
      </c>
      <c r="E242">
        <f>IF(ISBLANK(HLOOKUP(E$1, m_preprocess!$1:$1048576, $D242, FALSE)), "", HLOOKUP(E$1, m_preprocess!$1:$1048576, $D242, FALSE))</f>
        <v>100.8779</v>
      </c>
      <c r="F242" s="21">
        <f>IF(ISBLANK(HLOOKUP(F$1, m_preprocess!$1:$1048576, $D242, FALSE)), "", HLOOKUP(F$1, m_preprocess!$1:$1048576, $D242, FALSE))</f>
        <v>95.3</v>
      </c>
      <c r="G242" s="21">
        <f>IF(ISBLANK(HLOOKUP(G$1, m_preprocess!$1:$1048576, $D242, FALSE)), "", HLOOKUP(G$1, m_preprocess!$1:$1048576, $D242, FALSE))</f>
        <v>116.7082902378004</v>
      </c>
    </row>
    <row r="243" spans="1:7" x14ac:dyDescent="0.25">
      <c r="A243" s="1">
        <v>41333</v>
      </c>
      <c r="B243">
        <f t="shared" si="9"/>
        <v>2013</v>
      </c>
      <c r="C243">
        <f t="shared" si="10"/>
        <v>2</v>
      </c>
      <c r="D243">
        <f t="shared" si="11"/>
        <v>243</v>
      </c>
      <c r="E243">
        <f>IF(ISBLANK(HLOOKUP(E$1, m_preprocess!$1:$1048576, $D243, FALSE)), "", HLOOKUP(E$1, m_preprocess!$1:$1048576, $D243, FALSE))</f>
        <v>101.4265</v>
      </c>
      <c r="F243" s="21">
        <f>IF(ISBLANK(HLOOKUP(F$1, m_preprocess!$1:$1048576, $D243, FALSE)), "", HLOOKUP(F$1, m_preprocess!$1:$1048576, $D243, FALSE))</f>
        <v>95.5</v>
      </c>
      <c r="G243" s="21">
        <f>IF(ISBLANK(HLOOKUP(G$1, m_preprocess!$1:$1048576, $D243, FALSE)), "", HLOOKUP(G$1, m_preprocess!$1:$1048576, $D243, FALSE))</f>
        <v>115.97476597194363</v>
      </c>
    </row>
    <row r="244" spans="1:7" x14ac:dyDescent="0.25">
      <c r="A244" s="1">
        <v>41364</v>
      </c>
      <c r="B244">
        <f t="shared" si="9"/>
        <v>2013</v>
      </c>
      <c r="C244">
        <f t="shared" si="10"/>
        <v>3</v>
      </c>
      <c r="D244">
        <f t="shared" si="11"/>
        <v>244</v>
      </c>
      <c r="E244">
        <f>IF(ISBLANK(HLOOKUP(E$1, m_preprocess!$1:$1048576, $D244, FALSE)), "", HLOOKUP(E$1, m_preprocess!$1:$1048576, $D244, FALSE))</f>
        <v>101.8186</v>
      </c>
      <c r="F244" s="21">
        <f>IF(ISBLANK(HLOOKUP(F$1, m_preprocess!$1:$1048576, $D244, FALSE)), "", HLOOKUP(F$1, m_preprocess!$1:$1048576, $D244, FALSE))</f>
        <v>96.4</v>
      </c>
      <c r="G244" s="21">
        <f>IF(ISBLANK(HLOOKUP(G$1, m_preprocess!$1:$1048576, $D244, FALSE)), "", HLOOKUP(G$1, m_preprocess!$1:$1048576, $D244, FALSE))</f>
        <v>116.73749723393033</v>
      </c>
    </row>
    <row r="245" spans="1:7" x14ac:dyDescent="0.25">
      <c r="A245" s="1">
        <v>41394</v>
      </c>
      <c r="B245">
        <f t="shared" si="9"/>
        <v>2013</v>
      </c>
      <c r="C245">
        <f t="shared" si="10"/>
        <v>4</v>
      </c>
      <c r="D245">
        <f t="shared" si="11"/>
        <v>245</v>
      </c>
      <c r="E245">
        <f>IF(ISBLANK(HLOOKUP(E$1, m_preprocess!$1:$1048576, $D245, FALSE)), "", HLOOKUP(E$1, m_preprocess!$1:$1048576, $D245, FALSE))</f>
        <v>101.69499999999999</v>
      </c>
      <c r="F245" s="21">
        <f>IF(ISBLANK(HLOOKUP(F$1, m_preprocess!$1:$1048576, $D245, FALSE)), "", HLOOKUP(F$1, m_preprocess!$1:$1048576, $D245, FALSE))</f>
        <v>96.7</v>
      </c>
      <c r="G245" s="21">
        <f>IF(ISBLANK(HLOOKUP(G$1, m_preprocess!$1:$1048576, $D245, FALSE)), "", HLOOKUP(G$1, m_preprocess!$1:$1048576, $D245, FALSE))</f>
        <v>117.64703599314899</v>
      </c>
    </row>
    <row r="246" spans="1:7" x14ac:dyDescent="0.25">
      <c r="A246" s="1">
        <v>41425</v>
      </c>
      <c r="B246">
        <f t="shared" si="9"/>
        <v>2013</v>
      </c>
      <c r="C246">
        <f t="shared" si="10"/>
        <v>5</v>
      </c>
      <c r="D246">
        <f t="shared" si="11"/>
        <v>246</v>
      </c>
      <c r="E246">
        <f>IF(ISBLANK(HLOOKUP(E$1, m_preprocess!$1:$1048576, $D246, FALSE)), "", HLOOKUP(E$1, m_preprocess!$1:$1048576, $D246, FALSE))</f>
        <v>101.7517</v>
      </c>
      <c r="F246" s="21">
        <f>IF(ISBLANK(HLOOKUP(F$1, m_preprocess!$1:$1048576, $D246, FALSE)), "", HLOOKUP(F$1, m_preprocess!$1:$1048576, $D246, FALSE))</f>
        <v>96.8</v>
      </c>
      <c r="G246" s="21">
        <f>IF(ISBLANK(HLOOKUP(G$1, m_preprocess!$1:$1048576, $D246, FALSE)), "", HLOOKUP(G$1, m_preprocess!$1:$1048576, $D246, FALSE))</f>
        <v>118.09661036694558</v>
      </c>
    </row>
    <row r="247" spans="1:7" x14ac:dyDescent="0.25">
      <c r="A247" s="1">
        <v>41455</v>
      </c>
      <c r="B247">
        <f t="shared" si="9"/>
        <v>2013</v>
      </c>
      <c r="C247">
        <f t="shared" si="10"/>
        <v>6</v>
      </c>
      <c r="D247">
        <f t="shared" si="11"/>
        <v>247</v>
      </c>
      <c r="E247">
        <f>IF(ISBLANK(HLOOKUP(E$1, m_preprocess!$1:$1048576, $D247, FALSE)), "", HLOOKUP(E$1, m_preprocess!$1:$1048576, $D247, FALSE))</f>
        <v>101.9486</v>
      </c>
      <c r="F247" s="21">
        <f>IF(ISBLANK(HLOOKUP(F$1, m_preprocess!$1:$1048576, $D247, FALSE)), "", HLOOKUP(F$1, m_preprocess!$1:$1048576, $D247, FALSE))</f>
        <v>96.9</v>
      </c>
      <c r="G247" s="21">
        <f>IF(ISBLANK(HLOOKUP(G$1, m_preprocess!$1:$1048576, $D247, FALSE)), "", HLOOKUP(G$1, m_preprocess!$1:$1048576, $D247, FALSE))</f>
        <v>117.60123615694749</v>
      </c>
    </row>
    <row r="248" spans="1:7" x14ac:dyDescent="0.25">
      <c r="A248" s="1">
        <v>41486</v>
      </c>
      <c r="B248">
        <f t="shared" si="9"/>
        <v>2013</v>
      </c>
      <c r="C248">
        <f t="shared" si="10"/>
        <v>7</v>
      </c>
      <c r="D248">
        <f t="shared" si="11"/>
        <v>248</v>
      </c>
      <c r="E248">
        <f>IF(ISBLANK(HLOOKUP(E$1, m_preprocess!$1:$1048576, $D248, FALSE)), "", HLOOKUP(E$1, m_preprocess!$1:$1048576, $D248, FALSE))</f>
        <v>101.446</v>
      </c>
      <c r="F248" s="21">
        <f>IF(ISBLANK(HLOOKUP(F$1, m_preprocess!$1:$1048576, $D248, FALSE)), "", HLOOKUP(F$1, m_preprocess!$1:$1048576, $D248, FALSE))</f>
        <v>96.1</v>
      </c>
      <c r="G248" s="21">
        <f>IF(ISBLANK(HLOOKUP(G$1, m_preprocess!$1:$1048576, $D248, FALSE)), "", HLOOKUP(G$1, m_preprocess!$1:$1048576, $D248, FALSE))</f>
        <v>119.00478663145167</v>
      </c>
    </row>
    <row r="249" spans="1:7" x14ac:dyDescent="0.25">
      <c r="A249" s="1">
        <v>41517</v>
      </c>
      <c r="B249">
        <f t="shared" si="9"/>
        <v>2013</v>
      </c>
      <c r="C249">
        <f t="shared" si="10"/>
        <v>8</v>
      </c>
      <c r="D249">
        <f t="shared" si="11"/>
        <v>249</v>
      </c>
      <c r="E249">
        <f>IF(ISBLANK(HLOOKUP(E$1, m_preprocess!$1:$1048576, $D249, FALSE)), "", HLOOKUP(E$1, m_preprocess!$1:$1048576, $D249, FALSE))</f>
        <v>102.1758</v>
      </c>
      <c r="F249" s="21">
        <f>IF(ISBLANK(HLOOKUP(F$1, m_preprocess!$1:$1048576, $D249, FALSE)), "", HLOOKUP(F$1, m_preprocess!$1:$1048576, $D249, FALSE))</f>
        <v>96.7</v>
      </c>
      <c r="G249" s="21">
        <f>IF(ISBLANK(HLOOKUP(G$1, m_preprocess!$1:$1048576, $D249, FALSE)), "", HLOOKUP(G$1, m_preprocess!$1:$1048576, $D249, FALSE))</f>
        <v>120.14819022633556</v>
      </c>
    </row>
    <row r="250" spans="1:7" x14ac:dyDescent="0.25">
      <c r="A250" s="1">
        <v>41547</v>
      </c>
      <c r="B250">
        <f t="shared" si="9"/>
        <v>2013</v>
      </c>
      <c r="C250">
        <f t="shared" si="10"/>
        <v>9</v>
      </c>
      <c r="D250">
        <f t="shared" si="11"/>
        <v>250</v>
      </c>
      <c r="E250">
        <f>IF(ISBLANK(HLOOKUP(E$1, m_preprocess!$1:$1048576, $D250, FALSE)), "", HLOOKUP(E$1, m_preprocess!$1:$1048576, $D250, FALSE))</f>
        <v>102.67740000000001</v>
      </c>
      <c r="F250" s="21">
        <f>IF(ISBLANK(HLOOKUP(F$1, m_preprocess!$1:$1048576, $D250, FALSE)), "", HLOOKUP(F$1, m_preprocess!$1:$1048576, $D250, FALSE))</f>
        <v>96.8</v>
      </c>
      <c r="G250" s="21">
        <f>IF(ISBLANK(HLOOKUP(G$1, m_preprocess!$1:$1048576, $D250, FALSE)), "", HLOOKUP(G$1, m_preprocess!$1:$1048576, $D250, FALSE))</f>
        <v>120.41968989012643</v>
      </c>
    </row>
    <row r="251" spans="1:7" x14ac:dyDescent="0.25">
      <c r="A251" s="1">
        <v>41578</v>
      </c>
      <c r="B251">
        <f t="shared" si="9"/>
        <v>2013</v>
      </c>
      <c r="C251">
        <f t="shared" si="10"/>
        <v>10</v>
      </c>
      <c r="D251">
        <f t="shared" si="11"/>
        <v>251</v>
      </c>
      <c r="E251">
        <f>IF(ISBLANK(HLOOKUP(E$1, m_preprocess!$1:$1048576, $D251, FALSE)), "", HLOOKUP(E$1, m_preprocess!$1:$1048576, $D251, FALSE))</f>
        <v>102.5438</v>
      </c>
      <c r="F251" s="21">
        <f>IF(ISBLANK(HLOOKUP(F$1, m_preprocess!$1:$1048576, $D251, FALSE)), "", HLOOKUP(F$1, m_preprocess!$1:$1048576, $D251, FALSE))</f>
        <v>96.2</v>
      </c>
      <c r="G251" s="21">
        <f>IF(ISBLANK(HLOOKUP(G$1, m_preprocess!$1:$1048576, $D251, FALSE)), "", HLOOKUP(G$1, m_preprocess!$1:$1048576, $D251, FALSE))</f>
        <v>121.29689540104823</v>
      </c>
    </row>
    <row r="252" spans="1:7" x14ac:dyDescent="0.25">
      <c r="A252" s="1">
        <v>41608</v>
      </c>
      <c r="B252">
        <f t="shared" si="9"/>
        <v>2013</v>
      </c>
      <c r="C252">
        <f t="shared" si="10"/>
        <v>11</v>
      </c>
      <c r="D252">
        <f t="shared" si="11"/>
        <v>252</v>
      </c>
      <c r="E252">
        <f>IF(ISBLANK(HLOOKUP(E$1, m_preprocess!$1:$1048576, $D252, FALSE)), "", HLOOKUP(E$1, m_preprocess!$1:$1048576, $D252, FALSE))</f>
        <v>102.8625</v>
      </c>
      <c r="F252" s="21">
        <f>IF(ISBLANK(HLOOKUP(F$1, m_preprocess!$1:$1048576, $D252, FALSE)), "", HLOOKUP(F$1, m_preprocess!$1:$1048576, $D252, FALSE))</f>
        <v>97.5</v>
      </c>
      <c r="G252" s="21">
        <f>IF(ISBLANK(HLOOKUP(G$1, m_preprocess!$1:$1048576, $D252, FALSE)), "", HLOOKUP(G$1, m_preprocess!$1:$1048576, $D252, FALSE))</f>
        <v>121.7129684668859</v>
      </c>
    </row>
    <row r="253" spans="1:7" x14ac:dyDescent="0.25">
      <c r="A253" s="1">
        <v>41639</v>
      </c>
      <c r="B253">
        <f t="shared" si="9"/>
        <v>2013</v>
      </c>
      <c r="C253">
        <f t="shared" si="10"/>
        <v>12</v>
      </c>
      <c r="D253">
        <f t="shared" si="11"/>
        <v>253</v>
      </c>
      <c r="E253">
        <f>IF(ISBLANK(HLOOKUP(E$1, m_preprocess!$1:$1048576, $D253, FALSE)), "", HLOOKUP(E$1, m_preprocess!$1:$1048576, $D253, FALSE))</f>
        <v>103.1747</v>
      </c>
      <c r="F253" s="21">
        <f>IF(ISBLANK(HLOOKUP(F$1, m_preprocess!$1:$1048576, $D253, FALSE)), "", HLOOKUP(F$1, m_preprocess!$1:$1048576, $D253, FALSE))</f>
        <v>97.4</v>
      </c>
      <c r="G253" s="21">
        <f>IF(ISBLANK(HLOOKUP(G$1, m_preprocess!$1:$1048576, $D253, FALSE)), "", HLOOKUP(G$1, m_preprocess!$1:$1048576, $D253, FALSE))</f>
        <v>122.37032224076199</v>
      </c>
    </row>
    <row r="254" spans="1:7" x14ac:dyDescent="0.25">
      <c r="A254" s="1">
        <v>41670</v>
      </c>
      <c r="B254">
        <f t="shared" si="9"/>
        <v>2014</v>
      </c>
      <c r="C254">
        <f t="shared" si="10"/>
        <v>1</v>
      </c>
      <c r="D254">
        <f t="shared" si="11"/>
        <v>254</v>
      </c>
      <c r="E254">
        <f>IF(ISBLANK(HLOOKUP(E$1, m_preprocess!$1:$1048576, $D254, FALSE)), "", HLOOKUP(E$1, m_preprocess!$1:$1048576, $D254, FALSE))</f>
        <v>102.70529999999999</v>
      </c>
      <c r="F254" s="21">
        <f>IF(ISBLANK(HLOOKUP(F$1, m_preprocess!$1:$1048576, $D254, FALSE)), "", HLOOKUP(F$1, m_preprocess!$1:$1048576, $D254, FALSE))</f>
        <v>97.1</v>
      </c>
      <c r="G254" s="21">
        <f>IF(ISBLANK(HLOOKUP(G$1, m_preprocess!$1:$1048576, $D254, FALSE)), "", HLOOKUP(G$1, m_preprocess!$1:$1048576, $D254, FALSE))</f>
        <v>122.24261703753524</v>
      </c>
    </row>
    <row r="255" spans="1:7" x14ac:dyDescent="0.25">
      <c r="A255" s="1">
        <v>41698</v>
      </c>
      <c r="B255">
        <f t="shared" si="9"/>
        <v>2014</v>
      </c>
      <c r="C255">
        <f t="shared" si="10"/>
        <v>2</v>
      </c>
      <c r="D255">
        <f t="shared" si="11"/>
        <v>255</v>
      </c>
      <c r="E255">
        <f>IF(ISBLANK(HLOOKUP(E$1, m_preprocess!$1:$1048576, $D255, FALSE)), "", HLOOKUP(E$1, m_preprocess!$1:$1048576, $D255, FALSE))</f>
        <v>103.6016</v>
      </c>
      <c r="F255" s="21">
        <f>IF(ISBLANK(HLOOKUP(F$1, m_preprocess!$1:$1048576, $D255, FALSE)), "", HLOOKUP(F$1, m_preprocess!$1:$1048576, $D255, FALSE))</f>
        <v>97.7</v>
      </c>
      <c r="G255" s="21">
        <f>IF(ISBLANK(HLOOKUP(G$1, m_preprocess!$1:$1048576, $D255, FALSE)), "", HLOOKUP(G$1, m_preprocess!$1:$1048576, $D255, FALSE))</f>
        <v>123.06981023545802</v>
      </c>
    </row>
    <row r="256" spans="1:7" x14ac:dyDescent="0.25">
      <c r="A256" s="1">
        <v>41729</v>
      </c>
      <c r="B256">
        <f t="shared" si="9"/>
        <v>2014</v>
      </c>
      <c r="C256">
        <f t="shared" si="10"/>
        <v>3</v>
      </c>
      <c r="D256">
        <f t="shared" si="11"/>
        <v>256</v>
      </c>
      <c r="E256">
        <f>IF(ISBLANK(HLOOKUP(E$1, m_preprocess!$1:$1048576, $D256, FALSE)), "", HLOOKUP(E$1, m_preprocess!$1:$1048576, $D256, FALSE))</f>
        <v>104.58929999999999</v>
      </c>
      <c r="F256" s="21">
        <f>IF(ISBLANK(HLOOKUP(F$1, m_preprocess!$1:$1048576, $D256, FALSE)), "", HLOOKUP(F$1, m_preprocess!$1:$1048576, $D256, FALSE))</f>
        <v>97.1</v>
      </c>
      <c r="G256" s="21">
        <f>IF(ISBLANK(HLOOKUP(G$1, m_preprocess!$1:$1048576, $D256, FALSE)), "", HLOOKUP(G$1, m_preprocess!$1:$1048576, $D256, FALSE))</f>
        <v>123.42451834653421</v>
      </c>
    </row>
    <row r="257" spans="1:7" x14ac:dyDescent="0.25">
      <c r="A257" s="1">
        <v>41759</v>
      </c>
      <c r="B257">
        <f t="shared" si="9"/>
        <v>2014</v>
      </c>
      <c r="C257">
        <f t="shared" si="10"/>
        <v>4</v>
      </c>
      <c r="D257">
        <f t="shared" si="11"/>
        <v>257</v>
      </c>
      <c r="E257">
        <f>IF(ISBLANK(HLOOKUP(E$1, m_preprocess!$1:$1048576, $D257, FALSE)), "", HLOOKUP(E$1, m_preprocess!$1:$1048576, $D257, FALSE))</f>
        <v>104.7423</v>
      </c>
      <c r="F257" s="21">
        <f>IF(ISBLANK(HLOOKUP(F$1, m_preprocess!$1:$1048576, $D257, FALSE)), "", HLOOKUP(F$1, m_preprocess!$1:$1048576, $D257, FALSE))</f>
        <v>98.6</v>
      </c>
      <c r="G257" s="21">
        <f>IF(ISBLANK(HLOOKUP(G$1, m_preprocess!$1:$1048576, $D257, FALSE)), "", HLOOKUP(G$1, m_preprocess!$1:$1048576, $D257, FALSE))</f>
        <v>124.6778653409914</v>
      </c>
    </row>
    <row r="258" spans="1:7" x14ac:dyDescent="0.25">
      <c r="A258" s="1">
        <v>41790</v>
      </c>
      <c r="B258">
        <f t="shared" si="9"/>
        <v>2014</v>
      </c>
      <c r="C258">
        <f t="shared" si="10"/>
        <v>5</v>
      </c>
      <c r="D258">
        <f t="shared" si="11"/>
        <v>258</v>
      </c>
      <c r="E258">
        <f>IF(ISBLANK(HLOOKUP(E$1, m_preprocess!$1:$1048576, $D258, FALSE)), "", HLOOKUP(E$1, m_preprocess!$1:$1048576, $D258, FALSE))</f>
        <v>105.05710000000001</v>
      </c>
      <c r="F258" s="21">
        <f>IF(ISBLANK(HLOOKUP(F$1, m_preprocess!$1:$1048576, $D258, FALSE)), "", HLOOKUP(F$1, m_preprocess!$1:$1048576, $D258, FALSE))</f>
        <v>97.9</v>
      </c>
      <c r="G258" s="21">
        <f>IF(ISBLANK(HLOOKUP(G$1, m_preprocess!$1:$1048576, $D258, FALSE)), "", HLOOKUP(G$1, m_preprocess!$1:$1048576, $D258, FALSE))</f>
        <v>124.28959118832253</v>
      </c>
    </row>
    <row r="259" spans="1:7" x14ac:dyDescent="0.25">
      <c r="A259" s="1">
        <v>41820</v>
      </c>
      <c r="B259">
        <f t="shared" si="9"/>
        <v>2014</v>
      </c>
      <c r="C259">
        <f t="shared" si="10"/>
        <v>6</v>
      </c>
      <c r="D259">
        <f t="shared" si="11"/>
        <v>259</v>
      </c>
      <c r="E259">
        <f>IF(ISBLANK(HLOOKUP(E$1, m_preprocess!$1:$1048576, $D259, FALSE)), "", HLOOKUP(E$1, m_preprocess!$1:$1048576, $D259, FALSE))</f>
        <v>105.4084</v>
      </c>
      <c r="F259" s="21">
        <f>IF(ISBLANK(HLOOKUP(F$1, m_preprocess!$1:$1048576, $D259, FALSE)), "", HLOOKUP(F$1, m_preprocess!$1:$1048576, $D259, FALSE))</f>
        <v>97.3</v>
      </c>
      <c r="G259" s="21">
        <f>IF(ISBLANK(HLOOKUP(G$1, m_preprocess!$1:$1048576, $D259, FALSE)), "", HLOOKUP(G$1, m_preprocess!$1:$1048576, $D259, FALSE))</f>
        <v>124.74881360682569</v>
      </c>
    </row>
    <row r="260" spans="1:7" x14ac:dyDescent="0.25">
      <c r="A260" s="1">
        <v>41851</v>
      </c>
      <c r="B260">
        <f t="shared" si="9"/>
        <v>2014</v>
      </c>
      <c r="C260">
        <f t="shared" si="10"/>
        <v>7</v>
      </c>
      <c r="D260">
        <f t="shared" si="11"/>
        <v>260</v>
      </c>
      <c r="E260">
        <f>IF(ISBLANK(HLOOKUP(E$1, m_preprocess!$1:$1048576, $D260, FALSE)), "", HLOOKUP(E$1, m_preprocess!$1:$1048576, $D260, FALSE))</f>
        <v>105.5609</v>
      </c>
      <c r="F260" s="21">
        <f>IF(ISBLANK(HLOOKUP(F$1, m_preprocess!$1:$1048576, $D260, FALSE)), "", HLOOKUP(F$1, m_preprocess!$1:$1048576, $D260, FALSE))</f>
        <v>98.1</v>
      </c>
      <c r="G260" s="21">
        <f>IF(ISBLANK(HLOOKUP(G$1, m_preprocess!$1:$1048576, $D260, FALSE)), "", HLOOKUP(G$1, m_preprocess!$1:$1048576, $D260, FALSE))</f>
        <v>125.73285279412653</v>
      </c>
    </row>
    <row r="261" spans="1:7" x14ac:dyDescent="0.25">
      <c r="A261" s="1">
        <v>41882</v>
      </c>
      <c r="B261">
        <f t="shared" si="9"/>
        <v>2014</v>
      </c>
      <c r="C261">
        <f t="shared" si="10"/>
        <v>8</v>
      </c>
      <c r="D261">
        <f t="shared" si="11"/>
        <v>261</v>
      </c>
      <c r="E261">
        <f>IF(ISBLANK(HLOOKUP(E$1, m_preprocess!$1:$1048576, $D261, FALSE)), "", HLOOKUP(E$1, m_preprocess!$1:$1048576, $D261, FALSE))</f>
        <v>105.47969999999999</v>
      </c>
      <c r="F261" s="21">
        <f>IF(ISBLANK(HLOOKUP(F$1, m_preprocess!$1:$1048576, $D261, FALSE)), "", HLOOKUP(F$1, m_preprocess!$1:$1048576, $D261, FALSE))</f>
        <v>96.5</v>
      </c>
      <c r="G261" s="21">
        <f>IF(ISBLANK(HLOOKUP(G$1, m_preprocess!$1:$1048576, $D261, FALSE)), "", HLOOKUP(G$1, m_preprocess!$1:$1048576, $D261, FALSE))</f>
        <v>125.12926872671339</v>
      </c>
    </row>
    <row r="262" spans="1:7" x14ac:dyDescent="0.25">
      <c r="A262" s="1">
        <v>41912</v>
      </c>
      <c r="B262">
        <f t="shared" si="9"/>
        <v>2014</v>
      </c>
      <c r="C262">
        <f t="shared" si="10"/>
        <v>9</v>
      </c>
      <c r="D262">
        <f t="shared" si="11"/>
        <v>262</v>
      </c>
      <c r="E262">
        <f>IF(ISBLANK(HLOOKUP(E$1, m_preprocess!$1:$1048576, $D262, FALSE)), "", HLOOKUP(E$1, m_preprocess!$1:$1048576, $D262, FALSE))</f>
        <v>105.7908</v>
      </c>
      <c r="F262" s="21">
        <f>IF(ISBLANK(HLOOKUP(F$1, m_preprocess!$1:$1048576, $D262, FALSE)), "", HLOOKUP(F$1, m_preprocess!$1:$1048576, $D262, FALSE))</f>
        <v>97.5</v>
      </c>
      <c r="G262" s="21">
        <f>IF(ISBLANK(HLOOKUP(G$1, m_preprocess!$1:$1048576, $D262, FALSE)), "", HLOOKUP(G$1, m_preprocess!$1:$1048576, $D262, FALSE))</f>
        <v>126.09803303277664</v>
      </c>
    </row>
    <row r="263" spans="1:7" x14ac:dyDescent="0.25">
      <c r="A263" s="1">
        <v>41943</v>
      </c>
      <c r="B263">
        <f t="shared" si="9"/>
        <v>2014</v>
      </c>
      <c r="C263">
        <f t="shared" si="10"/>
        <v>10</v>
      </c>
      <c r="D263">
        <f t="shared" si="11"/>
        <v>263</v>
      </c>
      <c r="E263">
        <f>IF(ISBLANK(HLOOKUP(E$1, m_preprocess!$1:$1048576, $D263, FALSE)), "", HLOOKUP(E$1, m_preprocess!$1:$1048576, $D263, FALSE))</f>
        <v>105.8154</v>
      </c>
      <c r="F263" s="21">
        <f>IF(ISBLANK(HLOOKUP(F$1, m_preprocess!$1:$1048576, $D263, FALSE)), "", HLOOKUP(F$1, m_preprocess!$1:$1048576, $D263, FALSE))</f>
        <v>97.3</v>
      </c>
      <c r="G263" s="21">
        <f>IF(ISBLANK(HLOOKUP(G$1, m_preprocess!$1:$1048576, $D263, FALSE)), "", HLOOKUP(G$1, m_preprocess!$1:$1048576, $D263, FALSE))</f>
        <v>125.985670299045</v>
      </c>
    </row>
    <row r="264" spans="1:7" x14ac:dyDescent="0.25">
      <c r="A264" s="1">
        <v>41973</v>
      </c>
      <c r="B264">
        <f t="shared" si="9"/>
        <v>2014</v>
      </c>
      <c r="C264">
        <f t="shared" si="10"/>
        <v>11</v>
      </c>
      <c r="D264">
        <f t="shared" si="11"/>
        <v>264</v>
      </c>
      <c r="E264">
        <f>IF(ISBLANK(HLOOKUP(E$1, m_preprocess!$1:$1048576, $D264, FALSE)), "", HLOOKUP(E$1, m_preprocess!$1:$1048576, $D264, FALSE))</f>
        <v>106.663</v>
      </c>
      <c r="F264" s="21">
        <f>IF(ISBLANK(HLOOKUP(F$1, m_preprocess!$1:$1048576, $D264, FALSE)), "", HLOOKUP(F$1, m_preprocess!$1:$1048576, $D264, FALSE))</f>
        <v>96.9</v>
      </c>
      <c r="G264" s="21">
        <f>IF(ISBLANK(HLOOKUP(G$1, m_preprocess!$1:$1048576, $D264, FALSE)), "", HLOOKUP(G$1, m_preprocess!$1:$1048576, $D264, FALSE))</f>
        <v>126.52091239096784</v>
      </c>
    </row>
    <row r="265" spans="1:7" x14ac:dyDescent="0.25">
      <c r="A265" s="1">
        <v>42004</v>
      </c>
      <c r="B265">
        <f t="shared" si="9"/>
        <v>2014</v>
      </c>
      <c r="C265">
        <f t="shared" si="10"/>
        <v>12</v>
      </c>
      <c r="D265">
        <f t="shared" si="11"/>
        <v>265</v>
      </c>
      <c r="E265">
        <f>IF(ISBLANK(HLOOKUP(E$1, m_preprocess!$1:$1048576, $D265, FALSE)), "", HLOOKUP(E$1, m_preprocess!$1:$1048576, $D265, FALSE))</f>
        <v>106.50320000000001</v>
      </c>
      <c r="F265" s="21">
        <f>IF(ISBLANK(HLOOKUP(F$1, m_preprocess!$1:$1048576, $D265, FALSE)), "", HLOOKUP(F$1, m_preprocess!$1:$1048576, $D265, FALSE))</f>
        <v>98.4</v>
      </c>
      <c r="G265" s="21">
        <f>IF(ISBLANK(HLOOKUP(G$1, m_preprocess!$1:$1048576, $D265, FALSE)), "", HLOOKUP(G$1, m_preprocess!$1:$1048576, $D265, FALSE))</f>
        <v>127.46208102577339</v>
      </c>
    </row>
    <row r="266" spans="1:7" x14ac:dyDescent="0.25">
      <c r="A266" s="1">
        <v>42035</v>
      </c>
      <c r="B266">
        <f t="shared" si="9"/>
        <v>2015</v>
      </c>
      <c r="C266">
        <f t="shared" si="10"/>
        <v>1</v>
      </c>
      <c r="D266">
        <f t="shared" si="11"/>
        <v>266</v>
      </c>
      <c r="E266">
        <f>IF(ISBLANK(HLOOKUP(E$1, m_preprocess!$1:$1048576, $D266, FALSE)), "", HLOOKUP(E$1, m_preprocess!$1:$1048576, $D266, FALSE))</f>
        <v>105.8772</v>
      </c>
      <c r="F266" s="21">
        <f>IF(ISBLANK(HLOOKUP(F$1, m_preprocess!$1:$1048576, $D266, FALSE)), "", HLOOKUP(F$1, m_preprocess!$1:$1048576, $D266, FALSE))</f>
        <v>97.9</v>
      </c>
      <c r="G266" s="21">
        <f>IF(ISBLANK(HLOOKUP(G$1, m_preprocess!$1:$1048576, $D266, FALSE)), "", HLOOKUP(G$1, m_preprocess!$1:$1048576, $D266, FALSE))</f>
        <v>126.96727010147096</v>
      </c>
    </row>
    <row r="267" spans="1:7" x14ac:dyDescent="0.25">
      <c r="A267" s="1">
        <v>42063</v>
      </c>
      <c r="B267">
        <f t="shared" si="9"/>
        <v>2015</v>
      </c>
      <c r="C267">
        <f t="shared" si="10"/>
        <v>2</v>
      </c>
      <c r="D267">
        <f t="shared" si="11"/>
        <v>267</v>
      </c>
      <c r="E267">
        <f>IF(ISBLANK(HLOOKUP(E$1, m_preprocess!$1:$1048576, $D267, FALSE)), "", HLOOKUP(E$1, m_preprocess!$1:$1048576, $D267, FALSE))</f>
        <v>105.41930000000001</v>
      </c>
      <c r="F267" s="21">
        <f>IF(ISBLANK(HLOOKUP(F$1, m_preprocess!$1:$1048576, $D267, FALSE)), "", HLOOKUP(F$1, m_preprocess!$1:$1048576, $D267, FALSE))</f>
        <v>100.1</v>
      </c>
      <c r="G267" s="21">
        <f>IF(ISBLANK(HLOOKUP(G$1, m_preprocess!$1:$1048576, $D267, FALSE)), "", HLOOKUP(G$1, m_preprocess!$1:$1048576, $D267, FALSE))</f>
        <v>127.35852740416607</v>
      </c>
    </row>
    <row r="268" spans="1:7" x14ac:dyDescent="0.25">
      <c r="A268" s="1">
        <v>42094</v>
      </c>
      <c r="B268">
        <f t="shared" si="9"/>
        <v>2015</v>
      </c>
      <c r="C268">
        <f t="shared" si="10"/>
        <v>3</v>
      </c>
      <c r="D268">
        <f t="shared" si="11"/>
        <v>268</v>
      </c>
      <c r="E268">
        <f>IF(ISBLANK(HLOOKUP(E$1, m_preprocess!$1:$1048576, $D268, FALSE)), "", HLOOKUP(E$1, m_preprocess!$1:$1048576, $D268, FALSE))</f>
        <v>105.0856</v>
      </c>
      <c r="F268" s="21">
        <f>IF(ISBLANK(HLOOKUP(F$1, m_preprocess!$1:$1048576, $D268, FALSE)), "", HLOOKUP(F$1, m_preprocess!$1:$1048576, $D268, FALSE))</f>
        <v>100.7</v>
      </c>
      <c r="G268" s="21">
        <f>IF(ISBLANK(HLOOKUP(G$1, m_preprocess!$1:$1048576, $D268, FALSE)), "", HLOOKUP(G$1, m_preprocess!$1:$1048576, $D268, FALSE))</f>
        <v>126.44250732108191</v>
      </c>
    </row>
    <row r="269" spans="1:7" x14ac:dyDescent="0.25">
      <c r="A269" s="1">
        <v>42124</v>
      </c>
      <c r="B269">
        <f t="shared" si="9"/>
        <v>2015</v>
      </c>
      <c r="C269">
        <f t="shared" si="10"/>
        <v>4</v>
      </c>
      <c r="D269">
        <f t="shared" si="11"/>
        <v>269</v>
      </c>
      <c r="E269">
        <f>IF(ISBLANK(HLOOKUP(E$1, m_preprocess!$1:$1048576, $D269, FALSE)), "", HLOOKUP(E$1, m_preprocess!$1:$1048576, $D269, FALSE))</f>
        <v>104.5604</v>
      </c>
      <c r="F269" s="21">
        <f>IF(ISBLANK(HLOOKUP(F$1, m_preprocess!$1:$1048576, $D269, FALSE)), "", HLOOKUP(F$1, m_preprocess!$1:$1048576, $D269, FALSE))</f>
        <v>99.7</v>
      </c>
      <c r="G269" s="21">
        <f>IF(ISBLANK(HLOOKUP(G$1, m_preprocess!$1:$1048576, $D269, FALSE)), "", HLOOKUP(G$1, m_preprocess!$1:$1048576, $D269, FALSE))</f>
        <v>127.52871857745869</v>
      </c>
    </row>
    <row r="270" spans="1:7" x14ac:dyDescent="0.25">
      <c r="A270" s="1">
        <v>42155</v>
      </c>
      <c r="B270">
        <f t="shared" si="9"/>
        <v>2015</v>
      </c>
      <c r="C270">
        <f t="shared" si="10"/>
        <v>5</v>
      </c>
      <c r="D270">
        <f t="shared" si="11"/>
        <v>270</v>
      </c>
      <c r="E270">
        <f>IF(ISBLANK(HLOOKUP(E$1, m_preprocess!$1:$1048576, $D270, FALSE)), "", HLOOKUP(E$1, m_preprocess!$1:$1048576, $D270, FALSE))</f>
        <v>104.0675</v>
      </c>
      <c r="F270" s="21">
        <f>IF(ISBLANK(HLOOKUP(F$1, m_preprocess!$1:$1048576, $D270, FALSE)), "", HLOOKUP(F$1, m_preprocess!$1:$1048576, $D270, FALSE))</f>
        <v>100</v>
      </c>
      <c r="G270" s="21">
        <f>IF(ISBLANK(HLOOKUP(G$1, m_preprocess!$1:$1048576, $D270, FALSE)), "", HLOOKUP(G$1, m_preprocess!$1:$1048576, $D270, FALSE))</f>
        <v>127.36812848472537</v>
      </c>
    </row>
    <row r="271" spans="1:7" x14ac:dyDescent="0.25">
      <c r="A271" s="1">
        <v>42185</v>
      </c>
      <c r="B271">
        <f t="shared" ref="B271:B325" si="12">B259+1</f>
        <v>2015</v>
      </c>
      <c r="C271">
        <f t="shared" ref="C271:C325" si="13">C259</f>
        <v>6</v>
      </c>
      <c r="D271">
        <f t="shared" ref="D271:D325" si="14">D270+1</f>
        <v>271</v>
      </c>
      <c r="E271">
        <f>IF(ISBLANK(HLOOKUP(E$1, m_preprocess!$1:$1048576, $D271, FALSE)), "", HLOOKUP(E$1, m_preprocess!$1:$1048576, $D271, FALSE))</f>
        <v>103.6891</v>
      </c>
      <c r="F271" s="21">
        <f>IF(ISBLANK(HLOOKUP(F$1, m_preprocess!$1:$1048576, $D271, FALSE)), "", HLOOKUP(F$1, m_preprocess!$1:$1048576, $D271, FALSE))</f>
        <v>100.7</v>
      </c>
      <c r="G271" s="21">
        <f>IF(ISBLANK(HLOOKUP(G$1, m_preprocess!$1:$1048576, $D271, FALSE)), "", HLOOKUP(G$1, m_preprocess!$1:$1048576, $D271, FALSE))</f>
        <v>128.06598072232205</v>
      </c>
    </row>
    <row r="272" spans="1:7" x14ac:dyDescent="0.25">
      <c r="A272" s="1">
        <v>42216</v>
      </c>
      <c r="B272">
        <f t="shared" si="12"/>
        <v>2015</v>
      </c>
      <c r="C272">
        <f t="shared" si="13"/>
        <v>7</v>
      </c>
      <c r="D272">
        <f t="shared" si="14"/>
        <v>272</v>
      </c>
      <c r="E272">
        <f>IF(ISBLANK(HLOOKUP(E$1, m_preprocess!$1:$1048576, $D272, FALSE)), "", HLOOKUP(E$1, m_preprocess!$1:$1048576, $D272, FALSE))</f>
        <v>104.2443</v>
      </c>
      <c r="F272" s="21">
        <f>IF(ISBLANK(HLOOKUP(F$1, m_preprocess!$1:$1048576, $D272, FALSE)), "", HLOOKUP(F$1, m_preprocess!$1:$1048576, $D272, FALSE))</f>
        <v>100.9</v>
      </c>
      <c r="G272" s="21">
        <f>IF(ISBLANK(HLOOKUP(G$1, m_preprocess!$1:$1048576, $D272, FALSE)), "", HLOOKUP(G$1, m_preprocess!$1:$1048576, $D272, FALSE))</f>
        <v>128.30493834950556</v>
      </c>
    </row>
    <row r="273" spans="1:7" x14ac:dyDescent="0.25">
      <c r="A273" s="1">
        <v>42247</v>
      </c>
      <c r="B273">
        <f t="shared" si="12"/>
        <v>2015</v>
      </c>
      <c r="C273">
        <f t="shared" si="13"/>
        <v>8</v>
      </c>
      <c r="D273">
        <f t="shared" si="14"/>
        <v>273</v>
      </c>
      <c r="E273">
        <f>IF(ISBLANK(HLOOKUP(E$1, m_preprocess!$1:$1048576, $D273, FALSE)), "", HLOOKUP(E$1, m_preprocess!$1:$1048576, $D273, FALSE))</f>
        <v>104.1318</v>
      </c>
      <c r="F273" s="21">
        <f>IF(ISBLANK(HLOOKUP(F$1, m_preprocess!$1:$1048576, $D273, FALSE)), "", HLOOKUP(F$1, m_preprocess!$1:$1048576, $D273, FALSE))</f>
        <v>99.9</v>
      </c>
      <c r="G273" s="21">
        <f>IF(ISBLANK(HLOOKUP(G$1, m_preprocess!$1:$1048576, $D273, FALSE)), "", HLOOKUP(G$1, m_preprocess!$1:$1048576, $D273, FALSE))</f>
        <v>128.56851098819166</v>
      </c>
    </row>
    <row r="274" spans="1:7" x14ac:dyDescent="0.25">
      <c r="A274" s="1">
        <v>42277</v>
      </c>
      <c r="B274">
        <f t="shared" si="12"/>
        <v>2015</v>
      </c>
      <c r="C274">
        <f t="shared" si="13"/>
        <v>9</v>
      </c>
      <c r="D274">
        <f t="shared" si="14"/>
        <v>274</v>
      </c>
      <c r="E274">
        <f>IF(ISBLANK(HLOOKUP(E$1, m_preprocess!$1:$1048576, $D274, FALSE)), "", HLOOKUP(E$1, m_preprocess!$1:$1048576, $D274, FALSE))</f>
        <v>103.7281</v>
      </c>
      <c r="F274" s="21">
        <f>IF(ISBLANK(HLOOKUP(F$1, m_preprocess!$1:$1048576, $D274, FALSE)), "", HLOOKUP(F$1, m_preprocess!$1:$1048576, $D274, FALSE))</f>
        <v>100.1</v>
      </c>
      <c r="G274" s="21">
        <f>IF(ISBLANK(HLOOKUP(G$1, m_preprocess!$1:$1048576, $D274, FALSE)), "", HLOOKUP(G$1, m_preprocess!$1:$1048576, $D274, FALSE))</f>
        <v>129.09218127028171</v>
      </c>
    </row>
    <row r="275" spans="1:7" x14ac:dyDescent="0.25">
      <c r="A275" s="1">
        <v>42308</v>
      </c>
      <c r="B275">
        <f t="shared" si="12"/>
        <v>2015</v>
      </c>
      <c r="C275">
        <f t="shared" si="13"/>
        <v>10</v>
      </c>
      <c r="D275">
        <f t="shared" si="14"/>
        <v>275</v>
      </c>
      <c r="E275">
        <f>IF(ISBLANK(HLOOKUP(E$1, m_preprocess!$1:$1048576, $D275, FALSE)), "", HLOOKUP(E$1, m_preprocess!$1:$1048576, $D275, FALSE))</f>
        <v>103.3569</v>
      </c>
      <c r="F275" s="21">
        <f>IF(ISBLANK(HLOOKUP(F$1, m_preprocess!$1:$1048576, $D275, FALSE)), "", HLOOKUP(F$1, m_preprocess!$1:$1048576, $D275, FALSE))</f>
        <v>100.4</v>
      </c>
      <c r="G275" s="21">
        <f>IF(ISBLANK(HLOOKUP(G$1, m_preprocess!$1:$1048576, $D275, FALSE)), "", HLOOKUP(G$1, m_preprocess!$1:$1048576, $D275, FALSE))</f>
        <v>130.16360691835678</v>
      </c>
    </row>
    <row r="276" spans="1:7" x14ac:dyDescent="0.25">
      <c r="A276" s="1">
        <v>42338</v>
      </c>
      <c r="B276">
        <f t="shared" si="12"/>
        <v>2015</v>
      </c>
      <c r="C276">
        <f t="shared" si="13"/>
        <v>11</v>
      </c>
      <c r="D276">
        <f t="shared" si="14"/>
        <v>276</v>
      </c>
      <c r="E276">
        <f>IF(ISBLANK(HLOOKUP(E$1, m_preprocess!$1:$1048576, $D276, FALSE)), "", HLOOKUP(E$1, m_preprocess!$1:$1048576, $D276, FALSE))</f>
        <v>102.7323</v>
      </c>
      <c r="F276" s="21">
        <f>IF(ISBLANK(HLOOKUP(F$1, m_preprocess!$1:$1048576, $D276, FALSE)), "", HLOOKUP(F$1, m_preprocess!$1:$1048576, $D276, FALSE))</f>
        <v>99.6</v>
      </c>
      <c r="G276" s="21">
        <f>IF(ISBLANK(HLOOKUP(G$1, m_preprocess!$1:$1048576, $D276, FALSE)), "", HLOOKUP(G$1, m_preprocess!$1:$1048576, $D276, FALSE))</f>
        <v>129.91762340935719</v>
      </c>
    </row>
    <row r="277" spans="1:7" x14ac:dyDescent="0.25">
      <c r="A277" s="1">
        <v>42369</v>
      </c>
      <c r="B277">
        <f t="shared" si="12"/>
        <v>2015</v>
      </c>
      <c r="C277">
        <f t="shared" si="13"/>
        <v>12</v>
      </c>
      <c r="D277">
        <f t="shared" si="14"/>
        <v>277</v>
      </c>
      <c r="E277">
        <f>IF(ISBLANK(HLOOKUP(E$1, m_preprocess!$1:$1048576, $D277, FALSE)), "", HLOOKUP(E$1, m_preprocess!$1:$1048576, $D277, FALSE))</f>
        <v>102.2696</v>
      </c>
      <c r="F277" s="21">
        <f>IF(ISBLANK(HLOOKUP(F$1, m_preprocess!$1:$1048576, $D277, FALSE)), "", HLOOKUP(F$1, m_preprocess!$1:$1048576, $D277, FALSE))</f>
        <v>100</v>
      </c>
      <c r="G277" s="21">
        <f>IF(ISBLANK(HLOOKUP(G$1, m_preprocess!$1:$1048576, $D277, FALSE)), "", HLOOKUP(G$1, m_preprocess!$1:$1048576, $D277, FALSE))</f>
        <v>129.85300354926281</v>
      </c>
    </row>
    <row r="278" spans="1:7" x14ac:dyDescent="0.25">
      <c r="A278" s="1">
        <v>42400</v>
      </c>
      <c r="B278">
        <f t="shared" si="12"/>
        <v>2016</v>
      </c>
      <c r="C278">
        <f t="shared" si="13"/>
        <v>1</v>
      </c>
      <c r="D278">
        <f t="shared" si="14"/>
        <v>278</v>
      </c>
      <c r="E278">
        <f>IF(ISBLANK(HLOOKUP(E$1, m_preprocess!$1:$1048576, $D278, FALSE)), "", HLOOKUP(E$1, m_preprocess!$1:$1048576, $D278, FALSE))</f>
        <v>103.0314</v>
      </c>
      <c r="F278" s="21">
        <f>IF(ISBLANK(HLOOKUP(F$1, m_preprocess!$1:$1048576, $D278, FALSE)), "", HLOOKUP(F$1, m_preprocess!$1:$1048576, $D278, FALSE))</f>
        <v>103.3</v>
      </c>
      <c r="G278" s="21">
        <f>IF(ISBLANK(HLOOKUP(G$1, m_preprocess!$1:$1048576, $D278, FALSE)), "", HLOOKUP(G$1, m_preprocess!$1:$1048576, $D278, FALSE))</f>
        <v>130.8105038961678</v>
      </c>
    </row>
    <row r="279" spans="1:7" x14ac:dyDescent="0.25">
      <c r="A279" s="1">
        <v>42429</v>
      </c>
      <c r="B279">
        <f t="shared" si="12"/>
        <v>2016</v>
      </c>
      <c r="C279">
        <f t="shared" si="13"/>
        <v>2</v>
      </c>
      <c r="D279">
        <f t="shared" si="14"/>
        <v>279</v>
      </c>
      <c r="E279">
        <f>IF(ISBLANK(HLOOKUP(E$1, m_preprocess!$1:$1048576, $D279, FALSE)), "", HLOOKUP(E$1, m_preprocess!$1:$1048576, $D279, FALSE))</f>
        <v>102.3429</v>
      </c>
      <c r="F279" s="21">
        <f>IF(ISBLANK(HLOOKUP(F$1, m_preprocess!$1:$1048576, $D279, FALSE)), "", HLOOKUP(F$1, m_preprocess!$1:$1048576, $D279, FALSE))</f>
        <v>100.9</v>
      </c>
      <c r="G279" s="21">
        <f>IF(ISBLANK(HLOOKUP(G$1, m_preprocess!$1:$1048576, $D279, FALSE)), "", HLOOKUP(G$1, m_preprocess!$1:$1048576, $D279, FALSE))</f>
        <v>131.23920298534657</v>
      </c>
    </row>
    <row r="280" spans="1:7" x14ac:dyDescent="0.25">
      <c r="A280" s="1">
        <v>42460</v>
      </c>
      <c r="B280">
        <f t="shared" si="12"/>
        <v>2016</v>
      </c>
      <c r="C280">
        <f t="shared" si="13"/>
        <v>3</v>
      </c>
      <c r="D280">
        <f t="shared" si="14"/>
        <v>280</v>
      </c>
      <c r="E280">
        <f>IF(ISBLANK(HLOOKUP(E$1, m_preprocess!$1:$1048576, $D280, FALSE)), "", HLOOKUP(E$1, m_preprocess!$1:$1048576, $D280, FALSE))</f>
        <v>101.5415</v>
      </c>
      <c r="F280" s="21">
        <f>IF(ISBLANK(HLOOKUP(F$1, m_preprocess!$1:$1048576, $D280, FALSE)), "", HLOOKUP(F$1, m_preprocess!$1:$1048576, $D280, FALSE))</f>
        <v>100.5</v>
      </c>
      <c r="G280" s="21">
        <f>IF(ISBLANK(HLOOKUP(G$1, m_preprocess!$1:$1048576, $D280, FALSE)), "", HLOOKUP(G$1, m_preprocess!$1:$1048576, $D280, FALSE))</f>
        <v>131.68750808030799</v>
      </c>
    </row>
    <row r="281" spans="1:7" x14ac:dyDescent="0.25">
      <c r="A281" s="1">
        <v>42490</v>
      </c>
      <c r="B281">
        <f t="shared" si="12"/>
        <v>2016</v>
      </c>
      <c r="C281">
        <f t="shared" si="13"/>
        <v>4</v>
      </c>
      <c r="D281">
        <f t="shared" si="14"/>
        <v>281</v>
      </c>
      <c r="E281">
        <f>IF(ISBLANK(HLOOKUP(E$1, m_preprocess!$1:$1048576, $D281, FALSE)), "", HLOOKUP(E$1, m_preprocess!$1:$1048576, $D281, FALSE))</f>
        <v>101.7479</v>
      </c>
      <c r="F281" s="21">
        <f>IF(ISBLANK(HLOOKUP(F$1, m_preprocess!$1:$1048576, $D281, FALSE)), "", HLOOKUP(F$1, m_preprocess!$1:$1048576, $D281, FALSE))</f>
        <v>101.7</v>
      </c>
      <c r="G281" s="21">
        <f>IF(ISBLANK(HLOOKUP(G$1, m_preprocess!$1:$1048576, $D281, FALSE)), "", HLOOKUP(G$1, m_preprocess!$1:$1048576, $D281, FALSE))</f>
        <v>132.5466995735284</v>
      </c>
    </row>
    <row r="282" spans="1:7" x14ac:dyDescent="0.25">
      <c r="A282" s="1">
        <v>42521</v>
      </c>
      <c r="B282">
        <f t="shared" si="12"/>
        <v>2016</v>
      </c>
      <c r="C282">
        <f t="shared" si="13"/>
        <v>5</v>
      </c>
      <c r="D282">
        <f t="shared" si="14"/>
        <v>282</v>
      </c>
      <c r="E282">
        <f>IF(ISBLANK(HLOOKUP(E$1, m_preprocess!$1:$1048576, $D282, FALSE)), "", HLOOKUP(E$1, m_preprocess!$1:$1048576, $D282, FALSE))</f>
        <v>101.6011</v>
      </c>
      <c r="F282" s="21">
        <f>IF(ISBLANK(HLOOKUP(F$1, m_preprocess!$1:$1048576, $D282, FALSE)), "", HLOOKUP(F$1, m_preprocess!$1:$1048576, $D282, FALSE))</f>
        <v>100.3</v>
      </c>
      <c r="G282" s="21">
        <f>IF(ISBLANK(HLOOKUP(G$1, m_preprocess!$1:$1048576, $D282, FALSE)), "", HLOOKUP(G$1, m_preprocess!$1:$1048576, $D282, FALSE))</f>
        <v>133.47504286618363</v>
      </c>
    </row>
    <row r="283" spans="1:7" x14ac:dyDescent="0.25">
      <c r="A283" s="1">
        <v>42551</v>
      </c>
      <c r="B283">
        <f t="shared" si="12"/>
        <v>2016</v>
      </c>
      <c r="C283">
        <f t="shared" si="13"/>
        <v>6</v>
      </c>
      <c r="D283">
        <f t="shared" si="14"/>
        <v>283</v>
      </c>
      <c r="E283">
        <f>IF(ISBLANK(HLOOKUP(E$1, m_preprocess!$1:$1048576, $D283, FALSE)), "", HLOOKUP(E$1, m_preprocess!$1:$1048576, $D283, FALSE))</f>
        <v>101.94759999999999</v>
      </c>
      <c r="F283" s="21">
        <f>IF(ISBLANK(HLOOKUP(F$1, m_preprocess!$1:$1048576, $D283, FALSE)), "", HLOOKUP(F$1, m_preprocess!$1:$1048576, $D283, FALSE))</f>
        <v>101.1</v>
      </c>
      <c r="G283" s="21">
        <f>IF(ISBLANK(HLOOKUP(G$1, m_preprocess!$1:$1048576, $D283, FALSE)), "", HLOOKUP(G$1, m_preprocess!$1:$1048576, $D283, FALSE))</f>
        <v>134.08504127580147</v>
      </c>
    </row>
    <row r="284" spans="1:7" x14ac:dyDescent="0.25">
      <c r="A284" s="1">
        <v>42582</v>
      </c>
      <c r="B284">
        <f t="shared" si="12"/>
        <v>2016</v>
      </c>
      <c r="C284">
        <f t="shared" si="13"/>
        <v>7</v>
      </c>
      <c r="D284">
        <f t="shared" si="14"/>
        <v>284</v>
      </c>
      <c r="E284">
        <f>IF(ISBLANK(HLOOKUP(E$1, m_preprocess!$1:$1048576, $D284, FALSE)), "", HLOOKUP(E$1, m_preprocess!$1:$1048576, $D284, FALSE))</f>
        <v>102.1435</v>
      </c>
      <c r="F284" s="21">
        <f>IF(ISBLANK(HLOOKUP(F$1, m_preprocess!$1:$1048576, $D284, FALSE)), "", HLOOKUP(F$1, m_preprocess!$1:$1048576, $D284, FALSE))</f>
        <v>100.8</v>
      </c>
      <c r="G284" s="21">
        <f>IF(ISBLANK(HLOOKUP(G$1, m_preprocess!$1:$1048576, $D284, FALSE)), "", HLOOKUP(G$1, m_preprocess!$1:$1048576, $D284, FALSE))</f>
        <v>133.76200613958295</v>
      </c>
    </row>
    <row r="285" spans="1:7" x14ac:dyDescent="0.25">
      <c r="A285" s="1">
        <v>42613</v>
      </c>
      <c r="B285">
        <f t="shared" si="12"/>
        <v>2016</v>
      </c>
      <c r="C285">
        <f t="shared" si="13"/>
        <v>8</v>
      </c>
      <c r="D285">
        <f t="shared" si="14"/>
        <v>285</v>
      </c>
      <c r="E285">
        <f>IF(ISBLANK(HLOOKUP(E$1, m_preprocess!$1:$1048576, $D285, FALSE)), "", HLOOKUP(E$1, m_preprocess!$1:$1048576, $D285, FALSE))</f>
        <v>102.0654</v>
      </c>
      <c r="F285" s="21">
        <f>IF(ISBLANK(HLOOKUP(F$1, m_preprocess!$1:$1048576, $D285, FALSE)), "", HLOOKUP(F$1, m_preprocess!$1:$1048576, $D285, FALSE))</f>
        <v>101.7</v>
      </c>
      <c r="G285" s="21">
        <f>IF(ISBLANK(HLOOKUP(G$1, m_preprocess!$1:$1048576, $D285, FALSE)), "", HLOOKUP(G$1, m_preprocess!$1:$1048576, $D285, FALSE))</f>
        <v>134.43150958754995</v>
      </c>
    </row>
    <row r="286" spans="1:7" x14ac:dyDescent="0.25">
      <c r="A286" s="1">
        <v>42643</v>
      </c>
      <c r="B286">
        <f t="shared" si="12"/>
        <v>2016</v>
      </c>
      <c r="C286">
        <f t="shared" si="13"/>
        <v>9</v>
      </c>
      <c r="D286">
        <f t="shared" si="14"/>
        <v>286</v>
      </c>
      <c r="E286">
        <f>IF(ISBLANK(HLOOKUP(E$1, m_preprocess!$1:$1048576, $D286, FALSE)), "", HLOOKUP(E$1, m_preprocess!$1:$1048576, $D286, FALSE))</f>
        <v>101.93040000000001</v>
      </c>
      <c r="F286" s="21">
        <f>IF(ISBLANK(HLOOKUP(F$1, m_preprocess!$1:$1048576, $D286, FALSE)), "", HLOOKUP(F$1, m_preprocess!$1:$1048576, $D286, FALSE))</f>
        <v>101.7</v>
      </c>
      <c r="G286" s="21">
        <f>IF(ISBLANK(HLOOKUP(G$1, m_preprocess!$1:$1048576, $D286, FALSE)), "", HLOOKUP(G$1, m_preprocess!$1:$1048576, $D286, FALSE))</f>
        <v>134.74300004514248</v>
      </c>
    </row>
    <row r="287" spans="1:7" x14ac:dyDescent="0.25">
      <c r="A287" s="1">
        <v>42674</v>
      </c>
      <c r="B287">
        <f t="shared" si="12"/>
        <v>2016</v>
      </c>
      <c r="C287">
        <f t="shared" si="13"/>
        <v>10</v>
      </c>
      <c r="D287">
        <f t="shared" si="14"/>
        <v>287</v>
      </c>
      <c r="E287">
        <f>IF(ISBLANK(HLOOKUP(E$1, m_preprocess!$1:$1048576, $D287, FALSE)), "", HLOOKUP(E$1, m_preprocess!$1:$1048576, $D287, FALSE))</f>
        <v>102.0557</v>
      </c>
      <c r="F287" s="21">
        <f>IF(ISBLANK(HLOOKUP(F$1, m_preprocess!$1:$1048576, $D287, FALSE)), "", HLOOKUP(F$1, m_preprocess!$1:$1048576, $D287, FALSE))</f>
        <v>103.1</v>
      </c>
      <c r="G287" s="21">
        <f>IF(ISBLANK(HLOOKUP(G$1, m_preprocess!$1:$1048576, $D287, FALSE)), "", HLOOKUP(G$1, m_preprocess!$1:$1048576, $D287, FALSE))</f>
        <v>135.5205756281851</v>
      </c>
    </row>
    <row r="288" spans="1:7" x14ac:dyDescent="0.25">
      <c r="A288" s="1">
        <v>42704</v>
      </c>
      <c r="B288">
        <f t="shared" si="12"/>
        <v>2016</v>
      </c>
      <c r="C288">
        <f t="shared" si="13"/>
        <v>11</v>
      </c>
      <c r="D288">
        <f t="shared" si="14"/>
        <v>288</v>
      </c>
      <c r="E288">
        <f>IF(ISBLANK(HLOOKUP(E$1, m_preprocess!$1:$1048576, $D288, FALSE)), "", HLOOKUP(E$1, m_preprocess!$1:$1048576, $D288, FALSE))</f>
        <v>101.8293</v>
      </c>
      <c r="F288" s="21">
        <f>IF(ISBLANK(HLOOKUP(F$1, m_preprocess!$1:$1048576, $D288, FALSE)), "", HLOOKUP(F$1, m_preprocess!$1:$1048576, $D288, FALSE))</f>
        <v>102.8</v>
      </c>
      <c r="G288" s="21">
        <f>IF(ISBLANK(HLOOKUP(G$1, m_preprocess!$1:$1048576, $D288, FALSE)), "", HLOOKUP(G$1, m_preprocess!$1:$1048576, $D288, FALSE))</f>
        <v>137.28938145610701</v>
      </c>
    </row>
    <row r="289" spans="1:7" x14ac:dyDescent="0.25">
      <c r="A289" s="1">
        <v>42735</v>
      </c>
      <c r="B289">
        <f t="shared" si="12"/>
        <v>2016</v>
      </c>
      <c r="C289">
        <f t="shared" si="13"/>
        <v>12</v>
      </c>
      <c r="D289">
        <f t="shared" si="14"/>
        <v>289</v>
      </c>
      <c r="E289">
        <f>IF(ISBLANK(HLOOKUP(E$1, m_preprocess!$1:$1048576, $D289, FALSE)), "", HLOOKUP(E$1, m_preprocess!$1:$1048576, $D289, FALSE))</f>
        <v>102.7877</v>
      </c>
      <c r="F289" s="21">
        <f>IF(ISBLANK(HLOOKUP(F$1, m_preprocess!$1:$1048576, $D289, FALSE)), "", HLOOKUP(F$1, m_preprocess!$1:$1048576, $D289, FALSE))</f>
        <v>102.2</v>
      </c>
      <c r="G289" s="21">
        <f>IF(ISBLANK(HLOOKUP(G$1, m_preprocess!$1:$1048576, $D289, FALSE)), "", HLOOKUP(G$1, m_preprocess!$1:$1048576, $D289, FALSE))</f>
        <v>137.98900503041469</v>
      </c>
    </row>
    <row r="290" spans="1:7" x14ac:dyDescent="0.25">
      <c r="A290" s="1">
        <v>42766</v>
      </c>
      <c r="B290">
        <f t="shared" si="12"/>
        <v>2017</v>
      </c>
      <c r="C290">
        <f t="shared" si="13"/>
        <v>1</v>
      </c>
      <c r="D290">
        <f t="shared" si="14"/>
        <v>290</v>
      </c>
      <c r="E290">
        <f>IF(ISBLANK(HLOOKUP(E$1, m_preprocess!$1:$1048576, $D290, FALSE)), "", HLOOKUP(E$1, m_preprocess!$1:$1048576, $D290, FALSE))</f>
        <v>102.5393</v>
      </c>
      <c r="F290" s="21">
        <f>IF(ISBLANK(HLOOKUP(F$1, m_preprocess!$1:$1048576, $D290, FALSE)), "", HLOOKUP(F$1, m_preprocess!$1:$1048576, $D290, FALSE))</f>
        <v>102.4</v>
      </c>
      <c r="G290" s="21">
        <f>IF(ISBLANK(HLOOKUP(G$1, m_preprocess!$1:$1048576, $D290, FALSE)), "", HLOOKUP(G$1, m_preprocess!$1:$1048576, $D290, FALSE))</f>
        <v>137.73803838416578</v>
      </c>
    </row>
    <row r="291" spans="1:7" x14ac:dyDescent="0.25">
      <c r="A291" s="1">
        <v>42794</v>
      </c>
      <c r="B291">
        <f t="shared" si="12"/>
        <v>2017</v>
      </c>
      <c r="C291">
        <f t="shared" si="13"/>
        <v>2</v>
      </c>
      <c r="D291">
        <f t="shared" si="14"/>
        <v>291</v>
      </c>
      <c r="E291">
        <f>IF(ISBLANK(HLOOKUP(E$1, m_preprocess!$1:$1048576, $D291, FALSE)), "", HLOOKUP(E$1, m_preprocess!$1:$1048576, $D291, FALSE))</f>
        <v>102.1574</v>
      </c>
      <c r="F291" s="21">
        <f>IF(ISBLANK(HLOOKUP(F$1, m_preprocess!$1:$1048576, $D291, FALSE)), "", HLOOKUP(F$1, m_preprocess!$1:$1048576, $D291, FALSE))</f>
        <v>102.8</v>
      </c>
      <c r="G291" s="21">
        <f>IF(ISBLANK(HLOOKUP(G$1, m_preprocess!$1:$1048576, $D291, FALSE)), "", HLOOKUP(G$1, m_preprocess!$1:$1048576, $D291, FALSE))</f>
        <v>137.98376636434344</v>
      </c>
    </row>
    <row r="292" spans="1:7" x14ac:dyDescent="0.25">
      <c r="A292" s="1">
        <v>42825</v>
      </c>
      <c r="B292">
        <f t="shared" si="12"/>
        <v>2017</v>
      </c>
      <c r="C292">
        <f t="shared" si="13"/>
        <v>3</v>
      </c>
      <c r="D292">
        <f t="shared" si="14"/>
        <v>292</v>
      </c>
      <c r="E292">
        <f>IF(ISBLANK(HLOOKUP(E$1, m_preprocess!$1:$1048576, $D292, FALSE)), "", HLOOKUP(E$1, m_preprocess!$1:$1048576, $D292, FALSE))</f>
        <v>102.7236</v>
      </c>
      <c r="F292" s="21">
        <f>IF(ISBLANK(HLOOKUP(F$1, m_preprocess!$1:$1048576, $D292, FALSE)), "", HLOOKUP(F$1, m_preprocess!$1:$1048576, $D292, FALSE))</f>
        <v>102.8</v>
      </c>
      <c r="G292" s="21">
        <f>IF(ISBLANK(HLOOKUP(G$1, m_preprocess!$1:$1048576, $D292, FALSE)), "", HLOOKUP(G$1, m_preprocess!$1:$1048576, $D292, FALSE))</f>
        <v>139.77774298047254</v>
      </c>
    </row>
    <row r="293" spans="1:7" x14ac:dyDescent="0.25">
      <c r="A293" s="1">
        <v>42855</v>
      </c>
      <c r="B293">
        <f t="shared" si="12"/>
        <v>2017</v>
      </c>
      <c r="C293">
        <f t="shared" si="13"/>
        <v>4</v>
      </c>
      <c r="D293">
        <f t="shared" si="14"/>
        <v>293</v>
      </c>
      <c r="E293">
        <f>IF(ISBLANK(HLOOKUP(E$1, m_preprocess!$1:$1048576, $D293, FALSE)), "", HLOOKUP(E$1, m_preprocess!$1:$1048576, $D293, FALSE))</f>
        <v>103.7148</v>
      </c>
      <c r="F293" s="21">
        <f>IF(ISBLANK(HLOOKUP(F$1, m_preprocess!$1:$1048576, $D293, FALSE)), "", HLOOKUP(F$1, m_preprocess!$1:$1048576, $D293, FALSE))</f>
        <v>103.3</v>
      </c>
      <c r="G293" s="21">
        <f>IF(ISBLANK(HLOOKUP(G$1, m_preprocess!$1:$1048576, $D293, FALSE)), "", HLOOKUP(G$1, m_preprocess!$1:$1048576, $D293, FALSE))</f>
        <v>138.62629988336303</v>
      </c>
    </row>
    <row r="294" spans="1:7" x14ac:dyDescent="0.25">
      <c r="A294" s="1">
        <v>42886</v>
      </c>
      <c r="B294">
        <f t="shared" si="12"/>
        <v>2017</v>
      </c>
      <c r="C294">
        <f t="shared" si="13"/>
        <v>5</v>
      </c>
      <c r="D294">
        <f t="shared" si="14"/>
        <v>294</v>
      </c>
      <c r="E294">
        <f>IF(ISBLANK(HLOOKUP(E$1, m_preprocess!$1:$1048576, $D294, FALSE)), "", HLOOKUP(E$1, m_preprocess!$1:$1048576, $D294, FALSE))</f>
        <v>103.71210000000001</v>
      </c>
      <c r="F294" s="21">
        <f>IF(ISBLANK(HLOOKUP(F$1, m_preprocess!$1:$1048576, $D294, FALSE)), "", HLOOKUP(F$1, m_preprocess!$1:$1048576, $D294, FALSE))</f>
        <v>104.2</v>
      </c>
      <c r="G294" s="21">
        <f>IF(ISBLANK(HLOOKUP(G$1, m_preprocess!$1:$1048576, $D294, FALSE)), "", HLOOKUP(G$1, m_preprocess!$1:$1048576, $D294, FALSE))</f>
        <v>139.51439761168365</v>
      </c>
    </row>
    <row r="295" spans="1:7" x14ac:dyDescent="0.25">
      <c r="A295" s="1">
        <v>42916</v>
      </c>
      <c r="B295">
        <f t="shared" si="12"/>
        <v>2017</v>
      </c>
      <c r="C295">
        <f t="shared" si="13"/>
        <v>6</v>
      </c>
      <c r="D295">
        <f t="shared" si="14"/>
        <v>295</v>
      </c>
      <c r="E295">
        <f>IF(ISBLANK(HLOOKUP(E$1, m_preprocess!$1:$1048576, $D295, FALSE)), "", HLOOKUP(E$1, m_preprocess!$1:$1048576, $D295, FALSE))</f>
        <v>103.771</v>
      </c>
      <c r="F295" s="21">
        <f>IF(ISBLANK(HLOOKUP(F$1, m_preprocess!$1:$1048576, $D295, FALSE)), "", HLOOKUP(F$1, m_preprocess!$1:$1048576, $D295, FALSE))</f>
        <v>103.5</v>
      </c>
      <c r="G295" s="21">
        <f>IF(ISBLANK(HLOOKUP(G$1, m_preprocess!$1:$1048576, $D295, FALSE)), "", HLOOKUP(G$1, m_preprocess!$1:$1048576, $D295, FALSE))</f>
        <v>140.84927875255593</v>
      </c>
    </row>
    <row r="296" spans="1:7" x14ac:dyDescent="0.25">
      <c r="A296" s="1">
        <v>42947</v>
      </c>
      <c r="B296">
        <f t="shared" si="12"/>
        <v>2017</v>
      </c>
      <c r="C296">
        <f t="shared" si="13"/>
        <v>7</v>
      </c>
      <c r="D296">
        <f t="shared" si="14"/>
        <v>296</v>
      </c>
      <c r="E296">
        <f>IF(ISBLANK(HLOOKUP(E$1, m_preprocess!$1:$1048576, $D296, FALSE)), "", HLOOKUP(E$1, m_preprocess!$1:$1048576, $D296, FALSE))</f>
        <v>103.6206</v>
      </c>
      <c r="F296" s="21">
        <f>IF(ISBLANK(HLOOKUP(F$1, m_preprocess!$1:$1048576, $D296, FALSE)), "", HLOOKUP(F$1, m_preprocess!$1:$1048576, $D296, FALSE))</f>
        <v>104.9</v>
      </c>
      <c r="G296" s="21">
        <f>IF(ISBLANK(HLOOKUP(G$1, m_preprocess!$1:$1048576, $D296, FALSE)), "", HLOOKUP(G$1, m_preprocess!$1:$1048576, $D296, FALSE))</f>
        <v>140.99245187153198</v>
      </c>
    </row>
    <row r="297" spans="1:7" x14ac:dyDescent="0.25">
      <c r="A297" s="1">
        <v>42978</v>
      </c>
      <c r="B297">
        <f t="shared" si="12"/>
        <v>2017</v>
      </c>
      <c r="C297">
        <f t="shared" si="13"/>
        <v>8</v>
      </c>
      <c r="D297">
        <f t="shared" si="14"/>
        <v>297</v>
      </c>
      <c r="E297">
        <f>IF(ISBLANK(HLOOKUP(E$1, m_preprocess!$1:$1048576, $D297, FALSE)), "", HLOOKUP(E$1, m_preprocess!$1:$1048576, $D297, FALSE))</f>
        <v>103.1956</v>
      </c>
      <c r="F297" s="21">
        <f>IF(ISBLANK(HLOOKUP(F$1, m_preprocess!$1:$1048576, $D297, FALSE)), "", HLOOKUP(F$1, m_preprocess!$1:$1048576, $D297, FALSE))</f>
        <v>106</v>
      </c>
      <c r="G297" s="21">
        <f>IF(ISBLANK(HLOOKUP(G$1, m_preprocess!$1:$1048576, $D297, FALSE)), "", HLOOKUP(G$1, m_preprocess!$1:$1048576, $D297, FALSE))</f>
        <v>142.19193527414188</v>
      </c>
    </row>
    <row r="298" spans="1:7" x14ac:dyDescent="0.25">
      <c r="A298" s="1">
        <v>43008</v>
      </c>
      <c r="B298">
        <f t="shared" si="12"/>
        <v>2017</v>
      </c>
      <c r="C298">
        <f t="shared" si="13"/>
        <v>9</v>
      </c>
      <c r="D298">
        <f t="shared" si="14"/>
        <v>298</v>
      </c>
      <c r="E298">
        <f>IF(ISBLANK(HLOOKUP(E$1, m_preprocess!$1:$1048576, $D298, FALSE)), "", HLOOKUP(E$1, m_preprocess!$1:$1048576, $D298, FALSE))</f>
        <v>103.176</v>
      </c>
      <c r="F298" s="21">
        <f>IF(ISBLANK(HLOOKUP(F$1, m_preprocess!$1:$1048576, $D298, FALSE)), "", HLOOKUP(F$1, m_preprocess!$1:$1048576, $D298, FALSE))</f>
        <v>105.7</v>
      </c>
      <c r="G298" s="21">
        <f>IF(ISBLANK(HLOOKUP(G$1, m_preprocess!$1:$1048576, $D298, FALSE)), "", HLOOKUP(G$1, m_preprocess!$1:$1048576, $D298, FALSE))</f>
        <v>142.52560938385932</v>
      </c>
    </row>
    <row r="299" spans="1:7" x14ac:dyDescent="0.25">
      <c r="A299" s="1">
        <v>43039</v>
      </c>
      <c r="B299">
        <f t="shared" si="12"/>
        <v>2017</v>
      </c>
      <c r="C299">
        <f t="shared" si="13"/>
        <v>10</v>
      </c>
      <c r="D299">
        <f t="shared" si="14"/>
        <v>299</v>
      </c>
      <c r="E299">
        <f>IF(ISBLANK(HLOOKUP(E$1, m_preprocess!$1:$1048576, $D299, FALSE)), "", HLOOKUP(E$1, m_preprocess!$1:$1048576, $D299, FALSE))</f>
        <v>104.7647</v>
      </c>
      <c r="F299" s="21">
        <f>IF(ISBLANK(HLOOKUP(F$1, m_preprocess!$1:$1048576, $D299, FALSE)), "", HLOOKUP(F$1, m_preprocess!$1:$1048576, $D299, FALSE))</f>
        <v>105.8</v>
      </c>
      <c r="G299" s="21">
        <f>IF(ISBLANK(HLOOKUP(G$1, m_preprocess!$1:$1048576, $D299, FALSE)), "", HLOOKUP(G$1, m_preprocess!$1:$1048576, $D299, FALSE))</f>
        <v>142.13501252174277</v>
      </c>
    </row>
    <row r="300" spans="1:7" x14ac:dyDescent="0.25">
      <c r="A300" s="1">
        <v>43069</v>
      </c>
      <c r="B300">
        <f t="shared" si="12"/>
        <v>2017</v>
      </c>
      <c r="C300">
        <f t="shared" si="13"/>
        <v>11</v>
      </c>
      <c r="D300">
        <f t="shared" si="14"/>
        <v>300</v>
      </c>
      <c r="E300">
        <f>IF(ISBLANK(HLOOKUP(E$1, m_preprocess!$1:$1048576, $D300, FALSE)), "", HLOOKUP(E$1, m_preprocess!$1:$1048576, $D300, FALSE))</f>
        <v>105.29430000000001</v>
      </c>
      <c r="F300" s="21">
        <f>IF(ISBLANK(HLOOKUP(F$1, m_preprocess!$1:$1048576, $D300, FALSE)), "", HLOOKUP(F$1, m_preprocess!$1:$1048576, $D300, FALSE))</f>
        <v>107.3</v>
      </c>
      <c r="G300" s="21">
        <f>IF(ISBLANK(HLOOKUP(G$1, m_preprocess!$1:$1048576, $D300, FALSE)), "", HLOOKUP(G$1, m_preprocess!$1:$1048576, $D300, FALSE))</f>
        <v>143.48364253478005</v>
      </c>
    </row>
    <row r="301" spans="1:7" x14ac:dyDescent="0.25">
      <c r="A301" s="1">
        <v>43100</v>
      </c>
      <c r="B301">
        <f t="shared" si="12"/>
        <v>2017</v>
      </c>
      <c r="C301">
        <f t="shared" si="13"/>
        <v>12</v>
      </c>
      <c r="D301">
        <f t="shared" si="14"/>
        <v>301</v>
      </c>
      <c r="E301">
        <f>IF(ISBLANK(HLOOKUP(E$1, m_preprocess!$1:$1048576, $D301, FALSE)), "", HLOOKUP(E$1, m_preprocess!$1:$1048576, $D301, FALSE))</f>
        <v>105.7698</v>
      </c>
      <c r="F301" s="21">
        <f>IF(ISBLANK(HLOOKUP(F$1, m_preprocess!$1:$1048576, $D301, FALSE)), "", HLOOKUP(F$1, m_preprocess!$1:$1048576, $D301, FALSE))</f>
        <v>107.2</v>
      </c>
      <c r="G301" s="21">
        <f>IF(ISBLANK(HLOOKUP(G$1, m_preprocess!$1:$1048576, $D301, FALSE)), "", HLOOKUP(G$1, m_preprocess!$1:$1048576, $D301, FALSE))</f>
        <v>143.3195330105695</v>
      </c>
    </row>
    <row r="302" spans="1:7" x14ac:dyDescent="0.25">
      <c r="A302" s="1">
        <v>43131</v>
      </c>
      <c r="B302" s="21">
        <f t="shared" si="12"/>
        <v>2018</v>
      </c>
      <c r="C302" s="21">
        <f t="shared" si="13"/>
        <v>1</v>
      </c>
      <c r="D302" s="21">
        <f t="shared" si="14"/>
        <v>302</v>
      </c>
      <c r="E302" s="21">
        <f>IF(ISBLANK(HLOOKUP(E$1, m_preprocess!$1:$1048576, $D302, FALSE)), "", HLOOKUP(E$1, m_preprocess!$1:$1048576, $D302, FALSE))</f>
        <v>105.4371</v>
      </c>
      <c r="F302" s="21">
        <f>IF(ISBLANK(HLOOKUP(F$1, m_preprocess!$1:$1048576, $D302, FALSE)), "", HLOOKUP(F$1, m_preprocess!$1:$1048576, $D302, FALSE))</f>
        <v>106.5</v>
      </c>
      <c r="G302" s="21">
        <f>IF(ISBLANK(HLOOKUP(G$1, m_preprocess!$1:$1048576, $D302, FALSE)), "", HLOOKUP(G$1, m_preprocess!$1:$1048576, $D302, FALSE))</f>
        <v>146.19234401298118</v>
      </c>
    </row>
    <row r="303" spans="1:7" x14ac:dyDescent="0.25">
      <c r="A303" s="1">
        <v>43159</v>
      </c>
      <c r="B303" s="21">
        <f t="shared" si="12"/>
        <v>2018</v>
      </c>
      <c r="C303" s="21">
        <f t="shared" si="13"/>
        <v>2</v>
      </c>
      <c r="D303" s="21">
        <f t="shared" si="14"/>
        <v>303</v>
      </c>
      <c r="E303" s="21">
        <f>IF(ISBLANK(HLOOKUP(E$1, m_preprocess!$1:$1048576, $D303, FALSE)), "", HLOOKUP(E$1, m_preprocess!$1:$1048576, $D303, FALSE))</f>
        <v>105.9166</v>
      </c>
      <c r="F303" s="21">
        <f>IF(ISBLANK(HLOOKUP(F$1, m_preprocess!$1:$1048576, $D303, FALSE)), "", HLOOKUP(F$1, m_preprocess!$1:$1048576, $D303, FALSE))</f>
        <v>105.6</v>
      </c>
      <c r="G303" s="21">
        <f>IF(ISBLANK(HLOOKUP(G$1, m_preprocess!$1:$1048576, $D303, FALSE)), "", HLOOKUP(G$1, m_preprocess!$1:$1048576, $D303, FALSE))</f>
        <v>145.75773706214855</v>
      </c>
    </row>
    <row r="304" spans="1:7" x14ac:dyDescent="0.25">
      <c r="A304" s="1">
        <v>43190</v>
      </c>
      <c r="B304" s="21">
        <f t="shared" si="12"/>
        <v>2018</v>
      </c>
      <c r="C304" s="21">
        <f t="shared" si="13"/>
        <v>3</v>
      </c>
      <c r="D304" s="21">
        <f t="shared" si="14"/>
        <v>304</v>
      </c>
      <c r="E304" s="21">
        <f>IF(ISBLANK(HLOOKUP(E$1, m_preprocess!$1:$1048576, $D304, FALSE)), "", HLOOKUP(E$1, m_preprocess!$1:$1048576, $D304, FALSE))</f>
        <v>106.44880000000001</v>
      </c>
      <c r="F304" s="21">
        <f>IF(ISBLANK(HLOOKUP(F$1, m_preprocess!$1:$1048576, $D304, FALSE)), "", HLOOKUP(F$1, m_preprocess!$1:$1048576, $D304, FALSE))</f>
        <v>106</v>
      </c>
      <c r="G304" s="21">
        <f>IF(ISBLANK(HLOOKUP(G$1, m_preprocess!$1:$1048576, $D304, FALSE)), "", HLOOKUP(G$1, m_preprocess!$1:$1048576, $D304, FALSE))</f>
        <v>145.84656174584549</v>
      </c>
    </row>
    <row r="305" spans="1:7" x14ac:dyDescent="0.25">
      <c r="A305" s="1">
        <v>43220</v>
      </c>
      <c r="B305" s="21">
        <f t="shared" si="12"/>
        <v>2018</v>
      </c>
      <c r="C305" s="21">
        <f t="shared" si="13"/>
        <v>4</v>
      </c>
      <c r="D305" s="21">
        <f t="shared" si="14"/>
        <v>305</v>
      </c>
      <c r="E305" s="21">
        <f>IF(ISBLANK(HLOOKUP(E$1, m_preprocess!$1:$1048576, $D305, FALSE)), "", HLOOKUP(E$1, m_preprocess!$1:$1048576, $D305, FALSE))</f>
        <v>107.6464</v>
      </c>
      <c r="F305" s="21">
        <f>IF(ISBLANK(HLOOKUP(F$1, m_preprocess!$1:$1048576, $D305, FALSE)), "", HLOOKUP(F$1, m_preprocess!$1:$1048576, $D305, FALSE))</f>
        <v>105.1</v>
      </c>
      <c r="G305" s="21">
        <f>IF(ISBLANK(HLOOKUP(G$1, m_preprocess!$1:$1048576, $D305, FALSE)), "", HLOOKUP(G$1, m_preprocess!$1:$1048576, $D305, FALSE))</f>
        <v>146.94209530980368</v>
      </c>
    </row>
    <row r="306" spans="1:7" x14ac:dyDescent="0.25">
      <c r="A306" s="1">
        <v>43251</v>
      </c>
      <c r="B306" s="21">
        <f t="shared" si="12"/>
        <v>2018</v>
      </c>
      <c r="C306" s="21">
        <f t="shared" si="13"/>
        <v>5</v>
      </c>
      <c r="D306" s="21">
        <f t="shared" si="14"/>
        <v>306</v>
      </c>
      <c r="E306" s="21">
        <f>IF(ISBLANK(HLOOKUP(E$1, m_preprocess!$1:$1048576, $D306, FALSE)), "", HLOOKUP(E$1, m_preprocess!$1:$1048576, $D306, FALSE))</f>
        <v>106.7486</v>
      </c>
      <c r="F306" s="21">
        <f>IF(ISBLANK(HLOOKUP(F$1, m_preprocess!$1:$1048576, $D306, FALSE)), "", HLOOKUP(F$1, m_preprocess!$1:$1048576, $D306, FALSE))</f>
        <v>106.6</v>
      </c>
      <c r="G306" s="21">
        <f>IF(ISBLANK(HLOOKUP(G$1, m_preprocess!$1:$1048576, $D306, FALSE)), "", HLOOKUP(G$1, m_preprocess!$1:$1048576, $D306, FALSE))</f>
        <v>147.21052643109635</v>
      </c>
    </row>
    <row r="307" spans="1:7" x14ac:dyDescent="0.25">
      <c r="A307" s="1">
        <v>43281</v>
      </c>
      <c r="B307" s="21">
        <f t="shared" si="12"/>
        <v>2018</v>
      </c>
      <c r="C307" s="21">
        <f t="shared" si="13"/>
        <v>6</v>
      </c>
      <c r="D307" s="21">
        <f t="shared" si="14"/>
        <v>307</v>
      </c>
      <c r="E307" s="21">
        <f>IF(ISBLANK(HLOOKUP(E$1, m_preprocess!$1:$1048576, $D307, FALSE)), "", HLOOKUP(E$1, m_preprocess!$1:$1048576, $D307, FALSE))</f>
        <v>107.3999</v>
      </c>
      <c r="F307" s="21">
        <f>IF(ISBLANK(HLOOKUP(F$1, m_preprocess!$1:$1048576, $D307, FALSE)), "", HLOOKUP(F$1, m_preprocess!$1:$1048576, $D307, FALSE))</f>
        <v>105.8</v>
      </c>
      <c r="G307" s="21">
        <f>IF(ISBLANK(HLOOKUP(G$1, m_preprocess!$1:$1048576, $D307, FALSE)), "", HLOOKUP(G$1, m_preprocess!$1:$1048576, $D307, FALSE))</f>
        <v>148.19528418719406</v>
      </c>
    </row>
    <row r="308" spans="1:7" x14ac:dyDescent="0.25">
      <c r="A308" s="1">
        <v>43312</v>
      </c>
      <c r="B308" s="21">
        <f t="shared" si="12"/>
        <v>2018</v>
      </c>
      <c r="C308" s="21">
        <f t="shared" si="13"/>
        <v>7</v>
      </c>
      <c r="D308" s="21">
        <f t="shared" si="14"/>
        <v>308</v>
      </c>
      <c r="E308" s="21">
        <f>IF(ISBLANK(HLOOKUP(E$1, m_preprocess!$1:$1048576, $D308, FALSE)), "", HLOOKUP(E$1, m_preprocess!$1:$1048576, $D308, FALSE))</f>
        <v>107.78749999999999</v>
      </c>
      <c r="F308" s="21">
        <f>IF(ISBLANK(HLOOKUP(F$1, m_preprocess!$1:$1048576, $D308, FALSE)), "", HLOOKUP(F$1, m_preprocess!$1:$1048576, $D308, FALSE))</f>
        <v>105</v>
      </c>
      <c r="G308" s="21">
        <f>IF(ISBLANK(HLOOKUP(G$1, m_preprocess!$1:$1048576, $D308, FALSE)), "", HLOOKUP(G$1, m_preprocess!$1:$1048576, $D308, FALSE))</f>
        <v>148.73058435228117</v>
      </c>
    </row>
    <row r="309" spans="1:7" x14ac:dyDescent="0.25">
      <c r="A309" s="1">
        <v>43343</v>
      </c>
      <c r="B309" s="21">
        <f t="shared" si="12"/>
        <v>2018</v>
      </c>
      <c r="C309" s="21">
        <f t="shared" si="13"/>
        <v>8</v>
      </c>
      <c r="D309" s="21">
        <f t="shared" si="14"/>
        <v>309</v>
      </c>
      <c r="E309" s="21">
        <f>IF(ISBLANK(HLOOKUP(E$1, m_preprocess!$1:$1048576, $D309, FALSE)), "", HLOOKUP(E$1, m_preprocess!$1:$1048576, $D309, FALSE))</f>
        <v>108.2317</v>
      </c>
      <c r="F309" s="21" t="str">
        <f>IF(ISBLANK(HLOOKUP(F$1, m_preprocess!$1:$1048576, $D309, FALSE)), "", HLOOKUP(F$1, m_preprocess!$1:$1048576, $D309, FALSE))</f>
        <v/>
      </c>
      <c r="G309" s="21" t="str">
        <f>IF(ISBLANK(HLOOKUP(G$1, m_preprocess!$1:$1048576, $D309, FALSE)), "", HLOOKUP(G$1, m_preprocess!$1:$1048576, $D309, FALSE))</f>
        <v/>
      </c>
    </row>
    <row r="310" spans="1:7" x14ac:dyDescent="0.25">
      <c r="A310" s="1">
        <v>43373</v>
      </c>
      <c r="B310" s="21">
        <f t="shared" si="12"/>
        <v>2018</v>
      </c>
      <c r="C310" s="21">
        <f t="shared" si="13"/>
        <v>9</v>
      </c>
      <c r="D310" s="21">
        <f t="shared" si="14"/>
        <v>310</v>
      </c>
      <c r="E310" s="21" t="str">
        <f>IF(ISBLANK(HLOOKUP(E$1, m_preprocess!$1:$1048576, $D310, FALSE)), "", HLOOKUP(E$1, m_preprocess!$1:$1048576, $D310, FALSE))</f>
        <v/>
      </c>
      <c r="F310" s="21" t="str">
        <f>IF(ISBLANK(HLOOKUP(F$1, m_preprocess!$1:$1048576, $D310, FALSE)), "", HLOOKUP(F$1, m_preprocess!$1:$1048576, $D310, FALSE))</f>
        <v/>
      </c>
      <c r="G310" s="21" t="str">
        <f>IF(ISBLANK(HLOOKUP(G$1, m_preprocess!$1:$1048576, $D310, FALSE)), "", HLOOKUP(G$1, m_preprocess!$1:$1048576, $D310, FALSE))</f>
        <v/>
      </c>
    </row>
    <row r="311" spans="1:7" x14ac:dyDescent="0.25">
      <c r="A311" s="1">
        <v>43404</v>
      </c>
      <c r="B311" s="21">
        <f t="shared" si="12"/>
        <v>2018</v>
      </c>
      <c r="C311" s="21">
        <f t="shared" si="13"/>
        <v>10</v>
      </c>
      <c r="D311" s="21">
        <f t="shared" si="14"/>
        <v>311</v>
      </c>
      <c r="E311" s="21" t="str">
        <f>IF(ISBLANK(HLOOKUP(E$1, m_preprocess!$1:$1048576, $D311, FALSE)), "", HLOOKUP(E$1, m_preprocess!$1:$1048576, $D311, FALSE))</f>
        <v/>
      </c>
      <c r="F311" s="21" t="str">
        <f>IF(ISBLANK(HLOOKUP(F$1, m_preprocess!$1:$1048576, $D311, FALSE)), "", HLOOKUP(F$1, m_preprocess!$1:$1048576, $D311, FALSE))</f>
        <v/>
      </c>
      <c r="G311" s="21" t="str">
        <f>IF(ISBLANK(HLOOKUP(G$1, m_preprocess!$1:$1048576, $D311, FALSE)), "", HLOOKUP(G$1, m_preprocess!$1:$1048576, $D311, FALSE))</f>
        <v/>
      </c>
    </row>
    <row r="312" spans="1:7" x14ac:dyDescent="0.25">
      <c r="A312" s="1">
        <v>43434</v>
      </c>
      <c r="B312" s="21">
        <f t="shared" si="12"/>
        <v>2018</v>
      </c>
      <c r="C312" s="21">
        <f t="shared" si="13"/>
        <v>11</v>
      </c>
      <c r="D312" s="21">
        <f t="shared" si="14"/>
        <v>312</v>
      </c>
      <c r="E312" s="21" t="str">
        <f>IF(ISBLANK(HLOOKUP(E$1, m_preprocess!$1:$1048576, $D312, FALSE)), "", HLOOKUP(E$1, m_preprocess!$1:$1048576, $D312, FALSE))</f>
        <v/>
      </c>
      <c r="F312" s="21" t="str">
        <f>IF(ISBLANK(HLOOKUP(F$1, m_preprocess!$1:$1048576, $D312, FALSE)), "", HLOOKUP(F$1, m_preprocess!$1:$1048576, $D312, FALSE))</f>
        <v/>
      </c>
      <c r="G312" s="21" t="str">
        <f>IF(ISBLANK(HLOOKUP(G$1, m_preprocess!$1:$1048576, $D312, FALSE)), "", HLOOKUP(G$1, m_preprocess!$1:$1048576, $D312, FALSE))</f>
        <v/>
      </c>
    </row>
    <row r="313" spans="1:7" x14ac:dyDescent="0.25">
      <c r="A313" s="1">
        <v>43465</v>
      </c>
      <c r="B313" s="21">
        <f t="shared" si="12"/>
        <v>2018</v>
      </c>
      <c r="C313" s="21">
        <f t="shared" si="13"/>
        <v>12</v>
      </c>
      <c r="D313" s="21">
        <f t="shared" si="14"/>
        <v>313</v>
      </c>
      <c r="E313" s="21" t="str">
        <f>IF(ISBLANK(HLOOKUP(E$1, m_preprocess!$1:$1048576, $D313, FALSE)), "", HLOOKUP(E$1, m_preprocess!$1:$1048576, $D313, FALSE))</f>
        <v/>
      </c>
      <c r="F313" s="21" t="str">
        <f>IF(ISBLANK(HLOOKUP(F$1, m_preprocess!$1:$1048576, $D313, FALSE)), "", HLOOKUP(F$1, m_preprocess!$1:$1048576, $D313, FALSE))</f>
        <v/>
      </c>
      <c r="G313" s="21" t="str">
        <f>IF(ISBLANK(HLOOKUP(G$1, m_preprocess!$1:$1048576, $D313, FALSE)), "", HLOOKUP(G$1, m_preprocess!$1:$1048576, $D313, FALSE))</f>
        <v/>
      </c>
    </row>
    <row r="314" spans="1:7" x14ac:dyDescent="0.25">
      <c r="A314" s="1">
        <v>43496</v>
      </c>
      <c r="B314" s="21">
        <f t="shared" si="12"/>
        <v>2019</v>
      </c>
      <c r="C314" s="21">
        <f t="shared" si="13"/>
        <v>1</v>
      </c>
      <c r="D314" s="21">
        <f t="shared" si="14"/>
        <v>314</v>
      </c>
      <c r="E314" s="21" t="str">
        <f>IF(ISBLANK(HLOOKUP(E$1, m_preprocess!$1:$1048576, $D314, FALSE)), "", HLOOKUP(E$1, m_preprocess!$1:$1048576, $D314, FALSE))</f>
        <v/>
      </c>
      <c r="F314" s="21" t="str">
        <f>IF(ISBLANK(HLOOKUP(F$1, m_preprocess!$1:$1048576, $D314, FALSE)), "", HLOOKUP(F$1, m_preprocess!$1:$1048576, $D314, FALSE))</f>
        <v/>
      </c>
      <c r="G314" s="21" t="str">
        <f>IF(ISBLANK(HLOOKUP(G$1, m_preprocess!$1:$1048576, $D314, FALSE)), "", HLOOKUP(G$1, m_preprocess!$1:$1048576, $D314, FALSE))</f>
        <v/>
      </c>
    </row>
    <row r="315" spans="1:7" x14ac:dyDescent="0.25">
      <c r="A315" s="1">
        <v>43524</v>
      </c>
      <c r="B315" s="21">
        <f t="shared" si="12"/>
        <v>2019</v>
      </c>
      <c r="C315" s="21">
        <f t="shared" si="13"/>
        <v>2</v>
      </c>
      <c r="D315" s="21">
        <f t="shared" si="14"/>
        <v>315</v>
      </c>
      <c r="E315" s="21" t="str">
        <f>IF(ISBLANK(HLOOKUP(E$1, m_preprocess!$1:$1048576, $D315, FALSE)), "", HLOOKUP(E$1, m_preprocess!$1:$1048576, $D315, FALSE))</f>
        <v/>
      </c>
      <c r="F315" s="21" t="str">
        <f>IF(ISBLANK(HLOOKUP(F$1, m_preprocess!$1:$1048576, $D315, FALSE)), "", HLOOKUP(F$1, m_preprocess!$1:$1048576, $D315, FALSE))</f>
        <v/>
      </c>
      <c r="G315" s="21" t="str">
        <f>IF(ISBLANK(HLOOKUP(G$1, m_preprocess!$1:$1048576, $D315, FALSE)), "", HLOOKUP(G$1, m_preprocess!$1:$1048576, $D315, FALSE))</f>
        <v/>
      </c>
    </row>
    <row r="316" spans="1:7" x14ac:dyDescent="0.25">
      <c r="A316" s="1">
        <v>43555</v>
      </c>
      <c r="B316" s="21">
        <f t="shared" si="12"/>
        <v>2019</v>
      </c>
      <c r="C316" s="21">
        <f t="shared" si="13"/>
        <v>3</v>
      </c>
      <c r="D316" s="21">
        <f t="shared" si="14"/>
        <v>316</v>
      </c>
      <c r="E316" s="21" t="str">
        <f>IF(ISBLANK(HLOOKUP(E$1, m_preprocess!$1:$1048576, $D316, FALSE)), "", HLOOKUP(E$1, m_preprocess!$1:$1048576, $D316, FALSE))</f>
        <v/>
      </c>
      <c r="F316" s="21" t="str">
        <f>IF(ISBLANK(HLOOKUP(F$1, m_preprocess!$1:$1048576, $D316, FALSE)), "", HLOOKUP(F$1, m_preprocess!$1:$1048576, $D316, FALSE))</f>
        <v/>
      </c>
      <c r="G316" s="21" t="str">
        <f>IF(ISBLANK(HLOOKUP(G$1, m_preprocess!$1:$1048576, $D316, FALSE)), "", HLOOKUP(G$1, m_preprocess!$1:$1048576, $D316, FALSE))</f>
        <v/>
      </c>
    </row>
    <row r="317" spans="1:7" x14ac:dyDescent="0.25">
      <c r="A317" s="1">
        <v>43585</v>
      </c>
      <c r="B317" s="21">
        <f t="shared" si="12"/>
        <v>2019</v>
      </c>
      <c r="C317" s="21">
        <f t="shared" si="13"/>
        <v>4</v>
      </c>
      <c r="D317" s="21">
        <f t="shared" si="14"/>
        <v>317</v>
      </c>
      <c r="E317" s="21" t="str">
        <f>IF(ISBLANK(HLOOKUP(E$1, m_preprocess!$1:$1048576, $D317, FALSE)), "", HLOOKUP(E$1, m_preprocess!$1:$1048576, $D317, FALSE))</f>
        <v/>
      </c>
      <c r="F317" s="21" t="str">
        <f>IF(ISBLANK(HLOOKUP(F$1, m_preprocess!$1:$1048576, $D317, FALSE)), "", HLOOKUP(F$1, m_preprocess!$1:$1048576, $D317, FALSE))</f>
        <v/>
      </c>
      <c r="G317" s="21" t="str">
        <f>IF(ISBLANK(HLOOKUP(G$1, m_preprocess!$1:$1048576, $D317, FALSE)), "", HLOOKUP(G$1, m_preprocess!$1:$1048576, $D317, FALSE))</f>
        <v/>
      </c>
    </row>
    <row r="318" spans="1:7" x14ac:dyDescent="0.25">
      <c r="A318" s="1">
        <v>43616</v>
      </c>
      <c r="B318" s="21">
        <f t="shared" si="12"/>
        <v>2019</v>
      </c>
      <c r="C318" s="21">
        <f t="shared" si="13"/>
        <v>5</v>
      </c>
      <c r="D318" s="21">
        <f t="shared" si="14"/>
        <v>318</v>
      </c>
      <c r="E318" s="21" t="str">
        <f>IF(ISBLANK(HLOOKUP(E$1, m_preprocess!$1:$1048576, $D318, FALSE)), "", HLOOKUP(E$1, m_preprocess!$1:$1048576, $D318, FALSE))</f>
        <v/>
      </c>
      <c r="F318" s="21" t="str">
        <f>IF(ISBLANK(HLOOKUP(F$1, m_preprocess!$1:$1048576, $D318, FALSE)), "", HLOOKUP(F$1, m_preprocess!$1:$1048576, $D318, FALSE))</f>
        <v/>
      </c>
      <c r="G318" s="21" t="str">
        <f>IF(ISBLANK(HLOOKUP(G$1, m_preprocess!$1:$1048576, $D318, FALSE)), "", HLOOKUP(G$1, m_preprocess!$1:$1048576, $D318, FALSE))</f>
        <v/>
      </c>
    </row>
    <row r="319" spans="1:7" x14ac:dyDescent="0.25">
      <c r="A319" s="1">
        <v>43646</v>
      </c>
      <c r="B319" s="21">
        <f t="shared" si="12"/>
        <v>2019</v>
      </c>
      <c r="C319" s="21">
        <f t="shared" si="13"/>
        <v>6</v>
      </c>
      <c r="D319" s="21">
        <f t="shared" si="14"/>
        <v>319</v>
      </c>
      <c r="E319" s="21" t="str">
        <f>IF(ISBLANK(HLOOKUP(E$1, m_preprocess!$1:$1048576, $D319, FALSE)), "", HLOOKUP(E$1, m_preprocess!$1:$1048576, $D319, FALSE))</f>
        <v/>
      </c>
      <c r="F319" s="21" t="str">
        <f>IF(ISBLANK(HLOOKUP(F$1, m_preprocess!$1:$1048576, $D319, FALSE)), "", HLOOKUP(F$1, m_preprocess!$1:$1048576, $D319, FALSE))</f>
        <v/>
      </c>
      <c r="G319" s="21" t="str">
        <f>IF(ISBLANK(HLOOKUP(G$1, m_preprocess!$1:$1048576, $D319, FALSE)), "", HLOOKUP(G$1, m_preprocess!$1:$1048576, $D319, FALSE))</f>
        <v/>
      </c>
    </row>
    <row r="320" spans="1:7" x14ac:dyDescent="0.25">
      <c r="A320" s="1">
        <v>43677</v>
      </c>
      <c r="B320" s="21">
        <f t="shared" si="12"/>
        <v>2019</v>
      </c>
      <c r="C320" s="21">
        <f t="shared" si="13"/>
        <v>7</v>
      </c>
      <c r="D320" s="21">
        <f t="shared" si="14"/>
        <v>320</v>
      </c>
      <c r="E320" s="21" t="str">
        <f>IF(ISBLANK(HLOOKUP(E$1, m_preprocess!$1:$1048576, $D320, FALSE)), "", HLOOKUP(E$1, m_preprocess!$1:$1048576, $D320, FALSE))</f>
        <v/>
      </c>
      <c r="F320" s="21" t="str">
        <f>IF(ISBLANK(HLOOKUP(F$1, m_preprocess!$1:$1048576, $D320, FALSE)), "", HLOOKUP(F$1, m_preprocess!$1:$1048576, $D320, FALSE))</f>
        <v/>
      </c>
      <c r="G320" s="21" t="str">
        <f>IF(ISBLANK(HLOOKUP(G$1, m_preprocess!$1:$1048576, $D320, FALSE)), "", HLOOKUP(G$1, m_preprocess!$1:$1048576, $D320, FALSE))</f>
        <v/>
      </c>
    </row>
    <row r="321" spans="1:7" x14ac:dyDescent="0.25">
      <c r="A321" s="1">
        <v>43708</v>
      </c>
      <c r="B321" s="21">
        <f t="shared" si="12"/>
        <v>2019</v>
      </c>
      <c r="C321" s="21">
        <f t="shared" si="13"/>
        <v>8</v>
      </c>
      <c r="D321" s="21">
        <f t="shared" si="14"/>
        <v>321</v>
      </c>
      <c r="E321" s="21" t="str">
        <f>IF(ISBLANK(HLOOKUP(E$1, m_preprocess!$1:$1048576, $D321, FALSE)), "", HLOOKUP(E$1, m_preprocess!$1:$1048576, $D321, FALSE))</f>
        <v/>
      </c>
      <c r="F321" s="21" t="str">
        <f>IF(ISBLANK(HLOOKUP(F$1, m_preprocess!$1:$1048576, $D321, FALSE)), "", HLOOKUP(F$1, m_preprocess!$1:$1048576, $D321, FALSE))</f>
        <v/>
      </c>
      <c r="G321" s="21" t="str">
        <f>IF(ISBLANK(HLOOKUP(G$1, m_preprocess!$1:$1048576, $D321, FALSE)), "", HLOOKUP(G$1, m_preprocess!$1:$1048576, $D321, FALSE))</f>
        <v/>
      </c>
    </row>
    <row r="322" spans="1:7" x14ac:dyDescent="0.25">
      <c r="A322" s="1">
        <v>43738</v>
      </c>
      <c r="B322" s="21">
        <f t="shared" si="12"/>
        <v>2019</v>
      </c>
      <c r="C322" s="21">
        <f t="shared" si="13"/>
        <v>9</v>
      </c>
      <c r="D322" s="21">
        <f t="shared" si="14"/>
        <v>322</v>
      </c>
      <c r="E322" s="21" t="str">
        <f>IF(ISBLANK(HLOOKUP(E$1, m_preprocess!$1:$1048576, $D322, FALSE)), "", HLOOKUP(E$1, m_preprocess!$1:$1048576, $D322, FALSE))</f>
        <v/>
      </c>
      <c r="F322" s="21" t="str">
        <f>IF(ISBLANK(HLOOKUP(F$1, m_preprocess!$1:$1048576, $D322, FALSE)), "", HLOOKUP(F$1, m_preprocess!$1:$1048576, $D322, FALSE))</f>
        <v/>
      </c>
      <c r="G322" s="21" t="str">
        <f>IF(ISBLANK(HLOOKUP(G$1, m_preprocess!$1:$1048576, $D322, FALSE)), "", HLOOKUP(G$1, m_preprocess!$1:$1048576, $D322, FALSE))</f>
        <v/>
      </c>
    </row>
    <row r="323" spans="1:7" x14ac:dyDescent="0.25">
      <c r="A323" s="1">
        <v>43769</v>
      </c>
      <c r="B323" s="21">
        <f t="shared" si="12"/>
        <v>2019</v>
      </c>
      <c r="C323" s="21">
        <f t="shared" si="13"/>
        <v>10</v>
      </c>
      <c r="D323" s="21">
        <f t="shared" si="14"/>
        <v>323</v>
      </c>
      <c r="E323" s="21" t="str">
        <f>IF(ISBLANK(HLOOKUP(E$1, m_preprocess!$1:$1048576, $D323, FALSE)), "", HLOOKUP(E$1, m_preprocess!$1:$1048576, $D323, FALSE))</f>
        <v/>
      </c>
      <c r="F323" s="21" t="str">
        <f>IF(ISBLANK(HLOOKUP(F$1, m_preprocess!$1:$1048576, $D323, FALSE)), "", HLOOKUP(F$1, m_preprocess!$1:$1048576, $D323, FALSE))</f>
        <v/>
      </c>
      <c r="G323" s="21" t="str">
        <f>IF(ISBLANK(HLOOKUP(G$1, m_preprocess!$1:$1048576, $D323, FALSE)), "", HLOOKUP(G$1, m_preprocess!$1:$1048576, $D323, FALSE))</f>
        <v/>
      </c>
    </row>
    <row r="324" spans="1:7" x14ac:dyDescent="0.25">
      <c r="A324" s="1">
        <v>43799</v>
      </c>
      <c r="B324" s="21">
        <f t="shared" si="12"/>
        <v>2019</v>
      </c>
      <c r="C324" s="21">
        <f t="shared" si="13"/>
        <v>11</v>
      </c>
      <c r="D324" s="21">
        <f t="shared" si="14"/>
        <v>324</v>
      </c>
      <c r="E324" s="21" t="str">
        <f>IF(ISBLANK(HLOOKUP(E$1, m_preprocess!$1:$1048576, $D324, FALSE)), "", HLOOKUP(E$1, m_preprocess!$1:$1048576, $D324, FALSE))</f>
        <v/>
      </c>
      <c r="F324" s="21" t="str">
        <f>IF(ISBLANK(HLOOKUP(F$1, m_preprocess!$1:$1048576, $D324, FALSE)), "", HLOOKUP(F$1, m_preprocess!$1:$1048576, $D324, FALSE))</f>
        <v/>
      </c>
      <c r="G324" s="21" t="str">
        <f>IF(ISBLANK(HLOOKUP(G$1, m_preprocess!$1:$1048576, $D324, FALSE)), "", HLOOKUP(G$1, m_preprocess!$1:$1048576, $D324, FALSE))</f>
        <v/>
      </c>
    </row>
    <row r="325" spans="1:7" x14ac:dyDescent="0.25">
      <c r="A325" s="1">
        <v>43830</v>
      </c>
      <c r="B325" s="21">
        <f t="shared" si="12"/>
        <v>2019</v>
      </c>
      <c r="C325" s="21">
        <f t="shared" si="13"/>
        <v>12</v>
      </c>
      <c r="D325" s="21">
        <f t="shared" si="14"/>
        <v>325</v>
      </c>
      <c r="E325" s="21" t="str">
        <f>IF(ISBLANK(HLOOKUP(E$1, m_preprocess!$1:$1048576, $D325, FALSE)), "", HLOOKUP(E$1, m_preprocess!$1:$1048576, $D325, FALSE))</f>
        <v/>
      </c>
      <c r="F325" s="21" t="str">
        <f>IF(ISBLANK(HLOOKUP(F$1, m_preprocess!$1:$1048576, $D325, FALSE)), "", HLOOKUP(F$1, m_preprocess!$1:$1048576, $D325, FALSE))</f>
        <v/>
      </c>
      <c r="G325" s="21" t="str">
        <f>IF(ISBLANK(HLOOKUP(G$1, m_preprocess!$1:$1048576, $D325, FALSE)), "", HLOOKUP(G$1,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41"/>
  <sheetViews>
    <sheetView tabSelected="1" zoomScale="80" zoomScaleNormal="80" workbookViewId="0">
      <pane xSplit="4" ySplit="1" topLeftCell="E2" activePane="bottomRight" state="frozen"/>
      <selection activeCell="F290" sqref="F290"/>
      <selection pane="topRight" activeCell="F290" sqref="F290"/>
      <selection pane="bottomLeft" activeCell="F290" sqref="F290"/>
      <selection pane="bottomRight" activeCell="F280" sqref="F280"/>
    </sheetView>
  </sheetViews>
  <sheetFormatPr defaultRowHeight="15" x14ac:dyDescent="0.25"/>
  <cols>
    <col min="1" max="1" width="12.7109375" style="15" customWidth="1"/>
    <col min="2" max="3" width="9.140625" style="16"/>
    <col min="4" max="4" width="9.140625" style="16" customWidth="1"/>
    <col min="5" max="7" width="26" style="14" customWidth="1"/>
    <col min="8" max="16384" width="9.140625" style="16"/>
  </cols>
  <sheetData>
    <row r="1" spans="1:7" s="12" customFormat="1" ht="15.75" x14ac:dyDescent="0.25">
      <c r="A1" s="11" t="s">
        <v>1</v>
      </c>
      <c r="B1" s="12" t="s">
        <v>0</v>
      </c>
      <c r="C1" s="12" t="s">
        <v>6</v>
      </c>
      <c r="D1" s="12" t="s">
        <v>21</v>
      </c>
      <c r="E1" s="44" t="s">
        <v>22</v>
      </c>
      <c r="F1" s="44" t="s">
        <v>87</v>
      </c>
      <c r="G1" s="44" t="s">
        <v>78</v>
      </c>
    </row>
    <row r="2" spans="1:7" x14ac:dyDescent="0.25">
      <c r="A2" s="46">
        <v>34000</v>
      </c>
      <c r="B2" s="16">
        <v>1993</v>
      </c>
      <c r="C2" s="16">
        <v>1</v>
      </c>
      <c r="D2" s="16">
        <v>2</v>
      </c>
      <c r="E2" s="26">
        <v>66.564999999999998</v>
      </c>
      <c r="F2" s="26"/>
      <c r="G2" s="21">
        <v>76.7</v>
      </c>
    </row>
    <row r="3" spans="1:7" x14ac:dyDescent="0.25">
      <c r="A3" s="46">
        <v>34028</v>
      </c>
      <c r="B3" s="16">
        <v>1993</v>
      </c>
      <c r="C3" s="16">
        <v>2</v>
      </c>
      <c r="D3" s="16">
        <v>3</v>
      </c>
      <c r="E3" s="26">
        <v>66.856200000000001</v>
      </c>
      <c r="F3" s="26"/>
      <c r="G3" s="21">
        <v>76</v>
      </c>
    </row>
    <row r="4" spans="1:7" x14ac:dyDescent="0.25">
      <c r="A4" s="46">
        <v>34059</v>
      </c>
      <c r="B4" s="16">
        <v>1993</v>
      </c>
      <c r="C4" s="16">
        <v>3</v>
      </c>
      <c r="D4" s="16">
        <v>4</v>
      </c>
      <c r="E4" s="26">
        <v>66.766099999999994</v>
      </c>
      <c r="F4" s="26"/>
      <c r="G4" s="21">
        <v>75.8</v>
      </c>
    </row>
    <row r="5" spans="1:7" x14ac:dyDescent="0.25">
      <c r="A5" s="46">
        <v>34089</v>
      </c>
      <c r="B5" s="16">
        <v>1993</v>
      </c>
      <c r="C5" s="16">
        <v>4</v>
      </c>
      <c r="D5" s="16">
        <v>5</v>
      </c>
      <c r="E5" s="26">
        <v>66.997600000000006</v>
      </c>
      <c r="F5" s="26"/>
      <c r="G5" s="21">
        <v>75.400000000000006</v>
      </c>
    </row>
    <row r="6" spans="1:7" x14ac:dyDescent="0.25">
      <c r="A6" s="46">
        <v>34120</v>
      </c>
      <c r="B6" s="16">
        <v>1993</v>
      </c>
      <c r="C6" s="16">
        <v>5</v>
      </c>
      <c r="D6" s="16">
        <v>6</v>
      </c>
      <c r="E6" s="26">
        <v>66.764499999999998</v>
      </c>
      <c r="F6" s="26"/>
      <c r="G6" s="14">
        <v>75.3</v>
      </c>
    </row>
    <row r="7" spans="1:7" x14ac:dyDescent="0.25">
      <c r="A7" s="46">
        <v>34150</v>
      </c>
      <c r="B7" s="16">
        <v>1993</v>
      </c>
      <c r="C7" s="16">
        <v>6</v>
      </c>
      <c r="D7" s="16">
        <v>7</v>
      </c>
      <c r="E7" s="26">
        <v>66.878200000000007</v>
      </c>
      <c r="F7" s="26"/>
      <c r="G7" s="21">
        <v>74.8</v>
      </c>
    </row>
    <row r="8" spans="1:7" x14ac:dyDescent="0.25">
      <c r="A8" s="46">
        <v>34181</v>
      </c>
      <c r="B8" s="16">
        <v>1993</v>
      </c>
      <c r="C8" s="16">
        <v>7</v>
      </c>
      <c r="D8" s="16">
        <v>8</v>
      </c>
      <c r="E8" s="26">
        <v>67.084299999999999</v>
      </c>
      <c r="F8" s="26"/>
      <c r="G8" s="21">
        <v>74.400000000000006</v>
      </c>
    </row>
    <row r="9" spans="1:7" x14ac:dyDescent="0.25">
      <c r="A9" s="46">
        <v>34212</v>
      </c>
      <c r="B9" s="16">
        <v>1993</v>
      </c>
      <c r="C9" s="16">
        <v>8</v>
      </c>
      <c r="D9" s="16">
        <v>9</v>
      </c>
      <c r="E9" s="26">
        <v>67.014399999999995</v>
      </c>
      <c r="F9" s="26"/>
      <c r="G9" s="21">
        <v>75.400000000000006</v>
      </c>
    </row>
    <row r="10" spans="1:7" x14ac:dyDescent="0.25">
      <c r="A10" s="46">
        <v>34242</v>
      </c>
      <c r="B10" s="16">
        <v>1993</v>
      </c>
      <c r="C10" s="16">
        <v>9</v>
      </c>
      <c r="D10" s="16">
        <v>10</v>
      </c>
      <c r="E10" s="26">
        <v>67.333699999999993</v>
      </c>
      <c r="F10" s="26"/>
      <c r="G10" s="21">
        <v>75.7</v>
      </c>
    </row>
    <row r="11" spans="1:7" x14ac:dyDescent="0.25">
      <c r="A11" s="46">
        <v>34273</v>
      </c>
      <c r="B11" s="16">
        <v>1993</v>
      </c>
      <c r="C11" s="16">
        <v>10</v>
      </c>
      <c r="D11" s="16">
        <v>11</v>
      </c>
      <c r="E11" s="26">
        <v>67.851299999999995</v>
      </c>
      <c r="F11" s="26"/>
      <c r="G11" s="14">
        <v>75.900000000000006</v>
      </c>
    </row>
    <row r="12" spans="1:7" x14ac:dyDescent="0.25">
      <c r="A12" s="46">
        <v>34303</v>
      </c>
      <c r="B12" s="16">
        <v>1993</v>
      </c>
      <c r="C12" s="16">
        <v>11</v>
      </c>
      <c r="D12" s="16">
        <v>12</v>
      </c>
      <c r="E12" s="26">
        <v>68.138400000000004</v>
      </c>
      <c r="F12" s="26"/>
      <c r="G12" s="21">
        <v>75.8</v>
      </c>
    </row>
    <row r="13" spans="1:7" x14ac:dyDescent="0.25">
      <c r="A13" s="46">
        <v>34334</v>
      </c>
      <c r="B13" s="16">
        <v>1993</v>
      </c>
      <c r="C13" s="16">
        <v>12</v>
      </c>
      <c r="D13" s="16">
        <v>13</v>
      </c>
      <c r="E13" s="26">
        <v>68.502899999999997</v>
      </c>
      <c r="F13" s="26"/>
      <c r="G13" s="14">
        <v>76</v>
      </c>
    </row>
    <row r="14" spans="1:7" x14ac:dyDescent="0.25">
      <c r="A14" s="46">
        <v>34365</v>
      </c>
      <c r="B14" s="16">
        <v>1994</v>
      </c>
      <c r="C14" s="16">
        <v>1</v>
      </c>
      <c r="D14" s="16">
        <v>14</v>
      </c>
      <c r="E14" s="26">
        <v>68.760199999999998</v>
      </c>
      <c r="F14" s="26"/>
      <c r="G14" s="26">
        <v>76</v>
      </c>
    </row>
    <row r="15" spans="1:7" x14ac:dyDescent="0.25">
      <c r="A15" s="46">
        <v>34393</v>
      </c>
      <c r="B15" s="16">
        <v>1994</v>
      </c>
      <c r="C15" s="16">
        <v>2</v>
      </c>
      <c r="D15" s="16">
        <v>15</v>
      </c>
      <c r="E15" s="26">
        <v>68.780799999999999</v>
      </c>
      <c r="F15" s="26"/>
      <c r="G15" s="26">
        <v>77.2</v>
      </c>
    </row>
    <row r="16" spans="1:7" x14ac:dyDescent="0.25">
      <c r="A16" s="46">
        <v>34424</v>
      </c>
      <c r="B16" s="16">
        <v>1994</v>
      </c>
      <c r="C16" s="16">
        <v>3</v>
      </c>
      <c r="D16" s="16">
        <v>16</v>
      </c>
      <c r="E16" s="26">
        <v>69.476200000000006</v>
      </c>
      <c r="F16" s="26"/>
      <c r="G16" s="26">
        <v>77.2</v>
      </c>
    </row>
    <row r="17" spans="1:7" x14ac:dyDescent="0.25">
      <c r="A17" s="46">
        <v>34454</v>
      </c>
      <c r="B17" s="16">
        <v>1994</v>
      </c>
      <c r="C17" s="16">
        <v>4</v>
      </c>
      <c r="D17" s="16">
        <v>17</v>
      </c>
      <c r="E17" s="26">
        <v>69.871499999999997</v>
      </c>
      <c r="F17" s="26"/>
      <c r="G17" s="26">
        <v>78.599999999999994</v>
      </c>
    </row>
    <row r="18" spans="1:7" x14ac:dyDescent="0.25">
      <c r="A18" s="46">
        <v>34485</v>
      </c>
      <c r="B18" s="16">
        <v>1994</v>
      </c>
      <c r="C18" s="16">
        <v>5</v>
      </c>
      <c r="D18" s="16">
        <v>18</v>
      </c>
      <c r="E18" s="26">
        <v>70.225899999999996</v>
      </c>
      <c r="F18" s="26"/>
      <c r="G18" s="26">
        <v>78.400000000000006</v>
      </c>
    </row>
    <row r="19" spans="1:7" x14ac:dyDescent="0.25">
      <c r="A19" s="46">
        <v>34515</v>
      </c>
      <c r="B19" s="16">
        <v>1994</v>
      </c>
      <c r="C19" s="16">
        <v>6</v>
      </c>
      <c r="D19" s="16">
        <v>19</v>
      </c>
      <c r="E19" s="26">
        <v>70.675899999999999</v>
      </c>
      <c r="F19" s="26"/>
      <c r="G19" s="26">
        <v>79</v>
      </c>
    </row>
    <row r="20" spans="1:7" x14ac:dyDescent="0.25">
      <c r="A20" s="46">
        <v>34546</v>
      </c>
      <c r="B20" s="16">
        <v>1994</v>
      </c>
      <c r="C20" s="16">
        <v>7</v>
      </c>
      <c r="D20" s="16">
        <v>20</v>
      </c>
      <c r="E20" s="26">
        <v>70.7851</v>
      </c>
      <c r="F20" s="26"/>
      <c r="G20" s="26">
        <v>79.2</v>
      </c>
    </row>
    <row r="21" spans="1:7" x14ac:dyDescent="0.25">
      <c r="A21" s="46">
        <v>34577</v>
      </c>
      <c r="B21" s="16">
        <v>1994</v>
      </c>
      <c r="C21" s="16">
        <v>8</v>
      </c>
      <c r="D21" s="16">
        <v>21</v>
      </c>
      <c r="E21" s="26">
        <v>71.206900000000005</v>
      </c>
      <c r="F21" s="26"/>
      <c r="G21" s="26">
        <v>79.5</v>
      </c>
    </row>
    <row r="22" spans="1:7" x14ac:dyDescent="0.25">
      <c r="A22" s="46">
        <v>34607</v>
      </c>
      <c r="B22" s="16">
        <v>1994</v>
      </c>
      <c r="C22" s="16">
        <v>9</v>
      </c>
      <c r="D22" s="16">
        <v>22</v>
      </c>
      <c r="E22" s="26">
        <v>71.476799999999997</v>
      </c>
      <c r="F22" s="26"/>
      <c r="G22" s="26">
        <v>79.900000000000006</v>
      </c>
    </row>
    <row r="23" spans="1:7" x14ac:dyDescent="0.25">
      <c r="A23" s="46">
        <v>34638</v>
      </c>
      <c r="B23" s="16">
        <v>1994</v>
      </c>
      <c r="C23" s="16">
        <v>10</v>
      </c>
      <c r="D23" s="16">
        <v>23</v>
      </c>
      <c r="E23" s="26">
        <v>72.082700000000003</v>
      </c>
      <c r="F23" s="26"/>
      <c r="G23" s="26">
        <v>80.7</v>
      </c>
    </row>
    <row r="24" spans="1:7" x14ac:dyDescent="0.25">
      <c r="A24" s="46">
        <v>34668</v>
      </c>
      <c r="B24" s="16">
        <v>1994</v>
      </c>
      <c r="C24" s="16">
        <v>11</v>
      </c>
      <c r="D24" s="16">
        <v>24</v>
      </c>
      <c r="E24" s="26">
        <v>72.532799999999995</v>
      </c>
      <c r="F24" s="26"/>
      <c r="G24" s="26">
        <v>81.3</v>
      </c>
    </row>
    <row r="25" spans="1:7" x14ac:dyDescent="0.25">
      <c r="A25" s="46">
        <v>34699</v>
      </c>
      <c r="B25" s="16">
        <v>1994</v>
      </c>
      <c r="C25" s="16">
        <v>12</v>
      </c>
      <c r="D25" s="16">
        <v>25</v>
      </c>
      <c r="E25" s="26">
        <v>73.286199999999994</v>
      </c>
      <c r="F25" s="26"/>
      <c r="G25" s="26">
        <v>82.2</v>
      </c>
    </row>
    <row r="26" spans="1:7" x14ac:dyDescent="0.25">
      <c r="A26" s="46">
        <v>34730</v>
      </c>
      <c r="B26" s="16">
        <v>1995</v>
      </c>
      <c r="C26" s="16">
        <v>1</v>
      </c>
      <c r="D26" s="16">
        <v>26</v>
      </c>
      <c r="E26" s="26">
        <v>73.417299999999997</v>
      </c>
      <c r="F26" s="26"/>
      <c r="G26" s="26">
        <v>81.599999999999994</v>
      </c>
    </row>
    <row r="27" spans="1:7" x14ac:dyDescent="0.25">
      <c r="A27" s="46">
        <v>34758</v>
      </c>
      <c r="B27" s="16">
        <v>1995</v>
      </c>
      <c r="C27" s="16">
        <v>2</v>
      </c>
      <c r="D27" s="16">
        <v>27</v>
      </c>
      <c r="E27" s="26">
        <v>73.311199999999999</v>
      </c>
      <c r="F27" s="26"/>
      <c r="G27" s="26">
        <v>81.8</v>
      </c>
    </row>
    <row r="28" spans="1:7" x14ac:dyDescent="0.25">
      <c r="A28" s="46">
        <v>34789</v>
      </c>
      <c r="B28" s="16">
        <v>1995</v>
      </c>
      <c r="C28" s="16">
        <v>3</v>
      </c>
      <c r="D28" s="16">
        <v>28</v>
      </c>
      <c r="E28" s="26">
        <v>73.408600000000007</v>
      </c>
      <c r="F28" s="26"/>
      <c r="G28" s="26">
        <v>81.8</v>
      </c>
    </row>
    <row r="29" spans="1:7" x14ac:dyDescent="0.25">
      <c r="A29" s="46">
        <v>34819</v>
      </c>
      <c r="B29" s="16">
        <v>1995</v>
      </c>
      <c r="C29" s="16">
        <v>4</v>
      </c>
      <c r="D29" s="16">
        <v>29</v>
      </c>
      <c r="E29" s="26">
        <v>73.360299999999995</v>
      </c>
      <c r="F29" s="26"/>
      <c r="G29" s="26">
        <v>82</v>
      </c>
    </row>
    <row r="30" spans="1:7" x14ac:dyDescent="0.25">
      <c r="A30" s="46">
        <v>34850</v>
      </c>
      <c r="B30" s="16">
        <v>1995</v>
      </c>
      <c r="C30" s="16">
        <v>5</v>
      </c>
      <c r="D30" s="16">
        <v>30</v>
      </c>
      <c r="E30" s="26">
        <v>73.607900000000001</v>
      </c>
      <c r="F30" s="26"/>
      <c r="G30" s="26">
        <v>82.3</v>
      </c>
    </row>
    <row r="31" spans="1:7" x14ac:dyDescent="0.25">
      <c r="A31" s="46">
        <v>34880</v>
      </c>
      <c r="B31" s="16">
        <v>1995</v>
      </c>
      <c r="C31" s="16">
        <v>6</v>
      </c>
      <c r="D31" s="16">
        <v>31</v>
      </c>
      <c r="E31" s="26">
        <v>73.859499999999997</v>
      </c>
      <c r="F31" s="26"/>
      <c r="G31" s="26">
        <v>82</v>
      </c>
    </row>
    <row r="32" spans="1:7" x14ac:dyDescent="0.25">
      <c r="A32" s="46">
        <v>34911</v>
      </c>
      <c r="B32" s="16">
        <v>1995</v>
      </c>
      <c r="C32" s="16">
        <v>7</v>
      </c>
      <c r="D32" s="16">
        <v>32</v>
      </c>
      <c r="E32" s="26">
        <v>73.567499999999995</v>
      </c>
      <c r="F32" s="26"/>
      <c r="G32" s="26">
        <v>81.900000000000006</v>
      </c>
    </row>
    <row r="33" spans="1:7" x14ac:dyDescent="0.25">
      <c r="A33" s="46">
        <v>34942</v>
      </c>
      <c r="B33" s="16">
        <v>1995</v>
      </c>
      <c r="C33" s="16">
        <v>8</v>
      </c>
      <c r="D33" s="16">
        <v>33</v>
      </c>
      <c r="E33" s="26">
        <v>74.496899999999997</v>
      </c>
      <c r="F33" s="26"/>
      <c r="G33" s="26">
        <v>81.900000000000006</v>
      </c>
    </row>
    <row r="34" spans="1:7" x14ac:dyDescent="0.25">
      <c r="A34" s="46">
        <v>34972</v>
      </c>
      <c r="B34" s="16">
        <v>1995</v>
      </c>
      <c r="C34" s="16">
        <v>9</v>
      </c>
      <c r="D34" s="16">
        <v>34</v>
      </c>
      <c r="E34" s="26">
        <v>74.7941</v>
      </c>
      <c r="F34" s="26"/>
      <c r="G34" s="26">
        <v>82.4</v>
      </c>
    </row>
    <row r="35" spans="1:7" x14ac:dyDescent="0.25">
      <c r="A35" s="46">
        <v>35003</v>
      </c>
      <c r="B35" s="16">
        <v>1995</v>
      </c>
      <c r="C35" s="16">
        <v>10</v>
      </c>
      <c r="D35" s="16">
        <v>35</v>
      </c>
      <c r="E35" s="26">
        <v>74.701499999999996</v>
      </c>
      <c r="F35" s="26"/>
      <c r="G35" s="26">
        <v>81.3</v>
      </c>
    </row>
    <row r="36" spans="1:7" x14ac:dyDescent="0.25">
      <c r="A36" s="46">
        <v>35033</v>
      </c>
      <c r="B36" s="16">
        <v>1995</v>
      </c>
      <c r="C36" s="16">
        <v>11</v>
      </c>
      <c r="D36" s="16">
        <v>36</v>
      </c>
      <c r="E36" s="26">
        <v>74.886399999999995</v>
      </c>
      <c r="F36" s="26"/>
      <c r="G36" s="26">
        <v>81.7</v>
      </c>
    </row>
    <row r="37" spans="1:7" x14ac:dyDescent="0.25">
      <c r="A37" s="46">
        <v>35064</v>
      </c>
      <c r="B37" s="16">
        <v>1995</v>
      </c>
      <c r="C37" s="16">
        <v>12</v>
      </c>
      <c r="D37" s="16">
        <v>37</v>
      </c>
      <c r="E37" s="26">
        <v>75.173900000000003</v>
      </c>
      <c r="F37" s="26"/>
      <c r="G37" s="26">
        <v>82.7</v>
      </c>
    </row>
    <row r="38" spans="1:7" x14ac:dyDescent="0.25">
      <c r="A38" s="46">
        <v>35095</v>
      </c>
      <c r="B38" s="16">
        <v>1996</v>
      </c>
      <c r="C38" s="16">
        <v>1</v>
      </c>
      <c r="D38" s="16">
        <v>38</v>
      </c>
      <c r="E38" s="26">
        <v>74.683300000000003</v>
      </c>
      <c r="F38" s="26"/>
      <c r="G38" s="26">
        <v>81.7</v>
      </c>
    </row>
    <row r="39" spans="1:7" x14ac:dyDescent="0.25">
      <c r="A39" s="46">
        <v>35124</v>
      </c>
      <c r="B39" s="16">
        <v>1996</v>
      </c>
      <c r="C39" s="16">
        <v>2</v>
      </c>
      <c r="D39" s="16">
        <v>39</v>
      </c>
      <c r="E39" s="26">
        <v>75.843299999999999</v>
      </c>
      <c r="F39" s="26"/>
      <c r="G39" s="26">
        <v>81.599999999999994</v>
      </c>
    </row>
    <row r="40" spans="1:7" x14ac:dyDescent="0.25">
      <c r="A40" s="46">
        <v>35155</v>
      </c>
      <c r="B40" s="16">
        <v>1996</v>
      </c>
      <c r="C40" s="16">
        <v>3</v>
      </c>
      <c r="D40" s="16">
        <v>40</v>
      </c>
      <c r="E40" s="26">
        <v>75.763099999999994</v>
      </c>
      <c r="F40" s="26"/>
      <c r="G40" s="26">
        <v>81.599999999999994</v>
      </c>
    </row>
    <row r="41" spans="1:7" x14ac:dyDescent="0.25">
      <c r="A41" s="46">
        <v>35185</v>
      </c>
      <c r="B41" s="16">
        <v>1996</v>
      </c>
      <c r="C41" s="16">
        <v>4</v>
      </c>
      <c r="D41" s="16">
        <v>41</v>
      </c>
      <c r="E41" s="26">
        <v>76.459599999999995</v>
      </c>
      <c r="F41" s="26"/>
      <c r="G41" s="26">
        <v>80.900000000000006</v>
      </c>
    </row>
    <row r="42" spans="1:7" x14ac:dyDescent="0.25">
      <c r="A42" s="46">
        <v>35216</v>
      </c>
      <c r="B42" s="16">
        <v>1996</v>
      </c>
      <c r="C42" s="16">
        <v>5</v>
      </c>
      <c r="D42" s="16">
        <v>42</v>
      </c>
      <c r="E42" s="26">
        <v>77.016900000000007</v>
      </c>
      <c r="F42" s="26"/>
      <c r="G42" s="26">
        <v>81.8</v>
      </c>
    </row>
    <row r="43" spans="1:7" x14ac:dyDescent="0.25">
      <c r="A43" s="46">
        <v>35246</v>
      </c>
      <c r="B43" s="16">
        <v>1996</v>
      </c>
      <c r="C43" s="16">
        <v>6</v>
      </c>
      <c r="D43" s="16">
        <v>43</v>
      </c>
      <c r="E43" s="26">
        <v>77.667599999999993</v>
      </c>
      <c r="F43" s="26"/>
      <c r="G43" s="26">
        <v>81.900000000000006</v>
      </c>
    </row>
    <row r="44" spans="1:7" x14ac:dyDescent="0.25">
      <c r="A44" s="46">
        <v>35277</v>
      </c>
      <c r="B44" s="16">
        <v>1996</v>
      </c>
      <c r="C44" s="16">
        <v>7</v>
      </c>
      <c r="D44" s="16">
        <v>44</v>
      </c>
      <c r="E44" s="26">
        <v>77.565299999999993</v>
      </c>
      <c r="F44" s="26"/>
      <c r="G44" s="26">
        <v>81.099999999999994</v>
      </c>
    </row>
    <row r="45" spans="1:7" x14ac:dyDescent="0.25">
      <c r="A45" s="46">
        <v>35308</v>
      </c>
      <c r="B45" s="16">
        <v>1996</v>
      </c>
      <c r="C45" s="16">
        <v>8</v>
      </c>
      <c r="D45" s="16">
        <v>45</v>
      </c>
      <c r="E45" s="26">
        <v>78.012100000000004</v>
      </c>
      <c r="F45" s="26"/>
      <c r="G45" s="26">
        <v>82.1</v>
      </c>
    </row>
    <row r="46" spans="1:7" x14ac:dyDescent="0.25">
      <c r="A46" s="46">
        <v>35338</v>
      </c>
      <c r="B46" s="16">
        <v>1996</v>
      </c>
      <c r="C46" s="16">
        <v>9</v>
      </c>
      <c r="D46" s="16">
        <v>46</v>
      </c>
      <c r="E46" s="26">
        <v>78.5488</v>
      </c>
      <c r="F46" s="26"/>
      <c r="G46" s="26">
        <v>82.1</v>
      </c>
    </row>
    <row r="47" spans="1:7" x14ac:dyDescent="0.25">
      <c r="A47" s="46">
        <v>35369</v>
      </c>
      <c r="B47" s="16">
        <v>1996</v>
      </c>
      <c r="C47" s="16">
        <v>10</v>
      </c>
      <c r="D47" s="16">
        <v>47</v>
      </c>
      <c r="E47" s="26">
        <v>78.506</v>
      </c>
      <c r="F47" s="26"/>
      <c r="G47" s="26">
        <v>81.7</v>
      </c>
    </row>
    <row r="48" spans="1:7" x14ac:dyDescent="0.25">
      <c r="A48" s="46">
        <v>35399</v>
      </c>
      <c r="B48" s="16">
        <v>1996</v>
      </c>
      <c r="C48" s="16">
        <v>11</v>
      </c>
      <c r="D48" s="16">
        <v>48</v>
      </c>
      <c r="E48" s="26">
        <v>79.195499999999996</v>
      </c>
      <c r="F48" s="26"/>
      <c r="G48" s="26">
        <v>82.4</v>
      </c>
    </row>
    <row r="49" spans="1:7" x14ac:dyDescent="0.25">
      <c r="A49" s="46">
        <v>35430</v>
      </c>
      <c r="B49" s="16">
        <v>1996</v>
      </c>
      <c r="C49" s="16">
        <v>12</v>
      </c>
      <c r="D49" s="16">
        <v>49</v>
      </c>
      <c r="E49" s="26">
        <v>79.714399999999998</v>
      </c>
      <c r="F49" s="26"/>
      <c r="G49" s="26">
        <v>82.3</v>
      </c>
    </row>
    <row r="50" spans="1:7" x14ac:dyDescent="0.25">
      <c r="A50" s="46">
        <v>35461</v>
      </c>
      <c r="B50" s="16">
        <v>1997</v>
      </c>
      <c r="C50" s="16">
        <v>1</v>
      </c>
      <c r="D50" s="16">
        <v>50</v>
      </c>
      <c r="E50" s="26">
        <v>79.823899999999995</v>
      </c>
      <c r="F50" s="26"/>
      <c r="G50" s="26">
        <v>82.5</v>
      </c>
    </row>
    <row r="51" spans="1:7" x14ac:dyDescent="0.25">
      <c r="A51" s="46">
        <v>35489</v>
      </c>
      <c r="B51" s="16">
        <v>1997</v>
      </c>
      <c r="C51" s="16">
        <v>2</v>
      </c>
      <c r="D51" s="16">
        <v>51</v>
      </c>
      <c r="E51" s="26">
        <v>80.781599999999997</v>
      </c>
      <c r="F51" s="26"/>
      <c r="G51" s="26">
        <v>82.9</v>
      </c>
    </row>
    <row r="52" spans="1:7" x14ac:dyDescent="0.25">
      <c r="A52" s="46">
        <v>35520</v>
      </c>
      <c r="B52" s="16">
        <v>1997</v>
      </c>
      <c r="C52" s="16">
        <v>3</v>
      </c>
      <c r="D52" s="16">
        <v>52</v>
      </c>
      <c r="E52" s="26">
        <v>81.338800000000006</v>
      </c>
      <c r="F52" s="26"/>
      <c r="G52" s="26">
        <v>84</v>
      </c>
    </row>
    <row r="53" spans="1:7" x14ac:dyDescent="0.25">
      <c r="A53" s="46">
        <v>35550</v>
      </c>
      <c r="B53" s="16">
        <v>1997</v>
      </c>
      <c r="C53" s="16">
        <v>4</v>
      </c>
      <c r="D53" s="16">
        <v>53</v>
      </c>
      <c r="E53" s="26">
        <v>81.361099999999993</v>
      </c>
      <c r="F53" s="26"/>
      <c r="G53" s="26">
        <v>84.9</v>
      </c>
    </row>
    <row r="54" spans="1:7" x14ac:dyDescent="0.25">
      <c r="A54" s="46">
        <v>35581</v>
      </c>
      <c r="B54" s="16">
        <v>1997</v>
      </c>
      <c r="C54" s="16">
        <v>5</v>
      </c>
      <c r="D54" s="16">
        <v>54</v>
      </c>
      <c r="E54" s="26">
        <v>81.832599999999999</v>
      </c>
      <c r="F54" s="26"/>
      <c r="G54" s="26">
        <v>84</v>
      </c>
    </row>
    <row r="55" spans="1:7" x14ac:dyDescent="0.25">
      <c r="A55" s="46">
        <v>35611</v>
      </c>
      <c r="B55" s="16">
        <v>1997</v>
      </c>
      <c r="C55" s="16">
        <v>6</v>
      </c>
      <c r="D55" s="16">
        <v>55</v>
      </c>
      <c r="E55" s="26">
        <v>82.230900000000005</v>
      </c>
      <c r="F55" s="26"/>
      <c r="G55" s="26">
        <v>85.5</v>
      </c>
    </row>
    <row r="56" spans="1:7" x14ac:dyDescent="0.25">
      <c r="A56" s="46">
        <v>35642</v>
      </c>
      <c r="B56" s="16">
        <v>1997</v>
      </c>
      <c r="C56" s="16">
        <v>7</v>
      </c>
      <c r="D56" s="16">
        <v>56</v>
      </c>
      <c r="E56" s="26">
        <v>82.85</v>
      </c>
      <c r="F56" s="26"/>
      <c r="G56" s="26">
        <v>86.2</v>
      </c>
    </row>
    <row r="57" spans="1:7" x14ac:dyDescent="0.25">
      <c r="A57" s="46">
        <v>35673</v>
      </c>
      <c r="B57" s="16">
        <v>1997</v>
      </c>
      <c r="C57" s="16">
        <v>8</v>
      </c>
      <c r="D57" s="16">
        <v>57</v>
      </c>
      <c r="E57" s="26">
        <v>83.717200000000005</v>
      </c>
      <c r="F57" s="26"/>
      <c r="G57" s="26">
        <v>86.3</v>
      </c>
    </row>
    <row r="58" spans="1:7" x14ac:dyDescent="0.25">
      <c r="A58" s="46">
        <v>35703</v>
      </c>
      <c r="B58" s="16">
        <v>1997</v>
      </c>
      <c r="C58" s="16">
        <v>9</v>
      </c>
      <c r="D58" s="16">
        <v>58</v>
      </c>
      <c r="E58" s="26">
        <v>84.462900000000005</v>
      </c>
      <c r="F58" s="26"/>
      <c r="G58" s="26">
        <v>86</v>
      </c>
    </row>
    <row r="59" spans="1:7" x14ac:dyDescent="0.25">
      <c r="A59" s="46">
        <v>35734</v>
      </c>
      <c r="B59" s="16">
        <v>1997</v>
      </c>
      <c r="C59" s="16">
        <v>10</v>
      </c>
      <c r="D59" s="16">
        <v>59</v>
      </c>
      <c r="E59" s="26">
        <v>85.196799999999996</v>
      </c>
      <c r="F59" s="26"/>
      <c r="G59" s="26">
        <v>87.4</v>
      </c>
    </row>
    <row r="60" spans="1:7" x14ac:dyDescent="0.25">
      <c r="A60" s="46">
        <v>35764</v>
      </c>
      <c r="B60" s="16">
        <v>1997</v>
      </c>
      <c r="C60" s="16">
        <v>11</v>
      </c>
      <c r="D60" s="16">
        <v>60</v>
      </c>
      <c r="E60" s="26">
        <v>85.945800000000006</v>
      </c>
      <c r="F60" s="26"/>
      <c r="G60" s="26">
        <v>87</v>
      </c>
    </row>
    <row r="61" spans="1:7" x14ac:dyDescent="0.25">
      <c r="A61" s="46">
        <v>35795</v>
      </c>
      <c r="B61" s="16">
        <v>1997</v>
      </c>
      <c r="C61" s="16">
        <v>12</v>
      </c>
      <c r="D61" s="16">
        <v>61</v>
      </c>
      <c r="E61" s="26">
        <v>86.205399999999997</v>
      </c>
      <c r="F61" s="26"/>
      <c r="G61" s="26">
        <v>87.8</v>
      </c>
    </row>
    <row r="62" spans="1:7" x14ac:dyDescent="0.25">
      <c r="A62" s="46">
        <v>35826</v>
      </c>
      <c r="B62" s="16">
        <v>1998</v>
      </c>
      <c r="C62" s="16">
        <v>1</v>
      </c>
      <c r="D62" s="16">
        <v>62</v>
      </c>
      <c r="E62" s="26">
        <v>86.655799999999999</v>
      </c>
      <c r="F62" s="26"/>
      <c r="G62" s="26">
        <v>88.2</v>
      </c>
    </row>
    <row r="63" spans="1:7" x14ac:dyDescent="0.25">
      <c r="A63" s="46">
        <v>35854</v>
      </c>
      <c r="B63" s="16">
        <v>1998</v>
      </c>
      <c r="C63" s="16">
        <v>2</v>
      </c>
      <c r="D63" s="16">
        <v>63</v>
      </c>
      <c r="E63" s="26">
        <v>86.755600000000001</v>
      </c>
      <c r="F63" s="26"/>
      <c r="G63" s="26">
        <v>88.6</v>
      </c>
    </row>
    <row r="64" spans="1:7" x14ac:dyDescent="0.25">
      <c r="A64" s="46">
        <v>35885</v>
      </c>
      <c r="B64" s="16">
        <v>1998</v>
      </c>
      <c r="C64" s="16">
        <v>3</v>
      </c>
      <c r="D64" s="16">
        <v>64</v>
      </c>
      <c r="E64" s="26">
        <v>86.819599999999994</v>
      </c>
      <c r="F64" s="26"/>
      <c r="G64" s="26">
        <v>88.6</v>
      </c>
    </row>
    <row r="65" spans="1:7" x14ac:dyDescent="0.25">
      <c r="A65" s="46">
        <v>35915</v>
      </c>
      <c r="B65" s="16">
        <v>1998</v>
      </c>
      <c r="C65" s="16">
        <v>4</v>
      </c>
      <c r="D65" s="16">
        <v>65</v>
      </c>
      <c r="E65" s="26">
        <v>87.134500000000003</v>
      </c>
      <c r="F65" s="26"/>
      <c r="G65" s="26">
        <v>88.9</v>
      </c>
    </row>
    <row r="66" spans="1:7" x14ac:dyDescent="0.25">
      <c r="A66" s="46">
        <v>35946</v>
      </c>
      <c r="B66" s="16">
        <v>1998</v>
      </c>
      <c r="C66" s="16">
        <v>5</v>
      </c>
      <c r="D66" s="16">
        <v>66</v>
      </c>
      <c r="E66" s="26">
        <v>87.693600000000004</v>
      </c>
      <c r="F66" s="26"/>
      <c r="G66" s="26">
        <v>89.3</v>
      </c>
    </row>
    <row r="67" spans="1:7" x14ac:dyDescent="0.25">
      <c r="A67" s="46">
        <v>35976</v>
      </c>
      <c r="B67" s="16">
        <v>1998</v>
      </c>
      <c r="C67" s="16">
        <v>6</v>
      </c>
      <c r="D67" s="16">
        <v>67</v>
      </c>
      <c r="E67" s="26">
        <v>87.142099999999999</v>
      </c>
      <c r="F67" s="26"/>
      <c r="G67" s="26">
        <v>88.8</v>
      </c>
    </row>
    <row r="68" spans="1:7" x14ac:dyDescent="0.25">
      <c r="A68" s="46">
        <v>36007</v>
      </c>
      <c r="B68" s="16">
        <v>1998</v>
      </c>
      <c r="C68" s="16">
        <v>7</v>
      </c>
      <c r="D68" s="16">
        <v>68</v>
      </c>
      <c r="E68" s="26">
        <v>86.841399999999993</v>
      </c>
      <c r="F68" s="26"/>
      <c r="G68" s="26">
        <v>89.7</v>
      </c>
    </row>
    <row r="69" spans="1:7" x14ac:dyDescent="0.25">
      <c r="A69" s="46">
        <v>36038</v>
      </c>
      <c r="B69" s="16">
        <v>1998</v>
      </c>
      <c r="C69" s="16">
        <v>8</v>
      </c>
      <c r="D69" s="16">
        <v>69</v>
      </c>
      <c r="E69" s="26">
        <v>88.626599999999996</v>
      </c>
      <c r="F69" s="26"/>
      <c r="G69" s="26">
        <v>88.4</v>
      </c>
    </row>
    <row r="70" spans="1:7" x14ac:dyDescent="0.25">
      <c r="A70" s="46">
        <v>36068</v>
      </c>
      <c r="B70" s="16">
        <v>1998</v>
      </c>
      <c r="C70" s="16">
        <v>9</v>
      </c>
      <c r="D70" s="16">
        <v>70</v>
      </c>
      <c r="E70" s="26">
        <v>88.456199999999995</v>
      </c>
      <c r="F70" s="26"/>
      <c r="G70" s="26">
        <v>88.8</v>
      </c>
    </row>
    <row r="71" spans="1:7" x14ac:dyDescent="0.25">
      <c r="A71" s="46">
        <v>36099</v>
      </c>
      <c r="B71" s="16">
        <v>1998</v>
      </c>
      <c r="C71" s="16">
        <v>10</v>
      </c>
      <c r="D71" s="16">
        <v>71</v>
      </c>
      <c r="E71" s="26">
        <v>89.168599999999998</v>
      </c>
      <c r="F71" s="26"/>
      <c r="G71" s="26">
        <v>89</v>
      </c>
    </row>
    <row r="72" spans="1:7" x14ac:dyDescent="0.25">
      <c r="A72" s="46">
        <v>36129</v>
      </c>
      <c r="B72" s="16">
        <v>1998</v>
      </c>
      <c r="C72" s="16">
        <v>11</v>
      </c>
      <c r="D72" s="16">
        <v>72</v>
      </c>
      <c r="E72" s="26">
        <v>89.112700000000004</v>
      </c>
      <c r="F72" s="26"/>
      <c r="G72" s="26">
        <v>88.5</v>
      </c>
    </row>
    <row r="73" spans="1:7" x14ac:dyDescent="0.25">
      <c r="A73" s="46">
        <v>36160</v>
      </c>
      <c r="B73" s="16">
        <v>1998</v>
      </c>
      <c r="C73" s="16">
        <v>12</v>
      </c>
      <c r="D73" s="16">
        <v>73</v>
      </c>
      <c r="E73" s="26">
        <v>89.438800000000001</v>
      </c>
      <c r="F73" s="26"/>
      <c r="G73" s="26">
        <v>87.9</v>
      </c>
    </row>
    <row r="74" spans="1:7" x14ac:dyDescent="0.25">
      <c r="A74" s="46">
        <v>36191</v>
      </c>
      <c r="B74" s="16">
        <v>1999</v>
      </c>
      <c r="C74" s="16">
        <v>1</v>
      </c>
      <c r="D74" s="16">
        <v>74</v>
      </c>
      <c r="E74" s="26">
        <v>89.861699999999999</v>
      </c>
      <c r="F74" s="26"/>
      <c r="G74" s="26">
        <v>89.4</v>
      </c>
    </row>
    <row r="75" spans="1:7" x14ac:dyDescent="0.25">
      <c r="A75" s="46">
        <v>36219</v>
      </c>
      <c r="B75" s="16">
        <v>1999</v>
      </c>
      <c r="C75" s="16">
        <v>2</v>
      </c>
      <c r="D75" s="16">
        <v>75</v>
      </c>
      <c r="E75" s="26">
        <v>90.325299999999999</v>
      </c>
      <c r="F75" s="26"/>
      <c r="G75" s="26">
        <v>88.3</v>
      </c>
    </row>
    <row r="76" spans="1:7" x14ac:dyDescent="0.25">
      <c r="A76" s="46">
        <v>36250</v>
      </c>
      <c r="B76" s="16">
        <v>1999</v>
      </c>
      <c r="C76" s="16">
        <v>3</v>
      </c>
      <c r="D76" s="16">
        <v>76</v>
      </c>
      <c r="E76" s="26">
        <v>90.4709</v>
      </c>
      <c r="F76" s="26"/>
      <c r="G76" s="26">
        <v>88.4</v>
      </c>
    </row>
    <row r="77" spans="1:7" x14ac:dyDescent="0.25">
      <c r="A77" s="46">
        <v>36280</v>
      </c>
      <c r="B77" s="16">
        <v>1999</v>
      </c>
      <c r="C77" s="16">
        <v>4</v>
      </c>
      <c r="D77" s="16">
        <v>77</v>
      </c>
      <c r="E77" s="26">
        <v>90.728499999999997</v>
      </c>
      <c r="F77" s="26"/>
      <c r="G77" s="26">
        <v>89.1</v>
      </c>
    </row>
    <row r="78" spans="1:7" x14ac:dyDescent="0.25">
      <c r="A78" s="46">
        <v>36311</v>
      </c>
      <c r="B78" s="16">
        <v>1999</v>
      </c>
      <c r="C78" s="16">
        <v>5</v>
      </c>
      <c r="D78" s="16">
        <v>78</v>
      </c>
      <c r="E78" s="26">
        <v>91.349900000000005</v>
      </c>
      <c r="F78" s="26"/>
      <c r="G78" s="26">
        <v>89</v>
      </c>
    </row>
    <row r="79" spans="1:7" x14ac:dyDescent="0.25">
      <c r="A79" s="46">
        <v>36341</v>
      </c>
      <c r="B79" s="16">
        <v>1999</v>
      </c>
      <c r="C79" s="16">
        <v>6</v>
      </c>
      <c r="D79" s="16">
        <v>79</v>
      </c>
      <c r="E79" s="26">
        <v>91.198999999999998</v>
      </c>
      <c r="F79" s="26"/>
      <c r="G79" s="26">
        <v>89.8</v>
      </c>
    </row>
    <row r="80" spans="1:7" x14ac:dyDescent="0.25">
      <c r="A80" s="46">
        <v>36372</v>
      </c>
      <c r="B80" s="16">
        <v>1999</v>
      </c>
      <c r="C80" s="16">
        <v>7</v>
      </c>
      <c r="D80" s="16">
        <v>80</v>
      </c>
      <c r="E80" s="26">
        <v>91.776700000000005</v>
      </c>
      <c r="F80" s="26"/>
      <c r="G80" s="26">
        <v>90.6</v>
      </c>
    </row>
    <row r="81" spans="1:7" x14ac:dyDescent="0.25">
      <c r="A81" s="46">
        <v>36403</v>
      </c>
      <c r="B81" s="16">
        <v>1999</v>
      </c>
      <c r="C81" s="16">
        <v>8</v>
      </c>
      <c r="D81" s="16">
        <v>81</v>
      </c>
      <c r="E81" s="26">
        <v>92.167500000000004</v>
      </c>
      <c r="F81" s="26"/>
      <c r="G81" s="26">
        <v>90.4</v>
      </c>
    </row>
    <row r="82" spans="1:7" x14ac:dyDescent="0.25">
      <c r="A82" s="46">
        <v>36433</v>
      </c>
      <c r="B82" s="16">
        <v>1999</v>
      </c>
      <c r="C82" s="16">
        <v>9</v>
      </c>
      <c r="D82" s="16">
        <v>82</v>
      </c>
      <c r="E82" s="26">
        <v>91.781199999999998</v>
      </c>
      <c r="F82" s="26"/>
      <c r="G82" s="26">
        <v>91.2</v>
      </c>
    </row>
    <row r="83" spans="1:7" x14ac:dyDescent="0.25">
      <c r="A83" s="46">
        <v>36464</v>
      </c>
      <c r="B83" s="16">
        <v>1999</v>
      </c>
      <c r="C83" s="16">
        <v>10</v>
      </c>
      <c r="D83" s="16">
        <v>83</v>
      </c>
      <c r="E83" s="26">
        <v>92.997600000000006</v>
      </c>
      <c r="F83" s="26"/>
      <c r="G83" s="26">
        <v>92.2</v>
      </c>
    </row>
    <row r="84" spans="1:7" x14ac:dyDescent="0.25">
      <c r="A84" s="46">
        <v>36494</v>
      </c>
      <c r="B84" s="16">
        <v>1999</v>
      </c>
      <c r="C84" s="16">
        <v>11</v>
      </c>
      <c r="D84" s="16">
        <v>84</v>
      </c>
      <c r="E84" s="26">
        <v>93.444000000000003</v>
      </c>
      <c r="F84" s="26"/>
      <c r="G84" s="26">
        <v>92.5</v>
      </c>
    </row>
    <row r="85" spans="1:7" x14ac:dyDescent="0.25">
      <c r="A85" s="46">
        <v>36525</v>
      </c>
      <c r="B85" s="16">
        <v>1999</v>
      </c>
      <c r="C85" s="16">
        <v>12</v>
      </c>
      <c r="D85" s="16">
        <v>85</v>
      </c>
      <c r="E85" s="26">
        <v>94.155500000000004</v>
      </c>
      <c r="F85" s="26"/>
      <c r="G85" s="26">
        <v>92.2</v>
      </c>
    </row>
    <row r="86" spans="1:7" x14ac:dyDescent="0.25">
      <c r="A86" s="46">
        <v>36556</v>
      </c>
      <c r="B86" s="16">
        <v>2000</v>
      </c>
      <c r="C86" s="16">
        <v>1</v>
      </c>
      <c r="D86" s="16">
        <v>86</v>
      </c>
      <c r="E86" s="26">
        <v>94.171700000000001</v>
      </c>
      <c r="F86" s="26">
        <v>51.848412616157717</v>
      </c>
      <c r="G86" s="26">
        <v>92.1</v>
      </c>
    </row>
    <row r="87" spans="1:7" x14ac:dyDescent="0.25">
      <c r="A87" s="46">
        <v>36585</v>
      </c>
      <c r="B87" s="16">
        <v>2000</v>
      </c>
      <c r="C87" s="16">
        <v>2</v>
      </c>
      <c r="D87" s="16">
        <v>87</v>
      </c>
      <c r="E87" s="26">
        <v>94.432900000000004</v>
      </c>
      <c r="F87" s="26">
        <v>53.417073462025719</v>
      </c>
      <c r="G87" s="26">
        <v>93.1</v>
      </c>
    </row>
    <row r="88" spans="1:7" x14ac:dyDescent="0.25">
      <c r="A88" s="46">
        <v>36616</v>
      </c>
      <c r="B88" s="16">
        <v>2000</v>
      </c>
      <c r="C88" s="16">
        <v>3</v>
      </c>
      <c r="D88" s="16">
        <v>88</v>
      </c>
      <c r="E88" s="26">
        <v>94.792599999999993</v>
      </c>
      <c r="F88" s="26">
        <v>53.907189172077999</v>
      </c>
      <c r="G88" s="26">
        <v>93.5</v>
      </c>
    </row>
    <row r="89" spans="1:7" x14ac:dyDescent="0.25">
      <c r="A89" s="46">
        <v>36646</v>
      </c>
      <c r="B89" s="16">
        <v>2000</v>
      </c>
      <c r="C89" s="16">
        <v>4</v>
      </c>
      <c r="D89" s="16">
        <v>89</v>
      </c>
      <c r="E89" s="26">
        <v>95.489800000000002</v>
      </c>
      <c r="F89" s="26">
        <v>53.415229903130466</v>
      </c>
      <c r="G89" s="26">
        <v>94.5</v>
      </c>
    </row>
    <row r="90" spans="1:7" x14ac:dyDescent="0.25">
      <c r="A90" s="46">
        <v>36677</v>
      </c>
      <c r="B90" s="16">
        <v>2000</v>
      </c>
      <c r="C90" s="16">
        <v>5</v>
      </c>
      <c r="D90" s="16">
        <v>90</v>
      </c>
      <c r="E90" s="26">
        <v>95.642099999999999</v>
      </c>
      <c r="F90" s="26">
        <v>54.740276221058359</v>
      </c>
      <c r="G90" s="26">
        <v>95.8</v>
      </c>
    </row>
    <row r="91" spans="1:7" x14ac:dyDescent="0.25">
      <c r="A91" s="46">
        <v>36707</v>
      </c>
      <c r="B91" s="16">
        <v>2000</v>
      </c>
      <c r="C91" s="16">
        <v>6</v>
      </c>
      <c r="D91" s="16">
        <v>91</v>
      </c>
      <c r="E91" s="26">
        <v>95.736400000000003</v>
      </c>
      <c r="F91" s="26">
        <v>55.009206031353351</v>
      </c>
      <c r="G91" s="26">
        <v>94.6</v>
      </c>
    </row>
    <row r="92" spans="1:7" x14ac:dyDescent="0.25">
      <c r="A92" s="46">
        <v>36738</v>
      </c>
      <c r="B92" s="16">
        <v>2000</v>
      </c>
      <c r="C92" s="16">
        <v>7</v>
      </c>
      <c r="D92" s="16">
        <v>92</v>
      </c>
      <c r="E92" s="26">
        <v>95.598200000000006</v>
      </c>
      <c r="F92" s="26">
        <v>55.26019050399708</v>
      </c>
      <c r="G92" s="26">
        <v>95.7</v>
      </c>
    </row>
    <row r="93" spans="1:7" x14ac:dyDescent="0.25">
      <c r="A93" s="46">
        <v>36769</v>
      </c>
      <c r="B93" s="16">
        <v>2000</v>
      </c>
      <c r="C93" s="16">
        <v>8</v>
      </c>
      <c r="D93" s="16">
        <v>93</v>
      </c>
      <c r="E93" s="26">
        <v>95.3172</v>
      </c>
      <c r="F93" s="26">
        <v>56.275245896948483</v>
      </c>
      <c r="G93" s="26">
        <v>95.8</v>
      </c>
    </row>
    <row r="94" spans="1:7" x14ac:dyDescent="0.25">
      <c r="A94" s="46">
        <v>36799</v>
      </c>
      <c r="B94" s="16">
        <v>2000</v>
      </c>
      <c r="C94" s="16">
        <v>9</v>
      </c>
      <c r="D94" s="16">
        <v>94</v>
      </c>
      <c r="E94" s="26">
        <v>95.684399999999997</v>
      </c>
      <c r="F94" s="26">
        <v>56.568000895706312</v>
      </c>
      <c r="G94" s="26">
        <v>95.9</v>
      </c>
    </row>
    <row r="95" spans="1:7" x14ac:dyDescent="0.25">
      <c r="A95" s="46">
        <v>36830</v>
      </c>
      <c r="B95" s="16">
        <v>2000</v>
      </c>
      <c r="C95" s="16">
        <v>10</v>
      </c>
      <c r="D95" s="16">
        <v>95</v>
      </c>
      <c r="E95" s="26">
        <v>95.397400000000005</v>
      </c>
      <c r="F95" s="26">
        <v>56.461757151061008</v>
      </c>
      <c r="G95" s="26">
        <v>96</v>
      </c>
    </row>
    <row r="96" spans="1:7" x14ac:dyDescent="0.25">
      <c r="A96" s="46">
        <v>36860</v>
      </c>
      <c r="B96" s="16">
        <v>2000</v>
      </c>
      <c r="C96" s="16">
        <v>11</v>
      </c>
      <c r="D96" s="16">
        <v>96</v>
      </c>
      <c r="E96" s="26">
        <v>95.415800000000004</v>
      </c>
      <c r="F96" s="26">
        <v>56.4583613644267</v>
      </c>
      <c r="G96" s="26">
        <v>97.1</v>
      </c>
    </row>
    <row r="97" spans="1:7" x14ac:dyDescent="0.25">
      <c r="A97" s="46">
        <v>36891</v>
      </c>
      <c r="B97" s="16">
        <v>2000</v>
      </c>
      <c r="C97" s="16">
        <v>12</v>
      </c>
      <c r="D97" s="16">
        <v>97</v>
      </c>
      <c r="E97" s="26">
        <v>95.161900000000003</v>
      </c>
      <c r="F97" s="26">
        <v>55.964725758629903</v>
      </c>
      <c r="G97" s="26">
        <v>97.7</v>
      </c>
    </row>
    <row r="98" spans="1:7" x14ac:dyDescent="0.25">
      <c r="A98" s="46">
        <v>36922</v>
      </c>
      <c r="B98" s="16">
        <v>2001</v>
      </c>
      <c r="C98" s="16">
        <v>1</v>
      </c>
      <c r="D98" s="16">
        <v>98</v>
      </c>
      <c r="E98" s="26">
        <v>94.550200000000004</v>
      </c>
      <c r="F98" s="26">
        <v>54.636150130927533</v>
      </c>
      <c r="G98" s="26">
        <v>96.7</v>
      </c>
    </row>
    <row r="99" spans="1:7" x14ac:dyDescent="0.25">
      <c r="A99" s="46">
        <v>36950</v>
      </c>
      <c r="B99" s="16">
        <v>2001</v>
      </c>
      <c r="C99" s="16">
        <v>2</v>
      </c>
      <c r="D99" s="16">
        <v>99</v>
      </c>
      <c r="E99" s="26">
        <v>93.975499999999997</v>
      </c>
      <c r="F99" s="26">
        <v>55.270806663564549</v>
      </c>
      <c r="G99" s="26">
        <v>97.2</v>
      </c>
    </row>
    <row r="100" spans="1:7" x14ac:dyDescent="0.25">
      <c r="A100" s="46">
        <v>36981</v>
      </c>
      <c r="B100" s="16">
        <v>2001</v>
      </c>
      <c r="C100" s="16">
        <v>3</v>
      </c>
      <c r="D100" s="16">
        <v>100</v>
      </c>
      <c r="E100" s="26">
        <v>93.725300000000004</v>
      </c>
      <c r="F100" s="26">
        <v>54.948333914218622</v>
      </c>
      <c r="G100" s="26">
        <v>96.7</v>
      </c>
    </row>
    <row r="101" spans="1:7" x14ac:dyDescent="0.25">
      <c r="A101" s="46">
        <v>37011</v>
      </c>
      <c r="B101" s="16">
        <v>2001</v>
      </c>
      <c r="C101" s="16">
        <v>4</v>
      </c>
      <c r="D101" s="16">
        <v>101</v>
      </c>
      <c r="E101" s="26">
        <v>93.456699999999998</v>
      </c>
      <c r="F101" s="26">
        <v>54.699606765656569</v>
      </c>
      <c r="G101" s="26">
        <v>95.8</v>
      </c>
    </row>
    <row r="102" spans="1:7" x14ac:dyDescent="0.25">
      <c r="A102" s="46">
        <v>37042</v>
      </c>
      <c r="B102" s="16">
        <v>2001</v>
      </c>
      <c r="C102" s="16">
        <v>5</v>
      </c>
      <c r="D102" s="16">
        <v>102</v>
      </c>
      <c r="E102" s="26">
        <v>92.884200000000007</v>
      </c>
      <c r="F102" s="26">
        <v>55.168543435164644</v>
      </c>
      <c r="G102" s="26">
        <v>96.2</v>
      </c>
    </row>
    <row r="103" spans="1:7" x14ac:dyDescent="0.25">
      <c r="A103" s="46">
        <v>37072</v>
      </c>
      <c r="B103" s="16">
        <v>2001</v>
      </c>
      <c r="C103" s="16">
        <v>6</v>
      </c>
      <c r="D103" s="16">
        <v>103</v>
      </c>
      <c r="E103" s="26">
        <v>92.331699999999998</v>
      </c>
      <c r="F103" s="26">
        <v>54.579392835387559</v>
      </c>
      <c r="G103" s="26">
        <v>96.2</v>
      </c>
    </row>
    <row r="104" spans="1:7" x14ac:dyDescent="0.25">
      <c r="A104" s="46">
        <v>37103</v>
      </c>
      <c r="B104" s="16">
        <v>2001</v>
      </c>
      <c r="C104" s="16">
        <v>7</v>
      </c>
      <c r="D104" s="16">
        <v>104</v>
      </c>
      <c r="E104" s="26">
        <v>91.809799999999996</v>
      </c>
      <c r="F104" s="26">
        <v>53.893690260836252</v>
      </c>
      <c r="G104" s="26">
        <v>94.4</v>
      </c>
    </row>
    <row r="105" spans="1:7" x14ac:dyDescent="0.25">
      <c r="A105" s="46">
        <v>37134</v>
      </c>
      <c r="B105" s="16">
        <v>2001</v>
      </c>
      <c r="C105" s="16">
        <v>8</v>
      </c>
      <c r="D105" s="16">
        <v>105</v>
      </c>
      <c r="E105" s="26">
        <v>91.684899999999999</v>
      </c>
      <c r="F105" s="26">
        <v>54.232067322068616</v>
      </c>
      <c r="G105" s="26">
        <v>96.7</v>
      </c>
    </row>
    <row r="106" spans="1:7" x14ac:dyDescent="0.25">
      <c r="A106" s="46">
        <v>37164</v>
      </c>
      <c r="B106" s="16">
        <v>2001</v>
      </c>
      <c r="C106" s="16">
        <v>9</v>
      </c>
      <c r="D106" s="16">
        <v>106</v>
      </c>
      <c r="E106" s="26">
        <v>91.334500000000006</v>
      </c>
      <c r="F106" s="26">
        <v>53.833598352573098</v>
      </c>
      <c r="G106" s="26">
        <v>95.4</v>
      </c>
    </row>
    <row r="107" spans="1:7" x14ac:dyDescent="0.25">
      <c r="A107" s="46">
        <v>37195</v>
      </c>
      <c r="B107" s="16">
        <v>2001</v>
      </c>
      <c r="C107" s="16">
        <v>10</v>
      </c>
      <c r="D107" s="16">
        <v>107</v>
      </c>
      <c r="E107" s="26">
        <v>90.938900000000004</v>
      </c>
      <c r="F107" s="26">
        <v>54.263300908807722</v>
      </c>
      <c r="G107" s="26">
        <v>94.1</v>
      </c>
    </row>
    <row r="108" spans="1:7" x14ac:dyDescent="0.25">
      <c r="A108" s="46">
        <v>37225</v>
      </c>
      <c r="B108" s="16">
        <v>2001</v>
      </c>
      <c r="C108" s="16">
        <v>11</v>
      </c>
      <c r="D108" s="16">
        <v>108</v>
      </c>
      <c r="E108" s="26">
        <v>90.485299999999995</v>
      </c>
      <c r="F108" s="26">
        <v>54.727147297807328</v>
      </c>
      <c r="G108" s="26">
        <v>93.4</v>
      </c>
    </row>
    <row r="109" spans="1:7" x14ac:dyDescent="0.25">
      <c r="A109" s="46">
        <v>37256</v>
      </c>
      <c r="B109" s="16">
        <v>2001</v>
      </c>
      <c r="C109" s="16">
        <v>12</v>
      </c>
      <c r="D109" s="16">
        <v>109</v>
      </c>
      <c r="E109" s="26">
        <v>90.515000000000001</v>
      </c>
      <c r="F109" s="26">
        <v>53.236199846501691</v>
      </c>
      <c r="G109" s="26">
        <v>94.2</v>
      </c>
    </row>
    <row r="110" spans="1:7" x14ac:dyDescent="0.25">
      <c r="A110" s="46">
        <v>37287</v>
      </c>
      <c r="B110" s="16">
        <v>2002</v>
      </c>
      <c r="C110" s="16">
        <v>1</v>
      </c>
      <c r="D110" s="16">
        <v>110</v>
      </c>
      <c r="E110" s="26">
        <v>91.088099999999997</v>
      </c>
      <c r="F110" s="26">
        <v>54.432158123584543</v>
      </c>
      <c r="G110" s="26">
        <v>94.3</v>
      </c>
    </row>
    <row r="111" spans="1:7" x14ac:dyDescent="0.25">
      <c r="A111" s="46">
        <v>37315</v>
      </c>
      <c r="B111" s="16">
        <v>2002</v>
      </c>
      <c r="C111" s="16">
        <v>2</v>
      </c>
      <c r="D111" s="16">
        <v>111</v>
      </c>
      <c r="E111" s="26">
        <v>91.069800000000001</v>
      </c>
      <c r="F111" s="26">
        <v>54.360785722006433</v>
      </c>
      <c r="G111" s="26">
        <v>94.5</v>
      </c>
    </row>
    <row r="112" spans="1:7" x14ac:dyDescent="0.25">
      <c r="A112" s="46">
        <v>37346</v>
      </c>
      <c r="B112" s="16">
        <v>2002</v>
      </c>
      <c r="C112" s="16">
        <v>3</v>
      </c>
      <c r="D112" s="16">
        <v>112</v>
      </c>
      <c r="E112" s="26">
        <v>91.801199999999994</v>
      </c>
      <c r="F112" s="26">
        <v>54.796111303678124</v>
      </c>
      <c r="G112" s="26">
        <v>95.4</v>
      </c>
    </row>
    <row r="113" spans="1:7" x14ac:dyDescent="0.25">
      <c r="A113" s="46">
        <v>37376</v>
      </c>
      <c r="B113" s="16">
        <v>2002</v>
      </c>
      <c r="C113" s="16">
        <v>4</v>
      </c>
      <c r="D113" s="16">
        <v>113</v>
      </c>
      <c r="E113" s="26">
        <v>92.1815</v>
      </c>
      <c r="F113" s="26">
        <v>56.494769003379702</v>
      </c>
      <c r="G113" s="26">
        <v>95.2</v>
      </c>
    </row>
    <row r="114" spans="1:7" x14ac:dyDescent="0.25">
      <c r="A114" s="46">
        <v>37407</v>
      </c>
      <c r="B114" s="16">
        <v>2002</v>
      </c>
      <c r="C114" s="16">
        <v>5</v>
      </c>
      <c r="D114" s="16">
        <v>114</v>
      </c>
      <c r="E114" s="26">
        <v>92.566800000000001</v>
      </c>
      <c r="F114" s="26">
        <v>56.94892765261276</v>
      </c>
      <c r="G114" s="26">
        <v>95.6</v>
      </c>
    </row>
    <row r="115" spans="1:7" x14ac:dyDescent="0.25">
      <c r="A115" s="46">
        <v>37437</v>
      </c>
      <c r="B115" s="16">
        <v>2002</v>
      </c>
      <c r="C115" s="16">
        <v>6</v>
      </c>
      <c r="D115" s="16">
        <v>115</v>
      </c>
      <c r="E115" s="26">
        <v>93.450299999999999</v>
      </c>
      <c r="F115" s="26">
        <v>56.412678012350995</v>
      </c>
      <c r="G115" s="26">
        <v>96</v>
      </c>
    </row>
    <row r="116" spans="1:7" x14ac:dyDescent="0.25">
      <c r="A116" s="46">
        <v>37468</v>
      </c>
      <c r="B116" s="16">
        <v>2002</v>
      </c>
      <c r="C116" s="16">
        <v>7</v>
      </c>
      <c r="D116" s="16">
        <v>116</v>
      </c>
      <c r="E116" s="26">
        <v>93.228200000000001</v>
      </c>
      <c r="F116" s="26">
        <v>57.068367055915488</v>
      </c>
      <c r="G116" s="26">
        <v>95.3</v>
      </c>
    </row>
    <row r="117" spans="1:7" x14ac:dyDescent="0.25">
      <c r="A117" s="46">
        <v>37499</v>
      </c>
      <c r="B117" s="16">
        <v>2002</v>
      </c>
      <c r="C117" s="16">
        <v>8</v>
      </c>
      <c r="D117" s="16">
        <v>117</v>
      </c>
      <c r="E117" s="26">
        <v>93.227000000000004</v>
      </c>
      <c r="F117" s="26">
        <v>56.923683868812475</v>
      </c>
      <c r="G117" s="26">
        <v>95.7</v>
      </c>
    </row>
    <row r="118" spans="1:7" x14ac:dyDescent="0.25">
      <c r="A118" s="46">
        <v>37529</v>
      </c>
      <c r="B118" s="16">
        <v>2002</v>
      </c>
      <c r="C118" s="16">
        <v>9</v>
      </c>
      <c r="D118" s="16">
        <v>118</v>
      </c>
      <c r="E118" s="26">
        <v>93.359700000000004</v>
      </c>
      <c r="F118" s="26">
        <v>56.723102866754729</v>
      </c>
      <c r="G118" s="26">
        <v>96</v>
      </c>
    </row>
    <row r="119" spans="1:7" x14ac:dyDescent="0.25">
      <c r="A119" s="46">
        <v>37560</v>
      </c>
      <c r="B119" s="16">
        <v>2002</v>
      </c>
      <c r="C119" s="16">
        <v>10</v>
      </c>
      <c r="D119" s="16">
        <v>119</v>
      </c>
      <c r="E119" s="26">
        <v>93.080399999999997</v>
      </c>
      <c r="F119" s="26">
        <v>56.936865094318534</v>
      </c>
      <c r="G119" s="26">
        <v>95.4</v>
      </c>
    </row>
    <row r="120" spans="1:7" x14ac:dyDescent="0.25">
      <c r="A120" s="46">
        <v>37590</v>
      </c>
      <c r="B120" s="16">
        <v>2002</v>
      </c>
      <c r="C120" s="16">
        <v>11</v>
      </c>
      <c r="D120" s="16">
        <v>120</v>
      </c>
      <c r="E120" s="26">
        <v>93.558899999999994</v>
      </c>
      <c r="F120" s="26">
        <v>57.159426802842376</v>
      </c>
      <c r="G120" s="26">
        <v>96</v>
      </c>
    </row>
    <row r="121" spans="1:7" x14ac:dyDescent="0.25">
      <c r="A121" s="46">
        <v>37621</v>
      </c>
      <c r="B121" s="16">
        <v>2002</v>
      </c>
      <c r="C121" s="16">
        <v>12</v>
      </c>
      <c r="D121" s="16">
        <v>121</v>
      </c>
      <c r="E121" s="26">
        <v>93.108800000000002</v>
      </c>
      <c r="F121" s="26">
        <v>56.699959961029137</v>
      </c>
      <c r="G121" s="26">
        <v>94.5</v>
      </c>
    </row>
    <row r="122" spans="1:7" x14ac:dyDescent="0.25">
      <c r="A122" s="46">
        <v>37652</v>
      </c>
      <c r="B122" s="16">
        <v>2003</v>
      </c>
      <c r="C122" s="16">
        <v>1</v>
      </c>
      <c r="D122" s="16">
        <v>122</v>
      </c>
      <c r="E122" s="26">
        <v>93.6494</v>
      </c>
      <c r="F122" s="26">
        <v>57.846830447374131</v>
      </c>
      <c r="G122" s="26">
        <v>96.1</v>
      </c>
    </row>
    <row r="123" spans="1:7" x14ac:dyDescent="0.25">
      <c r="A123" s="46">
        <v>37680</v>
      </c>
      <c r="B123" s="16">
        <v>2003</v>
      </c>
      <c r="C123" s="16">
        <v>2</v>
      </c>
      <c r="D123" s="16">
        <v>123</v>
      </c>
      <c r="E123" s="26">
        <v>93.947500000000005</v>
      </c>
      <c r="F123" s="26">
        <v>57.521139944467642</v>
      </c>
      <c r="G123" s="26">
        <v>96.2</v>
      </c>
    </row>
    <row r="124" spans="1:7" x14ac:dyDescent="0.25">
      <c r="A124" s="46">
        <v>37711</v>
      </c>
      <c r="B124" s="16">
        <v>2003</v>
      </c>
      <c r="C124" s="16">
        <v>3</v>
      </c>
      <c r="D124" s="16">
        <v>124</v>
      </c>
      <c r="E124" s="26">
        <v>93.734999999999999</v>
      </c>
      <c r="F124" s="26">
        <v>58.15554495920977</v>
      </c>
      <c r="G124" s="26">
        <v>95.5</v>
      </c>
    </row>
    <row r="125" spans="1:7" x14ac:dyDescent="0.25">
      <c r="A125" s="46">
        <v>37741</v>
      </c>
      <c r="B125" s="16">
        <v>2003</v>
      </c>
      <c r="C125" s="16">
        <v>4</v>
      </c>
      <c r="D125" s="16">
        <v>125</v>
      </c>
      <c r="E125" s="26">
        <v>93.081500000000005</v>
      </c>
      <c r="F125" s="26">
        <v>57.472716537264091</v>
      </c>
      <c r="G125" s="26">
        <v>95.9</v>
      </c>
    </row>
    <row r="126" spans="1:7" x14ac:dyDescent="0.25">
      <c r="A126" s="46">
        <v>37772</v>
      </c>
      <c r="B126" s="16">
        <v>2003</v>
      </c>
      <c r="C126" s="16">
        <v>5</v>
      </c>
      <c r="D126" s="16">
        <v>126</v>
      </c>
      <c r="E126" s="26">
        <v>93.100200000000001</v>
      </c>
      <c r="F126" s="26">
        <v>57.731146467684979</v>
      </c>
      <c r="G126" s="26">
        <v>94.3</v>
      </c>
    </row>
    <row r="127" spans="1:7" x14ac:dyDescent="0.25">
      <c r="A127" s="46">
        <v>37802</v>
      </c>
      <c r="B127" s="16">
        <v>2003</v>
      </c>
      <c r="C127" s="16">
        <v>6</v>
      </c>
      <c r="D127" s="16">
        <v>127</v>
      </c>
      <c r="E127" s="26">
        <v>93.254400000000004</v>
      </c>
      <c r="F127" s="26">
        <v>58.255655248429612</v>
      </c>
      <c r="G127" s="26">
        <v>94.2</v>
      </c>
    </row>
    <row r="128" spans="1:7" x14ac:dyDescent="0.25">
      <c r="A128" s="46">
        <v>37833</v>
      </c>
      <c r="B128" s="16">
        <v>2003</v>
      </c>
      <c r="C128" s="16">
        <v>7</v>
      </c>
      <c r="D128" s="16">
        <v>128</v>
      </c>
      <c r="E128" s="26">
        <v>93.657899999999998</v>
      </c>
      <c r="F128" s="26">
        <v>58.673944995654757</v>
      </c>
      <c r="G128" s="26">
        <v>95.9</v>
      </c>
    </row>
    <row r="129" spans="1:7" x14ac:dyDescent="0.25">
      <c r="A129" s="46">
        <v>37864</v>
      </c>
      <c r="B129" s="16">
        <v>2003</v>
      </c>
      <c r="C129" s="16">
        <v>8</v>
      </c>
      <c r="D129" s="16">
        <v>129</v>
      </c>
      <c r="E129" s="26">
        <v>93.516199999999998</v>
      </c>
      <c r="F129" s="26">
        <v>59.770916817645414</v>
      </c>
      <c r="G129" s="26">
        <v>94.8</v>
      </c>
    </row>
    <row r="130" spans="1:7" x14ac:dyDescent="0.25">
      <c r="A130" s="46">
        <v>37894</v>
      </c>
      <c r="B130" s="16">
        <v>2003</v>
      </c>
      <c r="C130" s="16">
        <v>9</v>
      </c>
      <c r="D130" s="16">
        <v>130</v>
      </c>
      <c r="E130" s="26">
        <v>94.069500000000005</v>
      </c>
      <c r="F130" s="26">
        <v>59.833564207847488</v>
      </c>
      <c r="G130" s="26">
        <v>94.5</v>
      </c>
    </row>
    <row r="131" spans="1:7" x14ac:dyDescent="0.25">
      <c r="A131" s="46">
        <v>37925</v>
      </c>
      <c r="B131" s="16">
        <v>2003</v>
      </c>
      <c r="C131" s="16">
        <v>10</v>
      </c>
      <c r="D131" s="16">
        <v>131</v>
      </c>
      <c r="E131" s="26">
        <v>94.209100000000007</v>
      </c>
      <c r="F131" s="26">
        <v>61.119256735152796</v>
      </c>
      <c r="G131" s="26">
        <v>96.9</v>
      </c>
    </row>
    <row r="132" spans="1:7" x14ac:dyDescent="0.25">
      <c r="A132" s="46">
        <v>37955</v>
      </c>
      <c r="B132" s="16">
        <v>2003</v>
      </c>
      <c r="C132" s="16">
        <v>11</v>
      </c>
      <c r="D132" s="16">
        <v>132</v>
      </c>
      <c r="E132" s="26">
        <v>94.936999999999998</v>
      </c>
      <c r="F132" s="26">
        <v>60.390901917876086</v>
      </c>
      <c r="G132" s="26">
        <v>96.6</v>
      </c>
    </row>
    <row r="133" spans="1:7" x14ac:dyDescent="0.25">
      <c r="A133" s="46">
        <v>37986</v>
      </c>
      <c r="B133" s="16">
        <v>2003</v>
      </c>
      <c r="C133" s="16">
        <v>12</v>
      </c>
      <c r="D133" s="16">
        <v>133</v>
      </c>
      <c r="E133" s="26">
        <v>94.862700000000004</v>
      </c>
      <c r="F133" s="26">
        <v>62.061537193156312</v>
      </c>
      <c r="G133" s="26">
        <v>96.9</v>
      </c>
    </row>
    <row r="134" spans="1:7" x14ac:dyDescent="0.25">
      <c r="A134" s="46">
        <v>38017</v>
      </c>
      <c r="B134" s="16">
        <v>2004</v>
      </c>
      <c r="C134" s="16">
        <v>1</v>
      </c>
      <c r="D134" s="16">
        <v>134</v>
      </c>
      <c r="E134" s="26">
        <v>95.1113</v>
      </c>
      <c r="F134" s="26">
        <v>62.898553630937073</v>
      </c>
      <c r="G134" s="26">
        <v>96.8</v>
      </c>
    </row>
    <row r="135" spans="1:7" x14ac:dyDescent="0.25">
      <c r="A135" s="46">
        <v>38046</v>
      </c>
      <c r="B135" s="16">
        <v>2004</v>
      </c>
      <c r="C135" s="16">
        <v>2</v>
      </c>
      <c r="D135" s="16">
        <v>135</v>
      </c>
      <c r="E135" s="26">
        <v>95.679299999999998</v>
      </c>
      <c r="F135" s="26">
        <v>63.952682135072365</v>
      </c>
      <c r="G135" s="26">
        <v>97.3</v>
      </c>
    </row>
    <row r="136" spans="1:7" x14ac:dyDescent="0.25">
      <c r="A136" s="46">
        <v>38077</v>
      </c>
      <c r="B136" s="16">
        <v>2004</v>
      </c>
      <c r="C136" s="16">
        <v>3</v>
      </c>
      <c r="D136" s="16">
        <v>136</v>
      </c>
      <c r="E136" s="26">
        <v>95.206299999999999</v>
      </c>
      <c r="F136" s="26">
        <v>63.167699955518358</v>
      </c>
      <c r="G136" s="26">
        <v>97</v>
      </c>
    </row>
    <row r="137" spans="1:7" x14ac:dyDescent="0.25">
      <c r="A137" s="46">
        <v>38107</v>
      </c>
      <c r="B137" s="16">
        <v>2004</v>
      </c>
      <c r="C137" s="16">
        <v>4</v>
      </c>
      <c r="D137" s="16">
        <v>137</v>
      </c>
      <c r="E137" s="26">
        <v>95.634600000000006</v>
      </c>
      <c r="F137" s="26">
        <v>64.174884680536678</v>
      </c>
      <c r="G137" s="26">
        <v>97.8</v>
      </c>
    </row>
    <row r="138" spans="1:7" x14ac:dyDescent="0.25">
      <c r="A138" s="46">
        <v>38138</v>
      </c>
      <c r="B138" s="16">
        <v>2004</v>
      </c>
      <c r="C138" s="16">
        <v>5</v>
      </c>
      <c r="D138" s="16">
        <v>138</v>
      </c>
      <c r="E138" s="26">
        <v>96.395200000000003</v>
      </c>
      <c r="F138" s="26">
        <v>64.276737643113108</v>
      </c>
      <c r="G138" s="26">
        <v>97.9</v>
      </c>
    </row>
    <row r="139" spans="1:7" x14ac:dyDescent="0.25">
      <c r="A139" s="46">
        <v>38168</v>
      </c>
      <c r="B139" s="16">
        <v>2004</v>
      </c>
      <c r="C139" s="16">
        <v>6</v>
      </c>
      <c r="D139" s="16">
        <v>139</v>
      </c>
      <c r="E139" s="26">
        <v>95.604500000000002</v>
      </c>
      <c r="F139" s="26">
        <v>64.216937919115225</v>
      </c>
      <c r="G139" s="26">
        <v>97.9</v>
      </c>
    </row>
    <row r="140" spans="1:7" x14ac:dyDescent="0.25">
      <c r="A140" s="46">
        <v>38199</v>
      </c>
      <c r="B140" s="16">
        <v>2004</v>
      </c>
      <c r="C140" s="16">
        <v>7</v>
      </c>
      <c r="D140" s="16">
        <v>140</v>
      </c>
      <c r="E140" s="26">
        <v>96.337900000000005</v>
      </c>
      <c r="F140" s="26">
        <v>64.595837867577245</v>
      </c>
      <c r="G140" s="26">
        <v>98.7</v>
      </c>
    </row>
    <row r="141" spans="1:7" x14ac:dyDescent="0.25">
      <c r="A141" s="46">
        <v>38230</v>
      </c>
      <c r="B141" s="16">
        <v>2004</v>
      </c>
      <c r="C141" s="16">
        <v>8</v>
      </c>
      <c r="D141" s="16">
        <v>141</v>
      </c>
      <c r="E141" s="26">
        <v>96.410700000000006</v>
      </c>
      <c r="F141" s="26">
        <v>65.21391506630458</v>
      </c>
      <c r="G141" s="26">
        <v>96.7</v>
      </c>
    </row>
    <row r="142" spans="1:7" x14ac:dyDescent="0.25">
      <c r="A142" s="46">
        <v>38260</v>
      </c>
      <c r="B142" s="16">
        <v>2004</v>
      </c>
      <c r="C142" s="16">
        <v>9</v>
      </c>
      <c r="D142" s="16">
        <v>142</v>
      </c>
      <c r="E142" s="26">
        <v>96.494299999999996</v>
      </c>
      <c r="F142" s="26">
        <v>65.927385120107999</v>
      </c>
      <c r="G142" s="26">
        <v>98.2</v>
      </c>
    </row>
    <row r="143" spans="1:7" x14ac:dyDescent="0.25">
      <c r="A143" s="46">
        <v>38291</v>
      </c>
      <c r="B143" s="16">
        <v>2004</v>
      </c>
      <c r="C143" s="16">
        <v>10</v>
      </c>
      <c r="D143" s="16">
        <v>143</v>
      </c>
      <c r="E143" s="26">
        <v>97.410700000000006</v>
      </c>
      <c r="F143" s="26">
        <v>66.765917525251751</v>
      </c>
      <c r="G143" s="26">
        <v>98.7</v>
      </c>
    </row>
    <row r="144" spans="1:7" x14ac:dyDescent="0.25">
      <c r="A144" s="46">
        <v>38321</v>
      </c>
      <c r="B144" s="16">
        <v>2004</v>
      </c>
      <c r="C144" s="16">
        <v>11</v>
      </c>
      <c r="D144" s="16">
        <v>144</v>
      </c>
      <c r="E144" s="26">
        <v>97.620699999999999</v>
      </c>
      <c r="F144" s="26">
        <v>66.227338717382082</v>
      </c>
      <c r="G144" s="26">
        <v>97.6</v>
      </c>
    </row>
    <row r="145" spans="1:7" x14ac:dyDescent="0.25">
      <c r="A145" s="46">
        <v>38352</v>
      </c>
      <c r="B145" s="16">
        <v>2004</v>
      </c>
      <c r="C145" s="16">
        <v>12</v>
      </c>
      <c r="D145" s="16">
        <v>145</v>
      </c>
      <c r="E145" s="26">
        <v>98.328400000000002</v>
      </c>
      <c r="F145" s="26">
        <v>68.036469085541299</v>
      </c>
      <c r="G145" s="26">
        <v>97.6</v>
      </c>
    </row>
    <row r="146" spans="1:7" x14ac:dyDescent="0.25">
      <c r="A146" s="46">
        <v>38383</v>
      </c>
      <c r="B146" s="16">
        <v>2005</v>
      </c>
      <c r="C146" s="16">
        <v>1</v>
      </c>
      <c r="D146" s="16">
        <v>146</v>
      </c>
      <c r="E146" s="26">
        <v>98.790400000000005</v>
      </c>
      <c r="F146" s="26">
        <v>68.144263311451482</v>
      </c>
      <c r="G146" s="26">
        <v>98.4</v>
      </c>
    </row>
    <row r="147" spans="1:7" x14ac:dyDescent="0.25">
      <c r="A147" s="46">
        <v>38411</v>
      </c>
      <c r="B147" s="16">
        <v>2005</v>
      </c>
      <c r="C147" s="16">
        <v>2</v>
      </c>
      <c r="D147" s="16">
        <v>147</v>
      </c>
      <c r="E147" s="26">
        <v>99.454999999999998</v>
      </c>
      <c r="F147" s="26">
        <v>66.925933005494045</v>
      </c>
      <c r="G147" s="26">
        <v>98.2</v>
      </c>
    </row>
    <row r="148" spans="1:7" x14ac:dyDescent="0.25">
      <c r="A148" s="46">
        <v>38442</v>
      </c>
      <c r="B148" s="16">
        <v>2005</v>
      </c>
      <c r="C148" s="16">
        <v>3</v>
      </c>
      <c r="D148" s="16">
        <v>148</v>
      </c>
      <c r="E148" s="26">
        <v>99.315600000000003</v>
      </c>
      <c r="F148" s="26">
        <v>68.184670455472457</v>
      </c>
      <c r="G148" s="26">
        <v>98.1</v>
      </c>
    </row>
    <row r="149" spans="1:7" x14ac:dyDescent="0.25">
      <c r="A149" s="46">
        <v>38472</v>
      </c>
      <c r="B149" s="16">
        <v>2005</v>
      </c>
      <c r="C149" s="16">
        <v>4</v>
      </c>
      <c r="D149" s="16">
        <v>149</v>
      </c>
      <c r="E149" s="26">
        <v>99.464799999999997</v>
      </c>
      <c r="F149" s="26">
        <v>68.286195255750926</v>
      </c>
      <c r="G149" s="26">
        <v>99.5</v>
      </c>
    </row>
    <row r="150" spans="1:7" x14ac:dyDescent="0.25">
      <c r="A150" s="46">
        <v>38503</v>
      </c>
      <c r="B150" s="16">
        <v>2005</v>
      </c>
      <c r="C150" s="16">
        <v>5</v>
      </c>
      <c r="D150" s="16">
        <v>150</v>
      </c>
      <c r="E150" s="26">
        <v>99.596999999999994</v>
      </c>
      <c r="F150" s="26">
        <v>68.483866153550522</v>
      </c>
      <c r="G150" s="26">
        <v>98.1</v>
      </c>
    </row>
    <row r="151" spans="1:7" x14ac:dyDescent="0.25">
      <c r="A151" s="46">
        <v>38533</v>
      </c>
      <c r="B151" s="16">
        <v>2005</v>
      </c>
      <c r="C151" s="16">
        <v>6</v>
      </c>
      <c r="D151" s="16">
        <v>151</v>
      </c>
      <c r="E151" s="26">
        <v>99.983800000000002</v>
      </c>
      <c r="F151" s="26">
        <v>69.365042218953619</v>
      </c>
      <c r="G151" s="26">
        <v>99</v>
      </c>
    </row>
    <row r="152" spans="1:7" x14ac:dyDescent="0.25">
      <c r="A152" s="46">
        <v>38564</v>
      </c>
      <c r="B152" s="16">
        <v>2005</v>
      </c>
      <c r="C152" s="16">
        <v>7</v>
      </c>
      <c r="D152" s="16">
        <v>152</v>
      </c>
      <c r="E152" s="26">
        <v>99.673699999999997</v>
      </c>
      <c r="F152" s="26">
        <v>69.686579225208334</v>
      </c>
      <c r="G152" s="26">
        <v>99.6</v>
      </c>
    </row>
    <row r="153" spans="1:7" x14ac:dyDescent="0.25">
      <c r="A153" s="46">
        <v>38595</v>
      </c>
      <c r="B153" s="16">
        <v>2005</v>
      </c>
      <c r="C153" s="16">
        <v>8</v>
      </c>
      <c r="D153" s="16">
        <v>153</v>
      </c>
      <c r="E153" s="26">
        <v>99.945099999999996</v>
      </c>
      <c r="F153" s="26">
        <v>71.276555091139642</v>
      </c>
      <c r="G153" s="26">
        <v>98.5</v>
      </c>
    </row>
    <row r="154" spans="1:7" x14ac:dyDescent="0.25">
      <c r="A154" s="46">
        <v>38625</v>
      </c>
      <c r="B154" s="16">
        <v>2005</v>
      </c>
      <c r="C154" s="16">
        <v>9</v>
      </c>
      <c r="D154" s="16">
        <v>154</v>
      </c>
      <c r="E154" s="26">
        <v>98.082400000000007</v>
      </c>
      <c r="F154" s="26">
        <v>72.083861373371889</v>
      </c>
      <c r="G154" s="26">
        <v>99.8</v>
      </c>
    </row>
    <row r="155" spans="1:7" x14ac:dyDescent="0.25">
      <c r="A155" s="46">
        <v>38656</v>
      </c>
      <c r="B155" s="16">
        <v>2005</v>
      </c>
      <c r="C155" s="16">
        <v>10</v>
      </c>
      <c r="D155" s="16">
        <v>155</v>
      </c>
      <c r="E155" s="26">
        <v>99.3185</v>
      </c>
      <c r="F155" s="26">
        <v>72.778003280974289</v>
      </c>
      <c r="G155" s="26">
        <v>100</v>
      </c>
    </row>
    <row r="156" spans="1:7" x14ac:dyDescent="0.25">
      <c r="A156" s="46">
        <v>38686</v>
      </c>
      <c r="B156" s="16">
        <v>2005</v>
      </c>
      <c r="C156" s="16">
        <v>11</v>
      </c>
      <c r="D156" s="16">
        <v>156</v>
      </c>
      <c r="E156" s="26">
        <v>100.3282</v>
      </c>
      <c r="F156" s="26">
        <v>72.79392276453413</v>
      </c>
      <c r="G156" s="26">
        <v>101.7</v>
      </c>
    </row>
    <row r="157" spans="1:7" x14ac:dyDescent="0.25">
      <c r="A157" s="46">
        <v>38717</v>
      </c>
      <c r="B157" s="16">
        <v>2005</v>
      </c>
      <c r="C157" s="16">
        <v>12</v>
      </c>
      <c r="D157" s="16">
        <v>157</v>
      </c>
      <c r="E157" s="26">
        <v>100.94580000000001</v>
      </c>
      <c r="F157" s="26">
        <v>73.42592676202554</v>
      </c>
      <c r="G157" s="26">
        <v>100.6</v>
      </c>
    </row>
    <row r="158" spans="1:7" x14ac:dyDescent="0.25">
      <c r="A158" s="46">
        <v>38748</v>
      </c>
      <c r="B158" s="16">
        <v>2006</v>
      </c>
      <c r="C158" s="16">
        <v>1</v>
      </c>
      <c r="D158" s="16">
        <v>158</v>
      </c>
      <c r="E158" s="26">
        <v>101.0637</v>
      </c>
      <c r="F158" s="26">
        <v>73.724539543738544</v>
      </c>
      <c r="G158" s="26">
        <v>101.3</v>
      </c>
    </row>
    <row r="159" spans="1:7" x14ac:dyDescent="0.25">
      <c r="A159" s="46">
        <v>38776</v>
      </c>
      <c r="B159" s="16">
        <v>2006</v>
      </c>
      <c r="C159" s="16">
        <v>2</v>
      </c>
      <c r="D159" s="16">
        <v>159</v>
      </c>
      <c r="E159" s="26">
        <v>101.0761</v>
      </c>
      <c r="F159" s="26">
        <v>74.759359547393885</v>
      </c>
      <c r="G159" s="26">
        <v>101.3</v>
      </c>
    </row>
    <row r="160" spans="1:7" x14ac:dyDescent="0.25">
      <c r="A160" s="46">
        <v>38807</v>
      </c>
      <c r="B160" s="16">
        <v>2006</v>
      </c>
      <c r="C160" s="16">
        <v>3</v>
      </c>
      <c r="D160" s="16">
        <v>160</v>
      </c>
      <c r="E160" s="26">
        <v>101.27419999999999</v>
      </c>
      <c r="F160" s="26">
        <v>75.398296992884212</v>
      </c>
      <c r="G160" s="26">
        <v>102</v>
      </c>
    </row>
    <row r="161" spans="1:7" x14ac:dyDescent="0.25">
      <c r="A161" s="46">
        <v>38837</v>
      </c>
      <c r="B161" s="16">
        <v>2006</v>
      </c>
      <c r="C161" s="16">
        <v>4</v>
      </c>
      <c r="D161" s="16">
        <v>161</v>
      </c>
      <c r="E161" s="26">
        <v>101.6854</v>
      </c>
      <c r="F161" s="26">
        <v>74.151625997655771</v>
      </c>
      <c r="G161" s="26">
        <v>102.4</v>
      </c>
    </row>
    <row r="162" spans="1:7" x14ac:dyDescent="0.25">
      <c r="A162" s="46">
        <v>38868</v>
      </c>
      <c r="B162" s="16">
        <v>2006</v>
      </c>
      <c r="C162" s="16">
        <v>5</v>
      </c>
      <c r="D162" s="16">
        <v>162</v>
      </c>
      <c r="E162" s="26">
        <v>101.5801</v>
      </c>
      <c r="F162" s="26">
        <v>75.333149887066824</v>
      </c>
      <c r="G162" s="26">
        <v>103.9</v>
      </c>
    </row>
    <row r="163" spans="1:7" x14ac:dyDescent="0.25">
      <c r="A163" s="46">
        <v>38898</v>
      </c>
      <c r="B163" s="16">
        <v>2006</v>
      </c>
      <c r="C163" s="16">
        <v>6</v>
      </c>
      <c r="D163" s="16">
        <v>163</v>
      </c>
      <c r="E163" s="26">
        <v>101.9746</v>
      </c>
      <c r="F163" s="26">
        <v>76.531363986380057</v>
      </c>
      <c r="G163" s="26">
        <v>103.7</v>
      </c>
    </row>
    <row r="164" spans="1:7" x14ac:dyDescent="0.25">
      <c r="A164" s="46">
        <v>38929</v>
      </c>
      <c r="B164" s="16">
        <v>2006</v>
      </c>
      <c r="C164" s="16">
        <v>7</v>
      </c>
      <c r="D164" s="16">
        <v>164</v>
      </c>
      <c r="E164" s="26">
        <v>101.9374</v>
      </c>
      <c r="F164" s="26">
        <v>75.85012133713677</v>
      </c>
      <c r="G164" s="26">
        <v>103.5</v>
      </c>
    </row>
    <row r="165" spans="1:7" x14ac:dyDescent="0.25">
      <c r="A165" s="46">
        <v>38960</v>
      </c>
      <c r="B165" s="16">
        <v>2006</v>
      </c>
      <c r="C165" s="16">
        <v>8</v>
      </c>
      <c r="D165" s="16">
        <v>165</v>
      </c>
      <c r="E165" s="26">
        <v>102.3309</v>
      </c>
      <c r="F165" s="26">
        <v>76.367717346392155</v>
      </c>
      <c r="G165" s="26">
        <v>103.8</v>
      </c>
    </row>
    <row r="166" spans="1:7" x14ac:dyDescent="0.25">
      <c r="A166" s="46">
        <v>38990</v>
      </c>
      <c r="B166" s="16">
        <v>2006</v>
      </c>
      <c r="C166" s="16">
        <v>9</v>
      </c>
      <c r="D166" s="16">
        <v>166</v>
      </c>
      <c r="E166" s="26">
        <v>102.1204</v>
      </c>
      <c r="F166" s="26">
        <v>77.435637686072496</v>
      </c>
      <c r="G166" s="26">
        <v>104</v>
      </c>
    </row>
    <row r="167" spans="1:7" x14ac:dyDescent="0.25">
      <c r="A167" s="46">
        <v>39021</v>
      </c>
      <c r="B167" s="16">
        <v>2006</v>
      </c>
      <c r="C167" s="16">
        <v>10</v>
      </c>
      <c r="D167" s="16">
        <v>167</v>
      </c>
      <c r="E167" s="26">
        <v>102.06529999999999</v>
      </c>
      <c r="F167" s="26">
        <v>77.583499905830038</v>
      </c>
      <c r="G167" s="26">
        <v>103.7</v>
      </c>
    </row>
    <row r="168" spans="1:7" x14ac:dyDescent="0.25">
      <c r="A168" s="46">
        <v>39051</v>
      </c>
      <c r="B168" s="16">
        <v>2006</v>
      </c>
      <c r="C168" s="16">
        <v>11</v>
      </c>
      <c r="D168" s="16">
        <v>168</v>
      </c>
      <c r="E168" s="26">
        <v>101.9538</v>
      </c>
      <c r="F168" s="26">
        <v>79.538120148849274</v>
      </c>
      <c r="G168" s="26">
        <v>104.6</v>
      </c>
    </row>
    <row r="169" spans="1:7" x14ac:dyDescent="0.25">
      <c r="A169" s="46">
        <v>39082</v>
      </c>
      <c r="B169" s="16">
        <v>2006</v>
      </c>
      <c r="C169" s="16">
        <v>12</v>
      </c>
      <c r="D169" s="16">
        <v>169</v>
      </c>
      <c r="E169" s="26">
        <v>103.026</v>
      </c>
      <c r="F169" s="26">
        <v>79.048900704498635</v>
      </c>
      <c r="G169" s="26">
        <v>106.3</v>
      </c>
    </row>
    <row r="170" spans="1:7" x14ac:dyDescent="0.25">
      <c r="A170" s="46">
        <v>39113</v>
      </c>
      <c r="B170" s="16">
        <v>2007</v>
      </c>
      <c r="C170" s="16">
        <v>1</v>
      </c>
      <c r="D170" s="16">
        <v>170</v>
      </c>
      <c r="E170" s="26">
        <v>102.4915</v>
      </c>
      <c r="F170" s="26">
        <v>80.193714515663117</v>
      </c>
      <c r="G170" s="26">
        <v>105.7</v>
      </c>
    </row>
    <row r="171" spans="1:7" x14ac:dyDescent="0.25">
      <c r="A171" s="46">
        <v>39141</v>
      </c>
      <c r="B171" s="16">
        <v>2007</v>
      </c>
      <c r="C171" s="16">
        <v>2</v>
      </c>
      <c r="D171" s="16">
        <v>171</v>
      </c>
      <c r="E171" s="26">
        <v>103.54430000000001</v>
      </c>
      <c r="F171" s="26">
        <v>80.420544434842554</v>
      </c>
      <c r="G171" s="26">
        <v>106.4</v>
      </c>
    </row>
    <row r="172" spans="1:7" x14ac:dyDescent="0.25">
      <c r="A172" s="46">
        <v>39172</v>
      </c>
      <c r="B172" s="16">
        <v>2007</v>
      </c>
      <c r="C172" s="16">
        <v>3</v>
      </c>
      <c r="D172" s="16">
        <v>172</v>
      </c>
      <c r="E172" s="26">
        <v>103.75369999999999</v>
      </c>
      <c r="F172" s="26">
        <v>80.59144326825394</v>
      </c>
      <c r="G172" s="26">
        <v>107</v>
      </c>
    </row>
    <row r="173" spans="1:7" x14ac:dyDescent="0.25">
      <c r="A173" s="46">
        <v>39202</v>
      </c>
      <c r="B173" s="16">
        <v>2007</v>
      </c>
      <c r="C173" s="16">
        <v>4</v>
      </c>
      <c r="D173" s="16">
        <v>173</v>
      </c>
      <c r="E173" s="26">
        <v>104.5018</v>
      </c>
      <c r="F173" s="26">
        <v>81.306256756464705</v>
      </c>
      <c r="G173" s="26">
        <v>105.5</v>
      </c>
    </row>
    <row r="174" spans="1:7" x14ac:dyDescent="0.25">
      <c r="A174" s="46">
        <v>39233</v>
      </c>
      <c r="B174" s="16">
        <v>2007</v>
      </c>
      <c r="C174" s="16">
        <v>5</v>
      </c>
      <c r="D174" s="16">
        <v>174</v>
      </c>
      <c r="E174" s="26">
        <v>104.5419</v>
      </c>
      <c r="F174" s="26">
        <v>82.42946691590754</v>
      </c>
      <c r="G174" s="26">
        <v>107.5</v>
      </c>
    </row>
    <row r="175" spans="1:7" x14ac:dyDescent="0.25">
      <c r="A175" s="46">
        <v>39263</v>
      </c>
      <c r="B175" s="16">
        <v>2007</v>
      </c>
      <c r="C175" s="16">
        <v>6</v>
      </c>
      <c r="D175" s="16">
        <v>175</v>
      </c>
      <c r="E175" s="26">
        <v>104.5669</v>
      </c>
      <c r="F175" s="26">
        <v>82.024528184834537</v>
      </c>
      <c r="G175" s="26">
        <v>107.4</v>
      </c>
    </row>
    <row r="176" spans="1:7" x14ac:dyDescent="0.25">
      <c r="A176" s="46">
        <v>39294</v>
      </c>
      <c r="B176" s="16">
        <v>2007</v>
      </c>
      <c r="C176" s="16">
        <v>7</v>
      </c>
      <c r="D176" s="16">
        <v>176</v>
      </c>
      <c r="E176" s="26">
        <v>104.5217</v>
      </c>
      <c r="F176" s="26">
        <v>84.418571840348747</v>
      </c>
      <c r="G176" s="26">
        <v>107.6</v>
      </c>
    </row>
    <row r="177" spans="1:7" x14ac:dyDescent="0.25">
      <c r="A177" s="46">
        <v>39325</v>
      </c>
      <c r="B177" s="16">
        <v>2007</v>
      </c>
      <c r="C177" s="16">
        <v>8</v>
      </c>
      <c r="D177" s="16">
        <v>177</v>
      </c>
      <c r="E177" s="26">
        <v>104.73869999999999</v>
      </c>
      <c r="F177" s="26">
        <v>84.236423535728207</v>
      </c>
      <c r="G177" s="26">
        <v>108.4</v>
      </c>
    </row>
    <row r="178" spans="1:7" x14ac:dyDescent="0.25">
      <c r="A178" s="46">
        <v>39355</v>
      </c>
      <c r="B178" s="16">
        <v>2007</v>
      </c>
      <c r="C178" s="16">
        <v>9</v>
      </c>
      <c r="D178" s="16">
        <v>178</v>
      </c>
      <c r="E178" s="26">
        <v>105.1499</v>
      </c>
      <c r="F178" s="26">
        <v>84.024778440138448</v>
      </c>
      <c r="G178" s="26">
        <v>107.9</v>
      </c>
    </row>
    <row r="179" spans="1:7" x14ac:dyDescent="0.25">
      <c r="A179" s="46">
        <v>39386</v>
      </c>
      <c r="B179" s="16">
        <v>2007</v>
      </c>
      <c r="C179" s="16">
        <v>10</v>
      </c>
      <c r="D179" s="16">
        <v>179</v>
      </c>
      <c r="E179" s="26">
        <v>104.7167</v>
      </c>
      <c r="F179" s="26">
        <v>85.792050528663665</v>
      </c>
      <c r="G179" s="26">
        <v>108.9</v>
      </c>
    </row>
    <row r="180" spans="1:7" x14ac:dyDescent="0.25">
      <c r="A180" s="46">
        <v>39416</v>
      </c>
      <c r="B180" s="16">
        <v>2007</v>
      </c>
      <c r="C180" s="16">
        <v>11</v>
      </c>
      <c r="D180" s="16">
        <v>180</v>
      </c>
      <c r="E180" s="26">
        <v>105.30370000000001</v>
      </c>
      <c r="F180" s="26">
        <v>86.813474767993497</v>
      </c>
      <c r="G180" s="26">
        <v>108.1</v>
      </c>
    </row>
    <row r="181" spans="1:7" x14ac:dyDescent="0.25">
      <c r="A181" s="46">
        <v>39447</v>
      </c>
      <c r="B181" s="16">
        <v>2007</v>
      </c>
      <c r="C181" s="16">
        <v>12</v>
      </c>
      <c r="D181" s="16">
        <v>181</v>
      </c>
      <c r="E181" s="26">
        <v>105.35299999999999</v>
      </c>
      <c r="F181" s="26">
        <v>86.9727715075731</v>
      </c>
      <c r="G181" s="26">
        <v>108.7</v>
      </c>
    </row>
    <row r="182" spans="1:7" x14ac:dyDescent="0.25">
      <c r="A182" s="46">
        <v>39478</v>
      </c>
      <c r="B182" s="16">
        <v>2008</v>
      </c>
      <c r="C182" s="16">
        <v>1</v>
      </c>
      <c r="D182" s="16">
        <v>182</v>
      </c>
      <c r="E182" s="26">
        <v>105.07299999999999</v>
      </c>
      <c r="F182" s="26">
        <v>88.382511569927715</v>
      </c>
      <c r="G182" s="26">
        <v>109.6</v>
      </c>
    </row>
    <row r="183" spans="1:7" x14ac:dyDescent="0.25">
      <c r="A183" s="46">
        <v>39507</v>
      </c>
      <c r="B183" s="16">
        <v>2008</v>
      </c>
      <c r="C183" s="16">
        <v>2</v>
      </c>
      <c r="D183" s="16">
        <v>183</v>
      </c>
      <c r="E183" s="26">
        <v>104.7137</v>
      </c>
      <c r="F183" s="26">
        <v>88.800486193510096</v>
      </c>
      <c r="G183" s="26">
        <v>109.4</v>
      </c>
    </row>
    <row r="184" spans="1:7" x14ac:dyDescent="0.25">
      <c r="A184" s="46">
        <v>39538</v>
      </c>
      <c r="B184" s="16">
        <v>2008</v>
      </c>
      <c r="C184" s="16">
        <v>3</v>
      </c>
      <c r="D184" s="16">
        <v>184</v>
      </c>
      <c r="E184" s="26">
        <v>104.4635</v>
      </c>
      <c r="F184" s="26">
        <v>88.720498855320741</v>
      </c>
      <c r="G184" s="26">
        <v>108.9</v>
      </c>
    </row>
    <row r="185" spans="1:7" x14ac:dyDescent="0.25">
      <c r="A185" s="46">
        <v>39568</v>
      </c>
      <c r="B185" s="16">
        <v>2008</v>
      </c>
      <c r="C185" s="16">
        <v>4</v>
      </c>
      <c r="D185" s="16">
        <v>185</v>
      </c>
      <c r="E185" s="26">
        <v>103.67270000000001</v>
      </c>
      <c r="F185" s="26">
        <v>87.884093198443438</v>
      </c>
      <c r="G185" s="26">
        <v>110.3</v>
      </c>
    </row>
    <row r="186" spans="1:7" x14ac:dyDescent="0.25">
      <c r="A186" s="46">
        <v>39599</v>
      </c>
      <c r="B186" s="16">
        <v>2008</v>
      </c>
      <c r="C186" s="16">
        <v>5</v>
      </c>
      <c r="D186" s="16">
        <v>186</v>
      </c>
      <c r="E186" s="26">
        <v>103.08499999999999</v>
      </c>
      <c r="F186" s="26">
        <v>87.56512641224738</v>
      </c>
      <c r="G186" s="26">
        <v>107</v>
      </c>
    </row>
    <row r="187" spans="1:7" x14ac:dyDescent="0.25">
      <c r="A187" s="46">
        <v>39629</v>
      </c>
      <c r="B187" s="16">
        <v>2008</v>
      </c>
      <c r="C187" s="16">
        <v>6</v>
      </c>
      <c r="D187" s="16">
        <v>187</v>
      </c>
      <c r="E187" s="26">
        <v>102.8361</v>
      </c>
      <c r="F187" s="26">
        <v>87.907034090567521</v>
      </c>
      <c r="G187" s="26">
        <v>107</v>
      </c>
    </row>
    <row r="188" spans="1:7" x14ac:dyDescent="0.25">
      <c r="A188" s="46">
        <v>39660</v>
      </c>
      <c r="B188" s="16">
        <v>2008</v>
      </c>
      <c r="C188" s="16">
        <v>7</v>
      </c>
      <c r="D188" s="16">
        <v>188</v>
      </c>
      <c r="E188" s="26">
        <v>102.29389999999999</v>
      </c>
      <c r="F188" s="26">
        <v>87.446325211187826</v>
      </c>
      <c r="G188" s="26">
        <v>106.1</v>
      </c>
    </row>
    <row r="189" spans="1:7" x14ac:dyDescent="0.25">
      <c r="A189" s="46">
        <v>39691</v>
      </c>
      <c r="B189" s="16">
        <v>2008</v>
      </c>
      <c r="C189" s="16">
        <v>8</v>
      </c>
      <c r="D189" s="16">
        <v>189</v>
      </c>
      <c r="E189" s="26">
        <v>100.7209</v>
      </c>
      <c r="F189" s="26">
        <v>87.377452376567533</v>
      </c>
      <c r="G189" s="26">
        <v>105.7</v>
      </c>
    </row>
    <row r="190" spans="1:7" x14ac:dyDescent="0.25">
      <c r="A190" s="46">
        <v>39721</v>
      </c>
      <c r="B190" s="16">
        <v>2008</v>
      </c>
      <c r="C190" s="16">
        <v>9</v>
      </c>
      <c r="D190" s="16">
        <v>190</v>
      </c>
      <c r="E190" s="26">
        <v>96.356700000000004</v>
      </c>
      <c r="F190" s="26">
        <v>87.494333556301797</v>
      </c>
      <c r="G190" s="26">
        <v>104.8</v>
      </c>
    </row>
    <row r="191" spans="1:7" x14ac:dyDescent="0.25">
      <c r="A191" s="46">
        <v>39752</v>
      </c>
      <c r="B191" s="16">
        <v>2008</v>
      </c>
      <c r="C191" s="16">
        <v>10</v>
      </c>
      <c r="D191" s="16">
        <v>191</v>
      </c>
      <c r="E191" s="26">
        <v>97.284400000000005</v>
      </c>
      <c r="F191" s="26">
        <v>85.503683318920437</v>
      </c>
      <c r="G191" s="26">
        <v>102.6</v>
      </c>
    </row>
    <row r="192" spans="1:7" x14ac:dyDescent="0.25">
      <c r="A192" s="46">
        <v>39782</v>
      </c>
      <c r="B192" s="16">
        <v>2008</v>
      </c>
      <c r="C192" s="16">
        <v>11</v>
      </c>
      <c r="D192" s="16">
        <v>192</v>
      </c>
      <c r="E192" s="26">
        <v>96.055199999999999</v>
      </c>
      <c r="F192" s="26">
        <v>83.229571707318513</v>
      </c>
      <c r="G192" s="26">
        <v>98.5</v>
      </c>
    </row>
    <row r="193" spans="1:7" x14ac:dyDescent="0.25">
      <c r="A193" s="46">
        <v>39813</v>
      </c>
      <c r="B193" s="16">
        <v>2008</v>
      </c>
      <c r="C193" s="16">
        <v>12</v>
      </c>
      <c r="D193" s="16">
        <v>193</v>
      </c>
      <c r="E193" s="26">
        <v>93.251999999999995</v>
      </c>
      <c r="F193" s="26">
        <v>80.337660000989018</v>
      </c>
      <c r="G193" s="26">
        <v>94.9</v>
      </c>
    </row>
    <row r="194" spans="1:7" x14ac:dyDescent="0.25">
      <c r="A194" s="46">
        <v>39844</v>
      </c>
      <c r="B194" s="16">
        <v>2009</v>
      </c>
      <c r="C194" s="16">
        <v>1</v>
      </c>
      <c r="D194" s="16">
        <v>194</v>
      </c>
      <c r="E194" s="26">
        <v>91.033199999999994</v>
      </c>
      <c r="F194" s="26">
        <v>79.105480614559724</v>
      </c>
      <c r="G194" s="26">
        <v>91.2</v>
      </c>
    </row>
    <row r="195" spans="1:7" x14ac:dyDescent="0.25">
      <c r="A195" s="46">
        <v>39872</v>
      </c>
      <c r="B195" s="16">
        <v>2009</v>
      </c>
      <c r="C195" s="16">
        <v>2</v>
      </c>
      <c r="D195" s="16">
        <v>195</v>
      </c>
      <c r="E195" s="26">
        <v>90.4375</v>
      </c>
      <c r="F195" s="26">
        <v>82.019503527462604</v>
      </c>
      <c r="G195" s="26">
        <v>89.1</v>
      </c>
    </row>
    <row r="196" spans="1:7" x14ac:dyDescent="0.25">
      <c r="A196" s="46">
        <v>39903</v>
      </c>
      <c r="B196" s="16">
        <v>2009</v>
      </c>
      <c r="C196" s="16">
        <v>3</v>
      </c>
      <c r="D196" s="16">
        <v>196</v>
      </c>
      <c r="E196" s="26">
        <v>89.008499999999998</v>
      </c>
      <c r="F196" s="26">
        <v>82.562923178566706</v>
      </c>
      <c r="G196" s="26">
        <v>87.9</v>
      </c>
    </row>
    <row r="197" spans="1:7" x14ac:dyDescent="0.25">
      <c r="A197" s="46">
        <v>39933</v>
      </c>
      <c r="B197" s="16">
        <v>2009</v>
      </c>
      <c r="C197" s="16">
        <v>4</v>
      </c>
      <c r="D197" s="16">
        <v>197</v>
      </c>
      <c r="E197" s="26">
        <v>88.295900000000003</v>
      </c>
      <c r="F197" s="26">
        <v>85.15519188511756</v>
      </c>
      <c r="G197" s="26">
        <v>86.7</v>
      </c>
    </row>
    <row r="198" spans="1:7" x14ac:dyDescent="0.25">
      <c r="A198" s="46">
        <v>39964</v>
      </c>
      <c r="B198" s="16">
        <v>2009</v>
      </c>
      <c r="C198" s="16">
        <v>5</v>
      </c>
      <c r="D198" s="16">
        <v>198</v>
      </c>
      <c r="E198" s="26">
        <v>87.407799999999995</v>
      </c>
      <c r="F198" s="26">
        <v>86.03106598352349</v>
      </c>
      <c r="G198" s="26">
        <v>88.9</v>
      </c>
    </row>
    <row r="199" spans="1:7" x14ac:dyDescent="0.25">
      <c r="A199" s="46">
        <v>39994</v>
      </c>
      <c r="B199" s="16">
        <v>2009</v>
      </c>
      <c r="C199" s="16">
        <v>6</v>
      </c>
      <c r="D199" s="16">
        <v>199</v>
      </c>
      <c r="E199" s="26">
        <v>87.069400000000002</v>
      </c>
      <c r="F199" s="26">
        <v>87.426125609737397</v>
      </c>
      <c r="G199" s="26">
        <v>89.3</v>
      </c>
    </row>
    <row r="200" spans="1:7" x14ac:dyDescent="0.25">
      <c r="A200" s="46">
        <v>40025</v>
      </c>
      <c r="B200" s="16">
        <v>2009</v>
      </c>
      <c r="C200" s="16">
        <v>7</v>
      </c>
      <c r="D200" s="16">
        <v>200</v>
      </c>
      <c r="E200" s="26">
        <v>88.028499999999994</v>
      </c>
      <c r="F200" s="26">
        <v>89.646539125329852</v>
      </c>
      <c r="G200" s="26">
        <v>89.5</v>
      </c>
    </row>
    <row r="201" spans="1:7" x14ac:dyDescent="0.25">
      <c r="A201" s="46">
        <v>40056</v>
      </c>
      <c r="B201" s="16">
        <v>2009</v>
      </c>
      <c r="C201" s="16">
        <v>8</v>
      </c>
      <c r="D201" s="16">
        <v>201</v>
      </c>
      <c r="E201" s="26">
        <v>89.0244</v>
      </c>
      <c r="F201" s="26">
        <v>90.181953569915393</v>
      </c>
      <c r="G201" s="26">
        <v>89.5</v>
      </c>
    </row>
    <row r="202" spans="1:7" x14ac:dyDescent="0.25">
      <c r="A202" s="46">
        <v>40086</v>
      </c>
      <c r="B202" s="16">
        <v>2009</v>
      </c>
      <c r="C202" s="16">
        <v>9</v>
      </c>
      <c r="D202" s="16">
        <v>202</v>
      </c>
      <c r="E202" s="26">
        <v>89.697500000000005</v>
      </c>
      <c r="F202" s="26">
        <v>90.870459147697829</v>
      </c>
      <c r="G202" s="26">
        <v>91.7</v>
      </c>
    </row>
    <row r="203" spans="1:7" x14ac:dyDescent="0.25">
      <c r="A203" s="46">
        <v>40117</v>
      </c>
      <c r="B203" s="16">
        <v>2009</v>
      </c>
      <c r="C203" s="16">
        <v>10</v>
      </c>
      <c r="D203" s="16">
        <v>203</v>
      </c>
      <c r="E203" s="26">
        <v>89.990600000000001</v>
      </c>
      <c r="F203" s="26">
        <v>91.363139445093083</v>
      </c>
      <c r="G203" s="26">
        <v>91.4</v>
      </c>
    </row>
    <row r="204" spans="1:7" x14ac:dyDescent="0.25">
      <c r="A204" s="46">
        <v>40147</v>
      </c>
      <c r="B204" s="16">
        <v>2009</v>
      </c>
      <c r="C204" s="16">
        <v>11</v>
      </c>
      <c r="D204" s="16">
        <v>204</v>
      </c>
      <c r="E204" s="26">
        <v>90.351500000000001</v>
      </c>
      <c r="F204" s="26">
        <v>92.078652036586362</v>
      </c>
      <c r="G204" s="26">
        <v>91.5</v>
      </c>
    </row>
    <row r="205" spans="1:7" x14ac:dyDescent="0.25">
      <c r="A205" s="46">
        <v>40178</v>
      </c>
      <c r="B205" s="16">
        <v>2009</v>
      </c>
      <c r="C205" s="16">
        <v>12</v>
      </c>
      <c r="D205" s="16">
        <v>205</v>
      </c>
      <c r="E205" s="26">
        <v>90.621200000000002</v>
      </c>
      <c r="F205" s="26">
        <v>93.787764354140592</v>
      </c>
      <c r="G205" s="26">
        <v>91.6</v>
      </c>
    </row>
    <row r="206" spans="1:7" x14ac:dyDescent="0.25">
      <c r="A206" s="46">
        <v>40209</v>
      </c>
      <c r="B206" s="16">
        <v>2010</v>
      </c>
      <c r="C206" s="16">
        <v>1</v>
      </c>
      <c r="D206" s="16">
        <v>206</v>
      </c>
      <c r="E206" s="26">
        <v>91.684899999999999</v>
      </c>
      <c r="F206" s="26">
        <v>95.44052887837654</v>
      </c>
      <c r="G206" s="26">
        <v>93.2</v>
      </c>
    </row>
    <row r="207" spans="1:7" x14ac:dyDescent="0.25">
      <c r="A207" s="46">
        <v>40237</v>
      </c>
      <c r="B207" s="16">
        <v>2010</v>
      </c>
      <c r="C207" s="16">
        <v>2</v>
      </c>
      <c r="D207" s="16">
        <v>207</v>
      </c>
      <c r="E207" s="26">
        <v>92.007300000000001</v>
      </c>
      <c r="F207" s="26">
        <v>96.79450074472652</v>
      </c>
      <c r="G207" s="26">
        <v>92.7</v>
      </c>
    </row>
    <row r="208" spans="1:7" x14ac:dyDescent="0.25">
      <c r="A208" s="46">
        <v>40268</v>
      </c>
      <c r="B208" s="16">
        <v>2010</v>
      </c>
      <c r="C208" s="16">
        <v>3</v>
      </c>
      <c r="D208" s="16">
        <v>208</v>
      </c>
      <c r="E208" s="26">
        <v>92.610399999999998</v>
      </c>
      <c r="F208" s="26">
        <v>98.118358575128767</v>
      </c>
      <c r="G208" s="26">
        <v>94.4</v>
      </c>
    </row>
    <row r="209" spans="1:7" x14ac:dyDescent="0.25">
      <c r="A209" s="46">
        <v>40298</v>
      </c>
      <c r="B209" s="16">
        <v>2010</v>
      </c>
      <c r="C209" s="16">
        <v>4</v>
      </c>
      <c r="D209" s="16">
        <v>209</v>
      </c>
      <c r="E209" s="26">
        <v>92.96</v>
      </c>
      <c r="F209" s="26">
        <v>100.30547228125442</v>
      </c>
      <c r="G209" s="26">
        <v>94.9</v>
      </c>
    </row>
    <row r="210" spans="1:7" x14ac:dyDescent="0.25">
      <c r="A210" s="46">
        <v>40329</v>
      </c>
      <c r="B210" s="16">
        <v>2010</v>
      </c>
      <c r="C210" s="16">
        <v>5</v>
      </c>
      <c r="D210" s="16">
        <v>210</v>
      </c>
      <c r="E210" s="26">
        <v>94.2988</v>
      </c>
      <c r="F210" s="26">
        <v>100.91163281097948</v>
      </c>
      <c r="G210" s="26">
        <v>96.6</v>
      </c>
    </row>
    <row r="211" spans="1:7" x14ac:dyDescent="0.25">
      <c r="A211" s="46">
        <v>40359</v>
      </c>
      <c r="B211" s="16">
        <v>2010</v>
      </c>
      <c r="C211" s="16">
        <v>6</v>
      </c>
      <c r="D211" s="16">
        <v>211</v>
      </c>
      <c r="E211" s="26">
        <v>94.431899999999999</v>
      </c>
      <c r="F211" s="26">
        <v>98.967686156762881</v>
      </c>
      <c r="G211" s="26">
        <v>96.7</v>
      </c>
    </row>
    <row r="212" spans="1:7" x14ac:dyDescent="0.25">
      <c r="A212" s="46">
        <v>40390</v>
      </c>
      <c r="B212" s="16">
        <v>2010</v>
      </c>
      <c r="C212" s="16">
        <v>7</v>
      </c>
      <c r="D212" s="16">
        <v>212</v>
      </c>
      <c r="E212" s="26">
        <v>94.835999999999999</v>
      </c>
      <c r="F212" s="26">
        <v>99.881019331750295</v>
      </c>
      <c r="G212" s="26">
        <v>96.3</v>
      </c>
    </row>
    <row r="213" spans="1:7" x14ac:dyDescent="0.25">
      <c r="A213" s="46">
        <v>40421</v>
      </c>
      <c r="B213" s="16">
        <v>2010</v>
      </c>
      <c r="C213" s="16">
        <v>8</v>
      </c>
      <c r="D213" s="16">
        <v>213</v>
      </c>
      <c r="E213" s="26">
        <v>95.142300000000006</v>
      </c>
      <c r="F213" s="26">
        <v>99.916967855598145</v>
      </c>
      <c r="G213" s="26">
        <v>97.1</v>
      </c>
    </row>
    <row r="214" spans="1:7" x14ac:dyDescent="0.25">
      <c r="A214" s="46">
        <v>40451</v>
      </c>
      <c r="B214" s="16">
        <v>2010</v>
      </c>
      <c r="C214" s="16">
        <v>9</v>
      </c>
      <c r="D214" s="16">
        <v>214</v>
      </c>
      <c r="E214" s="26">
        <v>95.35</v>
      </c>
      <c r="F214" s="26">
        <v>100.85562203441513</v>
      </c>
      <c r="G214" s="26">
        <v>97.3</v>
      </c>
    </row>
    <row r="215" spans="1:7" x14ac:dyDescent="0.25">
      <c r="A215" s="46">
        <v>40482</v>
      </c>
      <c r="B215" s="16">
        <v>2010</v>
      </c>
      <c r="C215" s="16">
        <v>10</v>
      </c>
      <c r="D215" s="16">
        <v>215</v>
      </c>
      <c r="E215" s="26">
        <v>95.099100000000007</v>
      </c>
      <c r="F215" s="26">
        <v>102.2722758324069</v>
      </c>
      <c r="G215" s="26">
        <v>98.1</v>
      </c>
    </row>
    <row r="216" spans="1:7" x14ac:dyDescent="0.25">
      <c r="A216" s="46">
        <v>40512</v>
      </c>
      <c r="B216" s="16">
        <v>2010</v>
      </c>
      <c r="C216" s="16">
        <v>11</v>
      </c>
      <c r="D216" s="16">
        <v>216</v>
      </c>
      <c r="E216" s="26">
        <v>95.137600000000006</v>
      </c>
      <c r="F216" s="26">
        <v>103.41003853972319</v>
      </c>
      <c r="G216" s="26">
        <v>99</v>
      </c>
    </row>
    <row r="217" spans="1:7" x14ac:dyDescent="0.25">
      <c r="A217" s="46">
        <v>40543</v>
      </c>
      <c r="B217" s="16">
        <v>2010</v>
      </c>
      <c r="C217" s="16">
        <v>12</v>
      </c>
      <c r="D217" s="16">
        <v>217</v>
      </c>
      <c r="E217" s="26">
        <v>96.033900000000003</v>
      </c>
      <c r="F217" s="26">
        <v>103.12589695887777</v>
      </c>
      <c r="G217" s="26">
        <v>99.7</v>
      </c>
    </row>
    <row r="218" spans="1:7" x14ac:dyDescent="0.25">
      <c r="A218" s="46">
        <v>40574</v>
      </c>
      <c r="B218" s="16">
        <v>2011</v>
      </c>
      <c r="C218" s="16">
        <v>1</v>
      </c>
      <c r="D218" s="16">
        <v>218</v>
      </c>
      <c r="E218" s="26">
        <v>95.936300000000003</v>
      </c>
      <c r="F218" s="26">
        <v>106.73667623609465</v>
      </c>
      <c r="G218" s="26">
        <v>99.2</v>
      </c>
    </row>
    <row r="219" spans="1:7" x14ac:dyDescent="0.25">
      <c r="A219" s="46">
        <v>40602</v>
      </c>
      <c r="B219" s="16">
        <v>2011</v>
      </c>
      <c r="C219" s="16">
        <v>2</v>
      </c>
      <c r="D219" s="16">
        <v>219</v>
      </c>
      <c r="E219" s="26">
        <v>95.514700000000005</v>
      </c>
      <c r="F219" s="26">
        <v>105.89143278330644</v>
      </c>
      <c r="G219" s="26">
        <v>100.2</v>
      </c>
    </row>
    <row r="220" spans="1:7" x14ac:dyDescent="0.25">
      <c r="A220" s="46">
        <v>40633</v>
      </c>
      <c r="B220" s="16">
        <v>2011</v>
      </c>
      <c r="C220" s="16">
        <v>3</v>
      </c>
      <c r="D220" s="16">
        <v>220</v>
      </c>
      <c r="E220" s="26">
        <v>96.465100000000007</v>
      </c>
      <c r="F220" s="26">
        <v>108.04929979020272</v>
      </c>
      <c r="G220" s="26">
        <v>100.3</v>
      </c>
    </row>
    <row r="221" spans="1:7" x14ac:dyDescent="0.25">
      <c r="A221" s="46">
        <v>40663</v>
      </c>
      <c r="B221" s="16">
        <v>2011</v>
      </c>
      <c r="C221" s="16">
        <v>4</v>
      </c>
      <c r="D221" s="16">
        <v>221</v>
      </c>
      <c r="E221" s="26">
        <v>96.132499999999993</v>
      </c>
      <c r="F221" s="26">
        <v>106.79337764091909</v>
      </c>
      <c r="G221" s="26">
        <v>99.9</v>
      </c>
    </row>
    <row r="222" spans="1:7" x14ac:dyDescent="0.25">
      <c r="A222" s="46">
        <v>40694</v>
      </c>
      <c r="B222" s="16">
        <v>2011</v>
      </c>
      <c r="C222" s="16">
        <v>5</v>
      </c>
      <c r="D222" s="16">
        <v>222</v>
      </c>
      <c r="E222" s="26">
        <v>96.334699999999998</v>
      </c>
      <c r="F222" s="26">
        <v>106.42232866451425</v>
      </c>
      <c r="G222" s="26">
        <v>100.4</v>
      </c>
    </row>
    <row r="223" spans="1:7" x14ac:dyDescent="0.25">
      <c r="A223" s="46">
        <v>40724</v>
      </c>
      <c r="B223" s="16">
        <v>2011</v>
      </c>
      <c r="C223" s="16">
        <v>6</v>
      </c>
      <c r="D223" s="16">
        <v>223</v>
      </c>
      <c r="E223" s="26">
        <v>96.588899999999995</v>
      </c>
      <c r="F223" s="26">
        <v>108.0372138405755</v>
      </c>
      <c r="G223" s="26">
        <v>99.1</v>
      </c>
    </row>
    <row r="224" spans="1:7" x14ac:dyDescent="0.25">
      <c r="A224" s="46">
        <v>40755</v>
      </c>
      <c r="B224" s="16">
        <v>2011</v>
      </c>
      <c r="C224" s="16">
        <v>7</v>
      </c>
      <c r="D224" s="16">
        <v>224</v>
      </c>
      <c r="E224" s="26">
        <v>97.101100000000002</v>
      </c>
      <c r="F224" s="26">
        <v>108.00988667634087</v>
      </c>
      <c r="G224" s="26">
        <v>100.1</v>
      </c>
    </row>
    <row r="225" spans="1:7" x14ac:dyDescent="0.25">
      <c r="A225" s="46">
        <v>40786</v>
      </c>
      <c r="B225" s="16">
        <v>2011</v>
      </c>
      <c r="C225" s="16">
        <v>8</v>
      </c>
      <c r="D225" s="16">
        <v>225</v>
      </c>
      <c r="E225" s="26">
        <v>97.664199999999994</v>
      </c>
      <c r="F225" s="26">
        <v>108.4867096694018</v>
      </c>
      <c r="G225" s="26">
        <v>100.2</v>
      </c>
    </row>
    <row r="226" spans="1:7" x14ac:dyDescent="0.25">
      <c r="A226" s="46">
        <v>40816</v>
      </c>
      <c r="B226" s="16">
        <v>2011</v>
      </c>
      <c r="C226" s="16">
        <v>9</v>
      </c>
      <c r="D226" s="16">
        <v>226</v>
      </c>
      <c r="E226" s="26">
        <v>97.613200000000006</v>
      </c>
      <c r="F226" s="26">
        <v>108.76515887926692</v>
      </c>
      <c r="G226" s="26">
        <v>99.2</v>
      </c>
    </row>
    <row r="227" spans="1:7" x14ac:dyDescent="0.25">
      <c r="A227" s="46">
        <v>40847</v>
      </c>
      <c r="B227" s="16">
        <v>2011</v>
      </c>
      <c r="C227" s="16">
        <v>10</v>
      </c>
      <c r="D227" s="16">
        <v>227</v>
      </c>
      <c r="E227" s="26">
        <v>98.293099999999995</v>
      </c>
      <c r="F227" s="26">
        <v>107.28379485691772</v>
      </c>
      <c r="G227" s="26">
        <v>98.9</v>
      </c>
    </row>
    <row r="228" spans="1:7" x14ac:dyDescent="0.25">
      <c r="A228" s="46">
        <v>40877</v>
      </c>
      <c r="B228" s="16">
        <v>2011</v>
      </c>
      <c r="C228" s="16">
        <v>11</v>
      </c>
      <c r="D228" s="16">
        <v>228</v>
      </c>
      <c r="E228" s="26">
        <v>98.232500000000002</v>
      </c>
      <c r="F228" s="26">
        <v>107.36876332033469</v>
      </c>
      <c r="G228" s="26">
        <v>99.2</v>
      </c>
    </row>
    <row r="229" spans="1:7" x14ac:dyDescent="0.25">
      <c r="A229" s="46">
        <v>40908</v>
      </c>
      <c r="B229" s="16">
        <v>2011</v>
      </c>
      <c r="C229" s="16">
        <v>12</v>
      </c>
      <c r="D229" s="16">
        <v>229</v>
      </c>
      <c r="E229" s="26">
        <v>98.769900000000007</v>
      </c>
      <c r="F229" s="26">
        <v>108.80863083854993</v>
      </c>
      <c r="G229" s="26">
        <v>98.6</v>
      </c>
    </row>
    <row r="230" spans="1:7" x14ac:dyDescent="0.25">
      <c r="A230" s="46">
        <v>40939</v>
      </c>
      <c r="B230" s="16">
        <v>2012</v>
      </c>
      <c r="C230" s="16">
        <v>1</v>
      </c>
      <c r="D230" s="16">
        <v>230</v>
      </c>
      <c r="E230" s="26">
        <v>99.367199999999997</v>
      </c>
      <c r="F230" s="26">
        <v>109.6527999622751</v>
      </c>
      <c r="G230" s="26">
        <v>97.8</v>
      </c>
    </row>
    <row r="231" spans="1:7" x14ac:dyDescent="0.25">
      <c r="A231" s="46">
        <v>40968</v>
      </c>
      <c r="B231" s="16">
        <v>2012</v>
      </c>
      <c r="C231" s="16">
        <v>2</v>
      </c>
      <c r="D231" s="16">
        <v>231</v>
      </c>
      <c r="E231" s="26">
        <v>99.644300000000001</v>
      </c>
      <c r="F231" s="26">
        <v>112.98507603238068</v>
      </c>
      <c r="G231" s="26">
        <v>98.5</v>
      </c>
    </row>
    <row r="232" spans="1:7" x14ac:dyDescent="0.25">
      <c r="A232" s="46">
        <v>40999</v>
      </c>
      <c r="B232" s="16">
        <v>2012</v>
      </c>
      <c r="C232" s="16">
        <v>3</v>
      </c>
      <c r="D232" s="16">
        <v>232</v>
      </c>
      <c r="E232" s="26">
        <v>99.159400000000005</v>
      </c>
      <c r="F232" s="26">
        <v>112.10502182453509</v>
      </c>
      <c r="G232" s="26">
        <v>98.4</v>
      </c>
    </row>
    <row r="233" spans="1:7" x14ac:dyDescent="0.25">
      <c r="A233" s="46">
        <v>41029</v>
      </c>
      <c r="B233" s="16">
        <v>2012</v>
      </c>
      <c r="C233" s="16">
        <v>4</v>
      </c>
      <c r="D233" s="16">
        <v>233</v>
      </c>
      <c r="E233" s="26">
        <v>99.917299999999997</v>
      </c>
      <c r="F233" s="26">
        <v>111.09622180773403</v>
      </c>
      <c r="G233" s="26">
        <v>97.5</v>
      </c>
    </row>
    <row r="234" spans="1:7" x14ac:dyDescent="0.25">
      <c r="A234" s="46">
        <v>41060</v>
      </c>
      <c r="B234" s="16">
        <v>2012</v>
      </c>
      <c r="C234" s="16">
        <v>5</v>
      </c>
      <c r="D234" s="16">
        <v>234</v>
      </c>
      <c r="E234" s="26">
        <v>100.0956</v>
      </c>
      <c r="F234" s="26">
        <v>112.48386529305941</v>
      </c>
      <c r="G234" s="26">
        <v>98.4</v>
      </c>
    </row>
    <row r="235" spans="1:7" x14ac:dyDescent="0.25">
      <c r="A235" s="46">
        <v>41090</v>
      </c>
      <c r="B235" s="16">
        <v>2012</v>
      </c>
      <c r="C235" s="16">
        <v>6</v>
      </c>
      <c r="D235" s="16">
        <v>235</v>
      </c>
      <c r="E235" s="26">
        <v>100.0478</v>
      </c>
      <c r="F235" s="26">
        <v>113.11948658355827</v>
      </c>
      <c r="G235" s="26">
        <v>97.5</v>
      </c>
    </row>
    <row r="236" spans="1:7" x14ac:dyDescent="0.25">
      <c r="A236" s="46">
        <v>41121</v>
      </c>
      <c r="B236" s="16">
        <v>2012</v>
      </c>
      <c r="C236" s="16">
        <v>7</v>
      </c>
      <c r="D236" s="16">
        <v>236</v>
      </c>
      <c r="E236" s="26">
        <v>100.31440000000001</v>
      </c>
      <c r="F236" s="26">
        <v>112.79265879422854</v>
      </c>
      <c r="G236" s="26">
        <v>97.8</v>
      </c>
    </row>
    <row r="237" spans="1:7" x14ac:dyDescent="0.25">
      <c r="A237" s="46">
        <v>41152</v>
      </c>
      <c r="B237" s="16">
        <v>2012</v>
      </c>
      <c r="C237" s="16">
        <v>8</v>
      </c>
      <c r="D237" s="16">
        <v>237</v>
      </c>
      <c r="E237" s="26">
        <v>99.903599999999997</v>
      </c>
      <c r="F237" s="26">
        <v>112.83389478383835</v>
      </c>
      <c r="G237" s="26">
        <v>98.6</v>
      </c>
    </row>
    <row r="238" spans="1:7" x14ac:dyDescent="0.25">
      <c r="A238" s="46">
        <v>41182</v>
      </c>
      <c r="B238" s="16">
        <v>2012</v>
      </c>
      <c r="C238" s="16">
        <v>9</v>
      </c>
      <c r="D238" s="16">
        <v>238</v>
      </c>
      <c r="E238" s="26">
        <v>99.894400000000005</v>
      </c>
      <c r="F238" s="26">
        <v>113.35593247355276</v>
      </c>
      <c r="G238" s="26">
        <v>96.6</v>
      </c>
    </row>
    <row r="239" spans="1:7" x14ac:dyDescent="0.25">
      <c r="A239" s="46">
        <v>41213</v>
      </c>
      <c r="B239" s="16">
        <v>2012</v>
      </c>
      <c r="C239" s="16">
        <v>10</v>
      </c>
      <c r="D239" s="16">
        <v>239</v>
      </c>
      <c r="E239" s="26">
        <v>100.11920000000001</v>
      </c>
      <c r="F239" s="26">
        <v>114.76619889180783</v>
      </c>
      <c r="G239" s="26">
        <v>96</v>
      </c>
    </row>
    <row r="240" spans="1:7" x14ac:dyDescent="0.25">
      <c r="A240" s="46">
        <v>41243</v>
      </c>
      <c r="B240" s="16">
        <v>2012</v>
      </c>
      <c r="C240" s="16">
        <v>11</v>
      </c>
      <c r="D240" s="16">
        <v>240</v>
      </c>
      <c r="E240" s="26">
        <v>100.61</v>
      </c>
      <c r="F240" s="26">
        <v>115.67254627191824</v>
      </c>
      <c r="G240" s="26">
        <v>95.2</v>
      </c>
    </row>
    <row r="241" spans="1:7" x14ac:dyDescent="0.25">
      <c r="A241" s="46">
        <v>41274</v>
      </c>
      <c r="B241" s="16">
        <v>2012</v>
      </c>
      <c r="C241" s="16">
        <v>12</v>
      </c>
      <c r="D241" s="16">
        <v>241</v>
      </c>
      <c r="E241" s="26">
        <v>100.9267</v>
      </c>
      <c r="F241" s="26">
        <v>115.68478273749847</v>
      </c>
      <c r="G241" s="26">
        <v>95.7</v>
      </c>
    </row>
    <row r="242" spans="1:7" x14ac:dyDescent="0.25">
      <c r="A242" s="46">
        <v>41305</v>
      </c>
      <c r="B242" s="16">
        <v>2013</v>
      </c>
      <c r="C242" s="16">
        <v>1</v>
      </c>
      <c r="D242" s="16">
        <v>242</v>
      </c>
      <c r="E242" s="26">
        <v>100.8779</v>
      </c>
      <c r="F242" s="26">
        <v>116.7082902378004</v>
      </c>
      <c r="G242" s="26">
        <v>95.3</v>
      </c>
    </row>
    <row r="243" spans="1:7" x14ac:dyDescent="0.25">
      <c r="A243" s="46">
        <v>41333</v>
      </c>
      <c r="B243" s="16">
        <v>2013</v>
      </c>
      <c r="C243" s="16">
        <v>2</v>
      </c>
      <c r="D243" s="16">
        <v>243</v>
      </c>
      <c r="E243" s="26">
        <v>101.4265</v>
      </c>
      <c r="F243" s="26">
        <v>115.97476597194363</v>
      </c>
      <c r="G243" s="26">
        <v>95.5</v>
      </c>
    </row>
    <row r="244" spans="1:7" x14ac:dyDescent="0.25">
      <c r="A244" s="46">
        <v>41364</v>
      </c>
      <c r="B244" s="16">
        <v>2013</v>
      </c>
      <c r="C244" s="16">
        <v>3</v>
      </c>
      <c r="D244" s="16">
        <v>244</v>
      </c>
      <c r="E244" s="26">
        <v>101.8186</v>
      </c>
      <c r="F244" s="26">
        <v>116.73749723393033</v>
      </c>
      <c r="G244" s="26">
        <v>96.4</v>
      </c>
    </row>
    <row r="245" spans="1:7" x14ac:dyDescent="0.25">
      <c r="A245" s="46">
        <v>41394</v>
      </c>
      <c r="B245" s="16">
        <v>2013</v>
      </c>
      <c r="C245" s="16">
        <v>4</v>
      </c>
      <c r="D245" s="16">
        <v>245</v>
      </c>
      <c r="E245" s="26">
        <v>101.69499999999999</v>
      </c>
      <c r="F245" s="26">
        <v>117.64703599314899</v>
      </c>
      <c r="G245" s="26">
        <v>96.7</v>
      </c>
    </row>
    <row r="246" spans="1:7" x14ac:dyDescent="0.25">
      <c r="A246" s="46">
        <v>41425</v>
      </c>
      <c r="B246" s="16">
        <v>2013</v>
      </c>
      <c r="C246" s="16">
        <v>5</v>
      </c>
      <c r="D246" s="16">
        <v>246</v>
      </c>
      <c r="E246" s="26">
        <v>101.7517</v>
      </c>
      <c r="F246" s="26">
        <v>118.09661036694558</v>
      </c>
      <c r="G246" s="26">
        <v>96.8</v>
      </c>
    </row>
    <row r="247" spans="1:7" x14ac:dyDescent="0.25">
      <c r="A247" s="46">
        <v>41455</v>
      </c>
      <c r="B247" s="16">
        <v>2013</v>
      </c>
      <c r="C247" s="16">
        <v>6</v>
      </c>
      <c r="D247" s="16">
        <v>247</v>
      </c>
      <c r="E247" s="26">
        <v>101.9486</v>
      </c>
      <c r="F247" s="26">
        <v>117.60123615694749</v>
      </c>
      <c r="G247" s="26">
        <v>96.9</v>
      </c>
    </row>
    <row r="248" spans="1:7" x14ac:dyDescent="0.25">
      <c r="A248" s="46">
        <v>41486</v>
      </c>
      <c r="B248" s="16">
        <v>2013</v>
      </c>
      <c r="C248" s="16">
        <v>7</v>
      </c>
      <c r="D248" s="16">
        <v>248</v>
      </c>
      <c r="E248" s="26">
        <v>101.446</v>
      </c>
      <c r="F248" s="26">
        <v>119.00478663145167</v>
      </c>
      <c r="G248" s="26">
        <v>96.1</v>
      </c>
    </row>
    <row r="249" spans="1:7" x14ac:dyDescent="0.25">
      <c r="A249" s="46">
        <v>41517</v>
      </c>
      <c r="B249" s="16">
        <v>2013</v>
      </c>
      <c r="C249" s="16">
        <v>8</v>
      </c>
      <c r="D249" s="16">
        <v>249</v>
      </c>
      <c r="E249" s="26">
        <v>102.1758</v>
      </c>
      <c r="F249" s="26">
        <v>120.14819022633556</v>
      </c>
      <c r="G249" s="26">
        <v>96.7</v>
      </c>
    </row>
    <row r="250" spans="1:7" x14ac:dyDescent="0.25">
      <c r="A250" s="46">
        <v>41547</v>
      </c>
      <c r="B250" s="16">
        <v>2013</v>
      </c>
      <c r="C250" s="16">
        <v>9</v>
      </c>
      <c r="D250" s="16">
        <v>250</v>
      </c>
      <c r="E250" s="26">
        <v>102.67740000000001</v>
      </c>
      <c r="F250" s="26">
        <v>120.41968989012643</v>
      </c>
      <c r="G250" s="26">
        <v>96.8</v>
      </c>
    </row>
    <row r="251" spans="1:7" x14ac:dyDescent="0.25">
      <c r="A251" s="46">
        <v>41578</v>
      </c>
      <c r="B251" s="16">
        <v>2013</v>
      </c>
      <c r="C251" s="16">
        <v>10</v>
      </c>
      <c r="D251" s="16">
        <v>251</v>
      </c>
      <c r="E251" s="26">
        <v>102.5438</v>
      </c>
      <c r="F251" s="26">
        <v>121.29689540104823</v>
      </c>
      <c r="G251" s="26">
        <v>96.2</v>
      </c>
    </row>
    <row r="252" spans="1:7" x14ac:dyDescent="0.25">
      <c r="A252" s="46">
        <v>41608</v>
      </c>
      <c r="B252" s="16">
        <v>2013</v>
      </c>
      <c r="C252" s="16">
        <v>11</v>
      </c>
      <c r="D252" s="16">
        <v>252</v>
      </c>
      <c r="E252" s="26">
        <v>102.8625</v>
      </c>
      <c r="F252" s="26">
        <v>121.7129684668859</v>
      </c>
      <c r="G252" s="26">
        <v>97.5</v>
      </c>
    </row>
    <row r="253" spans="1:7" x14ac:dyDescent="0.25">
      <c r="A253" s="46">
        <v>41639</v>
      </c>
      <c r="B253" s="16">
        <v>2013</v>
      </c>
      <c r="C253" s="16">
        <v>12</v>
      </c>
      <c r="D253" s="16">
        <v>253</v>
      </c>
      <c r="E253" s="26">
        <v>103.1747</v>
      </c>
      <c r="F253" s="26">
        <v>122.37032224076199</v>
      </c>
      <c r="G253" s="26">
        <v>97.4</v>
      </c>
    </row>
    <row r="254" spans="1:7" x14ac:dyDescent="0.25">
      <c r="A254" s="46">
        <v>41670</v>
      </c>
      <c r="B254" s="16">
        <v>2014</v>
      </c>
      <c r="C254" s="16">
        <v>1</v>
      </c>
      <c r="D254" s="16">
        <v>254</v>
      </c>
      <c r="E254" s="26">
        <v>102.70529999999999</v>
      </c>
      <c r="F254" s="26">
        <v>122.24261703753524</v>
      </c>
      <c r="G254" s="26">
        <v>97.1</v>
      </c>
    </row>
    <row r="255" spans="1:7" x14ac:dyDescent="0.25">
      <c r="A255" s="46">
        <v>41698</v>
      </c>
      <c r="B255" s="16">
        <v>2014</v>
      </c>
      <c r="C255" s="16">
        <v>2</v>
      </c>
      <c r="D255" s="16">
        <v>255</v>
      </c>
      <c r="E255" s="26">
        <v>103.6016</v>
      </c>
      <c r="F255" s="26">
        <v>123.06981023545802</v>
      </c>
      <c r="G255" s="26">
        <v>97.7</v>
      </c>
    </row>
    <row r="256" spans="1:7" x14ac:dyDescent="0.25">
      <c r="A256" s="46">
        <v>41729</v>
      </c>
      <c r="B256" s="16">
        <v>2014</v>
      </c>
      <c r="C256" s="16">
        <v>3</v>
      </c>
      <c r="D256" s="16">
        <v>256</v>
      </c>
      <c r="E256" s="26">
        <v>104.58929999999999</v>
      </c>
      <c r="F256" s="26">
        <v>123.42451834653421</v>
      </c>
      <c r="G256" s="26">
        <v>97.1</v>
      </c>
    </row>
    <row r="257" spans="1:7" x14ac:dyDescent="0.25">
      <c r="A257" s="46">
        <v>41759</v>
      </c>
      <c r="B257" s="16">
        <v>2014</v>
      </c>
      <c r="C257" s="16">
        <v>4</v>
      </c>
      <c r="D257" s="16">
        <v>257</v>
      </c>
      <c r="E257" s="26">
        <v>104.7423</v>
      </c>
      <c r="F257" s="26">
        <v>124.6778653409914</v>
      </c>
      <c r="G257" s="26">
        <v>98.6</v>
      </c>
    </row>
    <row r="258" spans="1:7" x14ac:dyDescent="0.25">
      <c r="A258" s="46">
        <v>41790</v>
      </c>
      <c r="B258" s="16">
        <v>2014</v>
      </c>
      <c r="C258" s="16">
        <v>5</v>
      </c>
      <c r="D258" s="16">
        <v>258</v>
      </c>
      <c r="E258" s="26">
        <v>105.05710000000001</v>
      </c>
      <c r="F258" s="26">
        <v>124.28959118832253</v>
      </c>
      <c r="G258" s="26">
        <v>97.9</v>
      </c>
    </row>
    <row r="259" spans="1:7" x14ac:dyDescent="0.25">
      <c r="A259" s="46">
        <v>41820</v>
      </c>
      <c r="B259" s="16">
        <v>2014</v>
      </c>
      <c r="C259" s="16">
        <v>6</v>
      </c>
      <c r="D259" s="16">
        <v>259</v>
      </c>
      <c r="E259" s="26">
        <v>105.4084</v>
      </c>
      <c r="F259" s="26">
        <v>124.74881360682569</v>
      </c>
      <c r="G259" s="26">
        <v>97.3</v>
      </c>
    </row>
    <row r="260" spans="1:7" x14ac:dyDescent="0.25">
      <c r="A260" s="46">
        <v>41851</v>
      </c>
      <c r="B260" s="16">
        <v>2014</v>
      </c>
      <c r="C260" s="16">
        <v>7</v>
      </c>
      <c r="D260" s="16">
        <v>260</v>
      </c>
      <c r="E260" s="26">
        <v>105.5609</v>
      </c>
      <c r="F260" s="26">
        <v>125.73285279412653</v>
      </c>
      <c r="G260" s="26">
        <v>98.1</v>
      </c>
    </row>
    <row r="261" spans="1:7" x14ac:dyDescent="0.25">
      <c r="A261" s="46">
        <v>41882</v>
      </c>
      <c r="B261" s="16">
        <v>2014</v>
      </c>
      <c r="C261" s="16">
        <v>8</v>
      </c>
      <c r="D261" s="16">
        <v>261</v>
      </c>
      <c r="E261" s="26">
        <v>105.47969999999999</v>
      </c>
      <c r="F261" s="26">
        <v>125.12926872671339</v>
      </c>
      <c r="G261" s="26">
        <v>96.5</v>
      </c>
    </row>
    <row r="262" spans="1:7" x14ac:dyDescent="0.25">
      <c r="A262" s="46">
        <v>41912</v>
      </c>
      <c r="B262" s="16">
        <v>2014</v>
      </c>
      <c r="C262" s="16">
        <v>9</v>
      </c>
      <c r="D262" s="16">
        <v>262</v>
      </c>
      <c r="E262" s="26">
        <v>105.7908</v>
      </c>
      <c r="F262" s="26">
        <v>126.09803303277664</v>
      </c>
      <c r="G262" s="26">
        <v>97.5</v>
      </c>
    </row>
    <row r="263" spans="1:7" x14ac:dyDescent="0.25">
      <c r="A263" s="46">
        <v>41943</v>
      </c>
      <c r="B263" s="16">
        <v>2014</v>
      </c>
      <c r="C263" s="16">
        <v>10</v>
      </c>
      <c r="D263" s="16">
        <v>263</v>
      </c>
      <c r="E263" s="26">
        <v>105.8154</v>
      </c>
      <c r="F263" s="26">
        <v>125.985670299045</v>
      </c>
      <c r="G263" s="26">
        <v>97.3</v>
      </c>
    </row>
    <row r="264" spans="1:7" x14ac:dyDescent="0.25">
      <c r="A264" s="46">
        <v>41973</v>
      </c>
      <c r="B264" s="16">
        <v>2014</v>
      </c>
      <c r="C264" s="16">
        <v>11</v>
      </c>
      <c r="D264" s="16">
        <v>264</v>
      </c>
      <c r="E264" s="26">
        <v>106.663</v>
      </c>
      <c r="F264" s="26">
        <v>126.52091239096784</v>
      </c>
      <c r="G264" s="26">
        <v>96.9</v>
      </c>
    </row>
    <row r="265" spans="1:7" x14ac:dyDescent="0.25">
      <c r="A265" s="46">
        <v>42004</v>
      </c>
      <c r="B265" s="16">
        <v>2014</v>
      </c>
      <c r="C265" s="16">
        <v>12</v>
      </c>
      <c r="D265" s="16">
        <v>265</v>
      </c>
      <c r="E265" s="26">
        <v>106.50320000000001</v>
      </c>
      <c r="F265" s="26">
        <v>127.46208102577339</v>
      </c>
      <c r="G265" s="26">
        <v>98.4</v>
      </c>
    </row>
    <row r="266" spans="1:7" x14ac:dyDescent="0.25">
      <c r="A266" s="47">
        <v>42035</v>
      </c>
      <c r="B266" s="28">
        <v>2015</v>
      </c>
      <c r="C266" s="28">
        <v>1</v>
      </c>
      <c r="D266" s="28">
        <v>266</v>
      </c>
      <c r="E266" s="29">
        <v>105.8772</v>
      </c>
      <c r="F266" s="29">
        <v>126.96727010147096</v>
      </c>
      <c r="G266" s="29">
        <v>97.9</v>
      </c>
    </row>
    <row r="267" spans="1:7" x14ac:dyDescent="0.25">
      <c r="A267" s="46">
        <v>42063</v>
      </c>
      <c r="B267" s="16">
        <v>2015</v>
      </c>
      <c r="C267" s="16">
        <v>2</v>
      </c>
      <c r="D267" s="16">
        <v>267</v>
      </c>
      <c r="E267" s="26">
        <v>105.41930000000001</v>
      </c>
      <c r="F267" s="26">
        <v>127.35852740416607</v>
      </c>
      <c r="G267" s="26">
        <v>100.1</v>
      </c>
    </row>
    <row r="268" spans="1:7" x14ac:dyDescent="0.25">
      <c r="A268" s="46">
        <v>42094</v>
      </c>
      <c r="B268" s="16">
        <v>2015</v>
      </c>
      <c r="C268" s="16">
        <v>3</v>
      </c>
      <c r="D268" s="16">
        <v>268</v>
      </c>
      <c r="E268" s="26">
        <v>105.0856</v>
      </c>
      <c r="F268" s="26">
        <v>126.44250732108191</v>
      </c>
      <c r="G268" s="26">
        <v>100.7</v>
      </c>
    </row>
    <row r="269" spans="1:7" x14ac:dyDescent="0.25">
      <c r="A269" s="46">
        <v>42124</v>
      </c>
      <c r="B269" s="16">
        <v>2015</v>
      </c>
      <c r="C269" s="16">
        <v>4</v>
      </c>
      <c r="D269" s="16">
        <v>269</v>
      </c>
      <c r="E269" s="26">
        <v>104.5604</v>
      </c>
      <c r="F269" s="26">
        <v>127.52871857745869</v>
      </c>
      <c r="G269" s="26">
        <v>99.7</v>
      </c>
    </row>
    <row r="270" spans="1:7" x14ac:dyDescent="0.25">
      <c r="A270" s="46">
        <v>42155</v>
      </c>
      <c r="B270" s="16">
        <v>2015</v>
      </c>
      <c r="C270" s="16">
        <v>5</v>
      </c>
      <c r="D270" s="16">
        <v>270</v>
      </c>
      <c r="E270" s="26">
        <v>104.0675</v>
      </c>
      <c r="F270" s="26">
        <v>127.36812848472537</v>
      </c>
      <c r="G270" s="26">
        <v>100</v>
      </c>
    </row>
    <row r="271" spans="1:7" x14ac:dyDescent="0.25">
      <c r="A271" s="46">
        <v>42185</v>
      </c>
      <c r="B271" s="16">
        <v>2015</v>
      </c>
      <c r="C271" s="16">
        <v>6</v>
      </c>
      <c r="D271" s="16">
        <v>271</v>
      </c>
      <c r="E271" s="26">
        <v>103.6891</v>
      </c>
      <c r="F271" s="26">
        <v>128.06598072232205</v>
      </c>
      <c r="G271" s="26">
        <v>100.7</v>
      </c>
    </row>
    <row r="272" spans="1:7" x14ac:dyDescent="0.25">
      <c r="A272" s="46">
        <v>42216</v>
      </c>
      <c r="B272" s="16">
        <v>2015</v>
      </c>
      <c r="C272" s="16">
        <v>7</v>
      </c>
      <c r="D272" s="16">
        <v>272</v>
      </c>
      <c r="E272" s="26">
        <v>104.2443</v>
      </c>
      <c r="F272" s="26">
        <v>128.30493834950556</v>
      </c>
      <c r="G272" s="26">
        <v>100.9</v>
      </c>
    </row>
    <row r="273" spans="1:7" x14ac:dyDescent="0.25">
      <c r="A273" s="46">
        <v>42247</v>
      </c>
      <c r="B273" s="16">
        <v>2015</v>
      </c>
      <c r="C273" s="16">
        <v>8</v>
      </c>
      <c r="D273" s="16">
        <v>273</v>
      </c>
      <c r="E273" s="26">
        <v>104.1318</v>
      </c>
      <c r="F273" s="26">
        <v>128.56851098819166</v>
      </c>
      <c r="G273" s="26">
        <v>99.9</v>
      </c>
    </row>
    <row r="274" spans="1:7" x14ac:dyDescent="0.25">
      <c r="A274" s="46">
        <v>42277</v>
      </c>
      <c r="B274" s="16">
        <v>2015</v>
      </c>
      <c r="C274" s="16">
        <v>9</v>
      </c>
      <c r="D274" s="16">
        <v>274</v>
      </c>
      <c r="E274" s="24">
        <v>103.7281</v>
      </c>
      <c r="F274" s="24">
        <v>129.09218127028171</v>
      </c>
      <c r="G274" s="24">
        <v>100.1</v>
      </c>
    </row>
    <row r="275" spans="1:7" x14ac:dyDescent="0.25">
      <c r="A275" s="46">
        <v>42308</v>
      </c>
      <c r="B275" s="16">
        <v>2015</v>
      </c>
      <c r="C275" s="16">
        <v>10</v>
      </c>
      <c r="D275" s="16">
        <v>275</v>
      </c>
      <c r="E275" s="24">
        <v>103.3569</v>
      </c>
      <c r="F275" s="24">
        <v>130.16360691835678</v>
      </c>
      <c r="G275" s="24">
        <v>100.4</v>
      </c>
    </row>
    <row r="276" spans="1:7" x14ac:dyDescent="0.25">
      <c r="A276" s="46">
        <v>42338</v>
      </c>
      <c r="B276" s="16">
        <v>2015</v>
      </c>
      <c r="C276" s="16">
        <v>11</v>
      </c>
      <c r="D276" s="16">
        <v>276</v>
      </c>
      <c r="E276" s="25">
        <v>102.7323</v>
      </c>
      <c r="F276" s="25">
        <v>129.91762340935719</v>
      </c>
      <c r="G276" s="25">
        <v>99.6</v>
      </c>
    </row>
    <row r="277" spans="1:7" x14ac:dyDescent="0.25">
      <c r="A277" s="46">
        <v>42369</v>
      </c>
      <c r="B277" s="16">
        <v>2015</v>
      </c>
      <c r="C277" s="16">
        <v>12</v>
      </c>
      <c r="D277" s="16">
        <v>277</v>
      </c>
      <c r="E277" s="25">
        <v>102.2696</v>
      </c>
      <c r="F277" s="25">
        <v>129.85300354926281</v>
      </c>
      <c r="G277" s="25">
        <v>100</v>
      </c>
    </row>
    <row r="278" spans="1:7" x14ac:dyDescent="0.25">
      <c r="A278" s="47">
        <v>42400</v>
      </c>
      <c r="B278" s="28">
        <f>B266+1</f>
        <v>2016</v>
      </c>
      <c r="C278" s="28">
        <f>C266</f>
        <v>1</v>
      </c>
      <c r="D278" s="28">
        <v>278</v>
      </c>
      <c r="E278" s="29">
        <v>103.0314</v>
      </c>
      <c r="F278" s="29">
        <v>130.8105038961678</v>
      </c>
      <c r="G278" s="29">
        <v>103.3</v>
      </c>
    </row>
    <row r="279" spans="1:7" x14ac:dyDescent="0.25">
      <c r="A279" s="46">
        <v>42429</v>
      </c>
      <c r="B279" s="16">
        <f t="shared" ref="B279:B325" si="0">B267+1</f>
        <v>2016</v>
      </c>
      <c r="C279" s="16">
        <f t="shared" ref="C279:C325" si="1">C267</f>
        <v>2</v>
      </c>
      <c r="D279" s="16">
        <v>279</v>
      </c>
      <c r="E279" s="25">
        <v>102.3429</v>
      </c>
      <c r="F279" s="25">
        <v>131.23920298534657</v>
      </c>
      <c r="G279" s="25">
        <v>100.9</v>
      </c>
    </row>
    <row r="280" spans="1:7" x14ac:dyDescent="0.25">
      <c r="A280" s="46">
        <v>42460</v>
      </c>
      <c r="B280" s="16">
        <f t="shared" si="0"/>
        <v>2016</v>
      </c>
      <c r="C280" s="16">
        <f t="shared" si="1"/>
        <v>3</v>
      </c>
      <c r="D280" s="16">
        <v>280</v>
      </c>
      <c r="E280" s="25">
        <v>101.5415</v>
      </c>
      <c r="F280" s="25">
        <v>131.68750808030799</v>
      </c>
      <c r="G280" s="25">
        <v>100.5</v>
      </c>
    </row>
    <row r="281" spans="1:7" x14ac:dyDescent="0.25">
      <c r="A281" s="46">
        <v>42490</v>
      </c>
      <c r="B281" s="16">
        <f t="shared" si="0"/>
        <v>2016</v>
      </c>
      <c r="C281" s="16">
        <f t="shared" si="1"/>
        <v>4</v>
      </c>
      <c r="D281" s="16">
        <v>281</v>
      </c>
      <c r="E281" s="27">
        <v>101.7479</v>
      </c>
      <c r="F281" s="27">
        <v>132.5466995735284</v>
      </c>
      <c r="G281" s="27">
        <v>101.7</v>
      </c>
    </row>
    <row r="282" spans="1:7" x14ac:dyDescent="0.25">
      <c r="A282" s="46">
        <v>42521</v>
      </c>
      <c r="B282" s="16">
        <f t="shared" si="0"/>
        <v>2016</v>
      </c>
      <c r="C282" s="16">
        <f t="shared" si="1"/>
        <v>5</v>
      </c>
      <c r="D282" s="16">
        <v>282</v>
      </c>
      <c r="E282" s="23">
        <v>101.6011</v>
      </c>
      <c r="F282" s="23">
        <v>133.47504286618363</v>
      </c>
      <c r="G282" s="23">
        <v>100.3</v>
      </c>
    </row>
    <row r="283" spans="1:7" x14ac:dyDescent="0.25">
      <c r="A283" s="46">
        <v>42551</v>
      </c>
      <c r="B283" s="16">
        <f t="shared" si="0"/>
        <v>2016</v>
      </c>
      <c r="C283" s="16">
        <f t="shared" si="1"/>
        <v>6</v>
      </c>
      <c r="D283" s="16">
        <v>283</v>
      </c>
      <c r="E283" s="27">
        <v>101.94759999999999</v>
      </c>
      <c r="F283" s="27">
        <v>134.08504127580147</v>
      </c>
      <c r="G283" s="27">
        <v>101.1</v>
      </c>
    </row>
    <row r="284" spans="1:7" x14ac:dyDescent="0.25">
      <c r="A284" s="46">
        <v>42582</v>
      </c>
      <c r="B284" s="16">
        <f t="shared" si="0"/>
        <v>2016</v>
      </c>
      <c r="C284" s="16">
        <f t="shared" si="1"/>
        <v>7</v>
      </c>
      <c r="D284" s="16">
        <v>284</v>
      </c>
      <c r="E284" s="27">
        <v>102.1435</v>
      </c>
      <c r="F284" s="27">
        <v>133.76200613958295</v>
      </c>
      <c r="G284" s="27">
        <v>100.8</v>
      </c>
    </row>
    <row r="285" spans="1:7" x14ac:dyDescent="0.25">
      <c r="A285" s="46">
        <v>42613</v>
      </c>
      <c r="B285" s="16">
        <f t="shared" si="0"/>
        <v>2016</v>
      </c>
      <c r="C285" s="16">
        <f t="shared" si="1"/>
        <v>8</v>
      </c>
      <c r="D285" s="16">
        <v>285</v>
      </c>
      <c r="E285" s="27">
        <v>102.0654</v>
      </c>
      <c r="F285" s="27">
        <v>134.43150958754995</v>
      </c>
      <c r="G285" s="27">
        <v>101.7</v>
      </c>
    </row>
    <row r="286" spans="1:7" x14ac:dyDescent="0.25">
      <c r="A286" s="46">
        <v>42643</v>
      </c>
      <c r="B286" s="16">
        <f t="shared" si="0"/>
        <v>2016</v>
      </c>
      <c r="C286" s="16">
        <f t="shared" si="1"/>
        <v>9</v>
      </c>
      <c r="D286" s="16">
        <v>286</v>
      </c>
      <c r="E286" s="27">
        <v>101.93040000000001</v>
      </c>
      <c r="F286" s="27">
        <v>134.74300004514248</v>
      </c>
      <c r="G286" s="27">
        <v>101.7</v>
      </c>
    </row>
    <row r="287" spans="1:7" x14ac:dyDescent="0.25">
      <c r="A287" s="46">
        <v>42674</v>
      </c>
      <c r="B287" s="16">
        <f t="shared" si="0"/>
        <v>2016</v>
      </c>
      <c r="C287" s="16">
        <f t="shared" si="1"/>
        <v>10</v>
      </c>
      <c r="D287" s="16">
        <v>287</v>
      </c>
      <c r="E287" s="27">
        <v>102.0557</v>
      </c>
      <c r="F287" s="27">
        <v>135.5205756281851</v>
      </c>
      <c r="G287" s="27">
        <v>103.1</v>
      </c>
    </row>
    <row r="288" spans="1:7" x14ac:dyDescent="0.25">
      <c r="A288" s="46">
        <v>42704</v>
      </c>
      <c r="B288" s="16">
        <f t="shared" si="0"/>
        <v>2016</v>
      </c>
      <c r="C288" s="16">
        <f t="shared" si="1"/>
        <v>11</v>
      </c>
      <c r="D288" s="16">
        <v>288</v>
      </c>
      <c r="E288" s="27">
        <v>101.8293</v>
      </c>
      <c r="F288" s="27">
        <v>137.28938145610701</v>
      </c>
      <c r="G288" s="27">
        <v>102.8</v>
      </c>
    </row>
    <row r="289" spans="1:7" x14ac:dyDescent="0.25">
      <c r="A289" s="46">
        <v>42735</v>
      </c>
      <c r="B289" s="16">
        <f t="shared" si="0"/>
        <v>2016</v>
      </c>
      <c r="C289" s="16">
        <f t="shared" si="1"/>
        <v>12</v>
      </c>
      <c r="D289" s="16">
        <v>289</v>
      </c>
      <c r="E289" s="27">
        <v>102.7877</v>
      </c>
      <c r="F289" s="27">
        <v>137.98900503041469</v>
      </c>
      <c r="G289" s="27">
        <v>102.2</v>
      </c>
    </row>
    <row r="290" spans="1:7" x14ac:dyDescent="0.25">
      <c r="A290" s="47">
        <v>42766</v>
      </c>
      <c r="B290" s="28">
        <f t="shared" si="0"/>
        <v>2017</v>
      </c>
      <c r="C290" s="28">
        <f t="shared" si="1"/>
        <v>1</v>
      </c>
      <c r="D290" s="28">
        <v>290</v>
      </c>
      <c r="E290" s="29">
        <v>102.5393</v>
      </c>
      <c r="F290" s="29">
        <v>137.73803838416578</v>
      </c>
      <c r="G290" s="29">
        <v>102.4</v>
      </c>
    </row>
    <row r="291" spans="1:7" x14ac:dyDescent="0.25">
      <c r="A291" s="46">
        <v>42794</v>
      </c>
      <c r="B291" s="16">
        <f t="shared" si="0"/>
        <v>2017</v>
      </c>
      <c r="C291" s="16">
        <f t="shared" si="1"/>
        <v>2</v>
      </c>
      <c r="D291" s="16">
        <v>291</v>
      </c>
      <c r="E291" s="27">
        <v>102.1574</v>
      </c>
      <c r="F291" s="27">
        <v>137.98376636434344</v>
      </c>
      <c r="G291" s="27">
        <v>102.8</v>
      </c>
    </row>
    <row r="292" spans="1:7" x14ac:dyDescent="0.25">
      <c r="A292" s="46">
        <v>42825</v>
      </c>
      <c r="B292" s="16">
        <f t="shared" si="0"/>
        <v>2017</v>
      </c>
      <c r="C292" s="16">
        <f t="shared" si="1"/>
        <v>3</v>
      </c>
      <c r="D292" s="16">
        <v>292</v>
      </c>
      <c r="E292" s="27">
        <v>102.7236</v>
      </c>
      <c r="F292" s="27">
        <v>139.77774298047254</v>
      </c>
      <c r="G292" s="27">
        <v>102.8</v>
      </c>
    </row>
    <row r="293" spans="1:7" x14ac:dyDescent="0.25">
      <c r="A293" s="46">
        <v>42855</v>
      </c>
      <c r="B293" s="16">
        <f t="shared" si="0"/>
        <v>2017</v>
      </c>
      <c r="C293" s="16">
        <f t="shared" si="1"/>
        <v>4</v>
      </c>
      <c r="D293" s="16">
        <v>293</v>
      </c>
      <c r="E293" s="27">
        <v>103.7148</v>
      </c>
      <c r="F293" s="27">
        <v>138.62629988336303</v>
      </c>
      <c r="G293" s="27">
        <v>103.3</v>
      </c>
    </row>
    <row r="294" spans="1:7" x14ac:dyDescent="0.25">
      <c r="A294" s="46">
        <v>42886</v>
      </c>
      <c r="B294" s="16">
        <f t="shared" si="0"/>
        <v>2017</v>
      </c>
      <c r="C294" s="16">
        <f t="shared" si="1"/>
        <v>5</v>
      </c>
      <c r="D294" s="16">
        <v>294</v>
      </c>
      <c r="E294" s="27">
        <v>103.71210000000001</v>
      </c>
      <c r="F294" s="27">
        <v>139.51439761168365</v>
      </c>
      <c r="G294" s="27">
        <v>104.2</v>
      </c>
    </row>
    <row r="295" spans="1:7" x14ac:dyDescent="0.25">
      <c r="A295" s="46">
        <v>42916</v>
      </c>
      <c r="B295" s="16">
        <f t="shared" si="0"/>
        <v>2017</v>
      </c>
      <c r="C295" s="16">
        <f t="shared" si="1"/>
        <v>6</v>
      </c>
      <c r="D295" s="16">
        <v>295</v>
      </c>
      <c r="E295" s="27">
        <v>103.771</v>
      </c>
      <c r="F295" s="27">
        <v>140.84927875255593</v>
      </c>
      <c r="G295" s="27">
        <v>103.5</v>
      </c>
    </row>
    <row r="296" spans="1:7" x14ac:dyDescent="0.25">
      <c r="A296" s="46">
        <v>42947</v>
      </c>
      <c r="B296" s="16">
        <f t="shared" si="0"/>
        <v>2017</v>
      </c>
      <c r="C296" s="16">
        <f t="shared" si="1"/>
        <v>7</v>
      </c>
      <c r="D296" s="16">
        <v>296</v>
      </c>
      <c r="E296" s="27">
        <v>103.6206</v>
      </c>
      <c r="F296" s="27">
        <v>140.99245187153198</v>
      </c>
      <c r="G296" s="27">
        <v>104.9</v>
      </c>
    </row>
    <row r="297" spans="1:7" x14ac:dyDescent="0.25">
      <c r="A297" s="46">
        <v>42978</v>
      </c>
      <c r="B297" s="16">
        <f t="shared" si="0"/>
        <v>2017</v>
      </c>
      <c r="C297" s="16">
        <f t="shared" si="1"/>
        <v>8</v>
      </c>
      <c r="D297" s="16">
        <v>297</v>
      </c>
      <c r="E297" s="25">
        <v>103.1956</v>
      </c>
      <c r="F297" s="25">
        <v>142.19193527414188</v>
      </c>
      <c r="G297" s="25">
        <v>106</v>
      </c>
    </row>
    <row r="298" spans="1:7" x14ac:dyDescent="0.25">
      <c r="A298" s="46">
        <v>43008</v>
      </c>
      <c r="B298" s="16">
        <f t="shared" si="0"/>
        <v>2017</v>
      </c>
      <c r="C298" s="16">
        <f t="shared" si="1"/>
        <v>9</v>
      </c>
      <c r="D298" s="16">
        <v>298</v>
      </c>
      <c r="E298" s="25">
        <v>103.176</v>
      </c>
      <c r="F298" s="25">
        <v>142.52560938385932</v>
      </c>
      <c r="G298" s="25">
        <v>105.7</v>
      </c>
    </row>
    <row r="299" spans="1:7" x14ac:dyDescent="0.25">
      <c r="A299" s="46">
        <v>43039</v>
      </c>
      <c r="B299" s="16">
        <f t="shared" si="0"/>
        <v>2017</v>
      </c>
      <c r="C299" s="16">
        <f t="shared" si="1"/>
        <v>10</v>
      </c>
      <c r="D299" s="16">
        <v>299</v>
      </c>
      <c r="E299" s="25">
        <v>104.7647</v>
      </c>
      <c r="F299" s="25">
        <v>142.13501252174277</v>
      </c>
      <c r="G299" s="25">
        <v>105.8</v>
      </c>
    </row>
    <row r="300" spans="1:7" x14ac:dyDescent="0.25">
      <c r="A300" s="46">
        <v>43069</v>
      </c>
      <c r="B300" s="16">
        <f t="shared" si="0"/>
        <v>2017</v>
      </c>
      <c r="C300" s="16">
        <f t="shared" si="1"/>
        <v>11</v>
      </c>
      <c r="D300" s="16">
        <v>300</v>
      </c>
      <c r="E300" s="25">
        <v>105.29430000000001</v>
      </c>
      <c r="F300" s="25">
        <v>143.48364253478005</v>
      </c>
      <c r="G300" s="25">
        <v>107.3</v>
      </c>
    </row>
    <row r="301" spans="1:7" x14ac:dyDescent="0.25">
      <c r="A301" s="46">
        <v>43100</v>
      </c>
      <c r="B301" s="16">
        <f t="shared" si="0"/>
        <v>2017</v>
      </c>
      <c r="C301" s="16">
        <f t="shared" si="1"/>
        <v>12</v>
      </c>
      <c r="D301" s="16">
        <v>301</v>
      </c>
      <c r="E301" s="25">
        <v>105.7698</v>
      </c>
      <c r="F301" s="25">
        <v>143.3195330105695</v>
      </c>
      <c r="G301" s="25">
        <v>107.2</v>
      </c>
    </row>
    <row r="302" spans="1:7" x14ac:dyDescent="0.25">
      <c r="A302" s="47">
        <v>43101</v>
      </c>
      <c r="B302" s="28">
        <f t="shared" si="0"/>
        <v>2018</v>
      </c>
      <c r="C302" s="28">
        <f t="shared" si="1"/>
        <v>1</v>
      </c>
      <c r="D302" s="28">
        <v>302</v>
      </c>
      <c r="E302" s="29">
        <v>105.4371</v>
      </c>
      <c r="F302" s="29">
        <v>146.19234401298118</v>
      </c>
      <c r="G302" s="29">
        <v>106.5</v>
      </c>
    </row>
    <row r="303" spans="1:7" x14ac:dyDescent="0.25">
      <c r="A303" s="46">
        <v>43132</v>
      </c>
      <c r="B303" s="16">
        <f t="shared" si="0"/>
        <v>2018</v>
      </c>
      <c r="C303" s="16">
        <f t="shared" si="1"/>
        <v>2</v>
      </c>
      <c r="D303" s="16">
        <v>303</v>
      </c>
      <c r="E303" s="25">
        <v>105.9166</v>
      </c>
      <c r="F303" s="25">
        <v>145.75773706214855</v>
      </c>
      <c r="G303" s="25">
        <v>105.6</v>
      </c>
    </row>
    <row r="304" spans="1:7" x14ac:dyDescent="0.25">
      <c r="A304" s="46">
        <v>43160</v>
      </c>
      <c r="B304" s="16">
        <f t="shared" si="0"/>
        <v>2018</v>
      </c>
      <c r="C304" s="16">
        <f t="shared" si="1"/>
        <v>3</v>
      </c>
      <c r="D304" s="16">
        <v>304</v>
      </c>
      <c r="E304" s="25">
        <v>106.44880000000001</v>
      </c>
      <c r="F304" s="25">
        <v>145.84656174584549</v>
      </c>
      <c r="G304" s="25">
        <v>106</v>
      </c>
    </row>
    <row r="305" spans="1:7" x14ac:dyDescent="0.25">
      <c r="A305" s="46">
        <v>43191</v>
      </c>
      <c r="B305" s="16">
        <f t="shared" si="0"/>
        <v>2018</v>
      </c>
      <c r="C305" s="16">
        <f t="shared" si="1"/>
        <v>4</v>
      </c>
      <c r="D305" s="16">
        <v>305</v>
      </c>
      <c r="E305" s="25">
        <v>107.6464</v>
      </c>
      <c r="F305" s="25">
        <v>146.94209530980368</v>
      </c>
      <c r="G305" s="25">
        <v>105.1</v>
      </c>
    </row>
    <row r="306" spans="1:7" x14ac:dyDescent="0.25">
      <c r="A306" s="46">
        <v>43221</v>
      </c>
      <c r="B306" s="16">
        <f t="shared" si="0"/>
        <v>2018</v>
      </c>
      <c r="C306" s="16">
        <f t="shared" si="1"/>
        <v>5</v>
      </c>
      <c r="D306" s="16">
        <v>306</v>
      </c>
      <c r="E306" s="25">
        <v>106.7486</v>
      </c>
      <c r="F306" s="25">
        <v>147.21052643109635</v>
      </c>
      <c r="G306" s="25">
        <v>106.6</v>
      </c>
    </row>
    <row r="307" spans="1:7" x14ac:dyDescent="0.25">
      <c r="A307" s="46">
        <v>43252</v>
      </c>
      <c r="B307" s="16">
        <f t="shared" si="0"/>
        <v>2018</v>
      </c>
      <c r="C307" s="16">
        <f t="shared" si="1"/>
        <v>6</v>
      </c>
      <c r="D307" s="16">
        <v>307</v>
      </c>
      <c r="E307" s="25">
        <v>107.3999</v>
      </c>
      <c r="F307" s="25">
        <v>148.19528418719406</v>
      </c>
      <c r="G307" s="25">
        <v>105.8</v>
      </c>
    </row>
    <row r="308" spans="1:7" x14ac:dyDescent="0.25">
      <c r="A308" s="46">
        <v>43282</v>
      </c>
      <c r="B308" s="16">
        <f t="shared" si="0"/>
        <v>2018</v>
      </c>
      <c r="C308" s="16">
        <f t="shared" si="1"/>
        <v>7</v>
      </c>
      <c r="D308" s="16">
        <v>308</v>
      </c>
      <c r="E308" s="25">
        <v>107.78749999999999</v>
      </c>
      <c r="F308" s="25">
        <v>148.73058435228117</v>
      </c>
      <c r="G308" s="25">
        <v>105</v>
      </c>
    </row>
    <row r="309" spans="1:7" x14ac:dyDescent="0.25">
      <c r="A309" s="46">
        <v>43313</v>
      </c>
      <c r="B309" s="16">
        <f t="shared" si="0"/>
        <v>2018</v>
      </c>
      <c r="C309" s="16">
        <f t="shared" si="1"/>
        <v>8</v>
      </c>
      <c r="D309" s="16">
        <v>309</v>
      </c>
      <c r="E309" s="25">
        <v>108.2317</v>
      </c>
      <c r="F309" s="25"/>
      <c r="G309" s="25"/>
    </row>
    <row r="310" spans="1:7" x14ac:dyDescent="0.25">
      <c r="A310" s="45">
        <v>43344</v>
      </c>
      <c r="B310" s="16">
        <f t="shared" si="0"/>
        <v>2018</v>
      </c>
      <c r="C310" s="16">
        <f t="shared" si="1"/>
        <v>9</v>
      </c>
      <c r="D310" s="16">
        <v>310</v>
      </c>
      <c r="E310" s="25"/>
      <c r="F310" s="25"/>
      <c r="G310" s="25"/>
    </row>
    <row r="311" spans="1:7" x14ac:dyDescent="0.25">
      <c r="A311" s="45">
        <v>43374</v>
      </c>
      <c r="B311" s="16">
        <f t="shared" si="0"/>
        <v>2018</v>
      </c>
      <c r="C311" s="16">
        <f t="shared" si="1"/>
        <v>10</v>
      </c>
      <c r="D311" s="16">
        <v>311</v>
      </c>
      <c r="E311" s="25"/>
      <c r="F311" s="25"/>
      <c r="G311" s="25"/>
    </row>
    <row r="312" spans="1:7" x14ac:dyDescent="0.25">
      <c r="A312" s="45">
        <v>43405</v>
      </c>
      <c r="B312" s="16">
        <f t="shared" si="0"/>
        <v>2018</v>
      </c>
      <c r="C312" s="16">
        <f t="shared" si="1"/>
        <v>11</v>
      </c>
      <c r="D312" s="16">
        <v>312</v>
      </c>
      <c r="E312" s="25"/>
      <c r="F312" s="25"/>
      <c r="G312" s="25"/>
    </row>
    <row r="313" spans="1:7" x14ac:dyDescent="0.25">
      <c r="A313" s="45">
        <v>43435</v>
      </c>
      <c r="B313" s="16">
        <f t="shared" si="0"/>
        <v>2018</v>
      </c>
      <c r="C313" s="16">
        <f t="shared" si="1"/>
        <v>12</v>
      </c>
      <c r="D313" s="16">
        <v>313</v>
      </c>
      <c r="E313" s="25"/>
      <c r="F313" s="25"/>
      <c r="G313" s="25"/>
    </row>
    <row r="314" spans="1:7" x14ac:dyDescent="0.25">
      <c r="A314" s="45">
        <v>43466</v>
      </c>
      <c r="B314" s="16">
        <f t="shared" si="0"/>
        <v>2019</v>
      </c>
      <c r="C314" s="16">
        <f t="shared" si="1"/>
        <v>1</v>
      </c>
      <c r="D314" s="16">
        <v>314</v>
      </c>
      <c r="E314" s="25"/>
      <c r="F314" s="25"/>
      <c r="G314" s="25"/>
    </row>
    <row r="315" spans="1:7" x14ac:dyDescent="0.25">
      <c r="A315" s="45">
        <v>43497</v>
      </c>
      <c r="B315" s="16">
        <f t="shared" si="0"/>
        <v>2019</v>
      </c>
      <c r="C315" s="16">
        <f t="shared" si="1"/>
        <v>2</v>
      </c>
      <c r="D315" s="16">
        <v>315</v>
      </c>
      <c r="E315" s="25"/>
      <c r="F315" s="25"/>
      <c r="G315" s="25"/>
    </row>
    <row r="316" spans="1:7" x14ac:dyDescent="0.25">
      <c r="A316" s="45">
        <v>43525</v>
      </c>
      <c r="B316" s="16">
        <f t="shared" si="0"/>
        <v>2019</v>
      </c>
      <c r="C316" s="16">
        <f t="shared" si="1"/>
        <v>3</v>
      </c>
      <c r="D316" s="16">
        <v>316</v>
      </c>
      <c r="E316" s="25"/>
      <c r="F316" s="25"/>
      <c r="G316" s="25"/>
    </row>
    <row r="317" spans="1:7" x14ac:dyDescent="0.25">
      <c r="A317" s="45">
        <v>43556</v>
      </c>
      <c r="B317" s="16">
        <f t="shared" si="0"/>
        <v>2019</v>
      </c>
      <c r="C317" s="16">
        <f t="shared" si="1"/>
        <v>4</v>
      </c>
      <c r="D317" s="16">
        <v>317</v>
      </c>
      <c r="E317" s="25"/>
      <c r="F317" s="25"/>
      <c r="G317" s="25"/>
    </row>
    <row r="318" spans="1:7" x14ac:dyDescent="0.25">
      <c r="A318" s="45">
        <v>43586</v>
      </c>
      <c r="B318" s="16">
        <f t="shared" si="0"/>
        <v>2019</v>
      </c>
      <c r="C318" s="16">
        <f t="shared" si="1"/>
        <v>5</v>
      </c>
      <c r="D318" s="16">
        <v>318</v>
      </c>
      <c r="E318" s="25"/>
      <c r="F318" s="25"/>
      <c r="G318" s="25"/>
    </row>
    <row r="319" spans="1:7" x14ac:dyDescent="0.25">
      <c r="A319" s="45">
        <v>43617</v>
      </c>
      <c r="B319" s="16">
        <f t="shared" si="0"/>
        <v>2019</v>
      </c>
      <c r="C319" s="16">
        <f t="shared" si="1"/>
        <v>6</v>
      </c>
      <c r="D319" s="16">
        <v>319</v>
      </c>
      <c r="E319" s="25"/>
      <c r="F319" s="25"/>
      <c r="G319" s="25"/>
    </row>
    <row r="320" spans="1:7" x14ac:dyDescent="0.25">
      <c r="A320" s="45">
        <v>43647</v>
      </c>
      <c r="B320" s="16">
        <f t="shared" si="0"/>
        <v>2019</v>
      </c>
      <c r="C320" s="16">
        <f t="shared" si="1"/>
        <v>7</v>
      </c>
      <c r="D320" s="16">
        <v>320</v>
      </c>
      <c r="E320" s="25"/>
      <c r="F320" s="25"/>
      <c r="G320" s="25"/>
    </row>
    <row r="321" spans="1:7" x14ac:dyDescent="0.25">
      <c r="A321" s="45">
        <v>43678</v>
      </c>
      <c r="B321" s="16">
        <f t="shared" si="0"/>
        <v>2019</v>
      </c>
      <c r="C321" s="16">
        <f t="shared" si="1"/>
        <v>8</v>
      </c>
      <c r="D321" s="16">
        <v>321</v>
      </c>
      <c r="E321" s="25"/>
      <c r="F321" s="25"/>
      <c r="G321" s="25"/>
    </row>
    <row r="322" spans="1:7" x14ac:dyDescent="0.25">
      <c r="A322" s="45">
        <v>43709</v>
      </c>
      <c r="B322" s="16">
        <f t="shared" si="0"/>
        <v>2019</v>
      </c>
      <c r="C322" s="16">
        <f t="shared" si="1"/>
        <v>9</v>
      </c>
      <c r="D322" s="16">
        <v>322</v>
      </c>
      <c r="E322" s="25"/>
      <c r="F322" s="25"/>
      <c r="G322" s="25"/>
    </row>
    <row r="323" spans="1:7" x14ac:dyDescent="0.25">
      <c r="A323" s="45">
        <v>43739</v>
      </c>
      <c r="B323" s="16">
        <f t="shared" si="0"/>
        <v>2019</v>
      </c>
      <c r="C323" s="16">
        <f t="shared" si="1"/>
        <v>10</v>
      </c>
      <c r="D323" s="16">
        <v>323</v>
      </c>
      <c r="E323" s="25"/>
      <c r="F323" s="25"/>
      <c r="G323" s="25"/>
    </row>
    <row r="324" spans="1:7" x14ac:dyDescent="0.25">
      <c r="A324" s="45">
        <v>43770</v>
      </c>
      <c r="B324" s="16">
        <f t="shared" si="0"/>
        <v>2019</v>
      </c>
      <c r="C324" s="16">
        <f t="shared" si="1"/>
        <v>11</v>
      </c>
      <c r="D324" s="16">
        <v>324</v>
      </c>
      <c r="E324" s="25"/>
      <c r="F324" s="25"/>
      <c r="G324" s="25"/>
    </row>
    <row r="325" spans="1:7" x14ac:dyDescent="0.25">
      <c r="A325" s="45">
        <v>43800</v>
      </c>
      <c r="B325" s="16">
        <f t="shared" si="0"/>
        <v>2019</v>
      </c>
      <c r="C325" s="16">
        <f t="shared" si="1"/>
        <v>12</v>
      </c>
      <c r="D325" s="16">
        <v>325</v>
      </c>
      <c r="E325" s="25"/>
      <c r="F325" s="25"/>
      <c r="G325" s="25"/>
    </row>
    <row r="326" spans="1:7" x14ac:dyDescent="0.25">
      <c r="E326" s="25"/>
      <c r="F326" s="25"/>
      <c r="G326" s="25"/>
    </row>
    <row r="327" spans="1:7" x14ac:dyDescent="0.25">
      <c r="E327" s="25"/>
      <c r="F327" s="25"/>
      <c r="G327" s="25"/>
    </row>
    <row r="328" spans="1:7" x14ac:dyDescent="0.25">
      <c r="E328" s="25"/>
      <c r="F328" s="25"/>
      <c r="G328" s="25"/>
    </row>
    <row r="330" spans="1:7" s="20" customFormat="1" ht="77.25" customHeight="1" x14ac:dyDescent="0.25">
      <c r="A330" s="49" t="s">
        <v>23</v>
      </c>
      <c r="B330" s="49"/>
      <c r="C330" s="49"/>
      <c r="D330" s="49"/>
      <c r="E330" s="9" t="s">
        <v>24</v>
      </c>
      <c r="F330" s="9"/>
      <c r="G330" s="9" t="s">
        <v>83</v>
      </c>
    </row>
    <row r="331" spans="1:7" s="19" customFormat="1" ht="135" customHeight="1" x14ac:dyDescent="0.25">
      <c r="A331" s="48" t="s">
        <v>2</v>
      </c>
      <c r="B331" s="48"/>
      <c r="C331" s="48"/>
      <c r="D331" s="48"/>
      <c r="E331" s="17" t="s">
        <v>25</v>
      </c>
      <c r="F331" s="17" t="s">
        <v>88</v>
      </c>
      <c r="G331" s="10" t="s">
        <v>35</v>
      </c>
    </row>
    <row r="332" spans="1:7" s="19" customFormat="1" x14ac:dyDescent="0.25">
      <c r="A332" s="48" t="s">
        <v>3</v>
      </c>
      <c r="B332" s="48"/>
      <c r="C332" s="48"/>
      <c r="D332" s="48"/>
      <c r="E332" s="17" t="s">
        <v>27</v>
      </c>
      <c r="F332" s="17" t="s">
        <v>89</v>
      </c>
      <c r="G332" s="17"/>
    </row>
    <row r="333" spans="1:7" s="19" customFormat="1" ht="30" x14ac:dyDescent="0.25">
      <c r="A333" s="48" t="s">
        <v>4</v>
      </c>
      <c r="B333" s="48"/>
      <c r="C333" s="48"/>
      <c r="D333" s="48"/>
      <c r="E333" s="18" t="s">
        <v>28</v>
      </c>
      <c r="F333" s="18"/>
      <c r="G333" s="40" t="s">
        <v>79</v>
      </c>
    </row>
    <row r="334" spans="1:7" s="19" customFormat="1" ht="75" x14ac:dyDescent="0.25">
      <c r="A334" s="48" t="s">
        <v>5</v>
      </c>
      <c r="B334" s="48"/>
      <c r="C334" s="48"/>
      <c r="D334" s="48"/>
      <c r="E334" s="17"/>
      <c r="F334" s="17"/>
      <c r="G334" s="10" t="s">
        <v>80</v>
      </c>
    </row>
    <row r="335" spans="1:7" s="19" customFormat="1" ht="30" customHeight="1" x14ac:dyDescent="0.25">
      <c r="A335" s="48" t="s">
        <v>7</v>
      </c>
      <c r="B335" s="48"/>
      <c r="C335" s="48"/>
      <c r="D335" s="48"/>
      <c r="E335" s="17"/>
      <c r="F335" s="17"/>
      <c r="G335" s="17"/>
    </row>
    <row r="336" spans="1:7" ht="15" customHeight="1" x14ac:dyDescent="0.25"/>
    <row r="337" ht="15" customHeight="1" x14ac:dyDescent="0.25"/>
    <row r="339" ht="30" customHeight="1" x14ac:dyDescent="0.25"/>
    <row r="340" ht="30" customHeight="1" x14ac:dyDescent="0.25"/>
    <row r="341" ht="30" customHeight="1" x14ac:dyDescent="0.25"/>
  </sheetData>
  <mergeCells count="6">
    <mergeCell ref="A335:D335"/>
    <mergeCell ref="A330:D330"/>
    <mergeCell ref="A331:D331"/>
    <mergeCell ref="A332:D332"/>
    <mergeCell ref="A333:D333"/>
    <mergeCell ref="A334:D334"/>
  </mergeCells>
  <hyperlinks>
    <hyperlink ref="E333" r:id="rId1" xr:uid="{00000000-0004-0000-0100-000000000000}"/>
    <hyperlink ref="G333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4"/>
  <sheetViews>
    <sheetView zoomScale="90" zoomScaleNormal="90" workbookViewId="0">
      <selection activeCell="G5" sqref="G5"/>
    </sheetView>
  </sheetViews>
  <sheetFormatPr defaultRowHeight="15" x14ac:dyDescent="0.25"/>
  <cols>
    <col min="1" max="1" width="30.28515625" style="3" customWidth="1"/>
    <col min="2" max="16384" width="9.140625" style="3"/>
  </cols>
  <sheetData>
    <row r="1" spans="1:14" x14ac:dyDescent="0.25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x14ac:dyDescent="0.25">
      <c r="A2" s="4" t="s">
        <v>26</v>
      </c>
      <c r="B2" s="3">
        <v>308</v>
      </c>
      <c r="C2" s="7">
        <v>0</v>
      </c>
      <c r="D2" s="7">
        <v>1</v>
      </c>
      <c r="E2" s="7">
        <v>0</v>
      </c>
      <c r="F2" s="7">
        <v>0</v>
      </c>
      <c r="G2" s="7">
        <v>1</v>
      </c>
      <c r="H2" s="7">
        <v>2</v>
      </c>
      <c r="I2" s="7">
        <v>0</v>
      </c>
      <c r="J2" s="7">
        <v>0</v>
      </c>
      <c r="K2" s="7">
        <v>0</v>
      </c>
      <c r="L2" s="8">
        <v>-10.476489045999999</v>
      </c>
      <c r="M2" s="8">
        <v>5.108914E-3</v>
      </c>
      <c r="N2" s="8">
        <v>32.863160000000001</v>
      </c>
    </row>
    <row r="3" spans="1:14" x14ac:dyDescent="0.25">
      <c r="A3" s="4" t="s">
        <v>81</v>
      </c>
      <c r="B3" s="3">
        <v>307</v>
      </c>
      <c r="C3" s="7">
        <v>0</v>
      </c>
      <c r="D3" s="7">
        <v>1</v>
      </c>
      <c r="E3" s="7">
        <v>1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1</v>
      </c>
      <c r="L3" s="8">
        <v>-9.5420624590000003</v>
      </c>
      <c r="M3" s="8">
        <v>7.7846510000000001E-3</v>
      </c>
      <c r="N3" s="8">
        <v>26.988814999999999</v>
      </c>
    </row>
    <row r="4" spans="1:14" x14ac:dyDescent="0.25">
      <c r="A4" s="4" t="s">
        <v>90</v>
      </c>
      <c r="B4" s="3">
        <v>222</v>
      </c>
      <c r="C4" s="7">
        <v>0</v>
      </c>
      <c r="D4" s="7">
        <v>1</v>
      </c>
      <c r="E4" s="7">
        <v>0</v>
      </c>
      <c r="F4" s="7">
        <v>0</v>
      </c>
      <c r="G4" s="7">
        <v>1</v>
      </c>
      <c r="H4" s="7">
        <v>2</v>
      </c>
      <c r="I4" s="7">
        <v>0</v>
      </c>
      <c r="J4" s="7">
        <v>0</v>
      </c>
      <c r="K4" s="7">
        <v>1</v>
      </c>
      <c r="L4" s="8">
        <v>-0.35520666400000001</v>
      </c>
      <c r="M4" s="8">
        <v>0.77325326000000005</v>
      </c>
      <c r="N4" s="8">
        <v>36.880065999999999</v>
      </c>
    </row>
  </sheetData>
  <conditionalFormatting sqref="F2:K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5"/>
  <sheetViews>
    <sheetView zoomScale="80" zoomScaleNormal="80" workbookViewId="0">
      <pane ySplit="7" topLeftCell="A292" activePane="bottomLeft" state="frozen"/>
      <selection pane="bottomLeft" activeCell="G326" sqref="G326"/>
    </sheetView>
  </sheetViews>
  <sheetFormatPr defaultColWidth="12" defaultRowHeight="15" x14ac:dyDescent="0.25"/>
  <cols>
    <col min="1" max="1" width="12" style="31"/>
    <col min="2" max="2" width="12" style="30"/>
    <col min="6" max="6" width="12" style="31"/>
    <col min="7" max="7" width="12" style="30"/>
    <col min="11" max="11" width="12" style="31"/>
    <col min="12" max="12" width="12" style="30"/>
  </cols>
  <sheetData>
    <row r="1" spans="1:12" x14ac:dyDescent="0.25">
      <c r="A1" s="31" t="s">
        <v>43</v>
      </c>
      <c r="F1" s="31" t="s">
        <v>50</v>
      </c>
      <c r="K1" s="31" t="s">
        <v>38</v>
      </c>
    </row>
    <row r="2" spans="1:12" x14ac:dyDescent="0.25">
      <c r="A2" s="31" t="s">
        <v>37</v>
      </c>
      <c r="B2" s="30" t="s">
        <v>46</v>
      </c>
      <c r="F2" s="31" t="s">
        <v>37</v>
      </c>
      <c r="G2" s="30" t="s">
        <v>52</v>
      </c>
      <c r="K2" s="31" t="s">
        <v>37</v>
      </c>
      <c r="L2" s="30" t="s">
        <v>41</v>
      </c>
    </row>
    <row r="3" spans="1:12" x14ac:dyDescent="0.25">
      <c r="A3" s="31" t="s">
        <v>36</v>
      </c>
      <c r="B3" s="30" t="s">
        <v>40</v>
      </c>
      <c r="F3" s="31" t="s">
        <v>36</v>
      </c>
      <c r="G3" s="30" t="s">
        <v>40</v>
      </c>
      <c r="K3" s="31" t="s">
        <v>36</v>
      </c>
      <c r="L3" s="30" t="s">
        <v>40</v>
      </c>
    </row>
    <row r="4" spans="1:12" x14ac:dyDescent="0.25">
      <c r="A4" s="31">
        <v>33970</v>
      </c>
      <c r="B4" s="30" t="s">
        <v>84</v>
      </c>
      <c r="F4" s="31">
        <v>33970</v>
      </c>
      <c r="G4" s="30" t="s">
        <v>85</v>
      </c>
      <c r="K4" s="31">
        <v>33970</v>
      </c>
      <c r="L4" s="30" t="s">
        <v>86</v>
      </c>
    </row>
    <row r="5" spans="1:12" x14ac:dyDescent="0.25">
      <c r="A5" s="32" t="s">
        <v>44</v>
      </c>
      <c r="F5" s="32" t="s">
        <v>51</v>
      </c>
      <c r="K5" s="32" t="s">
        <v>39</v>
      </c>
    </row>
    <row r="6" spans="1:12" x14ac:dyDescent="0.25">
      <c r="A6" s="31" t="s">
        <v>45</v>
      </c>
      <c r="F6" s="31" t="s">
        <v>53</v>
      </c>
      <c r="K6" s="31" t="s">
        <v>82</v>
      </c>
    </row>
    <row r="7" spans="1:12" x14ac:dyDescent="0.25">
      <c r="A7" s="31" t="s">
        <v>1</v>
      </c>
      <c r="B7" s="30" t="s">
        <v>42</v>
      </c>
      <c r="F7" s="31" t="s">
        <v>1</v>
      </c>
      <c r="G7" s="30" t="s">
        <v>42</v>
      </c>
      <c r="K7" s="31" t="s">
        <v>1</v>
      </c>
      <c r="L7" s="30" t="s">
        <v>42</v>
      </c>
    </row>
    <row r="8" spans="1:12" x14ac:dyDescent="0.25">
      <c r="A8" s="31">
        <v>33970</v>
      </c>
      <c r="B8" s="30">
        <v>66.564999999999998</v>
      </c>
      <c r="F8" s="31">
        <v>33970</v>
      </c>
      <c r="G8" s="30">
        <v>67.11</v>
      </c>
      <c r="K8" s="31">
        <v>33970</v>
      </c>
      <c r="L8" s="30">
        <v>142.80000000000001</v>
      </c>
    </row>
    <row r="9" spans="1:12" x14ac:dyDescent="0.25">
      <c r="A9" s="31">
        <v>34001</v>
      </c>
      <c r="B9" s="30">
        <v>66.856200000000001</v>
      </c>
      <c r="F9" s="31">
        <v>34001</v>
      </c>
      <c r="G9" s="30">
        <v>67.37</v>
      </c>
      <c r="K9" s="31">
        <v>34001</v>
      </c>
      <c r="L9" s="30">
        <v>143.1</v>
      </c>
    </row>
    <row r="10" spans="1:12" x14ac:dyDescent="0.25">
      <c r="A10" s="31">
        <v>34029</v>
      </c>
      <c r="B10" s="30">
        <v>66.766099999999994</v>
      </c>
      <c r="F10" s="31">
        <v>34029</v>
      </c>
      <c r="G10" s="30">
        <v>67.489999999999995</v>
      </c>
      <c r="K10" s="31">
        <v>34029</v>
      </c>
      <c r="L10" s="30">
        <v>143.30000000000001</v>
      </c>
    </row>
    <row r="11" spans="1:12" x14ac:dyDescent="0.25">
      <c r="A11" s="31">
        <v>34060</v>
      </c>
      <c r="B11" s="30">
        <v>66.997600000000006</v>
      </c>
      <c r="F11" s="31">
        <v>34060</v>
      </c>
      <c r="G11" s="30">
        <v>67.67</v>
      </c>
      <c r="K11" s="31">
        <v>34060</v>
      </c>
      <c r="L11" s="30">
        <v>143.80000000000001</v>
      </c>
    </row>
    <row r="12" spans="1:12" x14ac:dyDescent="0.25">
      <c r="A12" s="31">
        <v>34090</v>
      </c>
      <c r="B12" s="30">
        <v>66.764499999999998</v>
      </c>
      <c r="F12" s="31">
        <v>34090</v>
      </c>
      <c r="G12" s="30">
        <v>67.86</v>
      </c>
      <c r="K12" s="31">
        <v>34090</v>
      </c>
      <c r="L12" s="30">
        <v>144.19999999999999</v>
      </c>
    </row>
    <row r="13" spans="1:12" x14ac:dyDescent="0.25">
      <c r="A13" s="31">
        <v>34121</v>
      </c>
      <c r="B13" s="30">
        <v>66.878200000000007</v>
      </c>
      <c r="F13" s="31">
        <v>34121</v>
      </c>
      <c r="G13" s="30">
        <v>68.069999999999993</v>
      </c>
      <c r="K13" s="31">
        <v>34121</v>
      </c>
      <c r="L13" s="30">
        <v>144.30000000000001</v>
      </c>
    </row>
    <row r="14" spans="1:12" x14ac:dyDescent="0.25">
      <c r="A14" s="31">
        <v>34151</v>
      </c>
      <c r="B14" s="30">
        <v>67.084299999999999</v>
      </c>
      <c r="F14" s="31">
        <v>34151</v>
      </c>
      <c r="G14" s="30">
        <v>68.290000000000006</v>
      </c>
      <c r="K14" s="31">
        <v>34151</v>
      </c>
      <c r="L14" s="30">
        <v>144.5</v>
      </c>
    </row>
    <row r="15" spans="1:12" x14ac:dyDescent="0.25">
      <c r="A15" s="31">
        <v>34182</v>
      </c>
      <c r="B15" s="30">
        <v>67.014399999999995</v>
      </c>
      <c r="F15" s="31">
        <v>34182</v>
      </c>
      <c r="G15" s="30">
        <v>68.489999999999995</v>
      </c>
      <c r="K15" s="31">
        <v>34182</v>
      </c>
      <c r="L15" s="30">
        <v>144.80000000000001</v>
      </c>
    </row>
    <row r="16" spans="1:12" x14ac:dyDescent="0.25">
      <c r="A16" s="31">
        <v>34213</v>
      </c>
      <c r="B16" s="30">
        <v>67.333699999999993</v>
      </c>
      <c r="F16" s="31">
        <v>34213</v>
      </c>
      <c r="G16" s="30">
        <v>68.709999999999994</v>
      </c>
      <c r="K16" s="31">
        <v>34213</v>
      </c>
      <c r="L16" s="30">
        <v>145</v>
      </c>
    </row>
    <row r="17" spans="1:12" x14ac:dyDescent="0.25">
      <c r="A17" s="31">
        <v>34243</v>
      </c>
      <c r="B17" s="30">
        <v>67.851299999999995</v>
      </c>
      <c r="F17" s="31">
        <v>34243</v>
      </c>
      <c r="G17" s="30">
        <v>68.87</v>
      </c>
      <c r="K17" s="31">
        <v>34243</v>
      </c>
      <c r="L17" s="30">
        <v>145.6</v>
      </c>
    </row>
    <row r="18" spans="1:12" x14ac:dyDescent="0.25">
      <c r="A18" s="31">
        <v>34274</v>
      </c>
      <c r="B18" s="30">
        <v>68.138400000000004</v>
      </c>
      <c r="F18" s="31">
        <v>34274</v>
      </c>
      <c r="G18" s="30">
        <v>69.14</v>
      </c>
      <c r="K18" s="31">
        <v>34274</v>
      </c>
      <c r="L18" s="30">
        <v>146</v>
      </c>
    </row>
    <row r="19" spans="1:12" x14ac:dyDescent="0.25">
      <c r="A19" s="31">
        <v>34304</v>
      </c>
      <c r="B19" s="30">
        <v>68.502899999999997</v>
      </c>
      <c r="F19" s="31">
        <v>34304</v>
      </c>
      <c r="G19" s="30">
        <v>69.400000000000006</v>
      </c>
      <c r="K19" s="31">
        <v>34304</v>
      </c>
      <c r="L19" s="30">
        <v>146.30000000000001</v>
      </c>
    </row>
    <row r="20" spans="1:12" x14ac:dyDescent="0.25">
      <c r="A20" s="31">
        <v>34335</v>
      </c>
      <c r="B20" s="30">
        <v>68.760199999999998</v>
      </c>
      <c r="F20" s="31">
        <v>34335</v>
      </c>
      <c r="G20" s="30">
        <v>69.59</v>
      </c>
      <c r="K20" s="31">
        <v>34335</v>
      </c>
      <c r="L20" s="30">
        <v>146.30000000000001</v>
      </c>
    </row>
    <row r="21" spans="1:12" x14ac:dyDescent="0.25">
      <c r="A21" s="31">
        <v>34366</v>
      </c>
      <c r="B21" s="30">
        <v>68.780799999999999</v>
      </c>
      <c r="F21" s="31">
        <v>34366</v>
      </c>
      <c r="G21" s="30">
        <v>69.81</v>
      </c>
      <c r="K21" s="31">
        <v>34366</v>
      </c>
      <c r="L21" s="30">
        <v>146.69999999999999</v>
      </c>
    </row>
    <row r="22" spans="1:12" x14ac:dyDescent="0.25">
      <c r="A22" s="31">
        <v>34394</v>
      </c>
      <c r="B22" s="30">
        <v>69.476200000000006</v>
      </c>
      <c r="F22" s="31">
        <v>34394</v>
      </c>
      <c r="G22" s="30">
        <v>70.069999999999993</v>
      </c>
      <c r="K22" s="31">
        <v>34394</v>
      </c>
      <c r="L22" s="30">
        <v>147.1</v>
      </c>
    </row>
    <row r="23" spans="1:12" x14ac:dyDescent="0.25">
      <c r="A23" s="31">
        <v>34425</v>
      </c>
      <c r="B23" s="30">
        <v>69.871499999999997</v>
      </c>
      <c r="F23" s="31">
        <v>34425</v>
      </c>
      <c r="G23" s="30">
        <v>70.33</v>
      </c>
      <c r="K23" s="31">
        <v>34425</v>
      </c>
      <c r="L23" s="30">
        <v>147.19999999999999</v>
      </c>
    </row>
    <row r="24" spans="1:12" x14ac:dyDescent="0.25">
      <c r="A24" s="31">
        <v>34455</v>
      </c>
      <c r="B24" s="30">
        <v>70.225899999999996</v>
      </c>
      <c r="F24" s="31">
        <v>34455</v>
      </c>
      <c r="G24" s="30">
        <v>70.63</v>
      </c>
      <c r="K24" s="31">
        <v>34455</v>
      </c>
      <c r="L24" s="30">
        <v>147.5</v>
      </c>
    </row>
    <row r="25" spans="1:12" x14ac:dyDescent="0.25">
      <c r="A25" s="31">
        <v>34486</v>
      </c>
      <c r="B25" s="30">
        <v>70.675899999999999</v>
      </c>
      <c r="F25" s="31">
        <v>34486</v>
      </c>
      <c r="G25" s="30">
        <v>70.89</v>
      </c>
      <c r="K25" s="31">
        <v>34486</v>
      </c>
      <c r="L25" s="30">
        <v>147.9</v>
      </c>
    </row>
    <row r="26" spans="1:12" x14ac:dyDescent="0.25">
      <c r="A26" s="31">
        <v>34516</v>
      </c>
      <c r="B26" s="30">
        <v>70.7851</v>
      </c>
      <c r="F26" s="31">
        <v>34516</v>
      </c>
      <c r="G26" s="30">
        <v>71.150000000000006</v>
      </c>
      <c r="K26" s="31">
        <v>34516</v>
      </c>
      <c r="L26" s="30">
        <v>148.4</v>
      </c>
    </row>
    <row r="27" spans="1:12" x14ac:dyDescent="0.25">
      <c r="A27" s="31">
        <v>34547</v>
      </c>
      <c r="B27" s="30">
        <v>71.206900000000005</v>
      </c>
      <c r="F27" s="31">
        <v>34547</v>
      </c>
      <c r="G27" s="30">
        <v>71.42</v>
      </c>
      <c r="K27" s="31">
        <v>34547</v>
      </c>
      <c r="L27" s="30">
        <v>149</v>
      </c>
    </row>
    <row r="28" spans="1:12" x14ac:dyDescent="0.25">
      <c r="A28" s="31">
        <v>34578</v>
      </c>
      <c r="B28" s="30">
        <v>71.476799999999997</v>
      </c>
      <c r="F28" s="31">
        <v>34578</v>
      </c>
      <c r="G28" s="30">
        <v>71.69</v>
      </c>
      <c r="K28" s="31">
        <v>34578</v>
      </c>
      <c r="L28" s="30">
        <v>149.30000000000001</v>
      </c>
    </row>
    <row r="29" spans="1:12" x14ac:dyDescent="0.25">
      <c r="A29" s="31">
        <v>34608</v>
      </c>
      <c r="B29" s="30">
        <v>72.082700000000003</v>
      </c>
      <c r="F29" s="31">
        <v>34608</v>
      </c>
      <c r="G29" s="30">
        <v>71.92</v>
      </c>
      <c r="K29" s="31">
        <v>34608</v>
      </c>
      <c r="L29" s="30">
        <v>149.4</v>
      </c>
    </row>
    <row r="30" spans="1:12" x14ac:dyDescent="0.25">
      <c r="A30" s="31">
        <v>34639</v>
      </c>
      <c r="B30" s="30">
        <v>72.532799999999995</v>
      </c>
      <c r="F30" s="31">
        <v>34639</v>
      </c>
      <c r="G30" s="30">
        <v>72.239999999999995</v>
      </c>
      <c r="K30" s="31">
        <v>34639</v>
      </c>
      <c r="L30" s="30">
        <v>149.80000000000001</v>
      </c>
    </row>
    <row r="31" spans="1:12" x14ac:dyDescent="0.25">
      <c r="A31" s="31">
        <v>34669</v>
      </c>
      <c r="B31" s="30">
        <v>73.286199999999994</v>
      </c>
      <c r="F31" s="31">
        <v>34669</v>
      </c>
      <c r="G31" s="30">
        <v>72.5</v>
      </c>
      <c r="K31" s="31">
        <v>34669</v>
      </c>
      <c r="L31" s="30">
        <v>150.1</v>
      </c>
    </row>
    <row r="32" spans="1:12" x14ac:dyDescent="0.25">
      <c r="A32" s="31">
        <v>34700</v>
      </c>
      <c r="B32" s="30">
        <v>73.417299999999997</v>
      </c>
      <c r="F32" s="31">
        <v>34700</v>
      </c>
      <c r="G32" s="30">
        <v>72.72</v>
      </c>
      <c r="K32" s="31">
        <v>34700</v>
      </c>
      <c r="L32" s="30">
        <v>150.5</v>
      </c>
    </row>
    <row r="33" spans="1:12" x14ac:dyDescent="0.25">
      <c r="A33" s="31">
        <v>34731</v>
      </c>
      <c r="B33" s="30">
        <v>73.311199999999999</v>
      </c>
      <c r="F33" s="31">
        <v>34731</v>
      </c>
      <c r="G33" s="30">
        <v>72.98</v>
      </c>
      <c r="K33" s="31">
        <v>34731</v>
      </c>
      <c r="L33" s="30">
        <v>150.9</v>
      </c>
    </row>
    <row r="34" spans="1:12" x14ac:dyDescent="0.25">
      <c r="A34" s="31">
        <v>34759</v>
      </c>
      <c r="B34" s="30">
        <v>73.408600000000007</v>
      </c>
      <c r="F34" s="31">
        <v>34759</v>
      </c>
      <c r="G34" s="30">
        <v>73.19</v>
      </c>
      <c r="K34" s="31">
        <v>34759</v>
      </c>
      <c r="L34" s="30">
        <v>151.19999999999999</v>
      </c>
    </row>
    <row r="35" spans="1:12" x14ac:dyDescent="0.25">
      <c r="A35" s="31">
        <v>34790</v>
      </c>
      <c r="B35" s="30">
        <v>73.360299999999995</v>
      </c>
      <c r="F35" s="31">
        <v>34790</v>
      </c>
      <c r="G35" s="30">
        <v>73.260000000000005</v>
      </c>
      <c r="K35" s="31">
        <v>34790</v>
      </c>
      <c r="L35" s="30">
        <v>151.80000000000001</v>
      </c>
    </row>
    <row r="36" spans="1:12" x14ac:dyDescent="0.25">
      <c r="A36" s="31">
        <v>34820</v>
      </c>
      <c r="B36" s="30">
        <v>73.607900000000001</v>
      </c>
      <c r="F36" s="31">
        <v>34820</v>
      </c>
      <c r="G36" s="30">
        <v>73.459999999999994</v>
      </c>
      <c r="K36" s="31">
        <v>34820</v>
      </c>
      <c r="L36" s="30">
        <v>152.1</v>
      </c>
    </row>
    <row r="37" spans="1:12" x14ac:dyDescent="0.25">
      <c r="A37" s="31">
        <v>34851</v>
      </c>
      <c r="B37" s="30">
        <v>73.859499999999997</v>
      </c>
      <c r="F37" s="31">
        <v>34851</v>
      </c>
      <c r="G37" s="30">
        <v>73.63</v>
      </c>
      <c r="K37" s="31">
        <v>34851</v>
      </c>
      <c r="L37" s="30">
        <v>152.4</v>
      </c>
    </row>
    <row r="38" spans="1:12" x14ac:dyDescent="0.25">
      <c r="A38" s="31">
        <v>34881</v>
      </c>
      <c r="B38" s="30">
        <v>73.567499999999995</v>
      </c>
      <c r="F38" s="31">
        <v>34881</v>
      </c>
      <c r="G38" s="30">
        <v>73.75</v>
      </c>
      <c r="K38" s="31">
        <v>34881</v>
      </c>
      <c r="L38" s="30">
        <v>152.6</v>
      </c>
    </row>
    <row r="39" spans="1:12" x14ac:dyDescent="0.25">
      <c r="A39" s="31">
        <v>34912</v>
      </c>
      <c r="B39" s="30">
        <v>74.496899999999997</v>
      </c>
      <c r="F39" s="31">
        <v>34912</v>
      </c>
      <c r="G39" s="30">
        <v>73.94</v>
      </c>
      <c r="K39" s="31">
        <v>34912</v>
      </c>
      <c r="L39" s="30">
        <v>152.9</v>
      </c>
    </row>
    <row r="40" spans="1:12" x14ac:dyDescent="0.25">
      <c r="A40" s="31">
        <v>34943</v>
      </c>
      <c r="B40" s="30">
        <v>74.7941</v>
      </c>
      <c r="F40" s="31">
        <v>34943</v>
      </c>
      <c r="G40" s="30">
        <v>74.180000000000007</v>
      </c>
      <c r="K40" s="31">
        <v>34943</v>
      </c>
      <c r="L40" s="30">
        <v>153.1</v>
      </c>
    </row>
    <row r="41" spans="1:12" x14ac:dyDescent="0.25">
      <c r="A41" s="31">
        <v>34973</v>
      </c>
      <c r="B41" s="30">
        <v>74.701499999999996</v>
      </c>
      <c r="F41" s="31">
        <v>34973</v>
      </c>
      <c r="G41" s="30">
        <v>74.36</v>
      </c>
      <c r="K41" s="31">
        <v>34973</v>
      </c>
      <c r="L41" s="30">
        <v>153.5</v>
      </c>
    </row>
    <row r="42" spans="1:12" x14ac:dyDescent="0.25">
      <c r="A42" s="31">
        <v>35004</v>
      </c>
      <c r="B42" s="30">
        <v>74.886399999999995</v>
      </c>
      <c r="F42" s="31">
        <v>35004</v>
      </c>
      <c r="G42" s="30">
        <v>74.5</v>
      </c>
      <c r="K42" s="31">
        <v>35004</v>
      </c>
      <c r="L42" s="30">
        <v>153.69999999999999</v>
      </c>
    </row>
    <row r="43" spans="1:12" x14ac:dyDescent="0.25">
      <c r="A43" s="31">
        <v>35034</v>
      </c>
      <c r="B43" s="30">
        <v>75.173900000000003</v>
      </c>
      <c r="F43" s="31">
        <v>35034</v>
      </c>
      <c r="G43" s="30">
        <v>74.69</v>
      </c>
      <c r="K43" s="31">
        <v>35034</v>
      </c>
      <c r="L43" s="30">
        <v>153.9</v>
      </c>
    </row>
    <row r="44" spans="1:12" x14ac:dyDescent="0.25">
      <c r="A44" s="31">
        <v>35065</v>
      </c>
      <c r="B44" s="30">
        <v>74.683300000000003</v>
      </c>
      <c r="F44" s="31">
        <v>35065</v>
      </c>
      <c r="G44" s="30">
        <v>74.78</v>
      </c>
      <c r="K44" s="31">
        <v>35065</v>
      </c>
      <c r="L44" s="30">
        <v>154.69999999999999</v>
      </c>
    </row>
    <row r="45" spans="1:12" x14ac:dyDescent="0.25">
      <c r="A45" s="31">
        <v>35096</v>
      </c>
      <c r="B45" s="30">
        <v>75.843299999999999</v>
      </c>
      <c r="F45" s="31">
        <v>35096</v>
      </c>
      <c r="G45" s="30">
        <v>75.06</v>
      </c>
      <c r="K45" s="31">
        <v>35096</v>
      </c>
      <c r="L45" s="30">
        <v>155</v>
      </c>
    </row>
    <row r="46" spans="1:12" x14ac:dyDescent="0.25">
      <c r="A46" s="31">
        <v>35125</v>
      </c>
      <c r="B46" s="30">
        <v>75.763099999999994</v>
      </c>
      <c r="F46" s="31">
        <v>35125</v>
      </c>
      <c r="G46" s="30">
        <v>75.25</v>
      </c>
      <c r="K46" s="31">
        <v>35125</v>
      </c>
      <c r="L46" s="30">
        <v>155.5</v>
      </c>
    </row>
    <row r="47" spans="1:12" x14ac:dyDescent="0.25">
      <c r="A47" s="31">
        <v>35156</v>
      </c>
      <c r="B47" s="30">
        <v>76.459599999999995</v>
      </c>
      <c r="F47" s="31">
        <v>35156</v>
      </c>
      <c r="G47" s="30">
        <v>75.400000000000006</v>
      </c>
      <c r="K47" s="31">
        <v>35156</v>
      </c>
      <c r="L47" s="30">
        <v>156.1</v>
      </c>
    </row>
    <row r="48" spans="1:12" x14ac:dyDescent="0.25">
      <c r="A48" s="31">
        <v>35186</v>
      </c>
      <c r="B48" s="30">
        <v>77.016900000000007</v>
      </c>
      <c r="F48" s="31">
        <v>35186</v>
      </c>
      <c r="G48" s="30">
        <v>75.64</v>
      </c>
      <c r="K48" s="31">
        <v>35186</v>
      </c>
      <c r="L48" s="30">
        <v>156.4</v>
      </c>
    </row>
    <row r="49" spans="1:12" x14ac:dyDescent="0.25">
      <c r="A49" s="31">
        <v>35217</v>
      </c>
      <c r="B49" s="30">
        <v>77.667599999999993</v>
      </c>
      <c r="F49" s="31">
        <v>35217</v>
      </c>
      <c r="G49" s="30">
        <v>75.959999999999994</v>
      </c>
      <c r="K49" s="31">
        <v>35217</v>
      </c>
      <c r="L49" s="30">
        <v>156.69999999999999</v>
      </c>
    </row>
    <row r="50" spans="1:12" x14ac:dyDescent="0.25">
      <c r="A50" s="31">
        <v>35247</v>
      </c>
      <c r="B50" s="30">
        <v>77.565299999999993</v>
      </c>
      <c r="F50" s="31">
        <v>35247</v>
      </c>
      <c r="G50" s="30">
        <v>76.13</v>
      </c>
      <c r="K50" s="31">
        <v>35247</v>
      </c>
      <c r="L50" s="30">
        <v>157</v>
      </c>
    </row>
    <row r="51" spans="1:12" x14ac:dyDescent="0.25">
      <c r="A51" s="31">
        <v>35278</v>
      </c>
      <c r="B51" s="30">
        <v>78.012100000000004</v>
      </c>
      <c r="F51" s="31">
        <v>35278</v>
      </c>
      <c r="G51" s="30">
        <v>76.44</v>
      </c>
      <c r="K51" s="31">
        <v>35278</v>
      </c>
      <c r="L51" s="30">
        <v>157.19999999999999</v>
      </c>
    </row>
    <row r="52" spans="1:12" x14ac:dyDescent="0.25">
      <c r="A52" s="31">
        <v>35309</v>
      </c>
      <c r="B52" s="30">
        <v>78.5488</v>
      </c>
      <c r="F52" s="31">
        <v>35309</v>
      </c>
      <c r="G52" s="30">
        <v>76.61</v>
      </c>
      <c r="K52" s="31">
        <v>35309</v>
      </c>
      <c r="L52" s="30">
        <v>157.69999999999999</v>
      </c>
    </row>
    <row r="53" spans="1:12" x14ac:dyDescent="0.25">
      <c r="A53" s="31">
        <v>35339</v>
      </c>
      <c r="B53" s="30">
        <v>78.506</v>
      </c>
      <c r="F53" s="31">
        <v>35339</v>
      </c>
      <c r="G53" s="30">
        <v>76.84</v>
      </c>
      <c r="K53" s="31">
        <v>35339</v>
      </c>
      <c r="L53" s="30">
        <v>158.19999999999999</v>
      </c>
    </row>
    <row r="54" spans="1:12" x14ac:dyDescent="0.25">
      <c r="A54" s="31">
        <v>35370</v>
      </c>
      <c r="B54" s="30">
        <v>79.195499999999996</v>
      </c>
      <c r="F54" s="31">
        <v>35370</v>
      </c>
      <c r="G54" s="30">
        <v>77.010000000000005</v>
      </c>
      <c r="K54" s="31">
        <v>35370</v>
      </c>
      <c r="L54" s="30">
        <v>158.69999999999999</v>
      </c>
    </row>
    <row r="55" spans="1:12" x14ac:dyDescent="0.25">
      <c r="A55" s="31">
        <v>35400</v>
      </c>
      <c r="B55" s="30">
        <v>79.714399999999998</v>
      </c>
      <c r="F55" s="31">
        <v>35400</v>
      </c>
      <c r="G55" s="30">
        <v>77.209999999999994</v>
      </c>
      <c r="K55" s="31">
        <v>35400</v>
      </c>
      <c r="L55" s="30">
        <v>159.1</v>
      </c>
    </row>
    <row r="56" spans="1:12" x14ac:dyDescent="0.25">
      <c r="A56" s="31">
        <v>35431</v>
      </c>
      <c r="B56" s="30">
        <v>79.823899999999995</v>
      </c>
      <c r="F56" s="31">
        <v>35431</v>
      </c>
      <c r="G56" s="30">
        <v>77.47</v>
      </c>
      <c r="K56" s="31">
        <v>35431</v>
      </c>
      <c r="L56" s="30">
        <v>159.4</v>
      </c>
    </row>
    <row r="57" spans="1:12" x14ac:dyDescent="0.25">
      <c r="A57" s="31">
        <v>35462</v>
      </c>
      <c r="B57" s="30">
        <v>80.781599999999997</v>
      </c>
      <c r="F57" s="31">
        <v>35462</v>
      </c>
      <c r="G57" s="30">
        <v>77.72</v>
      </c>
      <c r="K57" s="31">
        <v>35462</v>
      </c>
      <c r="L57" s="30">
        <v>159.69999999999999</v>
      </c>
    </row>
    <row r="58" spans="1:12" x14ac:dyDescent="0.25">
      <c r="A58" s="31">
        <v>35490</v>
      </c>
      <c r="B58" s="30">
        <v>81.338800000000006</v>
      </c>
      <c r="F58" s="31">
        <v>35490</v>
      </c>
      <c r="G58" s="30">
        <v>77.97</v>
      </c>
      <c r="K58" s="31">
        <v>35490</v>
      </c>
      <c r="L58" s="30">
        <v>159.80000000000001</v>
      </c>
    </row>
    <row r="59" spans="1:12" x14ac:dyDescent="0.25">
      <c r="A59" s="31">
        <v>35521</v>
      </c>
      <c r="B59" s="30">
        <v>81.361099999999993</v>
      </c>
      <c r="F59" s="31">
        <v>35521</v>
      </c>
      <c r="G59" s="30">
        <v>78.25</v>
      </c>
      <c r="K59" s="31">
        <v>35521</v>
      </c>
      <c r="L59" s="30">
        <v>159.9</v>
      </c>
    </row>
    <row r="60" spans="1:12" x14ac:dyDescent="0.25">
      <c r="A60" s="31">
        <v>35551</v>
      </c>
      <c r="B60" s="30">
        <v>81.832599999999999</v>
      </c>
      <c r="F60" s="31">
        <v>35551</v>
      </c>
      <c r="G60" s="30">
        <v>78.55</v>
      </c>
      <c r="K60" s="31">
        <v>35551</v>
      </c>
      <c r="L60" s="30">
        <v>159.9</v>
      </c>
    </row>
    <row r="61" spans="1:12" x14ac:dyDescent="0.25">
      <c r="A61" s="31">
        <v>35582</v>
      </c>
      <c r="B61" s="30">
        <v>82.230900000000005</v>
      </c>
      <c r="F61" s="31">
        <v>35582</v>
      </c>
      <c r="G61" s="30">
        <v>78.760000000000005</v>
      </c>
      <c r="K61" s="31">
        <v>35582</v>
      </c>
      <c r="L61" s="30">
        <v>160.19999999999999</v>
      </c>
    </row>
    <row r="62" spans="1:12" x14ac:dyDescent="0.25">
      <c r="A62" s="31">
        <v>35612</v>
      </c>
      <c r="B62" s="30">
        <v>82.85</v>
      </c>
      <c r="F62" s="31">
        <v>35612</v>
      </c>
      <c r="G62" s="30">
        <v>79.040000000000006</v>
      </c>
      <c r="K62" s="31">
        <v>35612</v>
      </c>
      <c r="L62" s="30">
        <v>160.4</v>
      </c>
    </row>
    <row r="63" spans="1:12" x14ac:dyDescent="0.25">
      <c r="A63" s="31">
        <v>35643</v>
      </c>
      <c r="B63" s="30">
        <v>83.717200000000005</v>
      </c>
      <c r="F63" s="31">
        <v>35643</v>
      </c>
      <c r="G63" s="30">
        <v>79.2</v>
      </c>
      <c r="K63" s="31">
        <v>35643</v>
      </c>
      <c r="L63" s="30">
        <v>160.80000000000001</v>
      </c>
    </row>
    <row r="64" spans="1:12" x14ac:dyDescent="0.25">
      <c r="A64" s="31">
        <v>35674</v>
      </c>
      <c r="B64" s="30">
        <v>84.462900000000005</v>
      </c>
      <c r="F64" s="31">
        <v>35674</v>
      </c>
      <c r="G64" s="30">
        <v>79.48</v>
      </c>
      <c r="K64" s="31">
        <v>35674</v>
      </c>
      <c r="L64" s="30">
        <v>161.19999999999999</v>
      </c>
    </row>
    <row r="65" spans="1:12" x14ac:dyDescent="0.25">
      <c r="A65" s="31">
        <v>35704</v>
      </c>
      <c r="B65" s="30">
        <v>85.196799999999996</v>
      </c>
      <c r="F65" s="31">
        <v>35704</v>
      </c>
      <c r="G65" s="30">
        <v>79.819999999999993</v>
      </c>
      <c r="K65" s="31">
        <v>35704</v>
      </c>
      <c r="L65" s="30">
        <v>161.5</v>
      </c>
    </row>
    <row r="66" spans="1:12" x14ac:dyDescent="0.25">
      <c r="A66" s="31">
        <v>35735</v>
      </c>
      <c r="B66" s="30">
        <v>85.945800000000006</v>
      </c>
      <c r="F66" s="31">
        <v>35735</v>
      </c>
      <c r="G66" s="30">
        <v>80.08</v>
      </c>
      <c r="K66" s="31">
        <v>35735</v>
      </c>
      <c r="L66" s="30">
        <v>161.69999999999999</v>
      </c>
    </row>
    <row r="67" spans="1:12" x14ac:dyDescent="0.25">
      <c r="A67" s="31">
        <v>35765</v>
      </c>
      <c r="B67" s="30">
        <v>86.205399999999997</v>
      </c>
      <c r="F67" s="31">
        <v>35765</v>
      </c>
      <c r="G67" s="30">
        <v>80.33</v>
      </c>
      <c r="K67" s="31">
        <v>35765</v>
      </c>
      <c r="L67" s="30">
        <v>161.80000000000001</v>
      </c>
    </row>
    <row r="68" spans="1:12" x14ac:dyDescent="0.25">
      <c r="A68" s="31">
        <v>35796</v>
      </c>
      <c r="B68" s="30">
        <v>86.655799999999999</v>
      </c>
      <c r="F68" s="31">
        <v>35796</v>
      </c>
      <c r="G68" s="30">
        <v>80.63</v>
      </c>
      <c r="K68" s="31">
        <v>35796</v>
      </c>
      <c r="L68" s="30">
        <v>162</v>
      </c>
    </row>
    <row r="69" spans="1:12" x14ac:dyDescent="0.25">
      <c r="A69" s="31">
        <v>35827</v>
      </c>
      <c r="B69" s="30">
        <v>86.755600000000001</v>
      </c>
      <c r="F69" s="31">
        <v>35827</v>
      </c>
      <c r="G69" s="30">
        <v>80.84</v>
      </c>
      <c r="K69" s="31">
        <v>35827</v>
      </c>
      <c r="L69" s="30">
        <v>162</v>
      </c>
    </row>
    <row r="70" spans="1:12" x14ac:dyDescent="0.25">
      <c r="A70" s="31">
        <v>35855</v>
      </c>
      <c r="B70" s="30">
        <v>86.819599999999994</v>
      </c>
      <c r="F70" s="31">
        <v>35855</v>
      </c>
      <c r="G70" s="30">
        <v>81.03</v>
      </c>
      <c r="K70" s="31">
        <v>35855</v>
      </c>
      <c r="L70" s="30">
        <v>162</v>
      </c>
    </row>
    <row r="71" spans="1:12" x14ac:dyDescent="0.25">
      <c r="A71" s="31">
        <v>35886</v>
      </c>
      <c r="B71" s="30">
        <v>87.134500000000003</v>
      </c>
      <c r="F71" s="31">
        <v>35886</v>
      </c>
      <c r="G71" s="30">
        <v>81.41</v>
      </c>
      <c r="K71" s="31">
        <v>35886</v>
      </c>
      <c r="L71" s="30">
        <v>162.19999999999999</v>
      </c>
    </row>
    <row r="72" spans="1:12" x14ac:dyDescent="0.25">
      <c r="A72" s="31">
        <v>35916</v>
      </c>
      <c r="B72" s="30">
        <v>87.693600000000004</v>
      </c>
      <c r="F72" s="31">
        <v>35916</v>
      </c>
      <c r="G72" s="30">
        <v>81.63</v>
      </c>
      <c r="K72" s="31">
        <v>35916</v>
      </c>
      <c r="L72" s="30">
        <v>162.6</v>
      </c>
    </row>
    <row r="73" spans="1:12" x14ac:dyDescent="0.25">
      <c r="A73" s="31">
        <v>35947</v>
      </c>
      <c r="B73" s="30">
        <v>87.142099999999999</v>
      </c>
      <c r="F73" s="31">
        <v>35947</v>
      </c>
      <c r="G73" s="30">
        <v>81.86</v>
      </c>
      <c r="K73" s="31">
        <v>35947</v>
      </c>
      <c r="L73" s="30">
        <v>162.80000000000001</v>
      </c>
    </row>
    <row r="74" spans="1:12" x14ac:dyDescent="0.25">
      <c r="A74" s="31">
        <v>35977</v>
      </c>
      <c r="B74" s="30">
        <v>86.841399999999993</v>
      </c>
      <c r="F74" s="31">
        <v>35977</v>
      </c>
      <c r="G74" s="30">
        <v>82.06</v>
      </c>
      <c r="K74" s="31">
        <v>35977</v>
      </c>
      <c r="L74" s="30">
        <v>163.19999999999999</v>
      </c>
    </row>
    <row r="75" spans="1:12" x14ac:dyDescent="0.25">
      <c r="A75" s="31">
        <v>36008</v>
      </c>
      <c r="B75" s="30">
        <v>88.626599999999996</v>
      </c>
      <c r="F75" s="31">
        <v>36008</v>
      </c>
      <c r="G75" s="30">
        <v>82.32</v>
      </c>
      <c r="K75" s="31">
        <v>36008</v>
      </c>
      <c r="L75" s="30">
        <v>163.4</v>
      </c>
    </row>
    <row r="76" spans="1:12" x14ac:dyDescent="0.25">
      <c r="A76" s="31">
        <v>36039</v>
      </c>
      <c r="B76" s="30">
        <v>88.456199999999995</v>
      </c>
      <c r="F76" s="31">
        <v>36039</v>
      </c>
      <c r="G76" s="30">
        <v>82.52</v>
      </c>
      <c r="K76" s="31">
        <v>36039</v>
      </c>
      <c r="L76" s="30">
        <v>163.5</v>
      </c>
    </row>
    <row r="77" spans="1:12" x14ac:dyDescent="0.25">
      <c r="A77" s="31">
        <v>36069</v>
      </c>
      <c r="B77" s="30">
        <v>89.168599999999998</v>
      </c>
      <c r="F77" s="31">
        <v>36069</v>
      </c>
      <c r="G77" s="30">
        <v>82.78</v>
      </c>
      <c r="K77" s="31">
        <v>36069</v>
      </c>
      <c r="L77" s="30">
        <v>163.9</v>
      </c>
    </row>
    <row r="78" spans="1:12" x14ac:dyDescent="0.25">
      <c r="A78" s="31">
        <v>36100</v>
      </c>
      <c r="B78" s="30">
        <v>89.112700000000004</v>
      </c>
      <c r="F78" s="31">
        <v>36100</v>
      </c>
      <c r="G78" s="30">
        <v>83.05</v>
      </c>
      <c r="K78" s="31">
        <v>36100</v>
      </c>
      <c r="L78" s="30">
        <v>164.1</v>
      </c>
    </row>
    <row r="79" spans="1:12" x14ac:dyDescent="0.25">
      <c r="A79" s="31">
        <v>36130</v>
      </c>
      <c r="B79" s="30">
        <v>89.438800000000001</v>
      </c>
      <c r="F79" s="31">
        <v>36130</v>
      </c>
      <c r="G79" s="30">
        <v>83.33</v>
      </c>
      <c r="K79" s="31">
        <v>36130</v>
      </c>
      <c r="L79" s="30">
        <v>164.4</v>
      </c>
    </row>
    <row r="80" spans="1:12" x14ac:dyDescent="0.25">
      <c r="A80" s="31">
        <v>36161</v>
      </c>
      <c r="B80" s="30">
        <v>89.861699999999999</v>
      </c>
      <c r="F80" s="31">
        <v>36161</v>
      </c>
      <c r="G80" s="30">
        <v>83.56</v>
      </c>
      <c r="K80" s="31">
        <v>36161</v>
      </c>
      <c r="L80" s="30">
        <v>164.7</v>
      </c>
    </row>
    <row r="81" spans="1:12" x14ac:dyDescent="0.25">
      <c r="A81" s="31">
        <v>36192</v>
      </c>
      <c r="B81" s="30">
        <v>90.325299999999999</v>
      </c>
      <c r="F81" s="31">
        <v>36192</v>
      </c>
      <c r="G81" s="30">
        <v>83.81</v>
      </c>
      <c r="K81" s="31">
        <v>36192</v>
      </c>
      <c r="L81" s="30">
        <v>164.7</v>
      </c>
    </row>
    <row r="82" spans="1:12" x14ac:dyDescent="0.25">
      <c r="A82" s="31">
        <v>36220</v>
      </c>
      <c r="B82" s="30">
        <v>90.4709</v>
      </c>
      <c r="F82" s="31">
        <v>36220</v>
      </c>
      <c r="G82" s="30">
        <v>84.09</v>
      </c>
      <c r="K82" s="31">
        <v>36220</v>
      </c>
      <c r="L82" s="30">
        <v>164.8</v>
      </c>
    </row>
    <row r="83" spans="1:12" x14ac:dyDescent="0.25">
      <c r="A83" s="31">
        <v>36251</v>
      </c>
      <c r="B83" s="30">
        <v>90.728499999999997</v>
      </c>
      <c r="F83" s="31">
        <v>36251</v>
      </c>
      <c r="G83" s="30">
        <v>84.31</v>
      </c>
      <c r="K83" s="31">
        <v>36251</v>
      </c>
      <c r="L83" s="30">
        <v>165.9</v>
      </c>
    </row>
    <row r="84" spans="1:12" x14ac:dyDescent="0.25">
      <c r="A84" s="31">
        <v>36281</v>
      </c>
      <c r="B84" s="30">
        <v>91.349900000000005</v>
      </c>
      <c r="F84" s="31">
        <v>36281</v>
      </c>
      <c r="G84" s="30">
        <v>84.6</v>
      </c>
      <c r="K84" s="31">
        <v>36281</v>
      </c>
      <c r="L84" s="30">
        <v>166</v>
      </c>
    </row>
    <row r="85" spans="1:12" x14ac:dyDescent="0.25">
      <c r="A85" s="31">
        <v>36312</v>
      </c>
      <c r="B85" s="30">
        <v>91.198999999999998</v>
      </c>
      <c r="F85" s="31">
        <v>36312</v>
      </c>
      <c r="G85" s="30">
        <v>84.8</v>
      </c>
      <c r="K85" s="31">
        <v>36312</v>
      </c>
      <c r="L85" s="30">
        <v>166</v>
      </c>
    </row>
    <row r="86" spans="1:12" x14ac:dyDescent="0.25">
      <c r="A86" s="31">
        <v>36342</v>
      </c>
      <c r="B86" s="30">
        <v>91.776700000000005</v>
      </c>
      <c r="F86" s="31">
        <v>36342</v>
      </c>
      <c r="G86" s="30">
        <v>85.06</v>
      </c>
      <c r="K86" s="31">
        <v>36342</v>
      </c>
      <c r="L86" s="30">
        <v>166.7</v>
      </c>
    </row>
    <row r="87" spans="1:12" x14ac:dyDescent="0.25">
      <c r="A87" s="31">
        <v>36373</v>
      </c>
      <c r="B87" s="30">
        <v>92.167500000000004</v>
      </c>
      <c r="F87" s="31">
        <v>36373</v>
      </c>
      <c r="G87" s="30">
        <v>85.3</v>
      </c>
      <c r="K87" s="31">
        <v>36373</v>
      </c>
      <c r="L87" s="30">
        <v>167.1</v>
      </c>
    </row>
    <row r="88" spans="1:12" x14ac:dyDescent="0.25">
      <c r="A88" s="31">
        <v>36404</v>
      </c>
      <c r="B88" s="30">
        <v>91.781199999999998</v>
      </c>
      <c r="F88" s="31">
        <v>36404</v>
      </c>
      <c r="G88" s="30">
        <v>85.53</v>
      </c>
      <c r="K88" s="31">
        <v>36404</v>
      </c>
      <c r="L88" s="30">
        <v>167.8</v>
      </c>
    </row>
    <row r="89" spans="1:12" x14ac:dyDescent="0.25">
      <c r="A89" s="31">
        <v>36434</v>
      </c>
      <c r="B89" s="30">
        <v>92.997600000000006</v>
      </c>
      <c r="F89" s="31">
        <v>36434</v>
      </c>
      <c r="G89" s="30">
        <v>85.84</v>
      </c>
      <c r="K89" s="31">
        <v>36434</v>
      </c>
      <c r="L89" s="30">
        <v>168.1</v>
      </c>
    </row>
    <row r="90" spans="1:12" x14ac:dyDescent="0.25">
      <c r="A90" s="31">
        <v>36465</v>
      </c>
      <c r="B90" s="30">
        <v>93.444000000000003</v>
      </c>
      <c r="F90" s="31">
        <v>36465</v>
      </c>
      <c r="G90" s="30">
        <v>86.08</v>
      </c>
      <c r="K90" s="31">
        <v>36465</v>
      </c>
      <c r="L90" s="30">
        <v>168.4</v>
      </c>
    </row>
    <row r="91" spans="1:12" x14ac:dyDescent="0.25">
      <c r="A91" s="31">
        <v>36495</v>
      </c>
      <c r="B91" s="30">
        <v>94.155500000000004</v>
      </c>
      <c r="F91" s="31">
        <v>36495</v>
      </c>
      <c r="G91" s="30">
        <v>86.39</v>
      </c>
      <c r="K91" s="31">
        <v>36495</v>
      </c>
      <c r="L91" s="30">
        <v>168.8</v>
      </c>
    </row>
    <row r="92" spans="1:12" x14ac:dyDescent="0.25">
      <c r="A92" s="31">
        <v>36526</v>
      </c>
      <c r="B92" s="30">
        <v>94.171700000000001</v>
      </c>
      <c r="F92" s="31">
        <v>36526</v>
      </c>
      <c r="G92" s="30">
        <v>86.6</v>
      </c>
      <c r="K92" s="31">
        <v>36526</v>
      </c>
      <c r="L92" s="30">
        <v>169.3</v>
      </c>
    </row>
    <row r="93" spans="1:12" x14ac:dyDescent="0.25">
      <c r="A93" s="31">
        <v>36557</v>
      </c>
      <c r="B93" s="30">
        <v>94.432900000000004</v>
      </c>
      <c r="F93" s="31">
        <v>36557</v>
      </c>
      <c r="G93" s="30">
        <v>86.8</v>
      </c>
      <c r="K93" s="31">
        <v>36557</v>
      </c>
      <c r="L93" s="30">
        <v>170</v>
      </c>
    </row>
    <row r="94" spans="1:12" x14ac:dyDescent="0.25">
      <c r="A94" s="31">
        <v>36586</v>
      </c>
      <c r="B94" s="30">
        <v>94.792599999999993</v>
      </c>
      <c r="F94" s="31">
        <v>36586</v>
      </c>
      <c r="G94" s="30">
        <v>87.2</v>
      </c>
      <c r="K94" s="31">
        <v>36586</v>
      </c>
      <c r="L94" s="30">
        <v>171</v>
      </c>
    </row>
    <row r="95" spans="1:12" x14ac:dyDescent="0.25">
      <c r="A95" s="31">
        <v>36617</v>
      </c>
      <c r="B95" s="30">
        <v>95.489800000000002</v>
      </c>
      <c r="F95" s="31">
        <v>36617</v>
      </c>
      <c r="G95" s="30">
        <v>87.53</v>
      </c>
      <c r="K95" s="31">
        <v>36617</v>
      </c>
      <c r="L95" s="30">
        <v>170.9</v>
      </c>
    </row>
    <row r="96" spans="1:12" x14ac:dyDescent="0.25">
      <c r="A96" s="31">
        <v>36647</v>
      </c>
      <c r="B96" s="30">
        <v>95.642099999999999</v>
      </c>
      <c r="F96" s="31">
        <v>36647</v>
      </c>
      <c r="G96" s="30">
        <v>87.71</v>
      </c>
      <c r="K96" s="31">
        <v>36647</v>
      </c>
      <c r="L96" s="30">
        <v>171.2</v>
      </c>
    </row>
    <row r="97" spans="1:12" x14ac:dyDescent="0.25">
      <c r="A97" s="31">
        <v>36678</v>
      </c>
      <c r="B97" s="30">
        <v>95.736400000000003</v>
      </c>
      <c r="F97" s="31">
        <v>36678</v>
      </c>
      <c r="G97" s="30">
        <v>87.85</v>
      </c>
      <c r="K97" s="31">
        <v>36678</v>
      </c>
      <c r="L97" s="30">
        <v>172.2</v>
      </c>
    </row>
    <row r="98" spans="1:12" x14ac:dyDescent="0.25">
      <c r="A98" s="31">
        <v>36708</v>
      </c>
      <c r="B98" s="30">
        <v>95.598200000000006</v>
      </c>
      <c r="F98" s="31">
        <v>36708</v>
      </c>
      <c r="G98" s="30">
        <v>88.05</v>
      </c>
      <c r="K98" s="31">
        <v>36708</v>
      </c>
      <c r="L98" s="30">
        <v>172.7</v>
      </c>
    </row>
    <row r="99" spans="1:12" x14ac:dyDescent="0.25">
      <c r="A99" s="31">
        <v>36739</v>
      </c>
      <c r="B99" s="30">
        <v>95.3172</v>
      </c>
      <c r="F99" s="31">
        <v>36739</v>
      </c>
      <c r="G99" s="30">
        <v>88.17</v>
      </c>
      <c r="K99" s="31">
        <v>36739</v>
      </c>
      <c r="L99" s="30">
        <v>172.7</v>
      </c>
    </row>
    <row r="100" spans="1:12" x14ac:dyDescent="0.25">
      <c r="A100" s="31">
        <v>36770</v>
      </c>
      <c r="B100" s="30">
        <v>95.684399999999997</v>
      </c>
      <c r="F100" s="31">
        <v>36770</v>
      </c>
      <c r="G100" s="30">
        <v>88.41</v>
      </c>
      <c r="K100" s="31">
        <v>36770</v>
      </c>
      <c r="L100" s="30">
        <v>173.6</v>
      </c>
    </row>
    <row r="101" spans="1:12" x14ac:dyDescent="0.25">
      <c r="A101" s="31">
        <v>36800</v>
      </c>
      <c r="B101" s="30">
        <v>95.397400000000005</v>
      </c>
      <c r="F101" s="31">
        <v>36800</v>
      </c>
      <c r="G101" s="30">
        <v>88.53</v>
      </c>
      <c r="K101" s="31">
        <v>36800</v>
      </c>
      <c r="L101" s="30">
        <v>173.9</v>
      </c>
    </row>
    <row r="102" spans="1:12" x14ac:dyDescent="0.25">
      <c r="A102" s="31">
        <v>36831</v>
      </c>
      <c r="B102" s="30">
        <v>95.415800000000004</v>
      </c>
      <c r="F102" s="31">
        <v>36831</v>
      </c>
      <c r="G102" s="30">
        <v>88.73</v>
      </c>
      <c r="K102" s="31">
        <v>36831</v>
      </c>
      <c r="L102" s="30">
        <v>174.2</v>
      </c>
    </row>
    <row r="103" spans="1:12" x14ac:dyDescent="0.25">
      <c r="A103" s="31">
        <v>36861</v>
      </c>
      <c r="B103" s="30">
        <v>95.161900000000003</v>
      </c>
      <c r="F103" s="31">
        <v>36861</v>
      </c>
      <c r="G103" s="30">
        <v>88.88</v>
      </c>
      <c r="K103" s="31">
        <v>36861</v>
      </c>
      <c r="L103" s="30">
        <v>174.6</v>
      </c>
    </row>
    <row r="104" spans="1:12" x14ac:dyDescent="0.25">
      <c r="A104" s="31">
        <v>36892</v>
      </c>
      <c r="B104" s="30">
        <v>94.550200000000004</v>
      </c>
      <c r="F104" s="31">
        <v>36892</v>
      </c>
      <c r="G104" s="30">
        <v>88.9</v>
      </c>
      <c r="K104" s="31">
        <v>36892</v>
      </c>
      <c r="L104" s="30">
        <v>175.6</v>
      </c>
    </row>
    <row r="105" spans="1:12" x14ac:dyDescent="0.25">
      <c r="A105" s="31">
        <v>36923</v>
      </c>
      <c r="B105" s="30">
        <v>93.975499999999997</v>
      </c>
      <c r="F105" s="31">
        <v>36923</v>
      </c>
      <c r="G105" s="30">
        <v>89.03</v>
      </c>
      <c r="K105" s="31">
        <v>36923</v>
      </c>
      <c r="L105" s="30">
        <v>176</v>
      </c>
    </row>
    <row r="106" spans="1:12" x14ac:dyDescent="0.25">
      <c r="A106" s="31">
        <v>36951</v>
      </c>
      <c r="B106" s="30">
        <v>93.725300000000004</v>
      </c>
      <c r="F106" s="31">
        <v>36951</v>
      </c>
      <c r="G106" s="30">
        <v>89.1</v>
      </c>
      <c r="K106" s="31">
        <v>36951</v>
      </c>
      <c r="L106" s="30">
        <v>176.1</v>
      </c>
    </row>
    <row r="107" spans="1:12" x14ac:dyDescent="0.25">
      <c r="A107" s="31">
        <v>36982</v>
      </c>
      <c r="B107" s="30">
        <v>93.456699999999998</v>
      </c>
      <c r="F107" s="31">
        <v>36982</v>
      </c>
      <c r="G107" s="30">
        <v>89.09</v>
      </c>
      <c r="K107" s="31">
        <v>36982</v>
      </c>
      <c r="L107" s="30">
        <v>176.4</v>
      </c>
    </row>
    <row r="108" spans="1:12" x14ac:dyDescent="0.25">
      <c r="A108" s="31">
        <v>37012</v>
      </c>
      <c r="B108" s="30">
        <v>92.884200000000007</v>
      </c>
      <c r="F108" s="31">
        <v>37012</v>
      </c>
      <c r="G108" s="30">
        <v>89.21</v>
      </c>
      <c r="K108" s="31">
        <v>37012</v>
      </c>
      <c r="L108" s="30">
        <v>177.3</v>
      </c>
    </row>
    <row r="109" spans="1:12" x14ac:dyDescent="0.25">
      <c r="A109" s="31">
        <v>37043</v>
      </c>
      <c r="B109" s="30">
        <v>92.331699999999998</v>
      </c>
      <c r="F109" s="31">
        <v>37043</v>
      </c>
      <c r="G109" s="30">
        <v>89.17</v>
      </c>
      <c r="K109" s="31">
        <v>37043</v>
      </c>
      <c r="L109" s="30">
        <v>177.7</v>
      </c>
    </row>
    <row r="110" spans="1:12" x14ac:dyDescent="0.25">
      <c r="A110" s="31">
        <v>37073</v>
      </c>
      <c r="B110" s="30">
        <v>91.809799999999996</v>
      </c>
      <c r="F110" s="31">
        <v>37073</v>
      </c>
      <c r="G110" s="30">
        <v>89.17</v>
      </c>
      <c r="K110" s="31">
        <v>37073</v>
      </c>
      <c r="L110" s="30">
        <v>177.4</v>
      </c>
    </row>
    <row r="111" spans="1:12" x14ac:dyDescent="0.25">
      <c r="A111" s="31">
        <v>37104</v>
      </c>
      <c r="B111" s="30">
        <v>91.684899999999999</v>
      </c>
      <c r="F111" s="31">
        <v>37104</v>
      </c>
      <c r="G111" s="30">
        <v>89.1</v>
      </c>
      <c r="K111" s="31">
        <v>37104</v>
      </c>
      <c r="L111" s="30">
        <v>177.4</v>
      </c>
    </row>
    <row r="112" spans="1:12" x14ac:dyDescent="0.25">
      <c r="A112" s="31">
        <v>37135</v>
      </c>
      <c r="B112" s="30">
        <v>91.334500000000006</v>
      </c>
      <c r="F112" s="31">
        <v>37135</v>
      </c>
      <c r="G112" s="30">
        <v>89.06</v>
      </c>
      <c r="K112" s="31">
        <v>37135</v>
      </c>
      <c r="L112" s="30">
        <v>178.1</v>
      </c>
    </row>
    <row r="113" spans="1:12" x14ac:dyDescent="0.25">
      <c r="A113" s="31">
        <v>37165</v>
      </c>
      <c r="B113" s="30">
        <v>90.938900000000004</v>
      </c>
      <c r="F113" s="31">
        <v>37165</v>
      </c>
      <c r="G113" s="30">
        <v>88.91</v>
      </c>
      <c r="K113" s="31">
        <v>37165</v>
      </c>
      <c r="L113" s="30">
        <v>177.6</v>
      </c>
    </row>
    <row r="114" spans="1:12" x14ac:dyDescent="0.25">
      <c r="A114" s="31">
        <v>37196</v>
      </c>
      <c r="B114" s="30">
        <v>90.485299999999995</v>
      </c>
      <c r="F114" s="31">
        <v>37196</v>
      </c>
      <c r="G114" s="30">
        <v>88.81</v>
      </c>
      <c r="K114" s="31">
        <v>37196</v>
      </c>
      <c r="L114" s="30">
        <v>177.5</v>
      </c>
    </row>
    <row r="115" spans="1:12" x14ac:dyDescent="0.25">
      <c r="A115" s="31">
        <v>37226</v>
      </c>
      <c r="B115" s="30">
        <v>90.515000000000001</v>
      </c>
      <c r="F115" s="31">
        <v>37226</v>
      </c>
      <c r="G115" s="30">
        <v>88.73</v>
      </c>
      <c r="K115" s="31">
        <v>37226</v>
      </c>
      <c r="L115" s="30">
        <v>177.4</v>
      </c>
    </row>
    <row r="116" spans="1:12" x14ac:dyDescent="0.25">
      <c r="A116" s="31">
        <v>37257</v>
      </c>
      <c r="B116" s="30">
        <v>91.088099999999997</v>
      </c>
      <c r="F116" s="31">
        <v>37257</v>
      </c>
      <c r="G116" s="30">
        <v>88.76</v>
      </c>
      <c r="K116" s="31">
        <v>37257</v>
      </c>
      <c r="L116" s="30">
        <v>177.7</v>
      </c>
    </row>
    <row r="117" spans="1:12" x14ac:dyDescent="0.25">
      <c r="A117" s="31">
        <v>37288</v>
      </c>
      <c r="B117" s="30">
        <v>91.069800000000001</v>
      </c>
      <c r="F117" s="31">
        <v>37288</v>
      </c>
      <c r="G117" s="30">
        <v>88.76</v>
      </c>
      <c r="K117" s="31">
        <v>37288</v>
      </c>
      <c r="L117" s="30">
        <v>178</v>
      </c>
    </row>
    <row r="118" spans="1:12" x14ac:dyDescent="0.25">
      <c r="A118" s="31">
        <v>37316</v>
      </c>
      <c r="B118" s="30">
        <v>91.801199999999994</v>
      </c>
      <c r="F118" s="31">
        <v>37316</v>
      </c>
      <c r="G118" s="30">
        <v>88.82</v>
      </c>
      <c r="K118" s="31">
        <v>37316</v>
      </c>
      <c r="L118" s="30">
        <v>178.5</v>
      </c>
    </row>
    <row r="119" spans="1:12" x14ac:dyDescent="0.25">
      <c r="A119" s="31">
        <v>37347</v>
      </c>
      <c r="B119" s="30">
        <v>92.1815</v>
      </c>
      <c r="F119" s="31">
        <v>37347</v>
      </c>
      <c r="G119" s="30">
        <v>88.79</v>
      </c>
      <c r="K119" s="31">
        <v>37347</v>
      </c>
      <c r="L119" s="30">
        <v>179.3</v>
      </c>
    </row>
    <row r="120" spans="1:12" x14ac:dyDescent="0.25">
      <c r="A120" s="31">
        <v>37377</v>
      </c>
      <c r="B120" s="30">
        <v>92.566800000000001</v>
      </c>
      <c r="F120" s="31">
        <v>37377</v>
      </c>
      <c r="G120" s="30">
        <v>88.92</v>
      </c>
      <c r="K120" s="31">
        <v>37377</v>
      </c>
      <c r="L120" s="30">
        <v>179.5</v>
      </c>
    </row>
    <row r="121" spans="1:12" x14ac:dyDescent="0.25">
      <c r="A121" s="31">
        <v>37408</v>
      </c>
      <c r="B121" s="30">
        <v>93.450299999999999</v>
      </c>
      <c r="F121" s="31">
        <v>37408</v>
      </c>
      <c r="G121" s="30">
        <v>89.01</v>
      </c>
      <c r="K121" s="31">
        <v>37408</v>
      </c>
      <c r="L121" s="30">
        <v>179.6</v>
      </c>
    </row>
    <row r="122" spans="1:12" x14ac:dyDescent="0.25">
      <c r="A122" s="31">
        <v>37438</v>
      </c>
      <c r="B122" s="30">
        <v>93.228200000000001</v>
      </c>
      <c r="F122" s="31">
        <v>37438</v>
      </c>
      <c r="G122" s="30">
        <v>89.1</v>
      </c>
      <c r="K122" s="31">
        <v>37438</v>
      </c>
      <c r="L122" s="30">
        <v>180</v>
      </c>
    </row>
    <row r="123" spans="1:12" x14ac:dyDescent="0.25">
      <c r="A123" s="31">
        <v>37469</v>
      </c>
      <c r="B123" s="30">
        <v>93.227000000000004</v>
      </c>
      <c r="F123" s="31">
        <v>37469</v>
      </c>
      <c r="G123" s="30">
        <v>89.21</v>
      </c>
      <c r="K123" s="31">
        <v>37469</v>
      </c>
      <c r="L123" s="30">
        <v>180.5</v>
      </c>
    </row>
    <row r="124" spans="1:12" x14ac:dyDescent="0.25">
      <c r="A124" s="31">
        <v>37500</v>
      </c>
      <c r="B124" s="30">
        <v>93.359700000000004</v>
      </c>
      <c r="F124" s="31">
        <v>37500</v>
      </c>
      <c r="G124" s="30">
        <v>89.26</v>
      </c>
      <c r="K124" s="31">
        <v>37500</v>
      </c>
      <c r="L124" s="30">
        <v>180.8</v>
      </c>
    </row>
    <row r="125" spans="1:12" x14ac:dyDescent="0.25">
      <c r="A125" s="31">
        <v>37530</v>
      </c>
      <c r="B125" s="30">
        <v>93.080399999999997</v>
      </c>
      <c r="F125" s="31">
        <v>37530</v>
      </c>
      <c r="G125" s="30">
        <v>89.39</v>
      </c>
      <c r="K125" s="31">
        <v>37530</v>
      </c>
      <c r="L125" s="30">
        <v>181.2</v>
      </c>
    </row>
    <row r="126" spans="1:12" x14ac:dyDescent="0.25">
      <c r="A126" s="31">
        <v>37561</v>
      </c>
      <c r="B126" s="30">
        <v>93.558899999999994</v>
      </c>
      <c r="F126" s="31">
        <v>37561</v>
      </c>
      <c r="G126" s="30">
        <v>89.41</v>
      </c>
      <c r="K126" s="31">
        <v>37561</v>
      </c>
      <c r="L126" s="30">
        <v>181.5</v>
      </c>
    </row>
    <row r="127" spans="1:12" x14ac:dyDescent="0.25">
      <c r="A127" s="31">
        <v>37591</v>
      </c>
      <c r="B127" s="30">
        <v>93.108800000000002</v>
      </c>
      <c r="F127" s="31">
        <v>37591</v>
      </c>
      <c r="G127" s="30">
        <v>89.4</v>
      </c>
      <c r="K127" s="31">
        <v>37591</v>
      </c>
      <c r="L127" s="30">
        <v>181.8</v>
      </c>
    </row>
    <row r="128" spans="1:12" x14ac:dyDescent="0.25">
      <c r="A128" s="31">
        <v>37622</v>
      </c>
      <c r="B128" s="30">
        <v>93.6494</v>
      </c>
      <c r="F128" s="31">
        <v>37622</v>
      </c>
      <c r="G128" s="30">
        <v>89.62</v>
      </c>
      <c r="K128" s="31">
        <v>37622</v>
      </c>
      <c r="L128" s="30">
        <v>182.6</v>
      </c>
    </row>
    <row r="129" spans="1:12" x14ac:dyDescent="0.25">
      <c r="A129" s="31">
        <v>37653</v>
      </c>
      <c r="B129" s="30">
        <v>93.947500000000005</v>
      </c>
      <c r="F129" s="31">
        <v>37653</v>
      </c>
      <c r="G129" s="30">
        <v>89.6</v>
      </c>
      <c r="K129" s="31">
        <v>37653</v>
      </c>
      <c r="L129" s="30">
        <v>183.6</v>
      </c>
    </row>
    <row r="130" spans="1:12" x14ac:dyDescent="0.25">
      <c r="A130" s="31">
        <v>37681</v>
      </c>
      <c r="B130" s="30">
        <v>93.734999999999999</v>
      </c>
      <c r="F130" s="31">
        <v>37681</v>
      </c>
      <c r="G130" s="30">
        <v>89.59</v>
      </c>
      <c r="K130" s="31">
        <v>37681</v>
      </c>
      <c r="L130" s="30">
        <v>183.9</v>
      </c>
    </row>
    <row r="131" spans="1:12" x14ac:dyDescent="0.25">
      <c r="A131" s="31">
        <v>37712</v>
      </c>
      <c r="B131" s="30">
        <v>93.081500000000005</v>
      </c>
      <c r="F131" s="31">
        <v>37712</v>
      </c>
      <c r="G131" s="30">
        <v>89.62</v>
      </c>
      <c r="K131" s="31">
        <v>37712</v>
      </c>
      <c r="L131" s="30">
        <v>183.2</v>
      </c>
    </row>
    <row r="132" spans="1:12" x14ac:dyDescent="0.25">
      <c r="A132" s="31">
        <v>37742</v>
      </c>
      <c r="B132" s="30">
        <v>93.100200000000001</v>
      </c>
      <c r="F132" s="31">
        <v>37742</v>
      </c>
      <c r="G132" s="30">
        <v>89.66</v>
      </c>
      <c r="K132" s="31">
        <v>37742</v>
      </c>
      <c r="L132" s="30">
        <v>182.9</v>
      </c>
    </row>
    <row r="133" spans="1:12" x14ac:dyDescent="0.25">
      <c r="A133" s="31">
        <v>37773</v>
      </c>
      <c r="B133" s="30">
        <v>93.254400000000004</v>
      </c>
      <c r="F133" s="31">
        <v>37773</v>
      </c>
      <c r="G133" s="30">
        <v>89.69</v>
      </c>
      <c r="K133" s="31">
        <v>37773</v>
      </c>
      <c r="L133" s="30">
        <v>183.1</v>
      </c>
    </row>
    <row r="134" spans="1:12" x14ac:dyDescent="0.25">
      <c r="A134" s="31">
        <v>37803</v>
      </c>
      <c r="B134" s="30">
        <v>93.657899999999998</v>
      </c>
      <c r="F134" s="31">
        <v>37803</v>
      </c>
      <c r="G134" s="30">
        <v>89.85</v>
      </c>
      <c r="K134" s="31">
        <v>37803</v>
      </c>
      <c r="L134" s="30">
        <v>183.7</v>
      </c>
    </row>
    <row r="135" spans="1:12" x14ac:dyDescent="0.25">
      <c r="A135" s="31">
        <v>37834</v>
      </c>
      <c r="B135" s="30">
        <v>93.516199999999998</v>
      </c>
      <c r="F135" s="31">
        <v>37834</v>
      </c>
      <c r="G135" s="30">
        <v>89.98</v>
      </c>
      <c r="K135" s="31">
        <v>37834</v>
      </c>
      <c r="L135" s="30">
        <v>184.5</v>
      </c>
    </row>
    <row r="136" spans="1:12" x14ac:dyDescent="0.25">
      <c r="A136" s="31">
        <v>37865</v>
      </c>
      <c r="B136" s="30">
        <v>94.069500000000005</v>
      </c>
      <c r="F136" s="31">
        <v>37865</v>
      </c>
      <c r="G136" s="30">
        <v>90.09</v>
      </c>
      <c r="K136" s="31">
        <v>37865</v>
      </c>
      <c r="L136" s="30">
        <v>185.1</v>
      </c>
    </row>
    <row r="137" spans="1:12" x14ac:dyDescent="0.25">
      <c r="A137" s="31">
        <v>37895</v>
      </c>
      <c r="B137" s="30">
        <v>94.209100000000007</v>
      </c>
      <c r="F137" s="31">
        <v>37895</v>
      </c>
      <c r="G137" s="30">
        <v>90.31</v>
      </c>
      <c r="K137" s="31">
        <v>37895</v>
      </c>
      <c r="L137" s="30">
        <v>184.9</v>
      </c>
    </row>
    <row r="138" spans="1:12" x14ac:dyDescent="0.25">
      <c r="A138" s="31">
        <v>37926</v>
      </c>
      <c r="B138" s="30">
        <v>94.936999999999998</v>
      </c>
      <c r="F138" s="31">
        <v>37926</v>
      </c>
      <c r="G138" s="30">
        <v>90.5</v>
      </c>
      <c r="K138" s="31">
        <v>37926</v>
      </c>
      <c r="L138" s="30">
        <v>185</v>
      </c>
    </row>
    <row r="139" spans="1:12" x14ac:dyDescent="0.25">
      <c r="A139" s="31">
        <v>37956</v>
      </c>
      <c r="B139" s="30">
        <v>94.862700000000004</v>
      </c>
      <c r="F139" s="31">
        <v>37956</v>
      </c>
      <c r="G139" s="30">
        <v>90.71</v>
      </c>
      <c r="K139" s="31">
        <v>37956</v>
      </c>
      <c r="L139" s="30">
        <v>185.5</v>
      </c>
    </row>
    <row r="140" spans="1:12" x14ac:dyDescent="0.25">
      <c r="A140" s="31">
        <v>37987</v>
      </c>
      <c r="B140" s="30">
        <v>95.1113</v>
      </c>
      <c r="F140" s="31">
        <v>37987</v>
      </c>
      <c r="G140" s="30">
        <v>90.88</v>
      </c>
      <c r="K140" s="31">
        <v>37987</v>
      </c>
      <c r="L140" s="30">
        <v>186.3</v>
      </c>
    </row>
    <row r="141" spans="1:12" x14ac:dyDescent="0.25">
      <c r="A141" s="31">
        <v>38018</v>
      </c>
      <c r="B141" s="30">
        <v>95.679299999999998</v>
      </c>
      <c r="F141" s="31">
        <v>38018</v>
      </c>
      <c r="G141" s="30">
        <v>91.07</v>
      </c>
      <c r="K141" s="31">
        <v>38018</v>
      </c>
      <c r="L141" s="30">
        <v>186.7</v>
      </c>
    </row>
    <row r="142" spans="1:12" x14ac:dyDescent="0.25">
      <c r="A142" s="31">
        <v>38047</v>
      </c>
      <c r="B142" s="30">
        <v>95.206299999999999</v>
      </c>
      <c r="F142" s="31">
        <v>38047</v>
      </c>
      <c r="G142" s="30">
        <v>91.25</v>
      </c>
      <c r="K142" s="31">
        <v>38047</v>
      </c>
      <c r="L142" s="30">
        <v>187.1</v>
      </c>
    </row>
    <row r="143" spans="1:12" x14ac:dyDescent="0.25">
      <c r="A143" s="31">
        <v>38078</v>
      </c>
      <c r="B143" s="30">
        <v>95.634600000000006</v>
      </c>
      <c r="F143" s="31">
        <v>38078</v>
      </c>
      <c r="G143" s="30">
        <v>91.54</v>
      </c>
      <c r="K143" s="31">
        <v>38078</v>
      </c>
      <c r="L143" s="30">
        <v>187.4</v>
      </c>
    </row>
    <row r="144" spans="1:12" x14ac:dyDescent="0.25">
      <c r="A144" s="31">
        <v>38108</v>
      </c>
      <c r="B144" s="30">
        <v>96.395200000000003</v>
      </c>
      <c r="F144" s="31">
        <v>38108</v>
      </c>
      <c r="G144" s="30">
        <v>91.78</v>
      </c>
      <c r="K144" s="31">
        <v>38108</v>
      </c>
      <c r="L144" s="30">
        <v>188.2</v>
      </c>
    </row>
    <row r="145" spans="1:12" x14ac:dyDescent="0.25">
      <c r="A145" s="31">
        <v>38139</v>
      </c>
      <c r="B145" s="30">
        <v>95.604500000000002</v>
      </c>
      <c r="F145" s="31">
        <v>38139</v>
      </c>
      <c r="G145" s="30">
        <v>91.97</v>
      </c>
      <c r="K145" s="31">
        <v>38139</v>
      </c>
      <c r="L145" s="30">
        <v>188.9</v>
      </c>
    </row>
    <row r="146" spans="1:12" x14ac:dyDescent="0.25">
      <c r="A146" s="31">
        <v>38169</v>
      </c>
      <c r="B146" s="30">
        <v>96.337900000000005</v>
      </c>
      <c r="F146" s="31">
        <v>38169</v>
      </c>
      <c r="G146" s="30">
        <v>92.17</v>
      </c>
      <c r="K146" s="31">
        <v>38169</v>
      </c>
      <c r="L146" s="30">
        <v>189.1</v>
      </c>
    </row>
    <row r="147" spans="1:12" x14ac:dyDescent="0.25">
      <c r="A147" s="31">
        <v>38200</v>
      </c>
      <c r="B147" s="30">
        <v>96.410700000000006</v>
      </c>
      <c r="F147" s="31">
        <v>38200</v>
      </c>
      <c r="G147" s="30">
        <v>92.37</v>
      </c>
      <c r="K147" s="31">
        <v>38200</v>
      </c>
      <c r="L147" s="30">
        <v>189.2</v>
      </c>
    </row>
    <row r="148" spans="1:12" x14ac:dyDescent="0.25">
      <c r="A148" s="31">
        <v>38231</v>
      </c>
      <c r="B148" s="30">
        <v>96.494299999999996</v>
      </c>
      <c r="F148" s="31">
        <v>38231</v>
      </c>
      <c r="G148" s="30">
        <v>92.59</v>
      </c>
      <c r="K148" s="31">
        <v>38231</v>
      </c>
      <c r="L148" s="30">
        <v>189.8</v>
      </c>
    </row>
    <row r="149" spans="1:12" x14ac:dyDescent="0.25">
      <c r="A149" s="31">
        <v>38261</v>
      </c>
      <c r="B149" s="30">
        <v>97.410700000000006</v>
      </c>
      <c r="F149" s="31">
        <v>38261</v>
      </c>
      <c r="G149" s="30">
        <v>92.82</v>
      </c>
      <c r="K149" s="31">
        <v>38261</v>
      </c>
      <c r="L149" s="30">
        <v>190.8</v>
      </c>
    </row>
    <row r="150" spans="1:12" x14ac:dyDescent="0.25">
      <c r="A150" s="31">
        <v>38292</v>
      </c>
      <c r="B150" s="30">
        <v>97.620699999999999</v>
      </c>
      <c r="F150" s="31">
        <v>38292</v>
      </c>
      <c r="G150" s="30">
        <v>93.02</v>
      </c>
      <c r="K150" s="31">
        <v>38292</v>
      </c>
      <c r="L150" s="30">
        <v>191.7</v>
      </c>
    </row>
    <row r="151" spans="1:12" x14ac:dyDescent="0.25">
      <c r="A151" s="31">
        <v>38322</v>
      </c>
      <c r="B151" s="30">
        <v>98.328400000000002</v>
      </c>
      <c r="F151" s="31">
        <v>38322</v>
      </c>
      <c r="G151" s="30">
        <v>93.19</v>
      </c>
      <c r="K151" s="31">
        <v>38322</v>
      </c>
      <c r="L151" s="30">
        <v>191.7</v>
      </c>
    </row>
    <row r="152" spans="1:12" x14ac:dyDescent="0.25">
      <c r="A152" s="31">
        <v>38353</v>
      </c>
      <c r="B152" s="30">
        <v>98.790400000000005</v>
      </c>
      <c r="F152" s="31">
        <v>38353</v>
      </c>
      <c r="G152" s="30">
        <v>93.41</v>
      </c>
      <c r="K152" s="31">
        <v>38353</v>
      </c>
      <c r="L152" s="30">
        <v>191.6</v>
      </c>
    </row>
    <row r="153" spans="1:12" x14ac:dyDescent="0.25">
      <c r="A153" s="31">
        <v>38384</v>
      </c>
      <c r="B153" s="30">
        <v>99.454999999999998</v>
      </c>
      <c r="F153" s="31">
        <v>38384</v>
      </c>
      <c r="G153" s="30">
        <v>93.59</v>
      </c>
      <c r="K153" s="31">
        <v>38384</v>
      </c>
      <c r="L153" s="30">
        <v>192.4</v>
      </c>
    </row>
    <row r="154" spans="1:12" x14ac:dyDescent="0.25">
      <c r="A154" s="31">
        <v>38412</v>
      </c>
      <c r="B154" s="30">
        <v>99.315600000000003</v>
      </c>
      <c r="F154" s="31">
        <v>38412</v>
      </c>
      <c r="G154" s="30">
        <v>93.86</v>
      </c>
      <c r="K154" s="31">
        <v>38412</v>
      </c>
      <c r="L154" s="30">
        <v>193.1</v>
      </c>
    </row>
    <row r="155" spans="1:12" x14ac:dyDescent="0.25">
      <c r="A155" s="31">
        <v>38443</v>
      </c>
      <c r="B155" s="30">
        <v>99.464799999999997</v>
      </c>
      <c r="F155" s="31">
        <v>38443</v>
      </c>
      <c r="G155" s="30">
        <v>94.1</v>
      </c>
      <c r="K155" s="31">
        <v>38443</v>
      </c>
      <c r="L155" s="30">
        <v>193.7</v>
      </c>
    </row>
    <row r="156" spans="1:12" x14ac:dyDescent="0.25">
      <c r="A156" s="31">
        <v>38473</v>
      </c>
      <c r="B156" s="30">
        <v>99.596999999999994</v>
      </c>
      <c r="F156" s="31">
        <v>38473</v>
      </c>
      <c r="G156" s="30">
        <v>94.35</v>
      </c>
      <c r="K156" s="31">
        <v>38473</v>
      </c>
      <c r="L156" s="30">
        <v>193.6</v>
      </c>
    </row>
    <row r="157" spans="1:12" x14ac:dyDescent="0.25">
      <c r="A157" s="31">
        <v>38504</v>
      </c>
      <c r="B157" s="30">
        <v>99.983800000000002</v>
      </c>
      <c r="F157" s="31">
        <v>38504</v>
      </c>
      <c r="G157" s="30">
        <v>94.62</v>
      </c>
      <c r="K157" s="31">
        <v>38504</v>
      </c>
      <c r="L157" s="30">
        <v>193.7</v>
      </c>
    </row>
    <row r="158" spans="1:12" x14ac:dyDescent="0.25">
      <c r="A158" s="31">
        <v>38534</v>
      </c>
      <c r="B158" s="30">
        <v>99.673699999999997</v>
      </c>
      <c r="F158" s="31">
        <v>38534</v>
      </c>
      <c r="G158" s="30">
        <v>94.89</v>
      </c>
      <c r="K158" s="31">
        <v>38534</v>
      </c>
      <c r="L158" s="30">
        <v>194.9</v>
      </c>
    </row>
    <row r="159" spans="1:12" x14ac:dyDescent="0.25">
      <c r="A159" s="31">
        <v>38565</v>
      </c>
      <c r="B159" s="30">
        <v>99.945099999999996</v>
      </c>
      <c r="F159" s="31">
        <v>38565</v>
      </c>
      <c r="G159" s="30">
        <v>95.14</v>
      </c>
      <c r="K159" s="31">
        <v>38565</v>
      </c>
      <c r="L159" s="30">
        <v>196.1</v>
      </c>
    </row>
    <row r="160" spans="1:12" x14ac:dyDescent="0.25">
      <c r="A160" s="31">
        <v>38596</v>
      </c>
      <c r="B160" s="30">
        <v>98.082400000000007</v>
      </c>
      <c r="F160" s="31">
        <v>38596</v>
      </c>
      <c r="G160" s="30">
        <v>95.27</v>
      </c>
      <c r="K160" s="31">
        <v>38596</v>
      </c>
      <c r="L160" s="30">
        <v>198.8</v>
      </c>
    </row>
    <row r="161" spans="1:12" x14ac:dyDescent="0.25">
      <c r="A161" s="31">
        <v>38626</v>
      </c>
      <c r="B161" s="30">
        <v>99.3185</v>
      </c>
      <c r="F161" s="31">
        <v>38626</v>
      </c>
      <c r="G161" s="30">
        <v>95.47</v>
      </c>
      <c r="K161" s="31">
        <v>38626</v>
      </c>
      <c r="L161" s="30">
        <v>199.1</v>
      </c>
    </row>
    <row r="162" spans="1:12" x14ac:dyDescent="0.25">
      <c r="A162" s="31">
        <v>38657</v>
      </c>
      <c r="B162" s="30">
        <v>100.3282</v>
      </c>
      <c r="F162" s="31">
        <v>38657</v>
      </c>
      <c r="G162" s="30">
        <v>95.74</v>
      </c>
      <c r="K162" s="31">
        <v>38657</v>
      </c>
      <c r="L162" s="30">
        <v>198.1</v>
      </c>
    </row>
    <row r="163" spans="1:12" x14ac:dyDescent="0.25">
      <c r="A163" s="31">
        <v>38687</v>
      </c>
      <c r="B163" s="30">
        <v>100.94580000000001</v>
      </c>
      <c r="F163" s="31">
        <v>38687</v>
      </c>
      <c r="G163" s="30">
        <v>96</v>
      </c>
      <c r="K163" s="31">
        <v>38687</v>
      </c>
      <c r="L163" s="30">
        <v>198.1</v>
      </c>
    </row>
    <row r="164" spans="1:12" x14ac:dyDescent="0.25">
      <c r="A164" s="31">
        <v>38718</v>
      </c>
      <c r="B164" s="30">
        <v>101.0637</v>
      </c>
      <c r="F164" s="31">
        <v>38718</v>
      </c>
      <c r="G164" s="30">
        <v>96.3</v>
      </c>
      <c r="K164" s="31">
        <v>38718</v>
      </c>
      <c r="L164" s="30">
        <v>199.3</v>
      </c>
    </row>
    <row r="165" spans="1:12" x14ac:dyDescent="0.25">
      <c r="A165" s="31">
        <v>38749</v>
      </c>
      <c r="B165" s="30">
        <v>101.0761</v>
      </c>
      <c r="F165" s="31">
        <v>38749</v>
      </c>
      <c r="G165" s="30">
        <v>96.54</v>
      </c>
      <c r="K165" s="31">
        <v>38749</v>
      </c>
      <c r="L165" s="30">
        <v>199.4</v>
      </c>
    </row>
    <row r="166" spans="1:12" x14ac:dyDescent="0.25">
      <c r="A166" s="31">
        <v>38777</v>
      </c>
      <c r="B166" s="30">
        <v>101.27419999999999</v>
      </c>
      <c r="F166" s="31">
        <v>38777</v>
      </c>
      <c r="G166" s="30">
        <v>96.88</v>
      </c>
      <c r="K166" s="31">
        <v>38777</v>
      </c>
      <c r="L166" s="30">
        <v>199.7</v>
      </c>
    </row>
    <row r="167" spans="1:12" x14ac:dyDescent="0.25">
      <c r="A167" s="31">
        <v>38808</v>
      </c>
      <c r="B167" s="30">
        <v>101.6854</v>
      </c>
      <c r="F167" s="31">
        <v>38808</v>
      </c>
      <c r="G167" s="30">
        <v>97.12</v>
      </c>
      <c r="K167" s="31">
        <v>38808</v>
      </c>
      <c r="L167" s="30">
        <v>200.7</v>
      </c>
    </row>
    <row r="168" spans="1:12" x14ac:dyDescent="0.25">
      <c r="A168" s="31">
        <v>38838</v>
      </c>
      <c r="B168" s="30">
        <v>101.5801</v>
      </c>
      <c r="F168" s="31">
        <v>38838</v>
      </c>
      <c r="G168" s="30">
        <v>97.35</v>
      </c>
      <c r="K168" s="31">
        <v>38838</v>
      </c>
      <c r="L168" s="30">
        <v>201.3</v>
      </c>
    </row>
    <row r="169" spans="1:12" x14ac:dyDescent="0.25">
      <c r="A169" s="31">
        <v>38869</v>
      </c>
      <c r="B169" s="30">
        <v>101.9746</v>
      </c>
      <c r="F169" s="31">
        <v>38869</v>
      </c>
      <c r="G169" s="30">
        <v>97.53</v>
      </c>
      <c r="K169" s="31">
        <v>38869</v>
      </c>
      <c r="L169" s="30">
        <v>201.8</v>
      </c>
    </row>
    <row r="170" spans="1:12" x14ac:dyDescent="0.25">
      <c r="A170" s="31">
        <v>38899</v>
      </c>
      <c r="B170" s="30">
        <v>101.9374</v>
      </c>
      <c r="F170" s="31">
        <v>38899</v>
      </c>
      <c r="G170" s="30">
        <v>97.71</v>
      </c>
      <c r="K170" s="31">
        <v>38899</v>
      </c>
      <c r="L170" s="30">
        <v>202.9</v>
      </c>
    </row>
    <row r="171" spans="1:12" x14ac:dyDescent="0.25">
      <c r="A171" s="31">
        <v>38930</v>
      </c>
      <c r="B171" s="30">
        <v>102.3309</v>
      </c>
      <c r="F171" s="31">
        <v>38930</v>
      </c>
      <c r="G171" s="30">
        <v>97.93</v>
      </c>
      <c r="K171" s="31">
        <v>38930</v>
      </c>
      <c r="L171" s="30">
        <v>203.8</v>
      </c>
    </row>
    <row r="172" spans="1:12" x14ac:dyDescent="0.25">
      <c r="A172" s="31">
        <v>38961</v>
      </c>
      <c r="B172" s="30">
        <v>102.1204</v>
      </c>
      <c r="F172" s="31">
        <v>38961</v>
      </c>
      <c r="G172" s="30">
        <v>98.2</v>
      </c>
      <c r="K172" s="31">
        <v>38961</v>
      </c>
      <c r="L172" s="30">
        <v>202.8</v>
      </c>
    </row>
    <row r="173" spans="1:12" x14ac:dyDescent="0.25">
      <c r="A173" s="31">
        <v>38991</v>
      </c>
      <c r="B173" s="30">
        <v>102.06529999999999</v>
      </c>
      <c r="F173" s="31">
        <v>38991</v>
      </c>
      <c r="G173" s="30">
        <v>98.35</v>
      </c>
      <c r="K173" s="31">
        <v>38991</v>
      </c>
      <c r="L173" s="30">
        <v>201.9</v>
      </c>
    </row>
    <row r="174" spans="1:12" x14ac:dyDescent="0.25">
      <c r="A174" s="31">
        <v>39022</v>
      </c>
      <c r="B174" s="30">
        <v>101.9538</v>
      </c>
      <c r="F174" s="31">
        <v>39022</v>
      </c>
      <c r="G174" s="30">
        <v>98.53</v>
      </c>
      <c r="K174" s="31">
        <v>39022</v>
      </c>
      <c r="L174" s="30">
        <v>202</v>
      </c>
    </row>
    <row r="175" spans="1:12" x14ac:dyDescent="0.25">
      <c r="A175" s="31">
        <v>39052</v>
      </c>
      <c r="B175" s="30">
        <v>103.026</v>
      </c>
      <c r="F175" s="31">
        <v>39052</v>
      </c>
      <c r="G175" s="30">
        <v>98.79</v>
      </c>
      <c r="K175" s="31">
        <v>39052</v>
      </c>
      <c r="L175" s="30">
        <v>203.1</v>
      </c>
    </row>
    <row r="176" spans="1:12" x14ac:dyDescent="0.25">
      <c r="A176" s="31">
        <v>39083</v>
      </c>
      <c r="B176" s="30">
        <v>102.4915</v>
      </c>
      <c r="F176" s="31">
        <v>39083</v>
      </c>
      <c r="G176" s="30">
        <v>98.98</v>
      </c>
      <c r="K176" s="31">
        <v>39083</v>
      </c>
      <c r="L176" s="30">
        <v>203.43700000000001</v>
      </c>
    </row>
    <row r="177" spans="1:12" x14ac:dyDescent="0.25">
      <c r="A177" s="31">
        <v>39114</v>
      </c>
      <c r="B177" s="30">
        <v>103.54430000000001</v>
      </c>
      <c r="F177" s="31">
        <v>39114</v>
      </c>
      <c r="G177" s="30">
        <v>99.21</v>
      </c>
      <c r="K177" s="31">
        <v>39114</v>
      </c>
      <c r="L177" s="30">
        <v>204.226</v>
      </c>
    </row>
    <row r="178" spans="1:12" x14ac:dyDescent="0.25">
      <c r="A178" s="31">
        <v>39142</v>
      </c>
      <c r="B178" s="30">
        <v>103.75369999999999</v>
      </c>
      <c r="F178" s="31">
        <v>39142</v>
      </c>
      <c r="G178" s="30">
        <v>99.51</v>
      </c>
      <c r="K178" s="31">
        <v>39142</v>
      </c>
      <c r="L178" s="30">
        <v>205.28800000000001</v>
      </c>
    </row>
    <row r="179" spans="1:12" x14ac:dyDescent="0.25">
      <c r="A179" s="31">
        <v>39173</v>
      </c>
      <c r="B179" s="30">
        <v>104.5018</v>
      </c>
      <c r="F179" s="31">
        <v>39173</v>
      </c>
      <c r="G179" s="30">
        <v>99.66</v>
      </c>
      <c r="K179" s="31">
        <v>39173</v>
      </c>
      <c r="L179" s="30">
        <v>205.904</v>
      </c>
    </row>
    <row r="180" spans="1:12" x14ac:dyDescent="0.25">
      <c r="A180" s="31">
        <v>39203</v>
      </c>
      <c r="B180" s="30">
        <v>104.5419</v>
      </c>
      <c r="F180" s="31">
        <v>39203</v>
      </c>
      <c r="G180" s="30">
        <v>99.93</v>
      </c>
      <c r="K180" s="31">
        <v>39203</v>
      </c>
      <c r="L180" s="30">
        <v>206.755</v>
      </c>
    </row>
    <row r="181" spans="1:12" x14ac:dyDescent="0.25">
      <c r="A181" s="31">
        <v>39234</v>
      </c>
      <c r="B181" s="30">
        <v>104.5669</v>
      </c>
      <c r="F181" s="31">
        <v>39234</v>
      </c>
      <c r="G181" s="30">
        <v>100</v>
      </c>
      <c r="K181" s="31">
        <v>39234</v>
      </c>
      <c r="L181" s="30">
        <v>207.23400000000001</v>
      </c>
    </row>
    <row r="182" spans="1:12" x14ac:dyDescent="0.25">
      <c r="A182" s="31">
        <v>39264</v>
      </c>
      <c r="B182" s="30">
        <v>104.5217</v>
      </c>
      <c r="F182" s="31">
        <v>39264</v>
      </c>
      <c r="G182" s="30">
        <v>100.11</v>
      </c>
      <c r="K182" s="31">
        <v>39264</v>
      </c>
      <c r="L182" s="30">
        <v>207.60300000000001</v>
      </c>
    </row>
    <row r="183" spans="1:12" x14ac:dyDescent="0.25">
      <c r="A183" s="31">
        <v>39295</v>
      </c>
      <c r="B183" s="30">
        <v>104.73869999999999</v>
      </c>
      <c r="F183" s="31">
        <v>39295</v>
      </c>
      <c r="G183" s="30">
        <v>100.27</v>
      </c>
      <c r="K183" s="31">
        <v>39295</v>
      </c>
      <c r="L183" s="30">
        <v>207.667</v>
      </c>
    </row>
    <row r="184" spans="1:12" x14ac:dyDescent="0.25">
      <c r="A184" s="31">
        <v>39326</v>
      </c>
      <c r="B184" s="30">
        <v>105.1499</v>
      </c>
      <c r="F184" s="31">
        <v>39326</v>
      </c>
      <c r="G184" s="30">
        <v>100.38</v>
      </c>
      <c r="K184" s="31">
        <v>39326</v>
      </c>
      <c r="L184" s="30">
        <v>208.547</v>
      </c>
    </row>
    <row r="185" spans="1:12" x14ac:dyDescent="0.25">
      <c r="A185" s="31">
        <v>39356</v>
      </c>
      <c r="B185" s="30">
        <v>104.7167</v>
      </c>
      <c r="F185" s="31">
        <v>39356</v>
      </c>
      <c r="G185" s="30">
        <v>100.55</v>
      </c>
      <c r="K185" s="31">
        <v>39356</v>
      </c>
      <c r="L185" s="30">
        <v>209.19</v>
      </c>
    </row>
    <row r="186" spans="1:12" x14ac:dyDescent="0.25">
      <c r="A186" s="31">
        <v>39387</v>
      </c>
      <c r="B186" s="30">
        <v>105.30370000000001</v>
      </c>
      <c r="F186" s="31">
        <v>39387</v>
      </c>
      <c r="G186" s="30">
        <v>100.69</v>
      </c>
      <c r="K186" s="31">
        <v>39387</v>
      </c>
      <c r="L186" s="30">
        <v>210.834</v>
      </c>
    </row>
    <row r="187" spans="1:12" x14ac:dyDescent="0.25">
      <c r="A187" s="31">
        <v>39417</v>
      </c>
      <c r="B187" s="30">
        <v>105.35299999999999</v>
      </c>
      <c r="F187" s="31">
        <v>39417</v>
      </c>
      <c r="G187" s="30">
        <v>100.74</v>
      </c>
      <c r="K187" s="31">
        <v>39417</v>
      </c>
      <c r="L187" s="30">
        <v>211.44499999999999</v>
      </c>
    </row>
    <row r="188" spans="1:12" x14ac:dyDescent="0.25">
      <c r="A188" s="31">
        <v>39448</v>
      </c>
      <c r="B188" s="30">
        <v>105.07299999999999</v>
      </c>
      <c r="F188" s="31">
        <v>39448</v>
      </c>
      <c r="G188" s="30">
        <v>100.88</v>
      </c>
      <c r="K188" s="31">
        <v>39448</v>
      </c>
      <c r="L188" s="30">
        <v>212.17400000000001</v>
      </c>
    </row>
    <row r="189" spans="1:12" x14ac:dyDescent="0.25">
      <c r="A189" s="31">
        <v>39479</v>
      </c>
      <c r="B189" s="30">
        <v>104.7137</v>
      </c>
      <c r="F189" s="31">
        <v>39479</v>
      </c>
      <c r="G189" s="30">
        <v>101.01</v>
      </c>
      <c r="K189" s="31">
        <v>39479</v>
      </c>
      <c r="L189" s="30">
        <v>212.68700000000001</v>
      </c>
    </row>
    <row r="190" spans="1:12" x14ac:dyDescent="0.25">
      <c r="A190" s="31">
        <v>39508</v>
      </c>
      <c r="B190" s="30">
        <v>104.4635</v>
      </c>
      <c r="F190" s="31">
        <v>39508</v>
      </c>
      <c r="G190" s="30">
        <v>101.01</v>
      </c>
      <c r="K190" s="31">
        <v>39508</v>
      </c>
      <c r="L190" s="30">
        <v>213.44800000000001</v>
      </c>
    </row>
    <row r="191" spans="1:12" x14ac:dyDescent="0.25">
      <c r="A191" s="31">
        <v>39539</v>
      </c>
      <c r="B191" s="30">
        <v>103.67270000000001</v>
      </c>
      <c r="F191" s="31">
        <v>39539</v>
      </c>
      <c r="G191" s="30">
        <v>101.09</v>
      </c>
      <c r="K191" s="31">
        <v>39539</v>
      </c>
      <c r="L191" s="30">
        <v>213.94200000000001</v>
      </c>
    </row>
    <row r="192" spans="1:12" x14ac:dyDescent="0.25">
      <c r="A192" s="31">
        <v>39569</v>
      </c>
      <c r="B192" s="30">
        <v>103.08499999999999</v>
      </c>
      <c r="F192" s="31">
        <v>39569</v>
      </c>
      <c r="G192" s="30">
        <v>100.98</v>
      </c>
      <c r="K192" s="31">
        <v>39569</v>
      </c>
      <c r="L192" s="30">
        <v>215.208</v>
      </c>
    </row>
    <row r="193" spans="1:12" x14ac:dyDescent="0.25">
      <c r="A193" s="31">
        <v>39600</v>
      </c>
      <c r="B193" s="30">
        <v>102.8361</v>
      </c>
      <c r="F193" s="31">
        <v>39600</v>
      </c>
      <c r="G193" s="30">
        <v>100.91</v>
      </c>
      <c r="K193" s="31">
        <v>39600</v>
      </c>
      <c r="L193" s="30">
        <v>217.46299999999999</v>
      </c>
    </row>
    <row r="194" spans="1:12" x14ac:dyDescent="0.25">
      <c r="A194" s="31">
        <v>39630</v>
      </c>
      <c r="B194" s="30">
        <v>102.29389999999999</v>
      </c>
      <c r="F194" s="31">
        <v>39630</v>
      </c>
      <c r="G194" s="30">
        <v>100.84</v>
      </c>
      <c r="K194" s="31">
        <v>39630</v>
      </c>
      <c r="L194" s="30">
        <v>219.01599999999999</v>
      </c>
    </row>
    <row r="195" spans="1:12" x14ac:dyDescent="0.25">
      <c r="A195" s="31">
        <v>39661</v>
      </c>
      <c r="B195" s="30">
        <v>100.7209</v>
      </c>
      <c r="F195" s="31">
        <v>39661</v>
      </c>
      <c r="G195" s="30">
        <v>100.71</v>
      </c>
      <c r="K195" s="31">
        <v>39661</v>
      </c>
      <c r="L195" s="30">
        <v>218.69</v>
      </c>
    </row>
    <row r="196" spans="1:12" x14ac:dyDescent="0.25">
      <c r="A196" s="31">
        <v>39692</v>
      </c>
      <c r="B196" s="30">
        <v>96.356700000000004</v>
      </c>
      <c r="F196" s="31">
        <v>39692</v>
      </c>
      <c r="G196" s="30">
        <v>100.6</v>
      </c>
      <c r="K196" s="31">
        <v>39692</v>
      </c>
      <c r="L196" s="30">
        <v>218.87700000000001</v>
      </c>
    </row>
    <row r="197" spans="1:12" x14ac:dyDescent="0.25">
      <c r="A197" s="31">
        <v>39722</v>
      </c>
      <c r="B197" s="30">
        <v>97.284400000000005</v>
      </c>
      <c r="F197" s="31">
        <v>39722</v>
      </c>
      <c r="G197" s="30">
        <v>100.29</v>
      </c>
      <c r="K197" s="31">
        <v>39722</v>
      </c>
      <c r="L197" s="30">
        <v>216.995</v>
      </c>
    </row>
    <row r="198" spans="1:12" x14ac:dyDescent="0.25">
      <c r="A198" s="31">
        <v>39753</v>
      </c>
      <c r="B198" s="30">
        <v>96.055199999999999</v>
      </c>
      <c r="F198" s="31">
        <v>39753</v>
      </c>
      <c r="G198" s="30">
        <v>99.95</v>
      </c>
      <c r="K198" s="31">
        <v>39753</v>
      </c>
      <c r="L198" s="30">
        <v>213.15299999999999</v>
      </c>
    </row>
    <row r="199" spans="1:12" x14ac:dyDescent="0.25">
      <c r="A199" s="31">
        <v>39783</v>
      </c>
      <c r="B199" s="30">
        <v>93.251999999999995</v>
      </c>
      <c r="F199" s="31">
        <v>39783</v>
      </c>
      <c r="G199" s="30">
        <v>99.56</v>
      </c>
      <c r="K199" s="31">
        <v>39783</v>
      </c>
      <c r="L199" s="30">
        <v>211.398</v>
      </c>
    </row>
    <row r="200" spans="1:12" x14ac:dyDescent="0.25">
      <c r="A200" s="31">
        <v>39814</v>
      </c>
      <c r="B200" s="30">
        <v>91.033199999999994</v>
      </c>
      <c r="F200" s="31">
        <v>39814</v>
      </c>
      <c r="G200" s="30">
        <v>99.09</v>
      </c>
      <c r="K200" s="31">
        <v>39814</v>
      </c>
      <c r="L200" s="30">
        <v>211.93299999999999</v>
      </c>
    </row>
    <row r="201" spans="1:12" x14ac:dyDescent="0.25">
      <c r="A201" s="31">
        <v>39845</v>
      </c>
      <c r="B201" s="30">
        <v>90.4375</v>
      </c>
      <c r="F201" s="31">
        <v>39845</v>
      </c>
      <c r="G201" s="30">
        <v>98.67</v>
      </c>
      <c r="K201" s="31">
        <v>39845</v>
      </c>
      <c r="L201" s="30">
        <v>212.70500000000001</v>
      </c>
    </row>
    <row r="202" spans="1:12" x14ac:dyDescent="0.25">
      <c r="A202" s="31">
        <v>39873</v>
      </c>
      <c r="B202" s="30">
        <v>89.008499999999998</v>
      </c>
      <c r="F202" s="31">
        <v>39873</v>
      </c>
      <c r="G202" s="30">
        <v>98.16</v>
      </c>
      <c r="K202" s="31">
        <v>39873</v>
      </c>
      <c r="L202" s="30">
        <v>212.495</v>
      </c>
    </row>
    <row r="203" spans="1:12" x14ac:dyDescent="0.25">
      <c r="A203" s="31">
        <v>39904</v>
      </c>
      <c r="B203" s="30">
        <v>88.295900000000003</v>
      </c>
      <c r="F203" s="31">
        <v>39904</v>
      </c>
      <c r="G203" s="30">
        <v>97.7</v>
      </c>
      <c r="K203" s="31">
        <v>39904</v>
      </c>
      <c r="L203" s="30">
        <v>212.709</v>
      </c>
    </row>
    <row r="204" spans="1:12" x14ac:dyDescent="0.25">
      <c r="A204" s="31">
        <v>39934</v>
      </c>
      <c r="B204" s="30">
        <v>87.407799999999995</v>
      </c>
      <c r="F204" s="31">
        <v>39934</v>
      </c>
      <c r="G204" s="30">
        <v>97.39</v>
      </c>
      <c r="K204" s="31">
        <v>39934</v>
      </c>
      <c r="L204" s="30">
        <v>213.02199999999999</v>
      </c>
    </row>
    <row r="205" spans="1:12" x14ac:dyDescent="0.25">
      <c r="A205" s="31">
        <v>39965</v>
      </c>
      <c r="B205" s="30">
        <v>87.069400000000002</v>
      </c>
      <c r="F205" s="31">
        <v>39965</v>
      </c>
      <c r="G205" s="30">
        <v>97.14</v>
      </c>
      <c r="K205" s="31">
        <v>39965</v>
      </c>
      <c r="L205" s="30">
        <v>214.79</v>
      </c>
    </row>
    <row r="206" spans="1:12" x14ac:dyDescent="0.25">
      <c r="A206" s="31">
        <v>39995</v>
      </c>
      <c r="B206" s="30">
        <v>88.028499999999994</v>
      </c>
      <c r="F206" s="31">
        <v>39995</v>
      </c>
      <c r="G206" s="30">
        <v>97</v>
      </c>
      <c r="K206" s="31">
        <v>39995</v>
      </c>
      <c r="L206" s="30">
        <v>214.726</v>
      </c>
    </row>
    <row r="207" spans="1:12" x14ac:dyDescent="0.25">
      <c r="A207" s="31">
        <v>40026</v>
      </c>
      <c r="B207" s="30">
        <v>89.0244</v>
      </c>
      <c r="F207" s="31">
        <v>40026</v>
      </c>
      <c r="G207" s="30">
        <v>96.88</v>
      </c>
      <c r="K207" s="31">
        <v>40026</v>
      </c>
      <c r="L207" s="30">
        <v>215.44499999999999</v>
      </c>
    </row>
    <row r="208" spans="1:12" x14ac:dyDescent="0.25">
      <c r="A208" s="31">
        <v>40057</v>
      </c>
      <c r="B208" s="30">
        <v>89.697500000000005</v>
      </c>
      <c r="F208" s="31">
        <v>40057</v>
      </c>
      <c r="G208" s="30">
        <v>96.72</v>
      </c>
      <c r="K208" s="31">
        <v>40057</v>
      </c>
      <c r="L208" s="30">
        <v>215.86099999999999</v>
      </c>
    </row>
    <row r="209" spans="1:12" x14ac:dyDescent="0.25">
      <c r="A209" s="31">
        <v>40087</v>
      </c>
      <c r="B209" s="30">
        <v>89.990600000000001</v>
      </c>
      <c r="F209" s="31">
        <v>40087</v>
      </c>
      <c r="G209" s="30">
        <v>96.6</v>
      </c>
      <c r="K209" s="31">
        <v>40087</v>
      </c>
      <c r="L209" s="30">
        <v>216.50899999999999</v>
      </c>
    </row>
    <row r="210" spans="1:12" x14ac:dyDescent="0.25">
      <c r="A210" s="31">
        <v>40118</v>
      </c>
      <c r="B210" s="30">
        <v>90.351500000000001</v>
      </c>
      <c r="F210" s="31">
        <v>40118</v>
      </c>
      <c r="G210" s="30">
        <v>96.69</v>
      </c>
      <c r="K210" s="31">
        <v>40118</v>
      </c>
      <c r="L210" s="30">
        <v>217.23400000000001</v>
      </c>
    </row>
    <row r="211" spans="1:12" x14ac:dyDescent="0.25">
      <c r="A211" s="31">
        <v>40148</v>
      </c>
      <c r="B211" s="30">
        <v>90.621200000000002</v>
      </c>
      <c r="F211" s="31">
        <v>40148</v>
      </c>
      <c r="G211" s="30">
        <v>96.64</v>
      </c>
      <c r="K211" s="31">
        <v>40148</v>
      </c>
      <c r="L211" s="30">
        <v>217.34700000000001</v>
      </c>
    </row>
    <row r="212" spans="1:12" x14ac:dyDescent="0.25">
      <c r="A212" s="31">
        <v>40179</v>
      </c>
      <c r="B212" s="30">
        <v>91.684899999999999</v>
      </c>
      <c r="F212" s="31">
        <v>40179</v>
      </c>
      <c r="G212" s="30">
        <v>96.74</v>
      </c>
      <c r="K212" s="31">
        <v>40179</v>
      </c>
      <c r="L212" s="30">
        <v>217.488</v>
      </c>
    </row>
    <row r="213" spans="1:12" x14ac:dyDescent="0.25">
      <c r="A213" s="31">
        <v>40210</v>
      </c>
      <c r="B213" s="30">
        <v>92.007300000000001</v>
      </c>
      <c r="F213" s="31">
        <v>40210</v>
      </c>
      <c r="G213" s="30">
        <v>96.79</v>
      </c>
      <c r="K213" s="31">
        <v>40210</v>
      </c>
      <c r="L213" s="30">
        <v>217.28100000000001</v>
      </c>
    </row>
    <row r="214" spans="1:12" x14ac:dyDescent="0.25">
      <c r="A214" s="31">
        <v>40238</v>
      </c>
      <c r="B214" s="30">
        <v>92.610399999999998</v>
      </c>
      <c r="F214" s="31">
        <v>40238</v>
      </c>
      <c r="G214" s="30">
        <v>96.89</v>
      </c>
      <c r="K214" s="31">
        <v>40238</v>
      </c>
      <c r="L214" s="30">
        <v>217.35300000000001</v>
      </c>
    </row>
    <row r="215" spans="1:12" x14ac:dyDescent="0.25">
      <c r="A215" s="31">
        <v>40269</v>
      </c>
      <c r="B215" s="30">
        <v>92.96</v>
      </c>
      <c r="F215" s="31">
        <v>40269</v>
      </c>
      <c r="G215" s="30">
        <v>97.06</v>
      </c>
      <c r="K215" s="31">
        <v>40269</v>
      </c>
      <c r="L215" s="30">
        <v>217.40299999999999</v>
      </c>
    </row>
    <row r="216" spans="1:12" x14ac:dyDescent="0.25">
      <c r="A216" s="31">
        <v>40299</v>
      </c>
      <c r="B216" s="30">
        <v>94.2988</v>
      </c>
      <c r="F216" s="31">
        <v>40299</v>
      </c>
      <c r="G216" s="30">
        <v>97.5</v>
      </c>
      <c r="K216" s="31">
        <v>40299</v>
      </c>
      <c r="L216" s="30">
        <v>217.29</v>
      </c>
    </row>
    <row r="217" spans="1:12" x14ac:dyDescent="0.25">
      <c r="A217" s="31">
        <v>40330</v>
      </c>
      <c r="B217" s="30">
        <v>94.431899999999999</v>
      </c>
      <c r="F217" s="31">
        <v>40330</v>
      </c>
      <c r="G217" s="30">
        <v>97.66</v>
      </c>
      <c r="K217" s="31">
        <v>40330</v>
      </c>
      <c r="L217" s="30">
        <v>217.19900000000001</v>
      </c>
    </row>
    <row r="218" spans="1:12" x14ac:dyDescent="0.25">
      <c r="A218" s="31">
        <v>40360</v>
      </c>
      <c r="B218" s="30">
        <v>94.835999999999999</v>
      </c>
      <c r="F218" s="31">
        <v>40360</v>
      </c>
      <c r="G218" s="30">
        <v>97.77</v>
      </c>
      <c r="K218" s="31">
        <v>40360</v>
      </c>
      <c r="L218" s="30">
        <v>217.60499999999999</v>
      </c>
    </row>
    <row r="219" spans="1:12" x14ac:dyDescent="0.25">
      <c r="A219" s="31">
        <v>40391</v>
      </c>
      <c r="B219" s="30">
        <v>95.142300000000006</v>
      </c>
      <c r="F219" s="31">
        <v>40391</v>
      </c>
      <c r="G219" s="30">
        <v>97.86</v>
      </c>
      <c r="K219" s="31">
        <v>40391</v>
      </c>
      <c r="L219" s="30">
        <v>217.923</v>
      </c>
    </row>
    <row r="220" spans="1:12" x14ac:dyDescent="0.25">
      <c r="A220" s="31">
        <v>40422</v>
      </c>
      <c r="B220" s="30">
        <v>95.35</v>
      </c>
      <c r="F220" s="31">
        <v>40422</v>
      </c>
      <c r="G220" s="30">
        <v>97.98</v>
      </c>
      <c r="K220" s="31">
        <v>40422</v>
      </c>
      <c r="L220" s="30">
        <v>218.27500000000001</v>
      </c>
    </row>
    <row r="221" spans="1:12" x14ac:dyDescent="0.25">
      <c r="A221" s="31">
        <v>40452</v>
      </c>
      <c r="B221" s="30">
        <v>95.099100000000007</v>
      </c>
      <c r="F221" s="31">
        <v>40452</v>
      </c>
      <c r="G221" s="30">
        <v>98.22</v>
      </c>
      <c r="K221" s="31">
        <v>40452</v>
      </c>
      <c r="L221" s="30">
        <v>219.035</v>
      </c>
    </row>
    <row r="222" spans="1:12" x14ac:dyDescent="0.25">
      <c r="A222" s="31">
        <v>40483</v>
      </c>
      <c r="B222" s="30">
        <v>95.137600000000006</v>
      </c>
      <c r="F222" s="31">
        <v>40483</v>
      </c>
      <c r="G222" s="30">
        <v>98.26</v>
      </c>
      <c r="K222" s="31">
        <v>40483</v>
      </c>
      <c r="L222" s="30">
        <v>219.59</v>
      </c>
    </row>
    <row r="223" spans="1:12" x14ac:dyDescent="0.25">
      <c r="A223" s="31">
        <v>40513</v>
      </c>
      <c r="B223" s="30">
        <v>96.033900000000003</v>
      </c>
      <c r="F223" s="31">
        <v>40513</v>
      </c>
      <c r="G223" s="30">
        <v>98.63</v>
      </c>
      <c r="K223" s="31">
        <v>40513</v>
      </c>
      <c r="L223" s="30">
        <v>220.47200000000001</v>
      </c>
    </row>
    <row r="224" spans="1:12" x14ac:dyDescent="0.25">
      <c r="A224" s="31">
        <v>40544</v>
      </c>
      <c r="B224" s="30">
        <v>95.936300000000003</v>
      </c>
      <c r="F224" s="31">
        <v>40544</v>
      </c>
      <c r="G224" s="30">
        <v>98.82</v>
      </c>
      <c r="K224" s="31">
        <v>40544</v>
      </c>
      <c r="L224" s="30">
        <v>221.18700000000001</v>
      </c>
    </row>
    <row r="225" spans="1:12" x14ac:dyDescent="0.25">
      <c r="A225" s="31">
        <v>40575</v>
      </c>
      <c r="B225" s="30">
        <v>95.514700000000005</v>
      </c>
      <c r="F225" s="31">
        <v>40575</v>
      </c>
      <c r="G225" s="30">
        <v>99.05</v>
      </c>
      <c r="K225" s="31">
        <v>40575</v>
      </c>
      <c r="L225" s="30">
        <v>221.898</v>
      </c>
    </row>
    <row r="226" spans="1:12" x14ac:dyDescent="0.25">
      <c r="A226" s="31">
        <v>40603</v>
      </c>
      <c r="B226" s="30">
        <v>96.465100000000007</v>
      </c>
      <c r="F226" s="31">
        <v>40603</v>
      </c>
      <c r="G226" s="30">
        <v>99.27</v>
      </c>
      <c r="K226" s="31">
        <v>40603</v>
      </c>
      <c r="L226" s="30">
        <v>223.04599999999999</v>
      </c>
    </row>
    <row r="227" spans="1:12" x14ac:dyDescent="0.25">
      <c r="A227" s="31">
        <v>40634</v>
      </c>
      <c r="B227" s="30">
        <v>96.132499999999993</v>
      </c>
      <c r="F227" s="31">
        <v>40634</v>
      </c>
      <c r="G227" s="30">
        <v>99.51</v>
      </c>
      <c r="K227" s="31">
        <v>40634</v>
      </c>
      <c r="L227" s="30">
        <v>224.09299999999999</v>
      </c>
    </row>
    <row r="228" spans="1:12" x14ac:dyDescent="0.25">
      <c r="A228" s="31">
        <v>40664</v>
      </c>
      <c r="B228" s="30">
        <v>96.334699999999998</v>
      </c>
      <c r="F228" s="31">
        <v>40664</v>
      </c>
      <c r="G228" s="30">
        <v>99.73</v>
      </c>
      <c r="K228" s="31">
        <v>40664</v>
      </c>
      <c r="L228" s="30">
        <v>224.80600000000001</v>
      </c>
    </row>
    <row r="229" spans="1:12" x14ac:dyDescent="0.25">
      <c r="A229" s="31">
        <v>40695</v>
      </c>
      <c r="B229" s="30">
        <v>96.588899999999995</v>
      </c>
      <c r="F229" s="31">
        <v>40695</v>
      </c>
      <c r="G229" s="30">
        <v>99.93</v>
      </c>
      <c r="K229" s="31">
        <v>40695</v>
      </c>
      <c r="L229" s="30">
        <v>224.80600000000001</v>
      </c>
    </row>
    <row r="230" spans="1:12" x14ac:dyDescent="0.25">
      <c r="A230" s="31">
        <v>40725</v>
      </c>
      <c r="B230" s="30">
        <v>97.101100000000002</v>
      </c>
      <c r="F230" s="31">
        <v>40725</v>
      </c>
      <c r="G230" s="30">
        <v>100.12</v>
      </c>
      <c r="K230" s="31">
        <v>40725</v>
      </c>
      <c r="L230" s="30">
        <v>225.39500000000001</v>
      </c>
    </row>
    <row r="231" spans="1:12" x14ac:dyDescent="0.25">
      <c r="A231" s="31">
        <v>40756</v>
      </c>
      <c r="B231" s="30">
        <v>97.664199999999994</v>
      </c>
      <c r="F231" s="31">
        <v>40756</v>
      </c>
      <c r="G231" s="30">
        <v>100.31</v>
      </c>
      <c r="K231" s="31">
        <v>40756</v>
      </c>
      <c r="L231" s="30">
        <v>226.10599999999999</v>
      </c>
    </row>
    <row r="232" spans="1:12" x14ac:dyDescent="0.25">
      <c r="A232" s="31">
        <v>40787</v>
      </c>
      <c r="B232" s="30">
        <v>97.613200000000006</v>
      </c>
      <c r="F232" s="31">
        <v>40787</v>
      </c>
      <c r="G232" s="30">
        <v>100.53</v>
      </c>
      <c r="K232" s="31">
        <v>40787</v>
      </c>
      <c r="L232" s="30">
        <v>226.59700000000001</v>
      </c>
    </row>
    <row r="233" spans="1:12" x14ac:dyDescent="0.25">
      <c r="A233" s="31">
        <v>40817</v>
      </c>
      <c r="B233" s="30">
        <v>98.293099999999995</v>
      </c>
      <c r="F233" s="31">
        <v>40817</v>
      </c>
      <c r="G233" s="30">
        <v>100.84</v>
      </c>
      <c r="K233" s="31">
        <v>40817</v>
      </c>
      <c r="L233" s="30">
        <v>226.75</v>
      </c>
    </row>
    <row r="234" spans="1:12" x14ac:dyDescent="0.25">
      <c r="A234" s="31">
        <v>40848</v>
      </c>
      <c r="B234" s="30">
        <v>98.232500000000002</v>
      </c>
      <c r="F234" s="31">
        <v>40848</v>
      </c>
      <c r="G234" s="30">
        <v>101.11</v>
      </c>
      <c r="K234" s="31">
        <v>40848</v>
      </c>
      <c r="L234" s="30">
        <v>227.16900000000001</v>
      </c>
    </row>
    <row r="235" spans="1:12" x14ac:dyDescent="0.25">
      <c r="A235" s="31">
        <v>40878</v>
      </c>
      <c r="B235" s="30">
        <v>98.769900000000007</v>
      </c>
      <c r="F235" s="31">
        <v>40878</v>
      </c>
      <c r="G235" s="30">
        <v>101.33</v>
      </c>
      <c r="K235" s="31">
        <v>40878</v>
      </c>
      <c r="L235" s="30">
        <v>227.22300000000001</v>
      </c>
    </row>
    <row r="236" spans="1:12" x14ac:dyDescent="0.25">
      <c r="A236" s="31">
        <v>40909</v>
      </c>
      <c r="B236" s="30">
        <v>99.367199999999997</v>
      </c>
      <c r="F236" s="31">
        <v>40909</v>
      </c>
      <c r="G236" s="30">
        <v>101.66</v>
      </c>
      <c r="K236" s="31">
        <v>40909</v>
      </c>
      <c r="L236" s="30">
        <v>227.84200000000001</v>
      </c>
    </row>
    <row r="237" spans="1:12" x14ac:dyDescent="0.25">
      <c r="A237" s="31">
        <v>40940</v>
      </c>
      <c r="B237" s="30">
        <v>99.644300000000001</v>
      </c>
      <c r="F237" s="31">
        <v>40940</v>
      </c>
      <c r="G237" s="30">
        <v>101.91</v>
      </c>
      <c r="K237" s="31">
        <v>40940</v>
      </c>
      <c r="L237" s="30">
        <v>228.32900000000001</v>
      </c>
    </row>
    <row r="238" spans="1:12" x14ac:dyDescent="0.25">
      <c r="A238" s="31">
        <v>40969</v>
      </c>
      <c r="B238" s="30">
        <v>99.159400000000005</v>
      </c>
      <c r="F238" s="31">
        <v>40969</v>
      </c>
      <c r="G238" s="30">
        <v>102.25</v>
      </c>
      <c r="K238" s="31">
        <v>40969</v>
      </c>
      <c r="L238" s="30">
        <v>228.80699999999999</v>
      </c>
    </row>
    <row r="239" spans="1:12" x14ac:dyDescent="0.25">
      <c r="A239" s="31">
        <v>41000</v>
      </c>
      <c r="B239" s="30">
        <v>99.917299999999997</v>
      </c>
      <c r="F239" s="31">
        <v>41000</v>
      </c>
      <c r="G239" s="30">
        <v>102.44</v>
      </c>
      <c r="K239" s="31">
        <v>41000</v>
      </c>
      <c r="L239" s="30">
        <v>229.18700000000001</v>
      </c>
    </row>
    <row r="240" spans="1:12" x14ac:dyDescent="0.25">
      <c r="A240" s="31">
        <v>41030</v>
      </c>
      <c r="B240" s="30">
        <v>100.0956</v>
      </c>
      <c r="F240" s="31">
        <v>41030</v>
      </c>
      <c r="G240" s="30">
        <v>102.67</v>
      </c>
      <c r="K240" s="31">
        <v>41030</v>
      </c>
      <c r="L240" s="30">
        <v>228.71299999999999</v>
      </c>
    </row>
    <row r="241" spans="1:12" x14ac:dyDescent="0.25">
      <c r="A241" s="31">
        <v>41061</v>
      </c>
      <c r="B241" s="30">
        <v>100.0478</v>
      </c>
      <c r="F241" s="31">
        <v>41061</v>
      </c>
      <c r="G241" s="30">
        <v>102.85</v>
      </c>
      <c r="K241" s="31">
        <v>41061</v>
      </c>
      <c r="L241" s="30">
        <v>228.524</v>
      </c>
    </row>
    <row r="242" spans="1:12" x14ac:dyDescent="0.25">
      <c r="A242" s="31">
        <v>41091</v>
      </c>
      <c r="B242" s="30">
        <v>100.31440000000001</v>
      </c>
      <c r="F242" s="31">
        <v>41091</v>
      </c>
      <c r="G242" s="30">
        <v>103.07</v>
      </c>
      <c r="K242" s="31">
        <v>41091</v>
      </c>
      <c r="L242" s="30">
        <v>228.59</v>
      </c>
    </row>
    <row r="243" spans="1:12" x14ac:dyDescent="0.25">
      <c r="A243" s="31">
        <v>41122</v>
      </c>
      <c r="B243" s="30">
        <v>99.903599999999997</v>
      </c>
      <c r="F243" s="31">
        <v>41122</v>
      </c>
      <c r="G243" s="30">
        <v>103.34</v>
      </c>
      <c r="K243" s="31">
        <v>41122</v>
      </c>
      <c r="L243" s="30">
        <v>229.91800000000001</v>
      </c>
    </row>
    <row r="244" spans="1:12" x14ac:dyDescent="0.25">
      <c r="A244" s="31">
        <v>41153</v>
      </c>
      <c r="B244" s="30">
        <v>99.894400000000005</v>
      </c>
      <c r="F244" s="31">
        <v>41153</v>
      </c>
      <c r="G244" s="30">
        <v>103.66</v>
      </c>
      <c r="K244" s="31">
        <v>41153</v>
      </c>
      <c r="L244" s="30">
        <v>231.01499999999999</v>
      </c>
    </row>
    <row r="245" spans="1:12" x14ac:dyDescent="0.25">
      <c r="A245" s="31">
        <v>41183</v>
      </c>
      <c r="B245" s="30">
        <v>100.11920000000001</v>
      </c>
      <c r="F245" s="31">
        <v>41183</v>
      </c>
      <c r="G245" s="30">
        <v>103.85</v>
      </c>
      <c r="K245" s="31">
        <v>41183</v>
      </c>
      <c r="L245" s="30">
        <v>231.63800000000001</v>
      </c>
    </row>
    <row r="246" spans="1:12" x14ac:dyDescent="0.25">
      <c r="A246" s="31">
        <v>41214</v>
      </c>
      <c r="B246" s="30">
        <v>100.61</v>
      </c>
      <c r="F246" s="31">
        <v>41214</v>
      </c>
      <c r="G246" s="30">
        <v>104.08</v>
      </c>
      <c r="K246" s="31">
        <v>41214</v>
      </c>
      <c r="L246" s="30">
        <v>231.249</v>
      </c>
    </row>
    <row r="247" spans="1:12" x14ac:dyDescent="0.25">
      <c r="A247" s="31">
        <v>41244</v>
      </c>
      <c r="B247" s="30">
        <v>100.9267</v>
      </c>
      <c r="F247" s="31">
        <v>41244</v>
      </c>
      <c r="G247" s="30">
        <v>104.26</v>
      </c>
      <c r="K247" s="31">
        <v>41244</v>
      </c>
      <c r="L247" s="30">
        <v>231.221</v>
      </c>
    </row>
    <row r="248" spans="1:12" x14ac:dyDescent="0.25">
      <c r="A248" s="31">
        <v>41275</v>
      </c>
      <c r="B248" s="30">
        <v>100.8779</v>
      </c>
      <c r="F248" s="31">
        <v>41275</v>
      </c>
      <c r="G248" s="30">
        <v>104.51</v>
      </c>
      <c r="K248" s="31">
        <v>41275</v>
      </c>
      <c r="L248" s="30">
        <v>231.679</v>
      </c>
    </row>
    <row r="249" spans="1:12" x14ac:dyDescent="0.25">
      <c r="A249" s="31">
        <v>41306</v>
      </c>
      <c r="B249" s="30">
        <v>101.4265</v>
      </c>
      <c r="F249" s="31">
        <v>41306</v>
      </c>
      <c r="G249" s="30">
        <v>104.91</v>
      </c>
      <c r="K249" s="31">
        <v>41306</v>
      </c>
      <c r="L249" s="30">
        <v>232.93700000000001</v>
      </c>
    </row>
    <row r="250" spans="1:12" x14ac:dyDescent="0.25">
      <c r="A250" s="31">
        <v>41334</v>
      </c>
      <c r="B250" s="30">
        <v>101.8186</v>
      </c>
      <c r="F250" s="31">
        <v>41334</v>
      </c>
      <c r="G250" s="30">
        <v>105.18</v>
      </c>
      <c r="K250" s="31">
        <v>41334</v>
      </c>
      <c r="L250" s="30">
        <v>232.28200000000001</v>
      </c>
    </row>
    <row r="251" spans="1:12" x14ac:dyDescent="0.25">
      <c r="A251" s="31">
        <v>41365</v>
      </c>
      <c r="B251" s="30">
        <v>101.69499999999999</v>
      </c>
      <c r="F251" s="31">
        <v>41365</v>
      </c>
      <c r="G251" s="30">
        <v>105.33</v>
      </c>
      <c r="K251" s="31">
        <v>41365</v>
      </c>
      <c r="L251" s="30">
        <v>231.797</v>
      </c>
    </row>
    <row r="252" spans="1:12" x14ac:dyDescent="0.25">
      <c r="A252" s="31">
        <v>41395</v>
      </c>
      <c r="B252" s="30">
        <v>101.7517</v>
      </c>
      <c r="F252" s="31">
        <v>41395</v>
      </c>
      <c r="G252" s="30">
        <v>105.62</v>
      </c>
      <c r="K252" s="31">
        <v>41395</v>
      </c>
      <c r="L252" s="30">
        <v>231.893</v>
      </c>
    </row>
    <row r="253" spans="1:12" x14ac:dyDescent="0.25">
      <c r="A253" s="31">
        <v>41426</v>
      </c>
      <c r="B253" s="30">
        <v>101.9486</v>
      </c>
      <c r="F253" s="31">
        <v>41426</v>
      </c>
      <c r="G253" s="30">
        <v>105.86</v>
      </c>
      <c r="K253" s="31">
        <v>41426</v>
      </c>
      <c r="L253" s="30">
        <v>232.44499999999999</v>
      </c>
    </row>
    <row r="254" spans="1:12" x14ac:dyDescent="0.25">
      <c r="A254" s="31">
        <v>41456</v>
      </c>
      <c r="B254" s="30">
        <v>101.446</v>
      </c>
      <c r="F254" s="31">
        <v>41456</v>
      </c>
      <c r="G254" s="30">
        <v>106.15</v>
      </c>
      <c r="K254" s="31">
        <v>41456</v>
      </c>
      <c r="L254" s="30">
        <v>232.9</v>
      </c>
    </row>
    <row r="255" spans="1:12" x14ac:dyDescent="0.25">
      <c r="A255" s="31">
        <v>41487</v>
      </c>
      <c r="B255" s="30">
        <v>102.1758</v>
      </c>
      <c r="F255" s="31">
        <v>41487</v>
      </c>
      <c r="G255" s="30">
        <v>106.45</v>
      </c>
      <c r="K255" s="31">
        <v>41487</v>
      </c>
      <c r="L255" s="30">
        <v>233.45599999999999</v>
      </c>
    </row>
    <row r="256" spans="1:12" x14ac:dyDescent="0.25">
      <c r="A256" s="31">
        <v>41518</v>
      </c>
      <c r="B256" s="30">
        <v>102.67740000000001</v>
      </c>
      <c r="F256" s="31">
        <v>41518</v>
      </c>
      <c r="G256" s="30">
        <v>106.69</v>
      </c>
      <c r="K256" s="31">
        <v>41518</v>
      </c>
      <c r="L256" s="30">
        <v>233.54400000000001</v>
      </c>
    </row>
    <row r="257" spans="1:12" x14ac:dyDescent="0.25">
      <c r="A257" s="31">
        <v>41548</v>
      </c>
      <c r="B257" s="30">
        <v>102.5438</v>
      </c>
      <c r="F257" s="31">
        <v>41548</v>
      </c>
      <c r="G257" s="30">
        <v>106.93</v>
      </c>
      <c r="K257" s="31">
        <v>41548</v>
      </c>
      <c r="L257" s="30">
        <v>233.66900000000001</v>
      </c>
    </row>
    <row r="258" spans="1:12" x14ac:dyDescent="0.25">
      <c r="A258" s="31">
        <v>41579</v>
      </c>
      <c r="B258" s="30">
        <v>102.8625</v>
      </c>
      <c r="F258" s="31">
        <v>41579</v>
      </c>
      <c r="G258" s="30">
        <v>107.31</v>
      </c>
      <c r="K258" s="31">
        <v>41579</v>
      </c>
      <c r="L258" s="30">
        <v>234.1</v>
      </c>
    </row>
    <row r="259" spans="1:12" x14ac:dyDescent="0.25">
      <c r="A259" s="31">
        <v>41609</v>
      </c>
      <c r="B259" s="30">
        <v>103.1747</v>
      </c>
      <c r="F259" s="31">
        <v>41609</v>
      </c>
      <c r="G259" s="30">
        <v>107.57</v>
      </c>
      <c r="K259" s="31">
        <v>41609</v>
      </c>
      <c r="L259" s="30">
        <v>234.71899999999999</v>
      </c>
    </row>
    <row r="260" spans="1:12" x14ac:dyDescent="0.25">
      <c r="A260" s="31">
        <v>41640</v>
      </c>
      <c r="B260" s="30">
        <v>102.70529999999999</v>
      </c>
      <c r="F260" s="31">
        <v>41640</v>
      </c>
      <c r="G260" s="30">
        <v>107.85</v>
      </c>
      <c r="K260" s="31">
        <v>41640</v>
      </c>
      <c r="L260" s="30">
        <v>235.34700000000001</v>
      </c>
    </row>
    <row r="261" spans="1:12" x14ac:dyDescent="0.25">
      <c r="A261" s="31">
        <v>41671</v>
      </c>
      <c r="B261" s="30">
        <v>103.6016</v>
      </c>
      <c r="F261" s="31">
        <v>41671</v>
      </c>
      <c r="G261" s="30">
        <v>108</v>
      </c>
      <c r="K261" s="31">
        <v>41671</v>
      </c>
      <c r="L261" s="30">
        <v>235.52199999999999</v>
      </c>
    </row>
    <row r="262" spans="1:12" x14ac:dyDescent="0.25">
      <c r="A262" s="31">
        <v>41699</v>
      </c>
      <c r="B262" s="30">
        <v>104.58929999999999</v>
      </c>
      <c r="F262" s="31">
        <v>41699</v>
      </c>
      <c r="G262" s="30">
        <v>108.31</v>
      </c>
      <c r="K262" s="31">
        <v>41699</v>
      </c>
      <c r="L262" s="30">
        <v>235.95599999999999</v>
      </c>
    </row>
    <row r="263" spans="1:12" x14ac:dyDescent="0.25">
      <c r="A263" s="31">
        <v>41730</v>
      </c>
      <c r="B263" s="30">
        <v>104.7423</v>
      </c>
      <c r="F263" s="31">
        <v>41730</v>
      </c>
      <c r="G263" s="30">
        <v>108.78</v>
      </c>
      <c r="K263" s="31">
        <v>41730</v>
      </c>
      <c r="L263" s="30">
        <v>236.46299999999999</v>
      </c>
    </row>
    <row r="264" spans="1:12" x14ac:dyDescent="0.25">
      <c r="A264" s="31">
        <v>41760</v>
      </c>
      <c r="B264" s="30">
        <v>105.05710000000001</v>
      </c>
      <c r="F264" s="31">
        <v>41760</v>
      </c>
      <c r="G264" s="30">
        <v>109.03</v>
      </c>
      <c r="K264" s="31">
        <v>41760</v>
      </c>
      <c r="L264" s="30">
        <v>236.86699999999999</v>
      </c>
    </row>
    <row r="265" spans="1:12" x14ac:dyDescent="0.25">
      <c r="A265" s="31">
        <v>41791</v>
      </c>
      <c r="B265" s="30">
        <v>105.4084</v>
      </c>
      <c r="F265" s="31">
        <v>41791</v>
      </c>
      <c r="G265" s="30">
        <v>109.42</v>
      </c>
      <c r="K265" s="31">
        <v>41791</v>
      </c>
      <c r="L265" s="30">
        <v>237.18799999999999</v>
      </c>
    </row>
    <row r="266" spans="1:12" x14ac:dyDescent="0.25">
      <c r="A266" s="31">
        <v>41821</v>
      </c>
      <c r="B266" s="30">
        <v>105.5609</v>
      </c>
      <c r="F266" s="31">
        <v>41821</v>
      </c>
      <c r="G266" s="30">
        <v>109.63</v>
      </c>
      <c r="K266" s="31">
        <v>41821</v>
      </c>
      <c r="L266" s="30">
        <v>237.48500000000001</v>
      </c>
    </row>
    <row r="267" spans="1:12" x14ac:dyDescent="0.25">
      <c r="A267" s="31">
        <v>41852</v>
      </c>
      <c r="B267" s="30">
        <v>105.47969999999999</v>
      </c>
      <c r="F267" s="31">
        <v>41852</v>
      </c>
      <c r="G267" s="30">
        <v>109.91</v>
      </c>
      <c r="K267" s="31">
        <v>41852</v>
      </c>
      <c r="L267" s="30">
        <v>237.43899999999999</v>
      </c>
    </row>
    <row r="268" spans="1:12" x14ac:dyDescent="0.25">
      <c r="A268" s="31">
        <v>41883</v>
      </c>
      <c r="B268" s="30">
        <v>105.7908</v>
      </c>
      <c r="F268" s="31">
        <v>41883</v>
      </c>
      <c r="G268" s="30">
        <v>110.33</v>
      </c>
      <c r="K268" s="31">
        <v>41883</v>
      </c>
      <c r="L268" s="30">
        <v>237.452</v>
      </c>
    </row>
    <row r="269" spans="1:12" x14ac:dyDescent="0.25">
      <c r="A269" s="31">
        <v>41913</v>
      </c>
      <c r="B269" s="30">
        <v>105.8154</v>
      </c>
      <c r="F269" s="31">
        <v>41913</v>
      </c>
      <c r="G269" s="30">
        <v>110.71</v>
      </c>
      <c r="K269" s="31">
        <v>41913</v>
      </c>
      <c r="L269" s="30">
        <v>237.447</v>
      </c>
    </row>
    <row r="270" spans="1:12" x14ac:dyDescent="0.25">
      <c r="A270" s="31">
        <v>41944</v>
      </c>
      <c r="B270" s="30">
        <v>106.663</v>
      </c>
      <c r="F270" s="31">
        <v>41944</v>
      </c>
      <c r="G270" s="30">
        <v>110.95</v>
      </c>
      <c r="K270" s="31">
        <v>41944</v>
      </c>
      <c r="L270" s="30">
        <v>237.042</v>
      </c>
    </row>
    <row r="271" spans="1:12" x14ac:dyDescent="0.25">
      <c r="A271" s="31">
        <v>41974</v>
      </c>
      <c r="B271" s="30">
        <v>106.50320000000001</v>
      </c>
      <c r="F271" s="31">
        <v>41974</v>
      </c>
      <c r="G271" s="30">
        <v>111.37</v>
      </c>
      <c r="K271" s="31">
        <v>41974</v>
      </c>
      <c r="L271" s="30">
        <v>236.27</v>
      </c>
    </row>
    <row r="272" spans="1:12" x14ac:dyDescent="0.25">
      <c r="A272" s="31">
        <v>42005</v>
      </c>
      <c r="B272" s="30">
        <v>105.8772</v>
      </c>
      <c r="F272" s="31">
        <v>42005</v>
      </c>
      <c r="G272" s="30">
        <v>111.61</v>
      </c>
      <c r="K272" s="31">
        <v>42005</v>
      </c>
      <c r="L272" s="30">
        <v>234.83600000000001</v>
      </c>
    </row>
    <row r="273" spans="1:17" x14ac:dyDescent="0.25">
      <c r="A273" s="31">
        <v>42036</v>
      </c>
      <c r="B273" s="30">
        <v>105.41930000000001</v>
      </c>
      <c r="F273" s="31">
        <v>42036</v>
      </c>
      <c r="G273" s="30">
        <v>112.02</v>
      </c>
      <c r="K273" s="31">
        <v>42036</v>
      </c>
      <c r="L273" s="30">
        <v>235.274</v>
      </c>
    </row>
    <row r="274" spans="1:17" x14ac:dyDescent="0.25">
      <c r="A274" s="31">
        <v>42064</v>
      </c>
      <c r="B274" s="30">
        <v>105.0856</v>
      </c>
      <c r="F274" s="31">
        <v>42064</v>
      </c>
      <c r="G274" s="30">
        <v>112.25</v>
      </c>
      <c r="K274" s="31">
        <v>42064</v>
      </c>
      <c r="L274" s="30">
        <v>235.95599999999999</v>
      </c>
    </row>
    <row r="275" spans="1:17" x14ac:dyDescent="0.25">
      <c r="A275" s="31">
        <v>42095</v>
      </c>
      <c r="B275" s="30">
        <v>104.5604</v>
      </c>
      <c r="F275" s="31">
        <v>42095</v>
      </c>
      <c r="G275" s="30">
        <v>112.61</v>
      </c>
      <c r="K275" s="31">
        <v>42095</v>
      </c>
      <c r="L275" s="30">
        <v>236.16499999999999</v>
      </c>
    </row>
    <row r="276" spans="1:17" x14ac:dyDescent="0.25">
      <c r="A276" s="31">
        <v>42125</v>
      </c>
      <c r="B276" s="30">
        <v>104.0675</v>
      </c>
      <c r="F276" s="31">
        <v>42125</v>
      </c>
      <c r="G276" s="30">
        <v>112.89</v>
      </c>
      <c r="K276" s="31">
        <v>42125</v>
      </c>
      <c r="L276" s="30">
        <v>236.952</v>
      </c>
    </row>
    <row r="277" spans="1:17" x14ac:dyDescent="0.25">
      <c r="A277" s="31">
        <v>42156</v>
      </c>
      <c r="B277" s="30">
        <v>103.6891</v>
      </c>
      <c r="F277" s="31">
        <v>42156</v>
      </c>
      <c r="G277" s="30">
        <v>113.25</v>
      </c>
      <c r="K277" s="31">
        <v>42156</v>
      </c>
      <c r="L277" s="30">
        <v>237.61799999999999</v>
      </c>
    </row>
    <row r="278" spans="1:17" x14ac:dyDescent="0.25">
      <c r="A278" s="31">
        <v>42186</v>
      </c>
      <c r="B278" s="30">
        <v>104.2443</v>
      </c>
      <c r="F278" s="31">
        <v>42186</v>
      </c>
      <c r="G278" s="30">
        <v>113.58</v>
      </c>
      <c r="K278" s="31">
        <v>42186</v>
      </c>
      <c r="L278" s="30">
        <v>237.99299999999999</v>
      </c>
      <c r="P278" s="21"/>
      <c r="Q278" s="21"/>
    </row>
    <row r="279" spans="1:17" x14ac:dyDescent="0.25">
      <c r="A279" s="31">
        <v>42217</v>
      </c>
      <c r="B279" s="30">
        <v>104.1318</v>
      </c>
      <c r="F279" s="31">
        <v>42217</v>
      </c>
      <c r="G279" s="30">
        <v>113.86</v>
      </c>
      <c r="K279" s="31">
        <v>42217</v>
      </c>
      <c r="L279" s="30">
        <v>237.989</v>
      </c>
      <c r="Q279" s="30"/>
    </row>
    <row r="280" spans="1:17" x14ac:dyDescent="0.25">
      <c r="A280" s="31">
        <v>42248</v>
      </c>
      <c r="B280" s="30">
        <v>103.7281</v>
      </c>
      <c r="F280" s="31">
        <v>42248</v>
      </c>
      <c r="G280" s="30">
        <v>114.13</v>
      </c>
      <c r="K280" s="31">
        <v>42248</v>
      </c>
      <c r="L280" s="30">
        <v>237.46700000000001</v>
      </c>
      <c r="Q280" s="30"/>
    </row>
    <row r="281" spans="1:17" x14ac:dyDescent="0.25">
      <c r="A281" s="31">
        <v>42278</v>
      </c>
      <c r="B281" s="30">
        <v>103.3569</v>
      </c>
      <c r="F281" s="31">
        <v>42278</v>
      </c>
      <c r="G281" s="30">
        <v>114.43</v>
      </c>
      <c r="K281" s="31">
        <v>42278</v>
      </c>
      <c r="L281" s="30">
        <v>237.76400000000001</v>
      </c>
      <c r="P281" s="21"/>
      <c r="Q281" s="30"/>
    </row>
    <row r="282" spans="1:17" x14ac:dyDescent="0.25">
      <c r="A282" s="31">
        <v>42309</v>
      </c>
      <c r="B282" s="30">
        <v>102.7323</v>
      </c>
      <c r="F282" s="31">
        <v>42309</v>
      </c>
      <c r="G282" s="30">
        <v>114.72</v>
      </c>
      <c r="K282" s="31">
        <v>42309</v>
      </c>
      <c r="L282" s="30">
        <v>238.072</v>
      </c>
      <c r="P282" s="21"/>
      <c r="Q282" s="30"/>
    </row>
    <row r="283" spans="1:17" x14ac:dyDescent="0.25">
      <c r="A283" s="31">
        <v>42339</v>
      </c>
      <c r="B283" s="30">
        <v>102.2696</v>
      </c>
      <c r="F283" s="31">
        <v>42339</v>
      </c>
      <c r="G283" s="30">
        <v>115.04</v>
      </c>
      <c r="K283" s="31">
        <v>42339</v>
      </c>
      <c r="L283" s="30">
        <v>237.827</v>
      </c>
      <c r="P283" s="21"/>
      <c r="Q283" s="30"/>
    </row>
    <row r="284" spans="1:17" x14ac:dyDescent="0.25">
      <c r="A284" s="31">
        <v>42370</v>
      </c>
      <c r="B284" s="30">
        <v>103.0314</v>
      </c>
      <c r="F284" s="31">
        <v>42370</v>
      </c>
      <c r="G284" s="30">
        <v>115.33</v>
      </c>
      <c r="K284" s="31">
        <v>42370</v>
      </c>
      <c r="L284" s="30">
        <v>237.99</v>
      </c>
      <c r="P284" s="21"/>
      <c r="Q284" s="30"/>
    </row>
    <row r="285" spans="1:17" x14ac:dyDescent="0.25">
      <c r="A285" s="31">
        <v>42401</v>
      </c>
      <c r="B285" s="30">
        <v>102.3429</v>
      </c>
      <c r="F285" s="31">
        <v>42401</v>
      </c>
      <c r="G285" s="30">
        <v>115.63</v>
      </c>
      <c r="K285" s="31">
        <v>42401</v>
      </c>
      <c r="L285" s="30">
        <v>237.53200000000001</v>
      </c>
      <c r="P285" s="21"/>
      <c r="Q285" s="30"/>
    </row>
    <row r="286" spans="1:17" x14ac:dyDescent="0.25">
      <c r="A286" s="31">
        <v>42430</v>
      </c>
      <c r="B286" s="30">
        <v>101.5415</v>
      </c>
      <c r="F286" s="31">
        <v>42430</v>
      </c>
      <c r="G286" s="30">
        <v>115.84</v>
      </c>
      <c r="K286" s="31">
        <v>42430</v>
      </c>
      <c r="L286" s="30">
        <v>238.02199999999999</v>
      </c>
      <c r="P286" s="21"/>
      <c r="Q286" s="30"/>
    </row>
    <row r="287" spans="1:17" x14ac:dyDescent="0.25">
      <c r="A287" s="31">
        <v>42461</v>
      </c>
      <c r="B287" s="30">
        <v>101.7479</v>
      </c>
      <c r="F287" s="31">
        <v>42461</v>
      </c>
      <c r="G287" s="30">
        <v>116.09</v>
      </c>
      <c r="K287" s="31">
        <v>42461</v>
      </c>
      <c r="L287" s="30">
        <v>238.84299999999999</v>
      </c>
      <c r="P287" s="21"/>
      <c r="Q287" s="30"/>
    </row>
    <row r="288" spans="1:17" x14ac:dyDescent="0.25">
      <c r="A288" s="31">
        <v>42491</v>
      </c>
      <c r="B288" s="30">
        <v>101.6011</v>
      </c>
      <c r="F288" s="31">
        <v>42491</v>
      </c>
      <c r="G288" s="30">
        <v>116.42</v>
      </c>
      <c r="K288" s="31">
        <v>42491</v>
      </c>
      <c r="L288" s="30">
        <v>239.43899999999999</v>
      </c>
      <c r="P288" s="21"/>
      <c r="Q288" s="30"/>
    </row>
    <row r="289" spans="1:17" x14ac:dyDescent="0.25">
      <c r="A289" s="31">
        <v>42522</v>
      </c>
      <c r="B289" s="30">
        <v>101.94759999999999</v>
      </c>
      <c r="F289" s="31">
        <v>42522</v>
      </c>
      <c r="G289" s="30">
        <v>116.62</v>
      </c>
      <c r="K289" s="31">
        <v>42522</v>
      </c>
      <c r="L289" s="30">
        <v>240.07400000000001</v>
      </c>
      <c r="P289" s="21"/>
      <c r="Q289" s="30"/>
    </row>
    <row r="290" spans="1:17" x14ac:dyDescent="0.25">
      <c r="A290" s="31">
        <v>42552</v>
      </c>
      <c r="B290" s="30">
        <v>102.1435</v>
      </c>
      <c r="F290" s="31">
        <v>42552</v>
      </c>
      <c r="G290" s="30">
        <v>116.92</v>
      </c>
      <c r="K290" s="31">
        <v>42552</v>
      </c>
      <c r="L290" s="30">
        <v>240.05799999999999</v>
      </c>
      <c r="P290" s="21"/>
      <c r="Q290" s="30"/>
    </row>
    <row r="291" spans="1:17" x14ac:dyDescent="0.25">
      <c r="A291" s="31">
        <v>42583</v>
      </c>
      <c r="B291" s="30">
        <v>102.0654</v>
      </c>
      <c r="F291" s="31">
        <v>42583</v>
      </c>
      <c r="G291" s="30">
        <v>117.2</v>
      </c>
      <c r="K291" s="31">
        <v>42583</v>
      </c>
      <c r="L291" s="30">
        <v>240.56899999999999</v>
      </c>
      <c r="P291" s="21"/>
      <c r="Q291" s="30"/>
    </row>
    <row r="292" spans="1:17" x14ac:dyDescent="0.25">
      <c r="A292" s="31">
        <v>42614</v>
      </c>
      <c r="B292" s="30">
        <v>101.93040000000001</v>
      </c>
      <c r="F292" s="31">
        <v>42614</v>
      </c>
      <c r="G292" s="30">
        <v>117.45</v>
      </c>
      <c r="K292" s="31">
        <v>42614</v>
      </c>
      <c r="L292" s="30">
        <v>241.017</v>
      </c>
      <c r="P292" s="21"/>
      <c r="Q292" s="30"/>
    </row>
    <row r="293" spans="1:17" x14ac:dyDescent="0.25">
      <c r="A293" s="31">
        <v>42644</v>
      </c>
      <c r="B293" s="30">
        <v>102.0557</v>
      </c>
      <c r="F293" s="31">
        <v>42644</v>
      </c>
      <c r="G293" s="30">
        <v>117.75</v>
      </c>
      <c r="K293" s="31">
        <v>42644</v>
      </c>
      <c r="L293" s="30">
        <v>241.667</v>
      </c>
      <c r="P293" s="21"/>
      <c r="Q293" s="30"/>
    </row>
    <row r="294" spans="1:17" x14ac:dyDescent="0.25">
      <c r="A294" s="31">
        <v>42675</v>
      </c>
      <c r="B294" s="30">
        <v>101.8293</v>
      </c>
      <c r="F294" s="31">
        <v>42675</v>
      </c>
      <c r="G294" s="30">
        <v>118.16</v>
      </c>
      <c r="K294" s="31">
        <v>42675</v>
      </c>
      <c r="L294" s="30">
        <v>242.08099999999999</v>
      </c>
      <c r="P294" s="21"/>
      <c r="Q294" s="30"/>
    </row>
    <row r="295" spans="1:17" x14ac:dyDescent="0.25">
      <c r="A295" s="31">
        <v>42705</v>
      </c>
      <c r="B295" s="30">
        <v>102.7877</v>
      </c>
      <c r="F295" s="31">
        <v>42705</v>
      </c>
      <c r="G295" s="30">
        <v>118.3</v>
      </c>
      <c r="K295" s="31">
        <v>42705</v>
      </c>
      <c r="L295" s="30">
        <v>242.78399999999999</v>
      </c>
      <c r="P295" s="21"/>
      <c r="Q295" s="30"/>
    </row>
    <row r="296" spans="1:17" x14ac:dyDescent="0.25">
      <c r="A296" s="31">
        <v>42736</v>
      </c>
      <c r="B296" s="30">
        <v>102.5393</v>
      </c>
      <c r="F296" s="31">
        <v>42736</v>
      </c>
      <c r="G296" s="30">
        <v>118.5</v>
      </c>
      <c r="K296" s="31">
        <v>42736</v>
      </c>
      <c r="L296" s="30">
        <v>244.02799999999999</v>
      </c>
      <c r="P296" s="21"/>
      <c r="Q296" s="30"/>
    </row>
    <row r="297" spans="1:17" x14ac:dyDescent="0.25">
      <c r="A297" s="31">
        <v>42767</v>
      </c>
      <c r="B297" s="30">
        <v>102.1574</v>
      </c>
      <c r="F297" s="31">
        <v>42767</v>
      </c>
      <c r="G297" s="30">
        <v>118.82</v>
      </c>
      <c r="K297" s="31">
        <v>42767</v>
      </c>
      <c r="L297" s="30">
        <v>244.102</v>
      </c>
    </row>
    <row r="298" spans="1:17" x14ac:dyDescent="0.25">
      <c r="A298" s="31">
        <v>42795</v>
      </c>
      <c r="B298" s="30">
        <v>102.7236</v>
      </c>
      <c r="F298" s="31">
        <v>42795</v>
      </c>
      <c r="G298" s="30">
        <v>119.1</v>
      </c>
      <c r="K298" s="31">
        <v>42795</v>
      </c>
      <c r="L298" s="30">
        <v>243.71700000000001</v>
      </c>
    </row>
    <row r="299" spans="1:17" x14ac:dyDescent="0.25">
      <c r="A299" s="31">
        <v>42826</v>
      </c>
      <c r="B299" s="30">
        <v>103.7148</v>
      </c>
      <c r="F299" s="31">
        <v>42826</v>
      </c>
      <c r="G299" s="30">
        <v>119.37</v>
      </c>
      <c r="K299" s="31">
        <v>42826</v>
      </c>
      <c r="L299" s="30">
        <v>244.08699999999999</v>
      </c>
    </row>
    <row r="300" spans="1:17" x14ac:dyDescent="0.25">
      <c r="A300" s="31">
        <v>42856</v>
      </c>
      <c r="B300" s="30">
        <v>103.71210000000001</v>
      </c>
      <c r="F300" s="31">
        <v>42856</v>
      </c>
      <c r="G300" s="30">
        <v>119.65</v>
      </c>
      <c r="K300" s="31">
        <v>42856</v>
      </c>
      <c r="L300" s="30">
        <v>243.911</v>
      </c>
    </row>
    <row r="301" spans="1:17" x14ac:dyDescent="0.25">
      <c r="A301" s="31">
        <v>42887</v>
      </c>
      <c r="B301" s="30">
        <v>103.771</v>
      </c>
      <c r="F301" s="31">
        <v>42887</v>
      </c>
      <c r="G301" s="30">
        <v>119.92</v>
      </c>
      <c r="K301" s="31">
        <v>42887</v>
      </c>
      <c r="L301" s="30">
        <v>244.03200000000001</v>
      </c>
    </row>
    <row r="302" spans="1:17" x14ac:dyDescent="0.25">
      <c r="A302" s="31">
        <v>42917</v>
      </c>
      <c r="B302" s="30">
        <v>103.6206</v>
      </c>
      <c r="F302" s="31">
        <v>42917</v>
      </c>
      <c r="G302" s="30">
        <v>120.18</v>
      </c>
      <c r="K302" s="31">
        <v>42917</v>
      </c>
      <c r="L302" s="30">
        <v>244.23599999999999</v>
      </c>
    </row>
    <row r="303" spans="1:17" x14ac:dyDescent="0.25">
      <c r="A303" s="31">
        <v>42948</v>
      </c>
      <c r="B303" s="30">
        <v>103.1956</v>
      </c>
      <c r="F303" s="31">
        <v>42948</v>
      </c>
      <c r="G303" s="30">
        <v>120.41</v>
      </c>
      <c r="K303" s="31">
        <v>42948</v>
      </c>
      <c r="L303" s="30">
        <v>245.262</v>
      </c>
    </row>
    <row r="304" spans="1:17" x14ac:dyDescent="0.25">
      <c r="A304" s="31">
        <v>42979</v>
      </c>
      <c r="B304" s="30">
        <v>103.176</v>
      </c>
      <c r="F304" s="31">
        <v>42979</v>
      </c>
      <c r="G304" s="30">
        <v>120.72</v>
      </c>
      <c r="K304" s="31">
        <v>42979</v>
      </c>
      <c r="L304" s="30">
        <v>246.392</v>
      </c>
    </row>
    <row r="305" spans="1:12" x14ac:dyDescent="0.25">
      <c r="A305" s="31">
        <v>43009</v>
      </c>
      <c r="B305" s="30">
        <v>104.7647</v>
      </c>
      <c r="F305" s="31">
        <v>43009</v>
      </c>
      <c r="G305" s="30">
        <v>121.03</v>
      </c>
      <c r="K305" s="31">
        <v>43009</v>
      </c>
      <c r="L305" s="30">
        <v>246.583</v>
      </c>
    </row>
    <row r="306" spans="1:12" x14ac:dyDescent="0.25">
      <c r="A306" s="31">
        <v>43040</v>
      </c>
      <c r="B306" s="30">
        <v>105.29430000000001</v>
      </c>
      <c r="F306" s="31">
        <v>43040</v>
      </c>
      <c r="G306" s="30">
        <v>121.31</v>
      </c>
      <c r="K306" s="31">
        <v>43040</v>
      </c>
      <c r="L306" s="30">
        <v>247.411</v>
      </c>
    </row>
    <row r="307" spans="1:12" x14ac:dyDescent="0.25">
      <c r="A307" s="31">
        <v>43070</v>
      </c>
      <c r="B307" s="30">
        <v>105.7698</v>
      </c>
      <c r="F307" s="31">
        <v>43070</v>
      </c>
      <c r="G307" s="30">
        <v>121.56</v>
      </c>
      <c r="K307" s="31">
        <v>43070</v>
      </c>
      <c r="L307" s="30">
        <v>247.91</v>
      </c>
    </row>
    <row r="308" spans="1:12" x14ac:dyDescent="0.25">
      <c r="A308" s="31">
        <v>43101</v>
      </c>
      <c r="B308" s="30">
        <v>105.4371</v>
      </c>
      <c r="F308" s="31">
        <v>43101</v>
      </c>
      <c r="G308" s="30">
        <v>121.8</v>
      </c>
      <c r="K308" s="31">
        <v>43101</v>
      </c>
      <c r="L308" s="30">
        <v>249.245</v>
      </c>
    </row>
    <row r="309" spans="1:12" x14ac:dyDescent="0.25">
      <c r="A309" s="31">
        <v>43132</v>
      </c>
      <c r="B309" s="30">
        <v>105.9166</v>
      </c>
      <c r="F309" s="31">
        <v>43132</v>
      </c>
      <c r="G309" s="30">
        <v>122.13</v>
      </c>
      <c r="K309" s="31">
        <v>43132</v>
      </c>
      <c r="L309" s="30">
        <v>249.619</v>
      </c>
    </row>
    <row r="310" spans="1:12" x14ac:dyDescent="0.25">
      <c r="A310" s="31">
        <v>43160</v>
      </c>
      <c r="B310" s="30">
        <v>106.44880000000001</v>
      </c>
      <c r="F310" s="31">
        <v>43160</v>
      </c>
      <c r="G310" s="30">
        <v>122.39</v>
      </c>
      <c r="K310" s="31">
        <v>43160</v>
      </c>
      <c r="L310" s="30">
        <v>249.46199999999999</v>
      </c>
    </row>
    <row r="311" spans="1:12" x14ac:dyDescent="0.25">
      <c r="A311" s="31">
        <v>43191</v>
      </c>
      <c r="B311" s="30">
        <v>107.6464</v>
      </c>
      <c r="F311" s="31">
        <v>43191</v>
      </c>
      <c r="G311" s="30">
        <v>122.77</v>
      </c>
      <c r="K311" s="31">
        <v>43191</v>
      </c>
      <c r="L311" s="30">
        <v>250.01300000000001</v>
      </c>
    </row>
    <row r="312" spans="1:12" x14ac:dyDescent="0.25">
      <c r="A312" s="31">
        <v>43221</v>
      </c>
      <c r="B312" s="30">
        <v>106.7486</v>
      </c>
      <c r="F312" s="31">
        <v>43221</v>
      </c>
      <c r="G312" s="30">
        <v>123.12</v>
      </c>
      <c r="K312" s="31">
        <v>43221</v>
      </c>
      <c r="L312" s="30">
        <v>250.535</v>
      </c>
    </row>
    <row r="313" spans="1:12" x14ac:dyDescent="0.25">
      <c r="A313" s="31">
        <v>43252</v>
      </c>
      <c r="B313" s="30">
        <v>107.3999</v>
      </c>
      <c r="F313" s="31">
        <v>43252</v>
      </c>
      <c r="G313" s="30">
        <v>123.3</v>
      </c>
      <c r="K313" s="31">
        <v>43252</v>
      </c>
      <c r="L313" s="30">
        <v>250.857</v>
      </c>
    </row>
    <row r="314" spans="1:12" x14ac:dyDescent="0.25">
      <c r="A314" s="31">
        <v>43282</v>
      </c>
      <c r="B314" s="30">
        <v>107.78749999999999</v>
      </c>
      <c r="F314" s="31">
        <v>43282</v>
      </c>
      <c r="G314" s="30">
        <v>123.61</v>
      </c>
      <c r="K314" s="31">
        <v>43282</v>
      </c>
      <c r="L314" s="30">
        <v>251.286</v>
      </c>
    </row>
    <row r="315" spans="1:12" x14ac:dyDescent="0.25">
      <c r="A315" s="31">
        <v>43313</v>
      </c>
      <c r="B315" s="30">
        <v>108.2317</v>
      </c>
      <c r="K315" s="31">
        <v>43313</v>
      </c>
      <c r="L315" s="30">
        <v>251.846</v>
      </c>
    </row>
  </sheetData>
  <hyperlinks>
    <hyperlink ref="A5" r:id="rId1" xr:uid="{7B24D564-EA27-4AC0-963F-2C9171C74E8D}"/>
    <hyperlink ref="F5" r:id="rId2" xr:uid="{01551EB7-9ACE-499F-97CE-928D6EB0AB84}"/>
    <hyperlink ref="K5" r:id="rId3" xr:uid="{023758AE-4C2C-4BF7-966B-E0F3D0690E7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75"/>
  <sheetViews>
    <sheetView workbookViewId="0">
      <pane xSplit="2" ySplit="3" topLeftCell="C294" activePane="bottomRight" state="frozen"/>
      <selection pane="topRight" activeCell="C1" sqref="C1"/>
      <selection pane="bottomLeft" activeCell="A4" sqref="A4"/>
      <selection pane="bottomRight" activeCell="F294" sqref="F294"/>
    </sheetView>
  </sheetViews>
  <sheetFormatPr defaultRowHeight="12.75" x14ac:dyDescent="0.2"/>
  <cols>
    <col min="1" max="1" width="18" style="34" bestFit="1" customWidth="1"/>
    <col min="2" max="2" width="12.28515625" style="34" bestFit="1" customWidth="1"/>
    <col min="3" max="12" width="14" style="34" customWidth="1"/>
    <col min="13" max="16" width="14" style="39" customWidth="1"/>
    <col min="17" max="16384" width="9.140625" style="39"/>
  </cols>
  <sheetData>
    <row r="1" spans="1:15" x14ac:dyDescent="0.2">
      <c r="C1" s="34" t="s">
        <v>63</v>
      </c>
      <c r="D1" s="34" t="s">
        <v>64</v>
      </c>
      <c r="E1" s="34" t="s">
        <v>65</v>
      </c>
      <c r="F1" s="34" t="s">
        <v>66</v>
      </c>
      <c r="G1" s="34" t="s">
        <v>67</v>
      </c>
      <c r="H1" s="34" t="s">
        <v>68</v>
      </c>
      <c r="I1" s="34" t="s">
        <v>70</v>
      </c>
      <c r="J1" s="34" t="s">
        <v>74</v>
      </c>
      <c r="K1" s="34" t="s">
        <v>76</v>
      </c>
      <c r="L1" s="34" t="s">
        <v>69</v>
      </c>
      <c r="M1" s="39" t="s">
        <v>54</v>
      </c>
      <c r="N1" s="39" t="s">
        <v>55</v>
      </c>
      <c r="O1" s="39" t="s">
        <v>56</v>
      </c>
    </row>
    <row r="2" spans="1:15" x14ac:dyDescent="0.2">
      <c r="L2" s="34" t="s">
        <v>47</v>
      </c>
      <c r="M2" s="34" t="s">
        <v>29</v>
      </c>
      <c r="N2" s="39" t="s">
        <v>30</v>
      </c>
      <c r="O2" s="39" t="s">
        <v>31</v>
      </c>
    </row>
    <row r="3" spans="1:15" x14ac:dyDescent="0.2">
      <c r="A3" s="33">
        <v>33604</v>
      </c>
      <c r="B3" s="33" t="s">
        <v>57</v>
      </c>
      <c r="C3" s="35" t="s">
        <v>58</v>
      </c>
      <c r="D3" s="35" t="s">
        <v>72</v>
      </c>
      <c r="E3" s="35" t="s">
        <v>59</v>
      </c>
      <c r="F3" s="35" t="s">
        <v>60</v>
      </c>
      <c r="G3" s="36" t="s">
        <v>71</v>
      </c>
      <c r="H3" s="35" t="s">
        <v>61</v>
      </c>
      <c r="I3" s="35" t="s">
        <v>73</v>
      </c>
      <c r="J3" s="35" t="s">
        <v>75</v>
      </c>
      <c r="K3" s="35" t="s">
        <v>77</v>
      </c>
      <c r="L3" s="39" t="s">
        <v>49</v>
      </c>
      <c r="M3" s="39" t="s">
        <v>32</v>
      </c>
      <c r="N3" s="39" t="s">
        <v>33</v>
      </c>
      <c r="O3" s="39" t="s">
        <v>34</v>
      </c>
    </row>
    <row r="4" spans="1:15" x14ac:dyDescent="0.2">
      <c r="A4" s="33">
        <f ca="1">TODAY()</f>
        <v>43374</v>
      </c>
      <c r="B4" s="37" t="e">
        <f ca="1">_xll.BDH($C$1,$A$5,$A$3,$A$4,"Dir=V","Dts=S","Sort=A","Quote=a","QtTyp=Y","Days=W","Per=cm","DtFmt=D","Fill=P","cols=2;rows=308")</f>
        <v>#NAME?</v>
      </c>
      <c r="C4" s="34">
        <v>3227.06</v>
      </c>
      <c r="D4" s="34" t="e">
        <f ca="1">_xll.BDH(D1,$A$5,$A$3,$A$4,"Dir=V","Dts=h","Sort=A","Quote=A","QtTyp=Y","Days=W","Per=cm","DtFmt=D","cols=1;rows=308")</f>
        <v>#NAME?</v>
      </c>
      <c r="E4" s="34" t="e">
        <f ca="1">_xll.BDH(E1,$A$5,$A$3,$A$4,"Dir=V","Dts=h","Sort=A","Quote=A","QtTyp=Y","Days=W","Per=cm","DtFmt=D","cols=1;rows=308")</f>
        <v>#NAME?</v>
      </c>
      <c r="F4" s="34" t="e">
        <f ca="1">_xll.BDH(F1,$A$5,$A$3,$A$4,"Dir=V","Dts=h","Sort=A","Quote=A","QtTyp=Y","Days=W","Per=cm","DtFmt=D","cols=1;rows=308")</f>
        <v>#NAME?</v>
      </c>
      <c r="G4" s="34" t="e">
        <f ca="1">_xll.BDH(G1,$A$5,$A$3,$A$4,"Dir=V","Dts=h","Sort=A","Quote=A","QtTyp=Y","Days=W","Per=cm","DtFmt=D","cols=1;rows=308")</f>
        <v>#NAME?</v>
      </c>
      <c r="H4" s="34" t="e">
        <f ca="1">_xll.BDH(H1,$A$5,$A$3,$A$4,"Dir=V","Dts=h","Sort=A","Quote=A","QtTyp=Y","Days=W","Per=cm","DtFmt=D","cols=1;rows=308")</f>
        <v>#NAME?</v>
      </c>
      <c r="I4" s="34" t="e">
        <f ca="1">_xll.BDH(I1,$A$5,$A$3,$A$4,"Dir=V","Dts=h","Sort=A","Quote=A","QtTyp=Y","Days=W","Per=cm","DtFmt=D","cols=1;rows=308")</f>
        <v>#NAME?</v>
      </c>
      <c r="J4" s="34" t="e">
        <f ca="1">_xll.BDH(J1,$A$5,$A$3,$A$4,"Dir=V","Dts=h","Sort=A","Quote=A","QtTyp=Y","Days=W","Per=cm","DtFmt=D","cols=1;rows=308")</f>
        <v>#NAME?</v>
      </c>
      <c r="K4" s="34" t="e">
        <f ca="1">_xll.BDH(K1,$A$5,$A$3,$A$4,"Dir=V","Dts=h","Sort=A","Quote=A","QtTyp=Y","Days=W","Per=cm","DtFmt=D","cols=1;rows=308")</f>
        <v>#NAME?</v>
      </c>
      <c r="L4" s="34" t="e">
        <f ca="1">_xll.BDH(L1,$A$5,$A$3,$A$4,"Dir=V","Dts=h","Sort=A","Quote=A","QtTyp=Y","Days=W","Per=cm","DtFmt=D","cols=1;rows=309")</f>
        <v>#NAME?</v>
      </c>
      <c r="M4" s="34" t="e">
        <f ca="1">_xll.BDH(M1,$A$5,$A$3,$A$4,"Dir=V","Dts=h","Sort=A","Quote=A","QtTyp=Y","Days=W","Per=cm","DtFmt=D","cols=1;rows=309")</f>
        <v>#NAME?</v>
      </c>
      <c r="N4" s="34" t="e">
        <f ca="1">_xll.BDH(N1,$A$5,$A$3,$A$4,"Dir=V","Dts=h","Sort=A","Quote=A","QtTyp=Y","Days=W","Per=cm","DtFmt=D","cols=1;rows=309")</f>
        <v>#NAME?</v>
      </c>
      <c r="O4" s="34" t="e">
        <f ca="1">_xll.BDH(O1,$A$5,$A$3,$A$4,"Dir=V","Dts=h","Sort=A","Quote=A","QtTyp=Y","Days=W","Per=cm","DtFmt=D","cols=1;rows=309")</f>
        <v>#NAME?</v>
      </c>
    </row>
    <row r="5" spans="1:15" x14ac:dyDescent="0.2">
      <c r="A5" s="35" t="s">
        <v>48</v>
      </c>
      <c r="B5" s="37">
        <v>33662</v>
      </c>
      <c r="C5" s="34">
        <v>3257.27</v>
      </c>
      <c r="D5" s="34">
        <v>21412.57</v>
      </c>
      <c r="E5" s="34">
        <v>1699.48</v>
      </c>
      <c r="F5" s="34" t="s">
        <v>62</v>
      </c>
      <c r="G5" s="34">
        <v>1.19</v>
      </c>
      <c r="H5" s="34">
        <v>788.29</v>
      </c>
      <c r="I5" s="34">
        <v>364.02</v>
      </c>
      <c r="J5" s="34">
        <v>149.38</v>
      </c>
      <c r="K5" s="34" t="s">
        <v>62</v>
      </c>
      <c r="L5" s="34">
        <v>105.77</v>
      </c>
      <c r="M5" s="39" t="s">
        <v>62</v>
      </c>
      <c r="N5" s="39" t="s">
        <v>62</v>
      </c>
      <c r="O5" s="39" t="s">
        <v>62</v>
      </c>
    </row>
    <row r="6" spans="1:15" x14ac:dyDescent="0.2">
      <c r="B6" s="37">
        <v>33694</v>
      </c>
      <c r="C6" s="34">
        <v>3247.42</v>
      </c>
      <c r="D6" s="34">
        <v>20350.689999999999</v>
      </c>
      <c r="E6" s="34">
        <v>1733.49</v>
      </c>
      <c r="F6" s="34" t="s">
        <v>62</v>
      </c>
      <c r="G6" s="34">
        <v>1.5699999999999998</v>
      </c>
      <c r="H6" s="34">
        <v>734.29</v>
      </c>
      <c r="I6" s="34">
        <v>418.38</v>
      </c>
      <c r="J6" s="34">
        <v>158.59</v>
      </c>
      <c r="K6" s="34" t="s">
        <v>62</v>
      </c>
      <c r="L6" s="34">
        <v>106.06</v>
      </c>
      <c r="M6" s="39" t="s">
        <v>62</v>
      </c>
      <c r="N6" s="39" t="s">
        <v>62</v>
      </c>
      <c r="O6" s="39" t="s">
        <v>62</v>
      </c>
    </row>
    <row r="7" spans="1:15" x14ac:dyDescent="0.2">
      <c r="B7" s="37">
        <v>33724</v>
      </c>
      <c r="C7" s="34">
        <v>3294.08</v>
      </c>
      <c r="D7" s="34">
        <v>17593.12</v>
      </c>
      <c r="E7" s="34">
        <v>1734.89</v>
      </c>
      <c r="F7" s="34" t="s">
        <v>62</v>
      </c>
      <c r="G7" s="34">
        <v>2.17</v>
      </c>
      <c r="H7" s="34">
        <v>768.92</v>
      </c>
      <c r="I7" s="34">
        <v>429.75</v>
      </c>
      <c r="J7" s="34">
        <v>146.41999999999999</v>
      </c>
      <c r="K7" s="34" t="s">
        <v>62</v>
      </c>
      <c r="L7" s="34">
        <v>105.15</v>
      </c>
      <c r="M7" s="39" t="s">
        <v>62</v>
      </c>
      <c r="N7" s="39" t="s">
        <v>62</v>
      </c>
      <c r="O7" s="39" t="s">
        <v>62</v>
      </c>
    </row>
    <row r="8" spans="1:15" x14ac:dyDescent="0.2">
      <c r="B8" s="37">
        <v>33753</v>
      </c>
      <c r="C8" s="34">
        <v>3376.79</v>
      </c>
      <c r="D8" s="34">
        <v>18335.71</v>
      </c>
      <c r="E8" s="34">
        <v>1765.08</v>
      </c>
      <c r="F8" s="34" t="s">
        <v>62</v>
      </c>
      <c r="G8" s="34">
        <v>2.52</v>
      </c>
      <c r="H8" s="34">
        <v>834.49</v>
      </c>
      <c r="I8" s="34">
        <v>443.21</v>
      </c>
      <c r="J8" s="34">
        <v>142.31</v>
      </c>
      <c r="K8" s="34" t="s">
        <v>62</v>
      </c>
      <c r="L8" s="34">
        <v>103.47</v>
      </c>
      <c r="M8" s="39" t="s">
        <v>62</v>
      </c>
      <c r="N8" s="39" t="s">
        <v>62</v>
      </c>
      <c r="O8" s="39" t="s">
        <v>62</v>
      </c>
    </row>
    <row r="9" spans="1:15" x14ac:dyDescent="0.2">
      <c r="B9" s="37">
        <v>33785</v>
      </c>
      <c r="C9" s="34">
        <v>3337.79</v>
      </c>
      <c r="D9" s="34">
        <v>16948.07</v>
      </c>
      <c r="E9" s="34">
        <v>1777.31</v>
      </c>
      <c r="F9" s="34" t="s">
        <v>62</v>
      </c>
      <c r="G9" s="34">
        <v>2.34</v>
      </c>
      <c r="H9" s="34">
        <v>806.71</v>
      </c>
      <c r="I9" s="34">
        <v>452.53</v>
      </c>
      <c r="J9" s="34">
        <v>128.61000000000001</v>
      </c>
      <c r="K9" s="34" t="s">
        <v>62</v>
      </c>
      <c r="L9" s="34">
        <v>104.27</v>
      </c>
      <c r="M9" s="39" t="s">
        <v>62</v>
      </c>
      <c r="N9" s="39" t="s">
        <v>62</v>
      </c>
      <c r="O9" s="39" t="s">
        <v>62</v>
      </c>
    </row>
    <row r="10" spans="1:15" x14ac:dyDescent="0.2">
      <c r="B10" s="37">
        <v>33816</v>
      </c>
      <c r="C10" s="34">
        <v>3329.41</v>
      </c>
      <c r="D10" s="34">
        <v>16278.14</v>
      </c>
      <c r="E10" s="34">
        <v>1696.57</v>
      </c>
      <c r="F10" s="34" t="s">
        <v>62</v>
      </c>
      <c r="G10" s="34">
        <v>2.75</v>
      </c>
      <c r="H10" s="34">
        <v>601.66</v>
      </c>
      <c r="I10" s="34">
        <v>461.18</v>
      </c>
      <c r="J10" s="34">
        <v>125.72</v>
      </c>
      <c r="K10" s="34" t="s">
        <v>62</v>
      </c>
      <c r="L10" s="34">
        <v>104.92</v>
      </c>
      <c r="M10" s="39" t="s">
        <v>62</v>
      </c>
      <c r="N10" s="39" t="s">
        <v>62</v>
      </c>
      <c r="O10" s="39" t="s">
        <v>62</v>
      </c>
    </row>
    <row r="11" spans="1:15" x14ac:dyDescent="0.2">
      <c r="B11" s="37">
        <v>33847</v>
      </c>
      <c r="C11" s="34">
        <v>3307.45</v>
      </c>
      <c r="D11" s="34">
        <v>15790.15</v>
      </c>
      <c r="E11" s="34">
        <v>1548.24</v>
      </c>
      <c r="F11" s="34" t="s">
        <v>62</v>
      </c>
      <c r="G11" s="34">
        <v>2.93</v>
      </c>
      <c r="H11" s="34">
        <v>492.74</v>
      </c>
      <c r="I11" s="34">
        <v>445.4</v>
      </c>
      <c r="J11" s="34">
        <v>118.78</v>
      </c>
      <c r="K11" s="34" t="s">
        <v>62</v>
      </c>
      <c r="L11" s="34">
        <v>106.46</v>
      </c>
      <c r="M11" s="39" t="s">
        <v>62</v>
      </c>
      <c r="N11" s="39" t="s">
        <v>62</v>
      </c>
      <c r="O11" s="39" t="s">
        <v>62</v>
      </c>
    </row>
    <row r="12" spans="1:15" x14ac:dyDescent="0.2">
      <c r="B12" s="37">
        <v>33877</v>
      </c>
      <c r="C12" s="34">
        <v>3293.92</v>
      </c>
      <c r="D12" s="34">
        <v>18202.84</v>
      </c>
      <c r="E12" s="34">
        <v>1538.12</v>
      </c>
      <c r="F12" s="34" t="s">
        <v>62</v>
      </c>
      <c r="G12" s="34">
        <v>3.69</v>
      </c>
      <c r="H12" s="34">
        <v>483.73</v>
      </c>
      <c r="I12" s="34">
        <v>427.52</v>
      </c>
      <c r="J12" s="34">
        <v>128.46</v>
      </c>
      <c r="K12" s="34" t="s">
        <v>62</v>
      </c>
      <c r="L12" s="34">
        <v>106.69</v>
      </c>
      <c r="M12" s="39" t="s">
        <v>62</v>
      </c>
      <c r="N12" s="39" t="s">
        <v>62</v>
      </c>
      <c r="O12" s="39" t="s">
        <v>62</v>
      </c>
    </row>
    <row r="13" spans="1:15" x14ac:dyDescent="0.2">
      <c r="B13" s="37">
        <v>33907</v>
      </c>
      <c r="C13" s="34">
        <v>3198.7</v>
      </c>
      <c r="D13" s="34">
        <v>17174.52</v>
      </c>
      <c r="E13" s="34">
        <v>1477.69</v>
      </c>
      <c r="F13" s="34" t="s">
        <v>62</v>
      </c>
      <c r="G13" s="34">
        <v>4.0599999999999996</v>
      </c>
      <c r="H13" s="34">
        <v>372.63</v>
      </c>
      <c r="I13" s="34">
        <v>415.01</v>
      </c>
      <c r="J13" s="34">
        <v>180.37</v>
      </c>
      <c r="K13" s="34" t="s">
        <v>62</v>
      </c>
      <c r="L13" s="34">
        <v>107.62</v>
      </c>
      <c r="M13" s="39" t="s">
        <v>62</v>
      </c>
      <c r="N13" s="39" t="s">
        <v>62</v>
      </c>
      <c r="O13" s="39" t="s">
        <v>62</v>
      </c>
    </row>
    <row r="14" spans="1:15" x14ac:dyDescent="0.2">
      <c r="B14" s="37">
        <v>33938</v>
      </c>
      <c r="C14" s="34">
        <v>3238.49</v>
      </c>
      <c r="D14" s="34">
        <v>16819.560000000001</v>
      </c>
      <c r="E14" s="34">
        <v>1519.29</v>
      </c>
      <c r="F14" s="34" t="s">
        <v>62</v>
      </c>
      <c r="G14" s="34">
        <v>4.2</v>
      </c>
      <c r="H14" s="34">
        <v>351.13</v>
      </c>
      <c r="I14" s="34">
        <v>422.57</v>
      </c>
      <c r="J14" s="34">
        <v>216.54</v>
      </c>
      <c r="K14" s="34" t="s">
        <v>62</v>
      </c>
      <c r="L14" s="34">
        <v>108.46</v>
      </c>
      <c r="M14" s="39" t="s">
        <v>62</v>
      </c>
      <c r="N14" s="39" t="s">
        <v>62</v>
      </c>
      <c r="O14" s="39" t="s">
        <v>62</v>
      </c>
    </row>
    <row r="15" spans="1:15" x14ac:dyDescent="0.2">
      <c r="B15" s="37">
        <v>33969</v>
      </c>
      <c r="C15" s="34">
        <v>3303.15</v>
      </c>
      <c r="D15" s="34">
        <v>17390.439999999999</v>
      </c>
      <c r="E15" s="34">
        <v>1512.95</v>
      </c>
      <c r="F15" s="34" t="s">
        <v>62</v>
      </c>
      <c r="G15" s="34">
        <v>5.22</v>
      </c>
      <c r="H15" s="34">
        <v>414.24</v>
      </c>
      <c r="I15" s="34">
        <v>413.51</v>
      </c>
      <c r="J15" s="34">
        <v>284.01</v>
      </c>
      <c r="K15" s="34" t="s">
        <v>62</v>
      </c>
      <c r="L15" s="34">
        <v>109.6</v>
      </c>
      <c r="M15" s="39" t="s">
        <v>62</v>
      </c>
      <c r="N15" s="39" t="s">
        <v>62</v>
      </c>
      <c r="O15" s="39" t="s">
        <v>62</v>
      </c>
    </row>
    <row r="16" spans="1:15" s="43" customFormat="1" x14ac:dyDescent="0.2">
      <c r="A16" s="41"/>
      <c r="B16" s="42">
        <v>33998</v>
      </c>
      <c r="C16" s="41">
        <v>3277.72</v>
      </c>
      <c r="D16" s="41">
        <v>16658.830000000002</v>
      </c>
      <c r="E16" s="41">
        <v>1555.03</v>
      </c>
      <c r="F16" s="41" t="s">
        <v>62</v>
      </c>
      <c r="G16" s="41">
        <v>8.66</v>
      </c>
      <c r="H16" s="41">
        <v>438.78</v>
      </c>
      <c r="I16" s="41">
        <v>441.14</v>
      </c>
      <c r="J16" s="41">
        <v>343.26</v>
      </c>
      <c r="K16" s="41" t="s">
        <v>62</v>
      </c>
      <c r="L16" s="41">
        <v>111.63</v>
      </c>
      <c r="M16" s="43" t="s">
        <v>62</v>
      </c>
      <c r="N16" s="43" t="s">
        <v>62</v>
      </c>
      <c r="O16" s="43" t="s">
        <v>62</v>
      </c>
    </row>
    <row r="17" spans="2:15" x14ac:dyDescent="0.2">
      <c r="B17" s="37">
        <v>34026</v>
      </c>
      <c r="C17" s="34">
        <v>3367.26</v>
      </c>
      <c r="D17" s="34">
        <v>17036.34</v>
      </c>
      <c r="E17" s="34">
        <v>1646.27</v>
      </c>
      <c r="F17" s="34" t="s">
        <v>62</v>
      </c>
      <c r="G17" s="34">
        <v>11.03</v>
      </c>
      <c r="H17" s="34">
        <v>390.01</v>
      </c>
      <c r="I17" s="34">
        <v>467.28</v>
      </c>
      <c r="J17" s="34">
        <v>365.68</v>
      </c>
      <c r="K17" s="34" t="s">
        <v>62</v>
      </c>
      <c r="L17" s="34">
        <v>113.88</v>
      </c>
      <c r="M17" s="39" t="s">
        <v>62</v>
      </c>
      <c r="N17" s="39" t="s">
        <v>62</v>
      </c>
      <c r="O17" s="39" t="s">
        <v>62</v>
      </c>
    </row>
    <row r="18" spans="2:15" x14ac:dyDescent="0.2">
      <c r="B18" s="37">
        <v>34059</v>
      </c>
      <c r="C18" s="34">
        <v>3440.74</v>
      </c>
      <c r="D18" s="34">
        <v>18038.57</v>
      </c>
      <c r="E18" s="34">
        <v>1687.66</v>
      </c>
      <c r="F18" s="34" t="s">
        <v>62</v>
      </c>
      <c r="G18" s="34">
        <v>16.57</v>
      </c>
      <c r="H18" s="34">
        <v>393.32</v>
      </c>
      <c r="I18" s="34">
        <v>457.44</v>
      </c>
      <c r="J18" s="34">
        <v>447.69</v>
      </c>
      <c r="K18" s="34" t="s">
        <v>62</v>
      </c>
      <c r="L18" s="34">
        <v>115.9</v>
      </c>
      <c r="M18" s="39" t="s">
        <v>62</v>
      </c>
      <c r="N18" s="39" t="s">
        <v>62</v>
      </c>
      <c r="O18" s="39" t="s">
        <v>62</v>
      </c>
    </row>
    <row r="19" spans="2:15" x14ac:dyDescent="0.2">
      <c r="B19" s="37">
        <v>34089</v>
      </c>
      <c r="C19" s="34">
        <v>3423.63</v>
      </c>
      <c r="D19" s="34">
        <v>19991.61</v>
      </c>
      <c r="E19" s="34">
        <v>1660.14</v>
      </c>
      <c r="F19" s="34" t="s">
        <v>62</v>
      </c>
      <c r="G19" s="34">
        <v>21.57</v>
      </c>
      <c r="H19" s="34">
        <v>414.27</v>
      </c>
      <c r="I19" s="34">
        <v>439.75</v>
      </c>
      <c r="J19" s="34">
        <v>481.96</v>
      </c>
      <c r="K19" s="34" t="s">
        <v>62</v>
      </c>
      <c r="L19" s="34">
        <v>116.58</v>
      </c>
      <c r="M19" s="39" t="s">
        <v>62</v>
      </c>
      <c r="N19" s="39" t="s">
        <v>62</v>
      </c>
      <c r="O19" s="39" t="s">
        <v>62</v>
      </c>
    </row>
    <row r="20" spans="2:15" x14ac:dyDescent="0.2">
      <c r="B20" s="37">
        <v>34120</v>
      </c>
      <c r="C20" s="34">
        <v>3478.17</v>
      </c>
      <c r="D20" s="34">
        <v>20631.48</v>
      </c>
      <c r="E20" s="34">
        <v>1623.04</v>
      </c>
      <c r="F20" s="34" t="s">
        <v>62</v>
      </c>
      <c r="G20" s="34">
        <v>29.54</v>
      </c>
      <c r="H20" s="34">
        <v>366.25</v>
      </c>
      <c r="I20" s="34">
        <v>425.9</v>
      </c>
      <c r="J20" s="34">
        <v>496.35</v>
      </c>
      <c r="K20" s="34" t="s">
        <v>62</v>
      </c>
      <c r="L20" s="34">
        <v>116.83</v>
      </c>
      <c r="M20" s="39" t="s">
        <v>62</v>
      </c>
      <c r="N20" s="39" t="s">
        <v>62</v>
      </c>
      <c r="O20" s="39" t="s">
        <v>62</v>
      </c>
    </row>
    <row r="21" spans="2:15" x14ac:dyDescent="0.2">
      <c r="B21" s="37">
        <v>34150</v>
      </c>
      <c r="C21" s="34">
        <v>3513.81</v>
      </c>
      <c r="D21" s="34">
        <v>20111.37</v>
      </c>
      <c r="E21" s="34">
        <v>1676.7</v>
      </c>
      <c r="F21" s="34" t="s">
        <v>62</v>
      </c>
      <c r="G21" s="34">
        <v>46.22</v>
      </c>
      <c r="H21" s="34">
        <v>407.49</v>
      </c>
      <c r="I21" s="34">
        <v>453.4</v>
      </c>
      <c r="J21" s="34">
        <v>569.87</v>
      </c>
      <c r="K21" s="34" t="s">
        <v>62</v>
      </c>
      <c r="L21" s="34">
        <v>115.62</v>
      </c>
      <c r="M21" s="39" t="s">
        <v>62</v>
      </c>
      <c r="N21" s="39" t="s">
        <v>62</v>
      </c>
      <c r="O21" s="39" t="s">
        <v>62</v>
      </c>
    </row>
    <row r="22" spans="2:15" x14ac:dyDescent="0.2">
      <c r="B22" s="37">
        <v>34180</v>
      </c>
      <c r="C22" s="34">
        <v>3529.43</v>
      </c>
      <c r="D22" s="34">
        <v>19980.68</v>
      </c>
      <c r="E22" s="34">
        <v>1794.56</v>
      </c>
      <c r="F22" s="34" t="s">
        <v>62</v>
      </c>
      <c r="G22" s="34">
        <v>59.59</v>
      </c>
      <c r="H22" s="34">
        <v>412.09</v>
      </c>
      <c r="I22" s="34">
        <v>482.44</v>
      </c>
      <c r="J22" s="34">
        <v>675.42</v>
      </c>
      <c r="K22" s="34" t="s">
        <v>62</v>
      </c>
      <c r="L22" s="34">
        <v>113.4</v>
      </c>
      <c r="M22" s="39" t="s">
        <v>62</v>
      </c>
      <c r="N22" s="39" t="s">
        <v>62</v>
      </c>
      <c r="O22" s="39" t="s">
        <v>62</v>
      </c>
    </row>
    <row r="23" spans="2:15" x14ac:dyDescent="0.2">
      <c r="B23" s="37">
        <v>34212</v>
      </c>
      <c r="C23" s="34">
        <v>3597.01</v>
      </c>
      <c r="D23" s="34">
        <v>20623.349999999999</v>
      </c>
      <c r="E23" s="34">
        <v>1893.63</v>
      </c>
      <c r="F23" s="34" t="s">
        <v>62</v>
      </c>
      <c r="G23" s="34">
        <v>78.89</v>
      </c>
      <c r="H23" s="34">
        <v>422.01</v>
      </c>
      <c r="I23" s="34">
        <v>501.68</v>
      </c>
      <c r="J23" s="34">
        <v>765.59</v>
      </c>
      <c r="K23" s="34" t="s">
        <v>62</v>
      </c>
      <c r="L23" s="34">
        <v>111.06</v>
      </c>
      <c r="M23" s="39" t="s">
        <v>62</v>
      </c>
      <c r="N23" s="39" t="s">
        <v>62</v>
      </c>
      <c r="O23" s="39" t="s">
        <v>62</v>
      </c>
    </row>
    <row r="24" spans="2:15" x14ac:dyDescent="0.2">
      <c r="B24" s="37">
        <v>34242</v>
      </c>
      <c r="C24" s="34">
        <v>3592.29</v>
      </c>
      <c r="D24" s="34">
        <v>20614.560000000001</v>
      </c>
      <c r="E24" s="34">
        <v>1896.71</v>
      </c>
      <c r="F24" s="34" t="s">
        <v>62</v>
      </c>
      <c r="G24" s="34">
        <v>128.81</v>
      </c>
      <c r="H24" s="34">
        <v>476.29</v>
      </c>
      <c r="I24" s="34">
        <v>521.24</v>
      </c>
      <c r="J24" s="34">
        <v>872.44</v>
      </c>
      <c r="K24" s="34" t="s">
        <v>62</v>
      </c>
      <c r="L24" s="34">
        <v>109.49</v>
      </c>
      <c r="M24" s="39" t="s">
        <v>62</v>
      </c>
      <c r="N24" s="39" t="s">
        <v>62</v>
      </c>
      <c r="O24" s="39" t="s">
        <v>62</v>
      </c>
    </row>
    <row r="25" spans="2:15" x14ac:dyDescent="0.2">
      <c r="B25" s="37">
        <v>34271</v>
      </c>
      <c r="C25" s="34">
        <v>3625.81</v>
      </c>
      <c r="D25" s="34">
        <v>20128.04</v>
      </c>
      <c r="E25" s="34">
        <v>2014.33</v>
      </c>
      <c r="F25" s="34" t="s">
        <v>62</v>
      </c>
      <c r="G25" s="34">
        <v>170.53</v>
      </c>
      <c r="H25" s="34">
        <v>508.87</v>
      </c>
      <c r="I25" s="34">
        <v>556.13</v>
      </c>
      <c r="J25" s="34">
        <v>1001.35</v>
      </c>
      <c r="K25" s="34" t="s">
        <v>62</v>
      </c>
      <c r="L25" s="34">
        <v>108.33</v>
      </c>
      <c r="M25" s="39" t="s">
        <v>62</v>
      </c>
      <c r="N25" s="39" t="s">
        <v>62</v>
      </c>
      <c r="O25" s="39" t="s">
        <v>62</v>
      </c>
    </row>
    <row r="26" spans="2:15" x14ac:dyDescent="0.2">
      <c r="B26" s="37">
        <v>34303</v>
      </c>
      <c r="C26" s="34">
        <v>3674.7</v>
      </c>
      <c r="D26" s="34">
        <v>17965.39</v>
      </c>
      <c r="E26" s="34">
        <v>2046.65</v>
      </c>
      <c r="F26" s="34" t="s">
        <v>62</v>
      </c>
      <c r="G26" s="34">
        <v>239.41</v>
      </c>
      <c r="H26" s="34">
        <v>493.03</v>
      </c>
      <c r="I26" s="34">
        <v>576.47</v>
      </c>
      <c r="J26" s="34">
        <v>918.91</v>
      </c>
      <c r="K26" s="34" t="s">
        <v>62</v>
      </c>
      <c r="L26" s="34">
        <v>109.29</v>
      </c>
      <c r="M26" s="39" t="s">
        <v>62</v>
      </c>
      <c r="N26" s="39" t="s">
        <v>62</v>
      </c>
      <c r="O26" s="39" t="s">
        <v>62</v>
      </c>
    </row>
    <row r="27" spans="2:15" x14ac:dyDescent="0.2">
      <c r="B27" s="37">
        <v>34334</v>
      </c>
      <c r="C27" s="34">
        <v>3744.1</v>
      </c>
      <c r="D27" s="34">
        <v>17263.23</v>
      </c>
      <c r="E27" s="34">
        <v>2167.71</v>
      </c>
      <c r="F27" s="34" t="s">
        <v>62</v>
      </c>
      <c r="G27" s="34">
        <v>314.19</v>
      </c>
      <c r="H27" s="34">
        <v>524.95000000000005</v>
      </c>
      <c r="I27" s="34">
        <v>649.13</v>
      </c>
      <c r="J27" s="34">
        <v>872.66</v>
      </c>
      <c r="K27" s="34" t="s">
        <v>62</v>
      </c>
      <c r="L27" s="34">
        <v>109.75</v>
      </c>
      <c r="M27" s="39" t="s">
        <v>62</v>
      </c>
      <c r="N27" s="39" t="s">
        <v>62</v>
      </c>
      <c r="O27" s="39" t="s">
        <v>62</v>
      </c>
    </row>
    <row r="28" spans="2:15" x14ac:dyDescent="0.2">
      <c r="B28" s="37">
        <v>34365</v>
      </c>
      <c r="C28" s="34">
        <v>3868.36</v>
      </c>
      <c r="D28" s="34">
        <v>18661.099999999999</v>
      </c>
      <c r="E28" s="34">
        <v>2166.88</v>
      </c>
      <c r="F28" s="34">
        <v>2655.6</v>
      </c>
      <c r="G28" s="34">
        <v>575.08000000000004</v>
      </c>
      <c r="H28" s="34">
        <v>622.59</v>
      </c>
      <c r="I28" s="34">
        <v>786.84</v>
      </c>
      <c r="J28" s="34">
        <v>1003.49</v>
      </c>
      <c r="K28" s="34" t="s">
        <v>62</v>
      </c>
      <c r="L28" s="34">
        <v>108.74</v>
      </c>
      <c r="M28" s="39" t="s">
        <v>62</v>
      </c>
      <c r="N28" s="39" t="s">
        <v>62</v>
      </c>
      <c r="O28" s="39" t="s">
        <v>62</v>
      </c>
    </row>
    <row r="29" spans="2:15" x14ac:dyDescent="0.2">
      <c r="B29" s="37">
        <v>34393</v>
      </c>
      <c r="C29" s="34">
        <v>3905.62</v>
      </c>
      <c r="D29" s="34">
        <v>19697.990000000002</v>
      </c>
      <c r="E29" s="34">
        <v>2119.7800000000002</v>
      </c>
      <c r="F29" s="34">
        <v>2802.73</v>
      </c>
      <c r="G29" s="34">
        <v>948.52</v>
      </c>
      <c r="H29" s="34">
        <v>690.76</v>
      </c>
      <c r="I29" s="34">
        <v>862.29</v>
      </c>
      <c r="J29" s="34">
        <v>1174.23</v>
      </c>
      <c r="K29" s="34" t="s">
        <v>62</v>
      </c>
      <c r="L29" s="34">
        <v>106.34</v>
      </c>
      <c r="M29" s="39" t="s">
        <v>62</v>
      </c>
      <c r="N29" s="39" t="s">
        <v>62</v>
      </c>
      <c r="O29" s="39" t="s">
        <v>62</v>
      </c>
    </row>
    <row r="30" spans="2:15" x14ac:dyDescent="0.2">
      <c r="B30" s="37">
        <v>34424</v>
      </c>
      <c r="C30" s="34">
        <v>3816.98</v>
      </c>
      <c r="D30" s="34">
        <v>20021.66</v>
      </c>
      <c r="E30" s="34">
        <v>2127.35</v>
      </c>
      <c r="F30" s="34">
        <v>2482.0500000000002</v>
      </c>
      <c r="G30" s="34">
        <v>1298.3599999999999</v>
      </c>
      <c r="H30" s="34">
        <v>595.35</v>
      </c>
      <c r="I30" s="34">
        <v>784.71</v>
      </c>
      <c r="J30" s="34">
        <v>1173.81</v>
      </c>
      <c r="K30" s="34" t="s">
        <v>62</v>
      </c>
      <c r="L30" s="34">
        <v>105.57</v>
      </c>
      <c r="M30" s="39" t="s">
        <v>62</v>
      </c>
      <c r="N30" s="39" t="s">
        <v>62</v>
      </c>
      <c r="O30" s="39" t="s">
        <v>62</v>
      </c>
    </row>
    <row r="31" spans="2:15" x14ac:dyDescent="0.2">
      <c r="B31" s="37">
        <v>34453</v>
      </c>
      <c r="C31" s="34">
        <v>3661.48</v>
      </c>
      <c r="D31" s="34">
        <v>19807.599999999999</v>
      </c>
      <c r="E31" s="34">
        <v>2209.9699999999998</v>
      </c>
      <c r="F31" s="34">
        <v>2207.0100000000002</v>
      </c>
      <c r="G31" s="34">
        <v>1505.97</v>
      </c>
      <c r="H31" s="34">
        <v>534.99</v>
      </c>
      <c r="I31" s="34">
        <v>763.32</v>
      </c>
      <c r="J31" s="34">
        <v>1056.2</v>
      </c>
      <c r="K31" s="34" t="s">
        <v>62</v>
      </c>
      <c r="L31" s="34">
        <v>106.57</v>
      </c>
      <c r="M31" s="39" t="s">
        <v>62</v>
      </c>
      <c r="N31" s="39" t="s">
        <v>62</v>
      </c>
      <c r="O31" s="39" t="s">
        <v>62</v>
      </c>
    </row>
    <row r="32" spans="2:15" x14ac:dyDescent="0.2">
      <c r="B32" s="37">
        <v>34485</v>
      </c>
      <c r="C32" s="34">
        <v>3707.99</v>
      </c>
      <c r="D32" s="34">
        <v>20303.2</v>
      </c>
      <c r="E32" s="34">
        <v>2218.4699999999998</v>
      </c>
      <c r="F32" s="34">
        <v>2328.85</v>
      </c>
      <c r="G32" s="34">
        <v>1854.53</v>
      </c>
      <c r="H32" s="34">
        <v>569.70000000000005</v>
      </c>
      <c r="I32" s="34">
        <v>816.89</v>
      </c>
      <c r="J32" s="34">
        <v>1096.94</v>
      </c>
      <c r="K32" s="34" t="s">
        <v>62</v>
      </c>
      <c r="L32" s="34">
        <v>107.41</v>
      </c>
      <c r="M32" s="39" t="s">
        <v>62</v>
      </c>
      <c r="N32" s="39" t="s">
        <v>62</v>
      </c>
      <c r="O32" s="39" t="s">
        <v>62</v>
      </c>
    </row>
    <row r="33" spans="2:15" x14ac:dyDescent="0.2">
      <c r="B33" s="37">
        <v>34515</v>
      </c>
      <c r="C33" s="34">
        <v>3737.58</v>
      </c>
      <c r="D33" s="34">
        <v>21014.76</v>
      </c>
      <c r="E33" s="34">
        <v>2066.5300000000002</v>
      </c>
      <c r="F33" s="34">
        <v>2330.34</v>
      </c>
      <c r="G33" s="34">
        <v>3109.59</v>
      </c>
      <c r="H33" s="34">
        <v>567.58000000000004</v>
      </c>
      <c r="I33" s="34">
        <v>881.23</v>
      </c>
      <c r="J33" s="34">
        <v>1131.31</v>
      </c>
      <c r="K33" s="34" t="s">
        <v>62</v>
      </c>
      <c r="L33" s="34">
        <v>108.82</v>
      </c>
      <c r="M33" s="39" t="s">
        <v>62</v>
      </c>
      <c r="N33" s="39" t="s">
        <v>62</v>
      </c>
      <c r="O33" s="39" t="s">
        <v>62</v>
      </c>
    </row>
    <row r="34" spans="2:15" x14ac:dyDescent="0.2">
      <c r="B34" s="37">
        <v>34544</v>
      </c>
      <c r="C34" s="34">
        <v>3718.3</v>
      </c>
      <c r="D34" s="34">
        <v>20548.78</v>
      </c>
      <c r="E34" s="34">
        <v>2090.39</v>
      </c>
      <c r="F34" s="34">
        <v>2308.59</v>
      </c>
      <c r="G34" s="34">
        <v>3958.65</v>
      </c>
      <c r="H34" s="34">
        <v>535.66</v>
      </c>
      <c r="I34" s="34">
        <v>842.34</v>
      </c>
      <c r="J34" s="34">
        <v>1067.44</v>
      </c>
      <c r="K34" s="34" t="s">
        <v>62</v>
      </c>
      <c r="L34" s="34">
        <v>110.45</v>
      </c>
      <c r="M34" s="39" t="s">
        <v>62</v>
      </c>
      <c r="N34" s="39" t="s">
        <v>62</v>
      </c>
      <c r="O34" s="39" t="s">
        <v>62</v>
      </c>
    </row>
    <row r="35" spans="2:15" x14ac:dyDescent="0.2">
      <c r="B35" s="37">
        <v>34577</v>
      </c>
      <c r="C35" s="34">
        <v>3797.47</v>
      </c>
      <c r="D35" s="34">
        <v>20603.47</v>
      </c>
      <c r="E35" s="34">
        <v>2162.2800000000002</v>
      </c>
      <c r="F35" s="34">
        <v>2663.64</v>
      </c>
      <c r="G35" s="34">
        <v>4842.1400000000003</v>
      </c>
      <c r="H35" s="34">
        <v>567.39</v>
      </c>
      <c r="I35" s="34">
        <v>894.54</v>
      </c>
      <c r="J35" s="34">
        <v>1123.94</v>
      </c>
      <c r="K35" s="34" t="s">
        <v>62</v>
      </c>
      <c r="L35" s="34">
        <v>111.41</v>
      </c>
      <c r="M35" s="39" t="s">
        <v>62</v>
      </c>
      <c r="N35" s="39" t="s">
        <v>62</v>
      </c>
      <c r="O35" s="39" t="s">
        <v>62</v>
      </c>
    </row>
    <row r="36" spans="2:15" x14ac:dyDescent="0.2">
      <c r="B36" s="37">
        <v>34607</v>
      </c>
      <c r="C36" s="34">
        <v>3880.59</v>
      </c>
      <c r="D36" s="34">
        <v>19934.93</v>
      </c>
      <c r="E36" s="34">
        <v>2117.41</v>
      </c>
      <c r="F36" s="34">
        <v>2759.04</v>
      </c>
      <c r="G36" s="34">
        <v>5316.56</v>
      </c>
      <c r="H36" s="34">
        <v>603.97</v>
      </c>
      <c r="I36" s="34">
        <v>941.61</v>
      </c>
      <c r="J36" s="34">
        <v>1298.0999999999999</v>
      </c>
      <c r="K36" s="34" t="s">
        <v>62</v>
      </c>
      <c r="L36" s="34">
        <v>111.11</v>
      </c>
      <c r="M36" s="39" t="s">
        <v>62</v>
      </c>
      <c r="N36" s="39" t="s">
        <v>62</v>
      </c>
      <c r="O36" s="39" t="s">
        <v>62</v>
      </c>
    </row>
    <row r="37" spans="2:15" x14ac:dyDescent="0.2">
      <c r="B37" s="37">
        <v>34638</v>
      </c>
      <c r="C37" s="34">
        <v>3868.1</v>
      </c>
      <c r="D37" s="34">
        <v>19851.599999999999</v>
      </c>
      <c r="E37" s="34">
        <v>2035.58</v>
      </c>
      <c r="F37" s="34">
        <v>2667.54</v>
      </c>
      <c r="G37" s="34">
        <v>4832.4399999999996</v>
      </c>
      <c r="H37" s="34">
        <v>586.6</v>
      </c>
      <c r="I37" s="34">
        <v>1063.99</v>
      </c>
      <c r="J37" s="34">
        <v>1451.88</v>
      </c>
      <c r="K37" s="34" t="s">
        <v>62</v>
      </c>
      <c r="L37" s="34">
        <v>110.92</v>
      </c>
      <c r="M37" s="39" t="s">
        <v>62</v>
      </c>
      <c r="N37" s="39" t="s">
        <v>62</v>
      </c>
      <c r="O37" s="39" t="s">
        <v>62</v>
      </c>
    </row>
    <row r="38" spans="2:15" x14ac:dyDescent="0.2">
      <c r="B38" s="37">
        <v>34668</v>
      </c>
      <c r="C38" s="34">
        <v>3792.43</v>
      </c>
      <c r="D38" s="34">
        <v>19277.259999999998</v>
      </c>
      <c r="E38" s="34">
        <v>2069.5300000000002</v>
      </c>
      <c r="F38" s="34">
        <v>2514.27</v>
      </c>
      <c r="G38" s="34">
        <v>4694.49</v>
      </c>
      <c r="H38" s="34">
        <v>539.19000000000005</v>
      </c>
      <c r="I38" s="34">
        <v>1067.8800000000001</v>
      </c>
      <c r="J38" s="34">
        <v>1458.78</v>
      </c>
      <c r="K38" s="34" t="s">
        <v>62</v>
      </c>
      <c r="L38" s="34">
        <v>110.28</v>
      </c>
      <c r="M38" s="39" t="s">
        <v>62</v>
      </c>
      <c r="N38" s="39" t="s">
        <v>62</v>
      </c>
      <c r="O38" s="39" t="s">
        <v>62</v>
      </c>
    </row>
    <row r="39" spans="2:15" x14ac:dyDescent="0.2">
      <c r="B39" s="37">
        <v>34698</v>
      </c>
      <c r="C39" s="34">
        <v>3770.3</v>
      </c>
      <c r="D39" s="34">
        <v>19299.47</v>
      </c>
      <c r="E39" s="34">
        <v>2064.2199999999998</v>
      </c>
      <c r="F39" s="34">
        <v>2384.38</v>
      </c>
      <c r="G39" s="34">
        <v>4599.76</v>
      </c>
      <c r="H39" s="34">
        <v>500.13</v>
      </c>
      <c r="I39" s="34">
        <v>1032.05</v>
      </c>
      <c r="J39" s="34">
        <v>1417.03</v>
      </c>
      <c r="K39" s="34" t="s">
        <v>62</v>
      </c>
      <c r="L39" s="34">
        <v>108.74</v>
      </c>
      <c r="M39" s="39" t="s">
        <v>62</v>
      </c>
      <c r="N39" s="39" t="s">
        <v>62</v>
      </c>
      <c r="O39" s="39" t="s">
        <v>62</v>
      </c>
    </row>
    <row r="40" spans="2:15" x14ac:dyDescent="0.2">
      <c r="B40" s="37">
        <v>34730</v>
      </c>
      <c r="C40" s="34">
        <v>3872.45</v>
      </c>
      <c r="D40" s="34">
        <v>18948.41</v>
      </c>
      <c r="E40" s="34">
        <v>2054.91</v>
      </c>
      <c r="F40" s="34">
        <v>2126.59</v>
      </c>
      <c r="G40" s="34">
        <v>3905.61</v>
      </c>
      <c r="H40" s="34">
        <v>435.49</v>
      </c>
      <c r="I40" s="34">
        <v>971.33</v>
      </c>
      <c r="J40" s="34">
        <v>1251.78</v>
      </c>
      <c r="K40" s="34" t="s">
        <v>62</v>
      </c>
      <c r="L40" s="34">
        <v>107.01</v>
      </c>
      <c r="M40" s="39" t="s">
        <v>62</v>
      </c>
      <c r="N40" s="39" t="s">
        <v>62</v>
      </c>
      <c r="O40" s="39" t="s">
        <v>62</v>
      </c>
    </row>
    <row r="41" spans="2:15" x14ac:dyDescent="0.2">
      <c r="B41" s="37">
        <v>34758</v>
      </c>
      <c r="C41" s="34">
        <v>3953.72</v>
      </c>
      <c r="D41" s="34">
        <v>18065.03</v>
      </c>
      <c r="E41" s="34">
        <v>2101.86</v>
      </c>
      <c r="F41" s="34">
        <v>1815.59</v>
      </c>
      <c r="G41" s="34">
        <v>3340.22</v>
      </c>
      <c r="H41" s="34">
        <v>379.25</v>
      </c>
      <c r="I41" s="34">
        <v>934.66</v>
      </c>
      <c r="J41" s="34">
        <v>1097.0899999999999</v>
      </c>
      <c r="K41" s="34" t="s">
        <v>62</v>
      </c>
      <c r="L41" s="34">
        <v>105.52</v>
      </c>
      <c r="M41" s="39" t="s">
        <v>62</v>
      </c>
      <c r="N41" s="39" t="s">
        <v>62</v>
      </c>
      <c r="O41" s="39" t="s">
        <v>62</v>
      </c>
    </row>
    <row r="42" spans="2:15" x14ac:dyDescent="0.2">
      <c r="B42" s="37">
        <v>34789</v>
      </c>
      <c r="C42" s="34">
        <v>4062.78</v>
      </c>
      <c r="D42" s="34">
        <v>16447.560000000001</v>
      </c>
      <c r="E42" s="34">
        <v>1995.92</v>
      </c>
      <c r="F42" s="34">
        <v>1629.48</v>
      </c>
      <c r="G42" s="34">
        <v>2941.61</v>
      </c>
      <c r="H42" s="34">
        <v>328.87</v>
      </c>
      <c r="I42" s="34">
        <v>880.7</v>
      </c>
      <c r="J42" s="34">
        <v>1042.3800000000001</v>
      </c>
      <c r="K42" s="34" t="s">
        <v>62</v>
      </c>
      <c r="L42" s="34">
        <v>104.25</v>
      </c>
      <c r="M42" s="39" t="s">
        <v>62</v>
      </c>
      <c r="N42" s="39" t="s">
        <v>62</v>
      </c>
      <c r="O42" s="39" t="s">
        <v>62</v>
      </c>
    </row>
    <row r="43" spans="2:15" x14ac:dyDescent="0.2">
      <c r="B43" s="37">
        <v>34817</v>
      </c>
      <c r="C43" s="34">
        <v>4230.66</v>
      </c>
      <c r="D43" s="34">
        <v>16322.09</v>
      </c>
      <c r="E43" s="34">
        <v>1981.19</v>
      </c>
      <c r="F43" s="34">
        <v>1907.45</v>
      </c>
      <c r="G43" s="34">
        <v>3324.92</v>
      </c>
      <c r="H43" s="34">
        <v>388.94</v>
      </c>
      <c r="I43" s="34">
        <v>947.93</v>
      </c>
      <c r="J43" s="34">
        <v>1298.29</v>
      </c>
      <c r="K43" s="34" t="s">
        <v>62</v>
      </c>
      <c r="L43" s="34">
        <v>102.76</v>
      </c>
      <c r="M43" s="39" t="s">
        <v>62</v>
      </c>
      <c r="N43" s="39" t="s">
        <v>62</v>
      </c>
      <c r="O43" s="39" t="s">
        <v>62</v>
      </c>
    </row>
    <row r="44" spans="2:15" x14ac:dyDescent="0.2">
      <c r="B44" s="37">
        <v>34850</v>
      </c>
      <c r="C44" s="34">
        <v>4391.57</v>
      </c>
      <c r="D44" s="34">
        <v>16265.89</v>
      </c>
      <c r="E44" s="34">
        <v>2071.6999999999998</v>
      </c>
      <c r="F44" s="34">
        <v>2018.16</v>
      </c>
      <c r="G44" s="34">
        <v>3952.29</v>
      </c>
      <c r="H44" s="34">
        <v>428.68</v>
      </c>
      <c r="I44" s="34">
        <v>1034.3399999999999</v>
      </c>
      <c r="J44" s="34">
        <v>1435.63</v>
      </c>
      <c r="K44" s="34" t="s">
        <v>62</v>
      </c>
      <c r="L44" s="34">
        <v>101.97</v>
      </c>
      <c r="M44" s="39" t="s">
        <v>62</v>
      </c>
      <c r="N44" s="39" t="s">
        <v>62</v>
      </c>
      <c r="O44" s="39" t="s">
        <v>62</v>
      </c>
    </row>
    <row r="45" spans="2:15" x14ac:dyDescent="0.2">
      <c r="B45" s="37">
        <v>34880</v>
      </c>
      <c r="C45" s="34">
        <v>4510.76</v>
      </c>
      <c r="D45" s="34">
        <v>15039.44</v>
      </c>
      <c r="E45" s="34">
        <v>2128.5300000000002</v>
      </c>
      <c r="F45" s="34">
        <v>2039.94</v>
      </c>
      <c r="G45" s="34">
        <v>3723.56</v>
      </c>
      <c r="H45" s="34">
        <v>404.56</v>
      </c>
      <c r="I45" s="34">
        <v>1050.5899999999999</v>
      </c>
      <c r="J45" s="34">
        <v>1393.24</v>
      </c>
      <c r="K45" s="34" t="s">
        <v>62</v>
      </c>
      <c r="L45" s="34">
        <v>100.58</v>
      </c>
      <c r="M45" s="39" t="s">
        <v>62</v>
      </c>
      <c r="N45" s="39" t="s">
        <v>62</v>
      </c>
      <c r="O45" s="39" t="s">
        <v>62</v>
      </c>
    </row>
    <row r="46" spans="2:15" x14ac:dyDescent="0.2">
      <c r="B46" s="37">
        <v>34911</v>
      </c>
      <c r="C46" s="34">
        <v>4684.76</v>
      </c>
      <c r="D46" s="34">
        <v>16188.7</v>
      </c>
      <c r="E46" s="34">
        <v>2186.1</v>
      </c>
      <c r="F46" s="34">
        <v>2433.2399999999998</v>
      </c>
      <c r="G46" s="34">
        <v>3883.84</v>
      </c>
      <c r="H46" s="34">
        <v>456.55</v>
      </c>
      <c r="I46" s="34">
        <v>1081.67</v>
      </c>
      <c r="J46" s="34">
        <v>1487.03</v>
      </c>
      <c r="K46" s="34" t="s">
        <v>62</v>
      </c>
      <c r="L46" s="34">
        <v>99.82</v>
      </c>
      <c r="M46" s="39" t="s">
        <v>62</v>
      </c>
      <c r="N46" s="39" t="s">
        <v>62</v>
      </c>
      <c r="O46" s="39" t="s">
        <v>62</v>
      </c>
    </row>
    <row r="47" spans="2:15" x14ac:dyDescent="0.2">
      <c r="B47" s="37">
        <v>34942</v>
      </c>
      <c r="C47" s="34">
        <v>4639.2700000000004</v>
      </c>
      <c r="D47" s="34">
        <v>17410.72</v>
      </c>
      <c r="E47" s="34">
        <v>2242.5700000000002</v>
      </c>
      <c r="F47" s="34">
        <v>2497.7800000000002</v>
      </c>
      <c r="G47" s="34">
        <v>4254.97</v>
      </c>
      <c r="H47" s="34">
        <v>473.72</v>
      </c>
      <c r="I47" s="34">
        <v>1005.42</v>
      </c>
      <c r="J47" s="34">
        <v>1453.56</v>
      </c>
      <c r="K47" s="34" t="s">
        <v>62</v>
      </c>
      <c r="L47" s="34">
        <v>99.05</v>
      </c>
      <c r="M47" s="39" t="s">
        <v>62</v>
      </c>
      <c r="N47" s="39" t="s">
        <v>62</v>
      </c>
      <c r="O47" s="39" t="s">
        <v>62</v>
      </c>
    </row>
    <row r="48" spans="2:15" x14ac:dyDescent="0.2">
      <c r="B48" s="37">
        <v>34971</v>
      </c>
      <c r="C48" s="34">
        <v>4746.76</v>
      </c>
      <c r="D48" s="34">
        <v>18097.16</v>
      </c>
      <c r="E48" s="34">
        <v>2257.4899999999998</v>
      </c>
      <c r="F48" s="34">
        <v>2532.89</v>
      </c>
      <c r="G48" s="34">
        <v>4653.57</v>
      </c>
      <c r="H48" s="34">
        <v>443.08</v>
      </c>
      <c r="I48" s="34">
        <v>972.35</v>
      </c>
      <c r="J48" s="34">
        <v>1418.68</v>
      </c>
      <c r="K48" s="34" t="s">
        <v>62</v>
      </c>
      <c r="L48" s="34">
        <v>99.35</v>
      </c>
      <c r="M48" s="39" t="s">
        <v>62</v>
      </c>
      <c r="N48" s="39" t="s">
        <v>62</v>
      </c>
      <c r="O48" s="39" t="s">
        <v>62</v>
      </c>
    </row>
    <row r="49" spans="2:15" x14ac:dyDescent="0.2">
      <c r="B49" s="37">
        <v>35003</v>
      </c>
      <c r="C49" s="34">
        <v>4760.46</v>
      </c>
      <c r="D49" s="34">
        <v>17951.669999999998</v>
      </c>
      <c r="E49" s="34">
        <v>2163.5300000000002</v>
      </c>
      <c r="F49" s="34">
        <v>2307.27</v>
      </c>
      <c r="G49" s="34">
        <v>4439.18</v>
      </c>
      <c r="H49" s="34">
        <v>422.23</v>
      </c>
      <c r="I49" s="34">
        <v>988.29</v>
      </c>
      <c r="J49" s="34">
        <v>1316.21</v>
      </c>
      <c r="K49" s="34" t="s">
        <v>62</v>
      </c>
      <c r="L49" s="34">
        <v>98.26</v>
      </c>
      <c r="M49" s="39" t="s">
        <v>62</v>
      </c>
      <c r="N49" s="39" t="s">
        <v>62</v>
      </c>
      <c r="O49" s="39" t="s">
        <v>62</v>
      </c>
    </row>
    <row r="50" spans="2:15" x14ac:dyDescent="0.2">
      <c r="B50" s="37">
        <v>35033</v>
      </c>
      <c r="C50" s="34">
        <v>4935.8100000000004</v>
      </c>
      <c r="D50" s="34">
        <v>18109.400000000001</v>
      </c>
      <c r="E50" s="34">
        <v>2200.4</v>
      </c>
      <c r="F50" s="34">
        <v>2404.1999999999998</v>
      </c>
      <c r="G50" s="34">
        <v>4071.19</v>
      </c>
      <c r="H50" s="34">
        <v>423.02</v>
      </c>
      <c r="I50" s="34">
        <v>959.23</v>
      </c>
      <c r="J50" s="34">
        <v>1178.3599999999999</v>
      </c>
      <c r="K50" s="34" t="s">
        <v>62</v>
      </c>
      <c r="L50" s="34">
        <v>98.86</v>
      </c>
      <c r="M50" s="39" t="s">
        <v>62</v>
      </c>
      <c r="N50" s="39" t="s">
        <v>62</v>
      </c>
      <c r="O50" s="39" t="s">
        <v>62</v>
      </c>
    </row>
    <row r="51" spans="2:15" x14ac:dyDescent="0.2">
      <c r="B51" s="37">
        <v>35062</v>
      </c>
      <c r="C51" s="34">
        <v>5136.1000000000004</v>
      </c>
      <c r="D51" s="34">
        <v>19417.95</v>
      </c>
      <c r="E51" s="34">
        <v>2270.34</v>
      </c>
      <c r="F51" s="34">
        <v>2711.94</v>
      </c>
      <c r="G51" s="34">
        <v>4271.99</v>
      </c>
      <c r="H51" s="34">
        <v>488.42</v>
      </c>
      <c r="I51" s="34">
        <v>1010.96</v>
      </c>
      <c r="J51" s="34">
        <v>1233.53</v>
      </c>
      <c r="K51" s="34" t="s">
        <v>62</v>
      </c>
      <c r="L51" s="34">
        <v>99.52</v>
      </c>
      <c r="M51" s="39" t="s">
        <v>62</v>
      </c>
      <c r="N51" s="39" t="s">
        <v>62</v>
      </c>
      <c r="O51" s="39" t="s">
        <v>62</v>
      </c>
    </row>
    <row r="52" spans="2:15" x14ac:dyDescent="0.2">
      <c r="B52" s="37">
        <v>35095</v>
      </c>
      <c r="C52" s="34">
        <v>5179.37</v>
      </c>
      <c r="D52" s="34">
        <v>20497.189999999999</v>
      </c>
      <c r="E52" s="34">
        <v>2376.42</v>
      </c>
      <c r="F52" s="34">
        <v>3006.33</v>
      </c>
      <c r="G52" s="34">
        <v>4825.5</v>
      </c>
      <c r="H52" s="34">
        <v>548.54</v>
      </c>
      <c r="I52" s="34">
        <v>1033.55</v>
      </c>
      <c r="J52" s="34">
        <v>1263.43</v>
      </c>
      <c r="K52" s="34" t="s">
        <v>62</v>
      </c>
      <c r="L52" s="34">
        <v>101.46</v>
      </c>
      <c r="M52" s="39" t="s">
        <v>62</v>
      </c>
      <c r="N52" s="39" t="s">
        <v>62</v>
      </c>
      <c r="O52" s="39" t="s">
        <v>62</v>
      </c>
    </row>
    <row r="53" spans="2:15" x14ac:dyDescent="0.2">
      <c r="B53" s="37">
        <v>35124</v>
      </c>
      <c r="C53" s="34">
        <v>5518.73</v>
      </c>
      <c r="D53" s="34">
        <v>20628.68</v>
      </c>
      <c r="E53" s="34">
        <v>2431.3000000000002</v>
      </c>
      <c r="F53" s="34">
        <v>2968.07</v>
      </c>
      <c r="G53" s="34">
        <v>5271.54</v>
      </c>
      <c r="H53" s="34">
        <v>533.64</v>
      </c>
      <c r="I53" s="34">
        <v>1018.33</v>
      </c>
      <c r="J53" s="34">
        <v>1349.47</v>
      </c>
      <c r="K53" s="34" t="s">
        <v>62</v>
      </c>
      <c r="L53" s="34">
        <v>100.29</v>
      </c>
      <c r="M53" s="39" t="s">
        <v>62</v>
      </c>
      <c r="N53" s="39" t="s">
        <v>62</v>
      </c>
      <c r="O53" s="39" t="s">
        <v>62</v>
      </c>
    </row>
    <row r="54" spans="2:15" x14ac:dyDescent="0.2">
      <c r="B54" s="37">
        <v>35153</v>
      </c>
      <c r="C54" s="34">
        <v>5612.24</v>
      </c>
      <c r="D54" s="34">
        <v>20424.27</v>
      </c>
      <c r="E54" s="34">
        <v>2477.1</v>
      </c>
      <c r="F54" s="34">
        <v>2923.95</v>
      </c>
      <c r="G54" s="34">
        <v>4929.71</v>
      </c>
      <c r="H54" s="34">
        <v>509.62</v>
      </c>
      <c r="I54" s="34">
        <v>992.94</v>
      </c>
      <c r="J54" s="34">
        <v>1233.49</v>
      </c>
      <c r="K54" s="34" t="s">
        <v>62</v>
      </c>
      <c r="L54" s="34">
        <v>100.01</v>
      </c>
      <c r="M54" s="39" t="s">
        <v>62</v>
      </c>
      <c r="N54" s="39" t="s">
        <v>62</v>
      </c>
      <c r="O54" s="39" t="s">
        <v>62</v>
      </c>
    </row>
    <row r="55" spans="2:15" x14ac:dyDescent="0.2">
      <c r="B55" s="37">
        <v>35185</v>
      </c>
      <c r="C55" s="34">
        <v>5579.86</v>
      </c>
      <c r="D55" s="34">
        <v>21828.73</v>
      </c>
      <c r="E55" s="34">
        <v>2521.54</v>
      </c>
      <c r="F55" s="34">
        <v>3166.73</v>
      </c>
      <c r="G55" s="34">
        <v>5017.1400000000003</v>
      </c>
      <c r="H55" s="34">
        <v>535.05999999999995</v>
      </c>
      <c r="I55" s="34">
        <v>983.63</v>
      </c>
      <c r="J55" s="34">
        <v>1218.22</v>
      </c>
      <c r="K55" s="34" t="s">
        <v>62</v>
      </c>
      <c r="L55" s="34">
        <v>99.14</v>
      </c>
      <c r="M55" s="39" t="s">
        <v>62</v>
      </c>
      <c r="N55" s="39" t="s">
        <v>62</v>
      </c>
      <c r="O55" s="39" t="s">
        <v>62</v>
      </c>
    </row>
    <row r="56" spans="2:15" x14ac:dyDescent="0.2">
      <c r="B56" s="37">
        <v>35216</v>
      </c>
      <c r="C56" s="34">
        <v>5616.7</v>
      </c>
      <c r="D56" s="34">
        <v>21770.74</v>
      </c>
      <c r="E56" s="34">
        <v>2518.06</v>
      </c>
      <c r="F56" s="34">
        <v>3246.36</v>
      </c>
      <c r="G56" s="34">
        <v>5482.85</v>
      </c>
      <c r="H56" s="34">
        <v>589.83000000000004</v>
      </c>
      <c r="I56" s="34">
        <v>1017.15</v>
      </c>
      <c r="J56" s="34">
        <v>1244.95</v>
      </c>
      <c r="K56" s="34" t="s">
        <v>62</v>
      </c>
      <c r="L56" s="34">
        <v>99.34</v>
      </c>
      <c r="M56" s="39" t="s">
        <v>62</v>
      </c>
      <c r="N56" s="39" t="s">
        <v>62</v>
      </c>
      <c r="O56" s="39" t="s">
        <v>62</v>
      </c>
    </row>
    <row r="57" spans="2:15" x14ac:dyDescent="0.2">
      <c r="B57" s="37">
        <v>35244</v>
      </c>
      <c r="C57" s="34">
        <v>5671.5</v>
      </c>
      <c r="D57" s="34">
        <v>22185.52</v>
      </c>
      <c r="E57" s="34">
        <v>2554.4699999999998</v>
      </c>
      <c r="F57" s="34">
        <v>3202.03</v>
      </c>
      <c r="G57" s="34">
        <v>5786.53</v>
      </c>
      <c r="H57" s="34">
        <v>596.42999999999995</v>
      </c>
      <c r="I57" s="34">
        <v>1015.09</v>
      </c>
      <c r="J57" s="34">
        <v>1309.58</v>
      </c>
      <c r="K57" s="34" t="s">
        <v>62</v>
      </c>
      <c r="L57" s="34">
        <v>99.48</v>
      </c>
      <c r="M57" s="39" t="s">
        <v>62</v>
      </c>
      <c r="N57" s="39" t="s">
        <v>62</v>
      </c>
      <c r="O57" s="39">
        <v>116.7</v>
      </c>
    </row>
    <row r="58" spans="2:15" x14ac:dyDescent="0.2">
      <c r="B58" s="37">
        <v>35277</v>
      </c>
      <c r="C58" s="34">
        <v>5496.26</v>
      </c>
      <c r="D58" s="34">
        <v>21558.51</v>
      </c>
      <c r="E58" s="34">
        <v>2519.9899999999998</v>
      </c>
      <c r="F58" s="34">
        <v>3040.99</v>
      </c>
      <c r="G58" s="34">
        <v>6272.32</v>
      </c>
      <c r="H58" s="34">
        <v>558.1</v>
      </c>
      <c r="I58" s="34">
        <v>1044.3900000000001</v>
      </c>
      <c r="J58" s="34">
        <v>1414.52</v>
      </c>
      <c r="K58" s="34" t="s">
        <v>62</v>
      </c>
      <c r="L58" s="34">
        <v>99.47</v>
      </c>
      <c r="M58" s="39" t="s">
        <v>62</v>
      </c>
      <c r="N58" s="39" t="s">
        <v>62</v>
      </c>
      <c r="O58" s="39">
        <v>116.8</v>
      </c>
    </row>
    <row r="59" spans="2:15" x14ac:dyDescent="0.2">
      <c r="B59" s="37">
        <v>35307</v>
      </c>
      <c r="C59" s="34">
        <v>5685.49</v>
      </c>
      <c r="D59" s="34">
        <v>20870.310000000001</v>
      </c>
      <c r="E59" s="34">
        <v>2540.94</v>
      </c>
      <c r="F59" s="34">
        <v>3293.15</v>
      </c>
      <c r="G59" s="34">
        <v>6249.79</v>
      </c>
      <c r="H59" s="34">
        <v>520.79999999999995</v>
      </c>
      <c r="I59" s="34">
        <v>1000.51</v>
      </c>
      <c r="J59" s="34">
        <v>1407.35</v>
      </c>
      <c r="K59" s="34" t="s">
        <v>62</v>
      </c>
      <c r="L59" s="34">
        <v>99.61</v>
      </c>
      <c r="M59" s="39" t="s">
        <v>62</v>
      </c>
      <c r="N59" s="39" t="s">
        <v>62</v>
      </c>
      <c r="O59" s="39">
        <v>116.3</v>
      </c>
    </row>
    <row r="60" spans="2:15" x14ac:dyDescent="0.2">
      <c r="B60" s="37">
        <v>35338</v>
      </c>
      <c r="C60" s="34">
        <v>5804</v>
      </c>
      <c r="D60" s="34">
        <v>20823.62</v>
      </c>
      <c r="E60" s="34">
        <v>2596.73</v>
      </c>
      <c r="F60" s="34">
        <v>3304.81</v>
      </c>
      <c r="G60" s="34">
        <v>6434.72</v>
      </c>
      <c r="H60" s="34">
        <v>539.36</v>
      </c>
      <c r="I60" s="34">
        <v>998.75</v>
      </c>
      <c r="J60" s="34">
        <v>1510.07</v>
      </c>
      <c r="K60" s="34" t="s">
        <v>62</v>
      </c>
      <c r="L60" s="34">
        <v>99.65</v>
      </c>
      <c r="M60" s="39" t="s">
        <v>62</v>
      </c>
      <c r="N60" s="39" t="s">
        <v>62</v>
      </c>
      <c r="O60" s="39">
        <v>116.2</v>
      </c>
    </row>
    <row r="61" spans="2:15" x14ac:dyDescent="0.2">
      <c r="B61" s="37">
        <v>35369</v>
      </c>
      <c r="C61" s="34">
        <v>5996.21</v>
      </c>
      <c r="D61" s="34">
        <v>21118.92</v>
      </c>
      <c r="E61" s="34">
        <v>2694.68</v>
      </c>
      <c r="F61" s="34">
        <v>3290.38</v>
      </c>
      <c r="G61" s="34">
        <v>6627.36</v>
      </c>
      <c r="H61" s="34">
        <v>571.07000000000005</v>
      </c>
      <c r="I61" s="34">
        <v>1027.58</v>
      </c>
      <c r="J61" s="34">
        <v>1553.71</v>
      </c>
      <c r="K61" s="34" t="s">
        <v>62</v>
      </c>
      <c r="L61" s="34">
        <v>100.42</v>
      </c>
      <c r="M61" s="39" t="s">
        <v>62</v>
      </c>
      <c r="N61" s="39" t="s">
        <v>62</v>
      </c>
      <c r="O61" s="39">
        <v>116.1</v>
      </c>
    </row>
    <row r="62" spans="2:15" x14ac:dyDescent="0.2">
      <c r="B62" s="37">
        <v>35398</v>
      </c>
      <c r="C62" s="34">
        <v>6318.36</v>
      </c>
      <c r="D62" s="34">
        <v>21040.79</v>
      </c>
      <c r="E62" s="34">
        <v>2759.33</v>
      </c>
      <c r="F62" s="34">
        <v>3316.38</v>
      </c>
      <c r="G62" s="34">
        <v>6611.89</v>
      </c>
      <c r="H62" s="34">
        <v>597.01</v>
      </c>
      <c r="I62" s="34">
        <v>978.87</v>
      </c>
      <c r="J62" s="34">
        <v>1460.84</v>
      </c>
      <c r="K62" s="34" t="s">
        <v>62</v>
      </c>
      <c r="L62" s="34">
        <v>100.76</v>
      </c>
      <c r="M62" s="39" t="s">
        <v>62</v>
      </c>
      <c r="N62" s="39" t="s">
        <v>62</v>
      </c>
      <c r="O62" s="39">
        <v>116.2</v>
      </c>
    </row>
    <row r="63" spans="2:15" x14ac:dyDescent="0.2">
      <c r="B63" s="37">
        <v>35430</v>
      </c>
      <c r="C63" s="34">
        <v>6435.86</v>
      </c>
      <c r="D63" s="34">
        <v>20147.27</v>
      </c>
      <c r="E63" s="34">
        <v>2849.48</v>
      </c>
      <c r="F63" s="34">
        <v>3309.21</v>
      </c>
      <c r="G63" s="34">
        <v>6842.01</v>
      </c>
      <c r="H63" s="34">
        <v>626.48</v>
      </c>
      <c r="I63" s="34">
        <v>913.81</v>
      </c>
      <c r="J63" s="34">
        <v>1404.82</v>
      </c>
      <c r="K63" s="34" t="s">
        <v>62</v>
      </c>
      <c r="L63" s="34">
        <v>99.87</v>
      </c>
      <c r="M63" s="39" t="s">
        <v>62</v>
      </c>
      <c r="N63" s="39" t="s">
        <v>62</v>
      </c>
      <c r="O63" s="39">
        <v>116</v>
      </c>
    </row>
    <row r="64" spans="2:15" x14ac:dyDescent="0.2">
      <c r="B64" s="37">
        <v>35461</v>
      </c>
      <c r="C64" s="34">
        <v>6707.02</v>
      </c>
      <c r="D64" s="34">
        <v>18050.439999999999</v>
      </c>
      <c r="E64" s="34">
        <v>2963.55</v>
      </c>
      <c r="F64" s="34">
        <v>3622.53</v>
      </c>
      <c r="G64" s="34">
        <v>7602.27</v>
      </c>
      <c r="H64" s="34">
        <v>673.55</v>
      </c>
      <c r="I64" s="34">
        <v>980.53</v>
      </c>
      <c r="J64" s="34">
        <v>1512.2</v>
      </c>
      <c r="K64" s="34" t="s">
        <v>62</v>
      </c>
      <c r="L64" s="34">
        <v>98.24</v>
      </c>
      <c r="M64" s="39" t="s">
        <v>62</v>
      </c>
      <c r="N64" s="39" t="s">
        <v>62</v>
      </c>
      <c r="O64" s="39">
        <v>110.6</v>
      </c>
    </row>
    <row r="65" spans="2:15" x14ac:dyDescent="0.2">
      <c r="B65" s="37">
        <v>35489</v>
      </c>
      <c r="C65" s="34">
        <v>6917.47</v>
      </c>
      <c r="D65" s="34">
        <v>18575.59</v>
      </c>
      <c r="E65" s="34">
        <v>3192.47</v>
      </c>
      <c r="F65" s="34">
        <v>3796.58</v>
      </c>
      <c r="G65" s="34">
        <v>8642.7800000000007</v>
      </c>
      <c r="H65" s="34">
        <v>722.9</v>
      </c>
      <c r="I65" s="34">
        <v>1037.44</v>
      </c>
      <c r="J65" s="34">
        <v>1566.77</v>
      </c>
      <c r="K65" s="34" t="s">
        <v>62</v>
      </c>
      <c r="L65" s="34">
        <v>97.96</v>
      </c>
      <c r="M65" s="39" t="s">
        <v>62</v>
      </c>
      <c r="N65" s="39" t="s">
        <v>62</v>
      </c>
      <c r="O65" s="39">
        <v>109.9</v>
      </c>
    </row>
    <row r="66" spans="2:15" x14ac:dyDescent="0.2">
      <c r="B66" s="37">
        <v>35520</v>
      </c>
      <c r="C66" s="34">
        <v>6901.11</v>
      </c>
      <c r="D66" s="34">
        <v>18244.07</v>
      </c>
      <c r="E66" s="34">
        <v>3358.09</v>
      </c>
      <c r="F66" s="34">
        <v>3797.22</v>
      </c>
      <c r="G66" s="34">
        <v>9241.44</v>
      </c>
      <c r="H66" s="34">
        <v>721.97</v>
      </c>
      <c r="I66" s="34">
        <v>1031.26</v>
      </c>
      <c r="J66" s="34">
        <v>1655.57</v>
      </c>
      <c r="K66" s="34" t="s">
        <v>62</v>
      </c>
      <c r="L66" s="34">
        <v>97.92</v>
      </c>
      <c r="M66" s="39" t="s">
        <v>62</v>
      </c>
      <c r="N66" s="39" t="s">
        <v>62</v>
      </c>
      <c r="O66" s="39">
        <v>109.4</v>
      </c>
    </row>
    <row r="67" spans="2:15" x14ac:dyDescent="0.2">
      <c r="B67" s="37">
        <v>35550</v>
      </c>
      <c r="C67" s="34">
        <v>6657.49</v>
      </c>
      <c r="D67" s="34">
        <v>18177.96</v>
      </c>
      <c r="E67" s="34">
        <v>3340.14</v>
      </c>
      <c r="F67" s="34">
        <v>3779</v>
      </c>
      <c r="G67" s="34">
        <v>9596.67</v>
      </c>
      <c r="H67" s="34">
        <v>712.78</v>
      </c>
      <c r="I67" s="34">
        <v>1055.07</v>
      </c>
      <c r="J67" s="34">
        <v>1719.78</v>
      </c>
      <c r="K67" s="34" t="s">
        <v>62</v>
      </c>
      <c r="L67" s="34">
        <v>98.14</v>
      </c>
      <c r="M67" s="39" t="s">
        <v>62</v>
      </c>
      <c r="N67" s="39" t="s">
        <v>62</v>
      </c>
      <c r="O67" s="39">
        <v>109.4</v>
      </c>
    </row>
    <row r="68" spans="2:15" x14ac:dyDescent="0.2">
      <c r="B68" s="37">
        <v>35580</v>
      </c>
      <c r="C68" s="34">
        <v>7242.35</v>
      </c>
      <c r="D68" s="34">
        <v>20045.93</v>
      </c>
      <c r="E68" s="34">
        <v>3578.91</v>
      </c>
      <c r="F68" s="34">
        <v>3907.92</v>
      </c>
      <c r="G68" s="34">
        <v>10598.51</v>
      </c>
      <c r="H68" s="34">
        <v>747.25</v>
      </c>
      <c r="I68" s="34">
        <v>1097.81</v>
      </c>
      <c r="J68" s="34">
        <v>1904.64</v>
      </c>
      <c r="K68" s="34" t="s">
        <v>62</v>
      </c>
      <c r="L68" s="34">
        <v>97.55</v>
      </c>
      <c r="M68" s="39" t="s">
        <v>62</v>
      </c>
      <c r="N68" s="39" t="s">
        <v>62</v>
      </c>
      <c r="O68" s="39">
        <v>110</v>
      </c>
    </row>
    <row r="69" spans="2:15" x14ac:dyDescent="0.2">
      <c r="B69" s="37">
        <v>35611</v>
      </c>
      <c r="C69" s="34">
        <v>7599.59</v>
      </c>
      <c r="D69" s="34">
        <v>20505.54</v>
      </c>
      <c r="E69" s="34">
        <v>3723.51</v>
      </c>
      <c r="F69" s="34">
        <v>4269.82</v>
      </c>
      <c r="G69" s="34">
        <v>11934.27</v>
      </c>
      <c r="H69" s="34">
        <v>808.28</v>
      </c>
      <c r="I69" s="34">
        <v>1195.99</v>
      </c>
      <c r="J69" s="34">
        <v>2147.4899999999998</v>
      </c>
      <c r="K69" s="34" t="s">
        <v>62</v>
      </c>
      <c r="L69" s="34">
        <v>96.92</v>
      </c>
      <c r="M69" s="39" t="s">
        <v>62</v>
      </c>
      <c r="N69" s="39" t="s">
        <v>62</v>
      </c>
      <c r="O69" s="39">
        <v>110.7</v>
      </c>
    </row>
    <row r="70" spans="2:15" x14ac:dyDescent="0.2">
      <c r="B70" s="37">
        <v>35642</v>
      </c>
      <c r="C70" s="34">
        <v>7990.65</v>
      </c>
      <c r="D70" s="34">
        <v>20148.13</v>
      </c>
      <c r="E70" s="34">
        <v>4150.22</v>
      </c>
      <c r="F70" s="34">
        <v>4748.01</v>
      </c>
      <c r="G70" s="34">
        <v>12711.93</v>
      </c>
      <c r="H70" s="34">
        <v>831.17</v>
      </c>
      <c r="I70" s="34">
        <v>1202.5899999999999</v>
      </c>
      <c r="J70" s="34">
        <v>2164.42</v>
      </c>
      <c r="K70" s="34" t="s">
        <v>62</v>
      </c>
      <c r="L70" s="34">
        <v>96.41</v>
      </c>
      <c r="M70" s="39" t="s">
        <v>62</v>
      </c>
      <c r="N70" s="39" t="s">
        <v>62</v>
      </c>
      <c r="O70" s="39">
        <v>111.3</v>
      </c>
    </row>
    <row r="71" spans="2:15" x14ac:dyDescent="0.2">
      <c r="B71" s="37">
        <v>35671</v>
      </c>
      <c r="C71" s="34">
        <v>7948.43</v>
      </c>
      <c r="D71" s="34">
        <v>19090.73</v>
      </c>
      <c r="E71" s="34">
        <v>4199.4799999999996</v>
      </c>
      <c r="F71" s="34">
        <v>5015.45</v>
      </c>
      <c r="G71" s="34">
        <v>11637.53</v>
      </c>
      <c r="H71" s="34">
        <v>847.84</v>
      </c>
      <c r="I71" s="34">
        <v>1190.01</v>
      </c>
      <c r="J71" s="34">
        <v>2010.12</v>
      </c>
      <c r="K71" s="34" t="s">
        <v>62</v>
      </c>
      <c r="L71" s="34">
        <v>96.06</v>
      </c>
      <c r="M71" s="39" t="s">
        <v>62</v>
      </c>
      <c r="N71" s="39" t="s">
        <v>62</v>
      </c>
      <c r="O71" s="39">
        <v>111.4</v>
      </c>
    </row>
    <row r="72" spans="2:15" x14ac:dyDescent="0.2">
      <c r="B72" s="37">
        <v>35703</v>
      </c>
      <c r="C72" s="34">
        <v>7866.58</v>
      </c>
      <c r="D72" s="34">
        <v>18248.45</v>
      </c>
      <c r="E72" s="34">
        <v>4041.24</v>
      </c>
      <c r="F72" s="34">
        <v>5030.2</v>
      </c>
      <c r="G72" s="34">
        <v>11395.9</v>
      </c>
      <c r="H72" s="34">
        <v>819.2</v>
      </c>
      <c r="I72" s="34">
        <v>1171.3800000000001</v>
      </c>
      <c r="J72" s="34">
        <v>1979.33</v>
      </c>
      <c r="K72" s="34" t="s">
        <v>62</v>
      </c>
      <c r="L72" s="34">
        <v>96.2</v>
      </c>
      <c r="M72" s="39" t="s">
        <v>62</v>
      </c>
      <c r="N72" s="39" t="s">
        <v>62</v>
      </c>
      <c r="O72" s="39">
        <v>111.2</v>
      </c>
    </row>
    <row r="73" spans="2:15" x14ac:dyDescent="0.2">
      <c r="B73" s="37">
        <v>35734</v>
      </c>
      <c r="C73" s="34">
        <v>7875.81</v>
      </c>
      <c r="D73" s="34">
        <v>17274.75</v>
      </c>
      <c r="E73" s="34">
        <v>4079.01</v>
      </c>
      <c r="F73" s="34">
        <v>5134.47</v>
      </c>
      <c r="G73" s="34">
        <v>11898.59</v>
      </c>
      <c r="H73" s="34">
        <v>798.15</v>
      </c>
      <c r="I73" s="34">
        <v>1097.68</v>
      </c>
      <c r="J73" s="34">
        <v>1964.19</v>
      </c>
      <c r="K73" s="34" t="s">
        <v>62</v>
      </c>
      <c r="L73" s="34">
        <v>96.12</v>
      </c>
      <c r="M73" s="39" t="s">
        <v>62</v>
      </c>
      <c r="N73" s="39" t="s">
        <v>62</v>
      </c>
      <c r="O73" s="39">
        <v>110.7</v>
      </c>
    </row>
    <row r="74" spans="2:15" x14ac:dyDescent="0.2">
      <c r="B74" s="37">
        <v>35762</v>
      </c>
      <c r="C74" s="34">
        <v>7677.35</v>
      </c>
      <c r="D74" s="34">
        <v>16103.43</v>
      </c>
      <c r="E74" s="34">
        <v>3823.65</v>
      </c>
      <c r="F74" s="34">
        <v>4704.87</v>
      </c>
      <c r="G74" s="34">
        <v>9168.6</v>
      </c>
      <c r="H74" s="34">
        <v>636.75</v>
      </c>
      <c r="I74" s="34">
        <v>1036.27</v>
      </c>
      <c r="J74" s="34">
        <v>1808.88</v>
      </c>
      <c r="K74" s="34" t="s">
        <v>62</v>
      </c>
      <c r="L74" s="34">
        <v>95.32</v>
      </c>
      <c r="M74" s="39" t="s">
        <v>62</v>
      </c>
      <c r="N74" s="39" t="s">
        <v>62</v>
      </c>
      <c r="O74" s="39">
        <v>110.3</v>
      </c>
    </row>
    <row r="75" spans="2:15" x14ac:dyDescent="0.2">
      <c r="B75" s="37">
        <v>35795</v>
      </c>
      <c r="C75" s="34">
        <v>7909.81</v>
      </c>
      <c r="D75" s="34">
        <v>15917.07</v>
      </c>
      <c r="E75" s="34">
        <v>4123.03</v>
      </c>
      <c r="F75" s="34">
        <v>5068.12</v>
      </c>
      <c r="G75" s="34">
        <v>9711.4</v>
      </c>
      <c r="H75" s="34">
        <v>672.74</v>
      </c>
      <c r="I75" s="34">
        <v>1013.72</v>
      </c>
      <c r="J75" s="34">
        <v>1762.82</v>
      </c>
      <c r="K75" s="34" t="s">
        <v>62</v>
      </c>
      <c r="L75" s="34">
        <v>94.38</v>
      </c>
      <c r="M75" s="39" t="s">
        <v>62</v>
      </c>
      <c r="N75" s="39" t="s">
        <v>62</v>
      </c>
      <c r="O75" s="39">
        <v>110.1</v>
      </c>
    </row>
    <row r="76" spans="2:15" x14ac:dyDescent="0.2">
      <c r="B76" s="37">
        <v>35825</v>
      </c>
      <c r="C76" s="34">
        <v>7808.35</v>
      </c>
      <c r="D76" s="34">
        <v>15929.69</v>
      </c>
      <c r="E76" s="34">
        <v>4280.2700000000004</v>
      </c>
      <c r="F76" s="34">
        <v>4710.2299999999996</v>
      </c>
      <c r="G76" s="34">
        <v>9658.74</v>
      </c>
      <c r="H76" s="34">
        <v>623.61</v>
      </c>
      <c r="I76" s="34">
        <v>922.74</v>
      </c>
      <c r="J76" s="34">
        <v>1662.46</v>
      </c>
      <c r="K76" s="34" t="s">
        <v>62</v>
      </c>
      <c r="L76" s="34">
        <v>93.47</v>
      </c>
      <c r="M76" s="39" t="s">
        <v>62</v>
      </c>
      <c r="N76" s="39" t="s">
        <v>62</v>
      </c>
      <c r="O76" s="39">
        <v>112.1</v>
      </c>
    </row>
    <row r="77" spans="2:15" x14ac:dyDescent="0.2">
      <c r="B77" s="37">
        <v>35853</v>
      </c>
      <c r="C77" s="34">
        <v>8323.6</v>
      </c>
      <c r="D77" s="34">
        <v>16797.689999999999</v>
      </c>
      <c r="E77" s="34">
        <v>4576.6899999999996</v>
      </c>
      <c r="F77" s="34">
        <v>4670.87</v>
      </c>
      <c r="G77" s="34">
        <v>10271.08</v>
      </c>
      <c r="H77" s="34">
        <v>670.77</v>
      </c>
      <c r="I77" s="34">
        <v>940.39</v>
      </c>
      <c r="J77" s="34">
        <v>1637.47</v>
      </c>
      <c r="K77" s="34" t="s">
        <v>62</v>
      </c>
      <c r="L77" s="34">
        <v>94.39</v>
      </c>
      <c r="M77" s="39" t="s">
        <v>62</v>
      </c>
      <c r="N77" s="39" t="s">
        <v>62</v>
      </c>
      <c r="O77" s="39">
        <v>110.1</v>
      </c>
    </row>
    <row r="78" spans="2:15" x14ac:dyDescent="0.2">
      <c r="B78" s="37">
        <v>35885</v>
      </c>
      <c r="C78" s="34">
        <v>8709.4699999999993</v>
      </c>
      <c r="D78" s="34">
        <v>16840.310000000001</v>
      </c>
      <c r="E78" s="34">
        <v>4899.9799999999996</v>
      </c>
      <c r="F78" s="34">
        <v>4871.24</v>
      </c>
      <c r="G78" s="34">
        <v>11526.32</v>
      </c>
      <c r="H78" s="34">
        <v>684.44</v>
      </c>
      <c r="I78" s="34">
        <v>1046.6500000000001</v>
      </c>
      <c r="J78" s="34">
        <v>1642.48</v>
      </c>
      <c r="K78" s="34" t="s">
        <v>62</v>
      </c>
      <c r="L78" s="34">
        <v>94.44</v>
      </c>
      <c r="M78" s="39" t="s">
        <v>62</v>
      </c>
      <c r="N78" s="39" t="s">
        <v>62</v>
      </c>
      <c r="O78" s="39">
        <v>106.6</v>
      </c>
    </row>
    <row r="79" spans="2:15" x14ac:dyDescent="0.2">
      <c r="B79" s="37">
        <v>35915</v>
      </c>
      <c r="C79" s="34">
        <v>9037.43</v>
      </c>
      <c r="D79" s="34">
        <v>15941.29</v>
      </c>
      <c r="E79" s="34">
        <v>5251.8</v>
      </c>
      <c r="F79" s="34">
        <v>5020.33</v>
      </c>
      <c r="G79" s="34">
        <v>11824.22</v>
      </c>
      <c r="H79" s="34">
        <v>688.38</v>
      </c>
      <c r="I79" s="34">
        <v>1023.27</v>
      </c>
      <c r="J79" s="34">
        <v>1809.36</v>
      </c>
      <c r="K79" s="34" t="s">
        <v>62</v>
      </c>
      <c r="L79" s="34">
        <v>94.43</v>
      </c>
      <c r="M79" s="39" t="s">
        <v>62</v>
      </c>
      <c r="N79" s="39" t="s">
        <v>62</v>
      </c>
      <c r="O79" s="39">
        <v>106.6</v>
      </c>
    </row>
    <row r="80" spans="2:15" x14ac:dyDescent="0.2">
      <c r="B80" s="37">
        <v>35944</v>
      </c>
      <c r="C80" s="34">
        <v>9080.06</v>
      </c>
      <c r="D80" s="34">
        <v>15514.28</v>
      </c>
      <c r="E80" s="34">
        <v>5397.79</v>
      </c>
      <c r="F80" s="34">
        <v>4710.7</v>
      </c>
      <c r="G80" s="34">
        <v>10568.7</v>
      </c>
      <c r="H80" s="34">
        <v>655.65</v>
      </c>
      <c r="I80" s="34">
        <v>949.76</v>
      </c>
      <c r="J80" s="34">
        <v>1822.1</v>
      </c>
      <c r="K80" s="34" t="s">
        <v>62</v>
      </c>
      <c r="L80" s="34">
        <v>93.52</v>
      </c>
      <c r="M80" s="39" t="s">
        <v>62</v>
      </c>
      <c r="N80" s="39" t="s">
        <v>62</v>
      </c>
      <c r="O80" s="39">
        <v>105.4</v>
      </c>
    </row>
    <row r="81" spans="2:15" x14ac:dyDescent="0.2">
      <c r="B81" s="37">
        <v>35976</v>
      </c>
      <c r="C81" s="34">
        <v>8872.9500000000007</v>
      </c>
      <c r="D81" s="34">
        <v>15231.29</v>
      </c>
      <c r="E81" s="34">
        <v>5719.69</v>
      </c>
      <c r="F81" s="34">
        <v>4349.33</v>
      </c>
      <c r="G81" s="34">
        <v>9799.2000000000007</v>
      </c>
      <c r="H81" s="34">
        <v>569.67999999999995</v>
      </c>
      <c r="I81" s="34">
        <v>877.6</v>
      </c>
      <c r="J81" s="34">
        <v>1711.68</v>
      </c>
      <c r="K81" s="34" t="s">
        <v>62</v>
      </c>
      <c r="L81" s="34">
        <v>93.54</v>
      </c>
      <c r="M81" s="39" t="s">
        <v>62</v>
      </c>
      <c r="N81" s="39" t="s">
        <v>62</v>
      </c>
      <c r="O81" s="39">
        <v>103.6</v>
      </c>
    </row>
    <row r="82" spans="2:15" x14ac:dyDescent="0.2">
      <c r="B82" s="37">
        <v>36007</v>
      </c>
      <c r="C82" s="34">
        <v>9097.1299999999992</v>
      </c>
      <c r="D82" s="34">
        <v>16370.17</v>
      </c>
      <c r="E82" s="34">
        <v>6001.07</v>
      </c>
      <c r="F82" s="34">
        <v>4504.3999999999996</v>
      </c>
      <c r="G82" s="34">
        <v>10530.99</v>
      </c>
      <c r="H82" s="34">
        <v>607.16999999999996</v>
      </c>
      <c r="I82" s="34">
        <v>888.83</v>
      </c>
      <c r="J82" s="34">
        <v>1702.62</v>
      </c>
      <c r="K82" s="34" t="s">
        <v>62</v>
      </c>
      <c r="L82" s="34">
        <v>94.08</v>
      </c>
      <c r="M82" s="39" t="s">
        <v>62</v>
      </c>
      <c r="N82" s="39" t="s">
        <v>62</v>
      </c>
      <c r="O82" s="39">
        <v>101</v>
      </c>
    </row>
    <row r="83" spans="2:15" x14ac:dyDescent="0.2">
      <c r="B83" s="37">
        <v>36038</v>
      </c>
      <c r="C83" s="34">
        <v>8478.51</v>
      </c>
      <c r="D83" s="34">
        <v>15243.98</v>
      </c>
      <c r="E83" s="34">
        <v>5390.36</v>
      </c>
      <c r="F83" s="34">
        <v>3578.59</v>
      </c>
      <c r="G83" s="34">
        <v>8428.66</v>
      </c>
      <c r="H83" s="34">
        <v>465.98</v>
      </c>
      <c r="I83" s="34">
        <v>792.64</v>
      </c>
      <c r="J83" s="34">
        <v>1512.3</v>
      </c>
      <c r="K83" s="34" t="s">
        <v>62</v>
      </c>
      <c r="L83" s="34">
        <v>94.41</v>
      </c>
      <c r="M83" s="39" t="s">
        <v>62</v>
      </c>
      <c r="N83" s="39" t="s">
        <v>62</v>
      </c>
      <c r="O83" s="39">
        <v>103.1</v>
      </c>
    </row>
    <row r="84" spans="2:15" x14ac:dyDescent="0.2">
      <c r="B84" s="37">
        <v>36068</v>
      </c>
      <c r="C84" s="34">
        <v>7909.79</v>
      </c>
      <c r="D84" s="34">
        <v>14140.69</v>
      </c>
      <c r="E84" s="34">
        <v>4746.55</v>
      </c>
      <c r="F84" s="34">
        <v>3367.2</v>
      </c>
      <c r="G84" s="34">
        <v>6389.06</v>
      </c>
      <c r="H84" s="34">
        <v>367.13</v>
      </c>
      <c r="I84" s="34">
        <v>624.44000000000005</v>
      </c>
      <c r="J84" s="34">
        <v>1254.74</v>
      </c>
      <c r="K84" s="34" t="s">
        <v>62</v>
      </c>
      <c r="L84" s="34">
        <v>94.61</v>
      </c>
      <c r="M84" s="39" t="s">
        <v>62</v>
      </c>
      <c r="N84" s="39" t="s">
        <v>62</v>
      </c>
      <c r="O84" s="39">
        <v>103.4</v>
      </c>
    </row>
    <row r="85" spans="2:15" x14ac:dyDescent="0.2">
      <c r="B85" s="37">
        <v>36098</v>
      </c>
      <c r="C85" s="34">
        <v>8164.47</v>
      </c>
      <c r="D85" s="34">
        <v>13486.91</v>
      </c>
      <c r="E85" s="34">
        <v>4343.3599999999997</v>
      </c>
      <c r="F85" s="34">
        <v>3710.26</v>
      </c>
      <c r="G85" s="34">
        <v>6696.68</v>
      </c>
      <c r="H85" s="34">
        <v>413.6</v>
      </c>
      <c r="I85" s="34">
        <v>676.54</v>
      </c>
      <c r="J85" s="34">
        <v>1236.6300000000001</v>
      </c>
      <c r="K85" s="34" t="s">
        <v>62</v>
      </c>
      <c r="L85" s="34">
        <v>95.05</v>
      </c>
      <c r="M85" s="39" t="s">
        <v>62</v>
      </c>
      <c r="N85" s="39" t="s">
        <v>62</v>
      </c>
      <c r="O85" s="39">
        <v>104.8</v>
      </c>
    </row>
    <row r="86" spans="2:15" x14ac:dyDescent="0.2">
      <c r="B86" s="37">
        <v>36129</v>
      </c>
      <c r="C86" s="34">
        <v>9005.75</v>
      </c>
      <c r="D86" s="34">
        <v>14525.88</v>
      </c>
      <c r="E86" s="34">
        <v>4828.34</v>
      </c>
      <c r="F86" s="34">
        <v>4072.71</v>
      </c>
      <c r="G86" s="34">
        <v>8256.24</v>
      </c>
      <c r="H86" s="34">
        <v>489.91</v>
      </c>
      <c r="I86" s="34">
        <v>807.69</v>
      </c>
      <c r="J86" s="34">
        <v>1371.85</v>
      </c>
      <c r="K86" s="34" t="s">
        <v>62</v>
      </c>
      <c r="L86" s="34">
        <v>94.85</v>
      </c>
      <c r="M86" s="39" t="s">
        <v>62</v>
      </c>
      <c r="N86" s="39" t="s">
        <v>62</v>
      </c>
      <c r="O86" s="39">
        <v>103.8</v>
      </c>
    </row>
    <row r="87" spans="2:15" x14ac:dyDescent="0.2">
      <c r="B87" s="37">
        <v>36160</v>
      </c>
      <c r="C87" s="34">
        <v>9018.68</v>
      </c>
      <c r="D87" s="34">
        <v>14295.8</v>
      </c>
      <c r="E87" s="34">
        <v>4752.13</v>
      </c>
      <c r="F87" s="34">
        <v>3844.18</v>
      </c>
      <c r="G87" s="34">
        <v>7282.76</v>
      </c>
      <c r="H87" s="34">
        <v>440.44</v>
      </c>
      <c r="I87" s="34">
        <v>776.66</v>
      </c>
      <c r="J87" s="34">
        <v>1409.97</v>
      </c>
      <c r="K87" s="34" t="s">
        <v>62</v>
      </c>
      <c r="L87" s="34">
        <v>94.36</v>
      </c>
      <c r="M87" s="39" t="s">
        <v>62</v>
      </c>
      <c r="N87" s="39" t="s">
        <v>62</v>
      </c>
      <c r="O87" s="39">
        <v>104.8</v>
      </c>
    </row>
    <row r="88" spans="2:15" x14ac:dyDescent="0.2">
      <c r="B88" s="37">
        <v>36189</v>
      </c>
      <c r="C88" s="34">
        <v>9345.86</v>
      </c>
      <c r="D88" s="34">
        <v>13831.75</v>
      </c>
      <c r="E88" s="34">
        <v>5133.54</v>
      </c>
      <c r="F88" s="34">
        <v>3682.95</v>
      </c>
      <c r="G88" s="34">
        <v>7001.56</v>
      </c>
      <c r="H88" s="34">
        <v>387.43</v>
      </c>
      <c r="I88" s="34">
        <v>761.8</v>
      </c>
      <c r="J88" s="34">
        <v>1317.48</v>
      </c>
      <c r="K88" s="34" t="s">
        <v>62</v>
      </c>
      <c r="L88" s="34">
        <v>93.46</v>
      </c>
      <c r="M88" s="39" t="s">
        <v>62</v>
      </c>
      <c r="N88" s="39" t="s">
        <v>62</v>
      </c>
      <c r="O88" s="39">
        <v>105.9</v>
      </c>
    </row>
    <row r="89" spans="2:15" x14ac:dyDescent="0.2">
      <c r="B89" s="37">
        <v>36217</v>
      </c>
      <c r="C89" s="34">
        <v>9322.94</v>
      </c>
      <c r="D89" s="34">
        <v>14180.22</v>
      </c>
      <c r="E89" s="34">
        <v>4953.28</v>
      </c>
      <c r="F89" s="34">
        <v>4114.87</v>
      </c>
      <c r="G89" s="34">
        <v>8837.9599999999991</v>
      </c>
      <c r="H89" s="34">
        <v>387.76</v>
      </c>
      <c r="I89" s="34">
        <v>858.04</v>
      </c>
      <c r="J89" s="34">
        <v>1386.03</v>
      </c>
      <c r="K89" s="34" t="s">
        <v>62</v>
      </c>
      <c r="L89" s="34">
        <v>91.93</v>
      </c>
      <c r="M89" s="39" t="s">
        <v>62</v>
      </c>
      <c r="N89" s="39" t="s">
        <v>62</v>
      </c>
      <c r="O89" s="39">
        <v>106.2</v>
      </c>
    </row>
    <row r="90" spans="2:15" x14ac:dyDescent="0.2">
      <c r="B90" s="37">
        <v>36250</v>
      </c>
      <c r="C90" s="34">
        <v>9753.6299999999992</v>
      </c>
      <c r="D90" s="34">
        <v>15418.03</v>
      </c>
      <c r="E90" s="34">
        <v>4875.1499999999996</v>
      </c>
      <c r="F90" s="34">
        <v>4642.0600000000004</v>
      </c>
      <c r="G90" s="34">
        <v>10170.5</v>
      </c>
      <c r="H90" s="34">
        <v>402.25</v>
      </c>
      <c r="I90" s="34">
        <v>903.04</v>
      </c>
      <c r="J90" s="34">
        <v>1449.14</v>
      </c>
      <c r="K90" s="34" t="s">
        <v>62</v>
      </c>
      <c r="L90" s="34">
        <v>91.74</v>
      </c>
      <c r="M90" s="39" t="s">
        <v>62</v>
      </c>
      <c r="N90" s="39" t="s">
        <v>62</v>
      </c>
      <c r="O90" s="39">
        <v>105.7</v>
      </c>
    </row>
    <row r="91" spans="2:15" x14ac:dyDescent="0.2">
      <c r="B91" s="37">
        <v>36280</v>
      </c>
      <c r="C91" s="34">
        <v>10443.5</v>
      </c>
      <c r="D91" s="34">
        <v>16677.62</v>
      </c>
      <c r="E91" s="34">
        <v>5178.34</v>
      </c>
      <c r="F91" s="34">
        <v>5345.87</v>
      </c>
      <c r="G91" s="34">
        <v>11194.05</v>
      </c>
      <c r="H91" s="34">
        <v>482.31</v>
      </c>
      <c r="I91" s="34">
        <v>966.84</v>
      </c>
      <c r="J91" s="34">
        <v>1569.49</v>
      </c>
      <c r="K91" s="34" t="s">
        <v>62</v>
      </c>
      <c r="L91" s="34">
        <v>91.71</v>
      </c>
      <c r="M91" s="39" t="s">
        <v>62</v>
      </c>
      <c r="N91" s="39" t="s">
        <v>62</v>
      </c>
      <c r="O91" s="39">
        <v>105.8</v>
      </c>
    </row>
    <row r="92" spans="2:15" x14ac:dyDescent="0.2">
      <c r="B92" s="37">
        <v>36311</v>
      </c>
      <c r="C92" s="34">
        <v>10853.87</v>
      </c>
      <c r="D92" s="34">
        <v>16505.21</v>
      </c>
      <c r="E92" s="34">
        <v>5210.18</v>
      </c>
      <c r="F92" s="34">
        <v>5730.88</v>
      </c>
      <c r="G92" s="34">
        <v>11730.42</v>
      </c>
      <c r="H92" s="34">
        <v>547.39</v>
      </c>
      <c r="I92" s="34">
        <v>937.25</v>
      </c>
      <c r="J92" s="34">
        <v>1681.15</v>
      </c>
      <c r="K92" s="34" t="s">
        <v>62</v>
      </c>
      <c r="L92" s="34">
        <v>92.67</v>
      </c>
      <c r="M92" s="39" t="s">
        <v>62</v>
      </c>
      <c r="N92" s="39" t="s">
        <v>62</v>
      </c>
      <c r="O92" s="39">
        <v>106.6</v>
      </c>
    </row>
    <row r="93" spans="2:15" x14ac:dyDescent="0.2">
      <c r="B93" s="37">
        <v>36341</v>
      </c>
      <c r="C93" s="34">
        <v>10704.02</v>
      </c>
      <c r="D93" s="34">
        <v>17135.96</v>
      </c>
      <c r="E93" s="34">
        <v>5292.67</v>
      </c>
      <c r="F93" s="34">
        <v>5508.81</v>
      </c>
      <c r="G93" s="34">
        <v>11359.72</v>
      </c>
      <c r="H93" s="34">
        <v>524.5</v>
      </c>
      <c r="I93" s="34">
        <v>958.46</v>
      </c>
      <c r="J93" s="34">
        <v>1671.75</v>
      </c>
      <c r="K93" s="34" t="s">
        <v>62</v>
      </c>
      <c r="L93" s="34">
        <v>92.72</v>
      </c>
      <c r="M93" s="39" t="s">
        <v>62</v>
      </c>
      <c r="N93" s="39" t="s">
        <v>62</v>
      </c>
      <c r="O93" s="39">
        <v>107.6</v>
      </c>
    </row>
    <row r="94" spans="2:15" x14ac:dyDescent="0.2">
      <c r="B94" s="37">
        <v>36371</v>
      </c>
      <c r="C94" s="34">
        <v>11052.22</v>
      </c>
      <c r="D94" s="34">
        <v>17983.68</v>
      </c>
      <c r="E94" s="34">
        <v>5461.11</v>
      </c>
      <c r="F94" s="34">
        <v>5743.96</v>
      </c>
      <c r="G94" s="34">
        <v>11260.47</v>
      </c>
      <c r="H94" s="34">
        <v>486.09</v>
      </c>
      <c r="I94" s="34">
        <v>1047.0899999999999</v>
      </c>
      <c r="J94" s="34">
        <v>1664.28</v>
      </c>
      <c r="K94" s="34" t="s">
        <v>62</v>
      </c>
      <c r="L94" s="34">
        <v>92.46</v>
      </c>
      <c r="M94" s="39" t="s">
        <v>62</v>
      </c>
      <c r="N94" s="39" t="s">
        <v>62</v>
      </c>
      <c r="O94" s="39">
        <v>106.5</v>
      </c>
    </row>
    <row r="95" spans="2:15" x14ac:dyDescent="0.2">
      <c r="B95" s="37">
        <v>36403</v>
      </c>
      <c r="C95" s="34">
        <v>10935.48</v>
      </c>
      <c r="D95" s="34">
        <v>17670.310000000001</v>
      </c>
      <c r="E95" s="34">
        <v>5204</v>
      </c>
      <c r="F95" s="34">
        <v>5191.1099999999997</v>
      </c>
      <c r="G95" s="34">
        <v>10181.709999999999</v>
      </c>
      <c r="H95" s="34">
        <v>480.64</v>
      </c>
      <c r="I95" s="34">
        <v>1004.97</v>
      </c>
      <c r="J95" s="34">
        <v>1643.65</v>
      </c>
      <c r="K95" s="34" t="s">
        <v>62</v>
      </c>
      <c r="L95" s="34">
        <v>92.56</v>
      </c>
      <c r="M95" s="39" t="s">
        <v>62</v>
      </c>
      <c r="N95" s="39" t="s">
        <v>62</v>
      </c>
      <c r="O95" s="39">
        <v>108.3</v>
      </c>
    </row>
    <row r="96" spans="2:15" x14ac:dyDescent="0.2">
      <c r="B96" s="37">
        <v>36433</v>
      </c>
      <c r="C96" s="34">
        <v>10714.04</v>
      </c>
      <c r="D96" s="34">
        <v>17530.900000000001</v>
      </c>
      <c r="E96" s="34">
        <v>5309.29</v>
      </c>
      <c r="F96" s="34">
        <v>4986.04</v>
      </c>
      <c r="G96" s="34">
        <v>11313.42</v>
      </c>
      <c r="H96" s="34">
        <v>519.86</v>
      </c>
      <c r="I96" s="34">
        <v>1033.6400000000001</v>
      </c>
      <c r="J96" s="34">
        <v>1785.88</v>
      </c>
      <c r="K96" s="34" t="s">
        <v>62</v>
      </c>
      <c r="L96" s="34">
        <v>92.6</v>
      </c>
      <c r="M96" s="39" t="s">
        <v>62</v>
      </c>
      <c r="N96" s="39" t="s">
        <v>62</v>
      </c>
      <c r="O96" s="39">
        <v>108.4</v>
      </c>
    </row>
    <row r="97" spans="2:15" x14ac:dyDescent="0.2">
      <c r="B97" s="38">
        <v>36462</v>
      </c>
      <c r="C97" s="34">
        <v>10396.89</v>
      </c>
      <c r="D97" s="34">
        <v>17679.64</v>
      </c>
      <c r="E97" s="34">
        <v>5320.76</v>
      </c>
      <c r="F97" s="34">
        <v>5123.68</v>
      </c>
      <c r="G97" s="34">
        <v>11309.71</v>
      </c>
      <c r="H97" s="34">
        <v>529.64</v>
      </c>
      <c r="I97" s="34">
        <v>961.79</v>
      </c>
      <c r="J97" s="34">
        <v>1823.12</v>
      </c>
      <c r="K97" s="34" t="s">
        <v>62</v>
      </c>
      <c r="L97" s="34">
        <v>93.28</v>
      </c>
      <c r="M97" s="39" t="s">
        <v>62</v>
      </c>
      <c r="N97" s="39" t="s">
        <v>62</v>
      </c>
      <c r="O97" s="39">
        <v>108.3</v>
      </c>
    </row>
    <row r="98" spans="2:15" x14ac:dyDescent="0.2">
      <c r="B98" s="38">
        <v>36494</v>
      </c>
      <c r="C98" s="34">
        <v>10809.8</v>
      </c>
      <c r="D98" s="34">
        <v>18443.68</v>
      </c>
      <c r="E98" s="34">
        <v>5786.72</v>
      </c>
      <c r="F98" s="34">
        <v>6057.04</v>
      </c>
      <c r="G98" s="34">
        <v>13120.87</v>
      </c>
      <c r="H98" s="34">
        <v>551.29999999999995</v>
      </c>
      <c r="I98" s="34">
        <v>1031.76</v>
      </c>
      <c r="J98" s="34">
        <v>1788.34</v>
      </c>
      <c r="K98" s="34" t="s">
        <v>62</v>
      </c>
      <c r="L98" s="34">
        <v>93.73</v>
      </c>
      <c r="M98" s="39" t="s">
        <v>62</v>
      </c>
      <c r="N98" s="39" t="s">
        <v>62</v>
      </c>
      <c r="O98" s="39">
        <v>108.6</v>
      </c>
    </row>
    <row r="99" spans="2:15" x14ac:dyDescent="0.2">
      <c r="B99" s="38">
        <v>36525</v>
      </c>
      <c r="C99" s="34">
        <v>11246.36</v>
      </c>
      <c r="D99" s="34">
        <v>18405.09</v>
      </c>
      <c r="E99" s="34">
        <v>6354.99</v>
      </c>
      <c r="F99" s="34">
        <v>6766.41</v>
      </c>
      <c r="G99" s="34">
        <v>15086.09</v>
      </c>
      <c r="H99" s="34">
        <v>548.47</v>
      </c>
      <c r="I99" s="34">
        <v>1094.6500000000001</v>
      </c>
      <c r="J99" s="34">
        <v>1795.66</v>
      </c>
      <c r="K99" s="34" t="s">
        <v>62</v>
      </c>
      <c r="L99" s="34">
        <v>95.75</v>
      </c>
      <c r="M99" s="39" t="s">
        <v>62</v>
      </c>
      <c r="N99" s="39" t="s">
        <v>62</v>
      </c>
      <c r="O99" s="39">
        <v>109.9</v>
      </c>
    </row>
    <row r="100" spans="2:15" x14ac:dyDescent="0.2">
      <c r="B100" s="38">
        <v>36556</v>
      </c>
      <c r="C100" s="34">
        <v>11281.27</v>
      </c>
      <c r="D100" s="34">
        <v>18941.61</v>
      </c>
      <c r="E100" s="34">
        <v>6915.3</v>
      </c>
      <c r="F100" s="34">
        <v>7010.52</v>
      </c>
      <c r="G100" s="34">
        <v>16926.439999999999</v>
      </c>
      <c r="H100" s="34">
        <v>554.71</v>
      </c>
      <c r="I100" s="34">
        <v>1169.07</v>
      </c>
      <c r="J100" s="34">
        <v>1839.68</v>
      </c>
      <c r="K100" s="34" t="s">
        <v>62</v>
      </c>
      <c r="L100" s="34">
        <v>95.84</v>
      </c>
      <c r="M100" s="39" t="s">
        <v>62</v>
      </c>
      <c r="N100" s="39" t="s">
        <v>62</v>
      </c>
      <c r="O100" s="39">
        <v>109.7</v>
      </c>
    </row>
    <row r="101" spans="2:15" x14ac:dyDescent="0.2">
      <c r="B101" s="38">
        <v>36585</v>
      </c>
      <c r="C101" s="34">
        <v>10541.94</v>
      </c>
      <c r="D101" s="34">
        <v>19685.53</v>
      </c>
      <c r="E101" s="34">
        <v>7524.35</v>
      </c>
      <c r="F101" s="34">
        <v>7372.96</v>
      </c>
      <c r="G101" s="34">
        <v>17804.03</v>
      </c>
      <c r="H101" s="34">
        <v>619.72</v>
      </c>
      <c r="I101" s="34">
        <v>1161.92</v>
      </c>
      <c r="J101" s="34">
        <v>1826.6</v>
      </c>
      <c r="K101" s="34" t="s">
        <v>62</v>
      </c>
      <c r="L101" s="34">
        <v>96.86</v>
      </c>
      <c r="M101" s="39" t="s">
        <v>62</v>
      </c>
      <c r="N101" s="39" t="s">
        <v>62</v>
      </c>
      <c r="O101" s="39">
        <v>110</v>
      </c>
    </row>
    <row r="102" spans="2:15" x14ac:dyDescent="0.2">
      <c r="B102" s="38">
        <v>36616</v>
      </c>
      <c r="C102" s="34">
        <v>10483.4</v>
      </c>
      <c r="D102" s="34">
        <v>19834.72</v>
      </c>
      <c r="E102" s="34">
        <v>7812.15</v>
      </c>
      <c r="F102" s="34">
        <v>7958.76</v>
      </c>
      <c r="G102" s="34">
        <v>18055.41</v>
      </c>
      <c r="H102" s="34">
        <v>607.79</v>
      </c>
      <c r="I102" s="34">
        <v>1128.48</v>
      </c>
      <c r="J102" s="34">
        <v>1745.47</v>
      </c>
      <c r="K102" s="34" t="s">
        <v>62</v>
      </c>
      <c r="L102" s="34">
        <v>96.14</v>
      </c>
      <c r="M102" s="39" t="s">
        <v>62</v>
      </c>
      <c r="N102" s="39" t="s">
        <v>62</v>
      </c>
      <c r="O102" s="39">
        <v>110.4</v>
      </c>
    </row>
    <row r="103" spans="2:15" x14ac:dyDescent="0.2">
      <c r="B103" s="38">
        <v>36644</v>
      </c>
      <c r="C103" s="34">
        <v>10944.32</v>
      </c>
      <c r="D103" s="34">
        <v>19517.669999999998</v>
      </c>
      <c r="E103" s="34">
        <v>7354.53</v>
      </c>
      <c r="F103" s="34">
        <v>6918.29</v>
      </c>
      <c r="G103" s="34">
        <v>15910.06</v>
      </c>
      <c r="H103" s="34">
        <v>534.69000000000005</v>
      </c>
      <c r="I103" s="34">
        <v>1106.79</v>
      </c>
      <c r="J103" s="34">
        <v>1649.66</v>
      </c>
      <c r="K103" s="34" t="s">
        <v>62</v>
      </c>
      <c r="L103" s="34">
        <v>96.81</v>
      </c>
      <c r="M103" s="39" t="s">
        <v>62</v>
      </c>
      <c r="N103" s="39" t="s">
        <v>62</v>
      </c>
      <c r="O103" s="39">
        <v>110.6</v>
      </c>
    </row>
    <row r="104" spans="2:15" x14ac:dyDescent="0.2">
      <c r="B104" s="38">
        <v>36677</v>
      </c>
      <c r="C104" s="34">
        <v>10580.27</v>
      </c>
      <c r="D104" s="34">
        <v>17039.97</v>
      </c>
      <c r="E104" s="34">
        <v>7180.69</v>
      </c>
      <c r="F104" s="34">
        <v>6067.96</v>
      </c>
      <c r="G104" s="34">
        <v>14694.28</v>
      </c>
      <c r="H104" s="34">
        <v>464.58</v>
      </c>
      <c r="I104" s="34">
        <v>1111.7</v>
      </c>
      <c r="J104" s="34">
        <v>1529.5</v>
      </c>
      <c r="K104" s="34" t="s">
        <v>62</v>
      </c>
      <c r="L104" s="34">
        <v>96.56</v>
      </c>
      <c r="M104" s="39" t="s">
        <v>62</v>
      </c>
      <c r="N104" s="39" t="s">
        <v>62</v>
      </c>
      <c r="O104" s="39">
        <v>111.1</v>
      </c>
    </row>
    <row r="105" spans="2:15" x14ac:dyDescent="0.2">
      <c r="B105" s="38">
        <v>36707</v>
      </c>
      <c r="C105" s="34">
        <v>10582.93</v>
      </c>
      <c r="D105" s="34">
        <v>16969.28</v>
      </c>
      <c r="E105" s="34">
        <v>7184.13</v>
      </c>
      <c r="F105" s="34">
        <v>6536.47</v>
      </c>
      <c r="G105" s="34">
        <v>16458.03</v>
      </c>
      <c r="H105" s="34">
        <v>487.51</v>
      </c>
      <c r="I105" s="34">
        <v>1109.8499999999999</v>
      </c>
      <c r="J105" s="34">
        <v>1482.13</v>
      </c>
      <c r="K105" s="34" t="s">
        <v>62</v>
      </c>
      <c r="L105" s="34">
        <v>97</v>
      </c>
      <c r="M105" s="39" t="s">
        <v>62</v>
      </c>
      <c r="N105" s="39" t="s">
        <v>62</v>
      </c>
      <c r="O105" s="39">
        <v>111.2</v>
      </c>
    </row>
    <row r="106" spans="2:15" x14ac:dyDescent="0.2">
      <c r="B106" s="38">
        <v>36738</v>
      </c>
      <c r="C106" s="34">
        <v>10662.95</v>
      </c>
      <c r="D106" s="34">
        <v>16959.93</v>
      </c>
      <c r="E106" s="34">
        <v>7192.51</v>
      </c>
      <c r="F106" s="34">
        <v>7063.39</v>
      </c>
      <c r="G106" s="34">
        <v>17087.240000000002</v>
      </c>
      <c r="H106" s="34">
        <v>524.72</v>
      </c>
      <c r="I106" s="34">
        <v>1111.67</v>
      </c>
      <c r="J106" s="34">
        <v>1386.95</v>
      </c>
      <c r="K106" s="34" t="s">
        <v>62</v>
      </c>
      <c r="L106" s="34">
        <v>97.56</v>
      </c>
      <c r="M106" s="39" t="s">
        <v>62</v>
      </c>
      <c r="N106" s="39" t="s">
        <v>62</v>
      </c>
      <c r="O106" s="39">
        <v>111.4</v>
      </c>
    </row>
    <row r="107" spans="2:15" x14ac:dyDescent="0.2">
      <c r="B107" s="38">
        <v>36769</v>
      </c>
      <c r="C107" s="34">
        <v>11014.51</v>
      </c>
      <c r="D107" s="34">
        <v>16329.89</v>
      </c>
      <c r="E107" s="34">
        <v>7221.73</v>
      </c>
      <c r="F107" s="34">
        <v>6464.2</v>
      </c>
      <c r="G107" s="34">
        <v>17170.439999999999</v>
      </c>
      <c r="H107" s="34">
        <v>480.44</v>
      </c>
      <c r="I107" s="34">
        <v>1115.18</v>
      </c>
      <c r="J107" s="34">
        <v>1399.32</v>
      </c>
      <c r="K107" s="34" t="s">
        <v>62</v>
      </c>
      <c r="L107" s="34">
        <v>97.26</v>
      </c>
      <c r="M107" s="39" t="s">
        <v>62</v>
      </c>
      <c r="N107" s="39" t="s">
        <v>62</v>
      </c>
      <c r="O107" s="39">
        <v>111.8</v>
      </c>
    </row>
    <row r="108" spans="2:15" x14ac:dyDescent="0.2">
      <c r="B108" s="38">
        <v>36798</v>
      </c>
      <c r="C108" s="34">
        <v>10967.87</v>
      </c>
      <c r="D108" s="34">
        <v>16168.29</v>
      </c>
      <c r="E108" s="34">
        <v>7027.64</v>
      </c>
      <c r="F108" s="34">
        <v>6682.91</v>
      </c>
      <c r="G108" s="34">
        <v>16659.05</v>
      </c>
      <c r="H108" s="34">
        <v>485.24</v>
      </c>
      <c r="I108" s="34">
        <v>1121.82</v>
      </c>
      <c r="J108" s="34">
        <v>1419.27</v>
      </c>
      <c r="K108" s="34" t="s">
        <v>62</v>
      </c>
      <c r="L108" s="34">
        <v>96.87</v>
      </c>
      <c r="M108" s="39" t="s">
        <v>62</v>
      </c>
      <c r="N108" s="39" t="s">
        <v>62</v>
      </c>
      <c r="O108" s="39">
        <v>112.4</v>
      </c>
    </row>
    <row r="109" spans="2:15" x14ac:dyDescent="0.2">
      <c r="B109" s="38">
        <v>36830</v>
      </c>
      <c r="C109" s="34">
        <v>10440.959999999999</v>
      </c>
      <c r="D109" s="34">
        <v>15311.7</v>
      </c>
      <c r="E109" s="34">
        <v>6721.19</v>
      </c>
      <c r="F109" s="34">
        <v>6061.31</v>
      </c>
      <c r="G109" s="34">
        <v>15044.06</v>
      </c>
      <c r="H109" s="34">
        <v>439.21</v>
      </c>
      <c r="I109" s="34">
        <v>1054.1600000000001</v>
      </c>
      <c r="J109" s="34">
        <v>1299.1300000000001</v>
      </c>
      <c r="K109" s="34" t="s">
        <v>62</v>
      </c>
      <c r="L109" s="34">
        <v>95.63</v>
      </c>
      <c r="M109" s="39" t="s">
        <v>62</v>
      </c>
      <c r="N109" s="39" t="s">
        <v>62</v>
      </c>
      <c r="O109" s="39">
        <v>112.5</v>
      </c>
    </row>
    <row r="110" spans="2:15" x14ac:dyDescent="0.2">
      <c r="B110" s="38">
        <v>36860</v>
      </c>
      <c r="C110" s="34">
        <v>10666.06</v>
      </c>
      <c r="D110" s="34">
        <v>14760.87</v>
      </c>
      <c r="E110" s="34">
        <v>6814.96</v>
      </c>
      <c r="F110" s="34">
        <v>6125.42</v>
      </c>
      <c r="G110" s="34">
        <v>14406.71</v>
      </c>
      <c r="H110" s="34">
        <v>425.05</v>
      </c>
      <c r="I110" s="34">
        <v>1099.57</v>
      </c>
      <c r="J110" s="34">
        <v>1213.3800000000001</v>
      </c>
      <c r="K110" s="34" t="s">
        <v>62</v>
      </c>
      <c r="L110" s="34">
        <v>95.33</v>
      </c>
      <c r="M110" s="39" t="s">
        <v>62</v>
      </c>
      <c r="N110" s="39" t="s">
        <v>62</v>
      </c>
      <c r="O110" s="39">
        <v>112.7</v>
      </c>
    </row>
    <row r="111" spans="2:15" x14ac:dyDescent="0.2">
      <c r="B111" s="38">
        <v>36889</v>
      </c>
      <c r="C111" s="34">
        <v>10652.41</v>
      </c>
      <c r="D111" s="34">
        <v>14409.74</v>
      </c>
      <c r="E111" s="34">
        <v>6477.85</v>
      </c>
      <c r="F111" s="34">
        <v>5601.73</v>
      </c>
      <c r="G111" s="34">
        <v>14715.14</v>
      </c>
      <c r="H111" s="34">
        <v>412.39</v>
      </c>
      <c r="I111" s="34">
        <v>1085.8599999999999</v>
      </c>
      <c r="J111" s="34">
        <v>1197.8699999999999</v>
      </c>
      <c r="K111" s="34" t="s">
        <v>62</v>
      </c>
      <c r="L111" s="34">
        <v>94.5</v>
      </c>
      <c r="M111" s="39" t="s">
        <v>62</v>
      </c>
      <c r="N111" s="39" t="s">
        <v>62</v>
      </c>
      <c r="O111" s="39">
        <v>112.9</v>
      </c>
    </row>
    <row r="112" spans="2:15" x14ac:dyDescent="0.2">
      <c r="B112" s="38">
        <v>36922</v>
      </c>
      <c r="C112" s="34">
        <v>10682.74</v>
      </c>
      <c r="D112" s="34">
        <v>13720.95</v>
      </c>
      <c r="E112" s="34">
        <v>6560.65</v>
      </c>
      <c r="F112" s="34">
        <v>6118.06</v>
      </c>
      <c r="G112" s="34">
        <v>17120.439999999999</v>
      </c>
      <c r="H112" s="34">
        <v>502.74</v>
      </c>
      <c r="I112" s="34">
        <v>1114.8</v>
      </c>
      <c r="J112" s="34">
        <v>1253.6600000000001</v>
      </c>
      <c r="K112" s="34" t="s">
        <v>62</v>
      </c>
      <c r="L112" s="34">
        <v>96.08</v>
      </c>
      <c r="M112" s="39" t="s">
        <v>62</v>
      </c>
      <c r="N112" s="39" t="s">
        <v>62</v>
      </c>
      <c r="O112" s="39">
        <v>113.2</v>
      </c>
    </row>
    <row r="113" spans="2:15" x14ac:dyDescent="0.2">
      <c r="B113" s="38">
        <v>36950</v>
      </c>
      <c r="C113" s="34">
        <v>10774.57</v>
      </c>
      <c r="D113" s="34">
        <v>13266.27</v>
      </c>
      <c r="E113" s="34">
        <v>6462.67</v>
      </c>
      <c r="F113" s="34">
        <v>6276.83</v>
      </c>
      <c r="G113" s="34">
        <v>16596.64</v>
      </c>
      <c r="H113" s="34">
        <v>486.5</v>
      </c>
      <c r="I113" s="34">
        <v>1104.8699999999999</v>
      </c>
      <c r="J113" s="34">
        <v>1310.97</v>
      </c>
      <c r="K113" s="34" t="s">
        <v>62</v>
      </c>
      <c r="L113" s="34">
        <v>96.52</v>
      </c>
      <c r="M113" s="39" t="s">
        <v>62</v>
      </c>
      <c r="N113" s="39" t="s">
        <v>62</v>
      </c>
      <c r="O113" s="39">
        <v>112.9</v>
      </c>
    </row>
    <row r="114" spans="2:15" x14ac:dyDescent="0.2">
      <c r="B114" s="38">
        <v>36980</v>
      </c>
      <c r="C114" s="34">
        <v>10081.32</v>
      </c>
      <c r="D114" s="34">
        <v>12708.47</v>
      </c>
      <c r="E114" s="34">
        <v>5917.01</v>
      </c>
      <c r="F114" s="34">
        <v>5926.31</v>
      </c>
      <c r="G114" s="34">
        <v>15329.68</v>
      </c>
      <c r="H114" s="34">
        <v>451.73</v>
      </c>
      <c r="I114" s="34">
        <v>1071.29</v>
      </c>
      <c r="J114" s="34">
        <v>1280.48</v>
      </c>
      <c r="K114" s="34" t="s">
        <v>62</v>
      </c>
      <c r="L114" s="34">
        <v>97.26</v>
      </c>
      <c r="M114" s="39" t="s">
        <v>62</v>
      </c>
      <c r="N114" s="39" t="s">
        <v>62</v>
      </c>
      <c r="O114" s="39">
        <v>113.2</v>
      </c>
    </row>
    <row r="115" spans="2:15" x14ac:dyDescent="0.2">
      <c r="B115" s="38">
        <v>37011</v>
      </c>
      <c r="C115" s="34">
        <v>10234.52</v>
      </c>
      <c r="D115" s="34">
        <v>13411.84</v>
      </c>
      <c r="E115" s="34">
        <v>5963.02</v>
      </c>
      <c r="F115" s="34">
        <v>5884.99</v>
      </c>
      <c r="G115" s="34">
        <v>14432.25</v>
      </c>
      <c r="H115" s="34">
        <v>441.71</v>
      </c>
      <c r="I115" s="34">
        <v>1068.1300000000001</v>
      </c>
      <c r="J115" s="34">
        <v>1225.05</v>
      </c>
      <c r="K115" s="34" t="s">
        <v>62</v>
      </c>
      <c r="L115" s="34">
        <v>96.26</v>
      </c>
      <c r="M115" s="39" t="s">
        <v>62</v>
      </c>
      <c r="N115" s="39" t="s">
        <v>62</v>
      </c>
      <c r="O115" s="39">
        <v>113.8</v>
      </c>
    </row>
    <row r="116" spans="2:15" x14ac:dyDescent="0.2">
      <c r="B116" s="38">
        <v>37042</v>
      </c>
      <c r="C116" s="34">
        <v>11004.96</v>
      </c>
      <c r="D116" s="34">
        <v>13975.55</v>
      </c>
      <c r="E116" s="34">
        <v>6155.76</v>
      </c>
      <c r="F116" s="34">
        <v>6351.16</v>
      </c>
      <c r="G116" s="34">
        <v>14688.54</v>
      </c>
      <c r="H116" s="34">
        <v>432.11</v>
      </c>
      <c r="I116" s="34">
        <v>1157.9000000000001</v>
      </c>
      <c r="J116" s="34">
        <v>1274.27</v>
      </c>
      <c r="K116" s="34" t="s">
        <v>62</v>
      </c>
      <c r="L116" s="34">
        <v>95.91</v>
      </c>
      <c r="M116" s="39" t="s">
        <v>62</v>
      </c>
      <c r="N116" s="39" t="s">
        <v>62</v>
      </c>
      <c r="O116" s="39">
        <v>113.4</v>
      </c>
    </row>
    <row r="117" spans="2:15" x14ac:dyDescent="0.2">
      <c r="B117" s="38">
        <v>37071</v>
      </c>
      <c r="C117" s="34">
        <v>10767.2</v>
      </c>
      <c r="D117" s="34">
        <v>12974.89</v>
      </c>
      <c r="E117" s="34">
        <v>6025.64</v>
      </c>
      <c r="F117" s="34">
        <v>6642.04</v>
      </c>
      <c r="G117" s="34">
        <v>14866.31</v>
      </c>
      <c r="H117" s="34">
        <v>431.74</v>
      </c>
      <c r="I117" s="34">
        <v>1184.5</v>
      </c>
      <c r="J117" s="34">
        <v>1369.31</v>
      </c>
      <c r="K117" s="34" t="s">
        <v>62</v>
      </c>
      <c r="L117" s="34">
        <v>95.35</v>
      </c>
      <c r="M117" s="39" t="s">
        <v>62</v>
      </c>
      <c r="N117" s="39" t="s">
        <v>62</v>
      </c>
      <c r="O117" s="39">
        <v>113.6</v>
      </c>
    </row>
    <row r="118" spans="2:15" x14ac:dyDescent="0.2">
      <c r="B118" s="38">
        <v>37103</v>
      </c>
      <c r="C118" s="34">
        <v>10444.5</v>
      </c>
      <c r="D118" s="34">
        <v>12151.11</v>
      </c>
      <c r="E118" s="34">
        <v>5840.61</v>
      </c>
      <c r="F118" s="34">
        <v>6552.96</v>
      </c>
      <c r="G118" s="34">
        <v>13945.65</v>
      </c>
      <c r="H118" s="34">
        <v>341.57</v>
      </c>
      <c r="I118" s="34">
        <v>1171.24</v>
      </c>
      <c r="J118" s="34">
        <v>1324.42</v>
      </c>
      <c r="K118" s="34" t="s">
        <v>62</v>
      </c>
      <c r="L118" s="34">
        <v>94.73</v>
      </c>
      <c r="M118" s="39" t="s">
        <v>62</v>
      </c>
      <c r="N118" s="39" t="s">
        <v>62</v>
      </c>
      <c r="O118" s="39">
        <v>114.5</v>
      </c>
    </row>
    <row r="119" spans="2:15" x14ac:dyDescent="0.2">
      <c r="B119" s="38">
        <v>37134</v>
      </c>
      <c r="C119" s="34">
        <v>10314.68</v>
      </c>
      <c r="D119" s="34">
        <v>11576.21</v>
      </c>
      <c r="E119" s="34">
        <v>5438.16</v>
      </c>
      <c r="F119" s="34">
        <v>6473.38</v>
      </c>
      <c r="G119" s="34">
        <v>13413.21</v>
      </c>
      <c r="H119" s="34">
        <v>318.51</v>
      </c>
      <c r="I119" s="34">
        <v>1229.5</v>
      </c>
      <c r="J119" s="34">
        <v>1348.93</v>
      </c>
      <c r="K119" s="34" t="s">
        <v>62</v>
      </c>
      <c r="L119" s="34">
        <v>94.59</v>
      </c>
      <c r="M119" s="39" t="s">
        <v>62</v>
      </c>
      <c r="N119" s="39" t="s">
        <v>62</v>
      </c>
      <c r="O119" s="39">
        <v>113.8</v>
      </c>
    </row>
    <row r="120" spans="2:15" x14ac:dyDescent="0.2">
      <c r="B120" s="38">
        <v>37162</v>
      </c>
      <c r="C120" s="34">
        <v>9042.56</v>
      </c>
      <c r="D120" s="34">
        <v>9996.83</v>
      </c>
      <c r="E120" s="34">
        <v>4372.37</v>
      </c>
      <c r="F120" s="34">
        <v>5544.96</v>
      </c>
      <c r="G120" s="34">
        <v>11012.18</v>
      </c>
      <c r="H120" s="34">
        <v>270.69</v>
      </c>
      <c r="I120" s="34">
        <v>1155.9000000000001</v>
      </c>
      <c r="J120" s="34">
        <v>1266.47</v>
      </c>
      <c r="K120" s="34" t="s">
        <v>62</v>
      </c>
      <c r="L120" s="34">
        <v>94.47</v>
      </c>
      <c r="M120" s="39" t="s">
        <v>62</v>
      </c>
      <c r="N120" s="39" t="s">
        <v>62</v>
      </c>
      <c r="O120" s="39">
        <v>113.5</v>
      </c>
    </row>
    <row r="121" spans="2:15" x14ac:dyDescent="0.2">
      <c r="B121" s="38">
        <v>37195</v>
      </c>
      <c r="C121" s="34">
        <v>9220.75</v>
      </c>
      <c r="D121" s="34">
        <v>10438.9</v>
      </c>
      <c r="E121" s="34">
        <v>4577.54</v>
      </c>
      <c r="F121" s="34">
        <v>5567.04</v>
      </c>
      <c r="G121" s="34">
        <v>10963.93</v>
      </c>
      <c r="H121" s="34">
        <v>233.75</v>
      </c>
      <c r="I121" s="34">
        <v>1085.9000000000001</v>
      </c>
      <c r="J121" s="34">
        <v>1155.5899999999999</v>
      </c>
      <c r="K121" s="34" t="s">
        <v>62</v>
      </c>
      <c r="L121" s="34">
        <v>94.47</v>
      </c>
      <c r="M121" s="39" t="s">
        <v>62</v>
      </c>
      <c r="N121" s="39" t="s">
        <v>62</v>
      </c>
      <c r="O121" s="39">
        <v>113.4</v>
      </c>
    </row>
    <row r="122" spans="2:15" x14ac:dyDescent="0.2">
      <c r="B122" s="38">
        <v>37225</v>
      </c>
      <c r="C122" s="34">
        <v>9721.82</v>
      </c>
      <c r="D122" s="34">
        <v>10511.22</v>
      </c>
      <c r="E122" s="34">
        <v>4949.8100000000004</v>
      </c>
      <c r="F122" s="34">
        <v>5707.32</v>
      </c>
      <c r="G122" s="34">
        <v>12798.7</v>
      </c>
      <c r="H122" s="34">
        <v>219.48</v>
      </c>
      <c r="I122" s="34">
        <v>1191.54</v>
      </c>
      <c r="J122" s="34">
        <v>1161.99</v>
      </c>
      <c r="K122" s="34" t="s">
        <v>62</v>
      </c>
      <c r="L122" s="34">
        <v>94.4</v>
      </c>
      <c r="M122" s="39" t="s">
        <v>62</v>
      </c>
      <c r="N122" s="39" t="s">
        <v>62</v>
      </c>
      <c r="O122" s="39">
        <v>113.1</v>
      </c>
    </row>
    <row r="123" spans="2:15" x14ac:dyDescent="0.2">
      <c r="B123" s="38">
        <v>37256</v>
      </c>
      <c r="C123" s="34">
        <v>9979.8799999999992</v>
      </c>
      <c r="D123" s="34">
        <v>10496.2</v>
      </c>
      <c r="E123" s="34">
        <v>5074.55</v>
      </c>
      <c r="F123" s="34">
        <v>6214.49</v>
      </c>
      <c r="G123" s="34">
        <v>13319.24</v>
      </c>
      <c r="H123" s="34">
        <v>252.2</v>
      </c>
      <c r="I123" s="34">
        <v>1188.1300000000001</v>
      </c>
      <c r="J123" s="34">
        <v>1170.45</v>
      </c>
      <c r="K123" s="34" t="s">
        <v>62</v>
      </c>
      <c r="L123" s="34">
        <v>94.67</v>
      </c>
      <c r="M123" s="39" t="s">
        <v>62</v>
      </c>
      <c r="N123" s="39" t="s">
        <v>62</v>
      </c>
      <c r="O123" s="39">
        <v>113.3</v>
      </c>
    </row>
    <row r="124" spans="2:15" x14ac:dyDescent="0.2">
      <c r="B124" s="38">
        <v>37287</v>
      </c>
      <c r="C124" s="34">
        <v>9923.7999999999993</v>
      </c>
      <c r="D124" s="34">
        <v>10300.790000000001</v>
      </c>
      <c r="E124" s="34">
        <v>5151.29</v>
      </c>
      <c r="F124" s="34">
        <v>6633.51</v>
      </c>
      <c r="G124" s="34">
        <v>13401.38</v>
      </c>
      <c r="H124" s="34">
        <v>407.32</v>
      </c>
      <c r="I124" s="34">
        <v>1157.07</v>
      </c>
      <c r="J124" s="34">
        <v>1245.0999999999999</v>
      </c>
      <c r="K124" s="34" t="s">
        <v>62</v>
      </c>
      <c r="L124" s="34">
        <v>94.58</v>
      </c>
      <c r="M124" s="39" t="s">
        <v>62</v>
      </c>
      <c r="N124" s="39" t="s">
        <v>62</v>
      </c>
      <c r="O124" s="39">
        <v>113.1</v>
      </c>
    </row>
    <row r="125" spans="2:15" x14ac:dyDescent="0.2">
      <c r="B125" s="38">
        <v>37315</v>
      </c>
      <c r="C125" s="34">
        <v>9891.0499999999993</v>
      </c>
      <c r="D125" s="34">
        <v>9981.65</v>
      </c>
      <c r="E125" s="34">
        <v>4894.54</v>
      </c>
      <c r="F125" s="34">
        <v>6685.32</v>
      </c>
      <c r="G125" s="34">
        <v>13226.74</v>
      </c>
      <c r="H125" s="34">
        <v>399.94</v>
      </c>
      <c r="I125" s="34">
        <v>1136.3800000000001</v>
      </c>
      <c r="J125" s="34">
        <v>1270</v>
      </c>
      <c r="K125" s="34" t="s">
        <v>62</v>
      </c>
      <c r="L125" s="34">
        <v>94.73</v>
      </c>
      <c r="M125" s="39" t="s">
        <v>62</v>
      </c>
      <c r="N125" s="39" t="s">
        <v>62</v>
      </c>
      <c r="O125" s="39">
        <v>113.3</v>
      </c>
    </row>
    <row r="126" spans="2:15" x14ac:dyDescent="0.2">
      <c r="B126" s="38">
        <v>37344</v>
      </c>
      <c r="C126" s="34">
        <v>10500.95</v>
      </c>
      <c r="D126" s="34">
        <v>11448.8</v>
      </c>
      <c r="E126" s="34">
        <v>5323.4</v>
      </c>
      <c r="F126" s="34">
        <v>7233.28</v>
      </c>
      <c r="G126" s="34">
        <v>13901.81</v>
      </c>
      <c r="H126" s="34">
        <v>402.72</v>
      </c>
      <c r="I126" s="34">
        <v>1182.8499999999999</v>
      </c>
      <c r="J126" s="34">
        <v>1304.1500000000001</v>
      </c>
      <c r="K126" s="34" t="s">
        <v>62</v>
      </c>
      <c r="L126" s="34">
        <v>95.31</v>
      </c>
      <c r="M126" s="39" t="s">
        <v>62</v>
      </c>
      <c r="N126" s="39" t="s">
        <v>62</v>
      </c>
      <c r="O126" s="39">
        <v>113.4</v>
      </c>
    </row>
    <row r="127" spans="2:15" x14ac:dyDescent="0.2">
      <c r="B127" s="38">
        <v>37376</v>
      </c>
      <c r="C127" s="34">
        <v>10165.18</v>
      </c>
      <c r="D127" s="34">
        <v>11384.49</v>
      </c>
      <c r="E127" s="34">
        <v>5199.66</v>
      </c>
      <c r="F127" s="34">
        <v>7415.32</v>
      </c>
      <c r="G127" s="34">
        <v>13343.72</v>
      </c>
      <c r="H127" s="34">
        <v>395.76</v>
      </c>
      <c r="I127" s="34">
        <v>1144.98</v>
      </c>
      <c r="J127" s="34">
        <v>1278.8399999999999</v>
      </c>
      <c r="K127" s="34" t="s">
        <v>62</v>
      </c>
      <c r="L127" s="34">
        <v>96.37</v>
      </c>
      <c r="M127" s="39" t="s">
        <v>62</v>
      </c>
      <c r="N127" s="39" t="s">
        <v>62</v>
      </c>
      <c r="O127" s="39">
        <v>113.3</v>
      </c>
    </row>
    <row r="128" spans="2:15" x14ac:dyDescent="0.2">
      <c r="B128" s="38">
        <v>37407</v>
      </c>
      <c r="C128" s="34">
        <v>10080.48</v>
      </c>
      <c r="D128" s="34">
        <v>11709.62</v>
      </c>
      <c r="E128" s="34">
        <v>4939.63</v>
      </c>
      <c r="F128" s="34">
        <v>7371.39</v>
      </c>
      <c r="G128" s="34">
        <v>12515.46</v>
      </c>
      <c r="H128" s="34">
        <v>368.17</v>
      </c>
      <c r="I128" s="34">
        <v>1130.7</v>
      </c>
      <c r="J128" s="34">
        <v>1239.33</v>
      </c>
      <c r="K128" s="34" t="s">
        <v>62</v>
      </c>
      <c r="L128" s="34">
        <v>96.78</v>
      </c>
      <c r="M128" s="39" t="s">
        <v>62</v>
      </c>
      <c r="N128" s="39" t="s">
        <v>62</v>
      </c>
      <c r="O128" s="39">
        <v>113.3</v>
      </c>
    </row>
    <row r="129" spans="2:15" x14ac:dyDescent="0.2">
      <c r="B129" s="38">
        <v>37435</v>
      </c>
      <c r="C129" s="34">
        <v>9492.44</v>
      </c>
      <c r="D129" s="34">
        <v>10965.88</v>
      </c>
      <c r="E129" s="34">
        <v>4427.92</v>
      </c>
      <c r="F129" s="34">
        <v>6683.3</v>
      </c>
      <c r="G129" s="34">
        <v>11685.71</v>
      </c>
      <c r="H129" s="34">
        <v>303.11</v>
      </c>
      <c r="I129" s="34">
        <v>1061.32</v>
      </c>
      <c r="J129" s="34">
        <v>1184.31</v>
      </c>
      <c r="K129" s="34" t="s">
        <v>62</v>
      </c>
      <c r="L129" s="34">
        <v>96.91</v>
      </c>
      <c r="M129" s="39" t="s">
        <v>62</v>
      </c>
      <c r="N129" s="39" t="s">
        <v>62</v>
      </c>
      <c r="O129" s="39">
        <v>113.5</v>
      </c>
    </row>
    <row r="130" spans="2:15" x14ac:dyDescent="0.2">
      <c r="B130" s="38">
        <v>37468</v>
      </c>
      <c r="C130" s="34">
        <v>8616.52</v>
      </c>
      <c r="D130" s="34">
        <v>10352.27</v>
      </c>
      <c r="E130" s="34">
        <v>4002.09</v>
      </c>
      <c r="F130" s="34">
        <v>6250.68</v>
      </c>
      <c r="G130" s="34">
        <v>10306.11</v>
      </c>
      <c r="H130" s="34">
        <v>371.07</v>
      </c>
      <c r="I130" s="34">
        <v>986.98</v>
      </c>
      <c r="J130" s="34">
        <v>1151.81</v>
      </c>
      <c r="K130" s="34">
        <v>138.99</v>
      </c>
      <c r="L130" s="34">
        <v>96.79</v>
      </c>
      <c r="M130" s="39" t="s">
        <v>62</v>
      </c>
      <c r="N130" s="39" t="s">
        <v>62</v>
      </c>
      <c r="O130" s="39">
        <v>113.5</v>
      </c>
    </row>
    <row r="131" spans="2:15" x14ac:dyDescent="0.2">
      <c r="B131" s="38">
        <v>37498</v>
      </c>
      <c r="C131" s="34">
        <v>8685.48</v>
      </c>
      <c r="D131" s="34">
        <v>9751.2000000000007</v>
      </c>
      <c r="E131" s="34">
        <v>3687.17</v>
      </c>
      <c r="F131" s="34">
        <v>6028.73</v>
      </c>
      <c r="G131" s="34">
        <v>9791.42</v>
      </c>
      <c r="H131" s="34">
        <v>371.94</v>
      </c>
      <c r="I131" s="34">
        <v>1036.67</v>
      </c>
      <c r="J131" s="34">
        <v>1181.5999999999999</v>
      </c>
      <c r="K131" s="34">
        <v>137.41</v>
      </c>
      <c r="L131" s="34">
        <v>97.62</v>
      </c>
      <c r="M131" s="39" t="s">
        <v>62</v>
      </c>
      <c r="N131" s="39" t="s">
        <v>62</v>
      </c>
      <c r="O131" s="39">
        <v>113.5</v>
      </c>
    </row>
    <row r="132" spans="2:15" x14ac:dyDescent="0.2">
      <c r="B132" s="38">
        <v>37529</v>
      </c>
      <c r="C132" s="34">
        <v>8160.78</v>
      </c>
      <c r="D132" s="34">
        <v>9354.01</v>
      </c>
      <c r="E132" s="34">
        <v>3230.06</v>
      </c>
      <c r="F132" s="34">
        <v>5991.39</v>
      </c>
      <c r="G132" s="34">
        <v>9643.99</v>
      </c>
      <c r="H132" s="34">
        <v>380.52</v>
      </c>
      <c r="I132" s="34">
        <v>979.91</v>
      </c>
      <c r="J132" s="34">
        <v>1169.06</v>
      </c>
      <c r="K132" s="34">
        <v>138.97</v>
      </c>
      <c r="L132" s="34">
        <v>98.13</v>
      </c>
      <c r="M132" s="39" t="s">
        <v>62</v>
      </c>
      <c r="N132" s="39" t="s">
        <v>62</v>
      </c>
      <c r="O132" s="39">
        <v>113.5</v>
      </c>
    </row>
    <row r="133" spans="2:15" x14ac:dyDescent="0.2">
      <c r="B133" s="38">
        <v>37560</v>
      </c>
      <c r="C133" s="34">
        <v>8048.12</v>
      </c>
      <c r="D133" s="34">
        <v>8792.5</v>
      </c>
      <c r="E133" s="34">
        <v>2967.31</v>
      </c>
      <c r="F133" s="34">
        <v>5909.05</v>
      </c>
      <c r="G133" s="34">
        <v>9180.01</v>
      </c>
      <c r="H133" s="34">
        <v>423.9</v>
      </c>
      <c r="I133" s="34">
        <v>921.79</v>
      </c>
      <c r="J133" s="34">
        <v>1184.08</v>
      </c>
      <c r="K133" s="34">
        <v>150.30000000000001</v>
      </c>
      <c r="L133" s="34">
        <v>98.89</v>
      </c>
      <c r="M133" s="39" t="s">
        <v>62</v>
      </c>
      <c r="N133" s="39" t="s">
        <v>62</v>
      </c>
      <c r="O133" s="39">
        <v>113.6</v>
      </c>
    </row>
    <row r="134" spans="2:15" x14ac:dyDescent="0.2">
      <c r="B134" s="38">
        <v>37589</v>
      </c>
      <c r="C134" s="34">
        <v>8625.7199999999993</v>
      </c>
      <c r="D134" s="34">
        <v>8700.33</v>
      </c>
      <c r="E134" s="34">
        <v>3226.88</v>
      </c>
      <c r="F134" s="34">
        <v>5938.41</v>
      </c>
      <c r="G134" s="34">
        <v>10030.27</v>
      </c>
      <c r="H134" s="34">
        <v>462.84</v>
      </c>
      <c r="I134" s="34">
        <v>959.12</v>
      </c>
      <c r="J134" s="34">
        <v>1297.0999999999999</v>
      </c>
      <c r="K134" s="34">
        <v>165.02</v>
      </c>
      <c r="L134" s="34">
        <v>98.35</v>
      </c>
      <c r="M134" s="39" t="s">
        <v>62</v>
      </c>
      <c r="N134" s="39" t="s">
        <v>62</v>
      </c>
      <c r="O134" s="39">
        <v>113.9</v>
      </c>
    </row>
    <row r="135" spans="2:15" x14ac:dyDescent="0.2">
      <c r="B135" s="38">
        <v>37621</v>
      </c>
      <c r="C135" s="34">
        <v>8526.66</v>
      </c>
      <c r="D135" s="34">
        <v>8692.94</v>
      </c>
      <c r="E135" s="34">
        <v>3117.74</v>
      </c>
      <c r="F135" s="34">
        <v>6142.84</v>
      </c>
      <c r="G135" s="34">
        <v>10840.56</v>
      </c>
      <c r="H135" s="34">
        <v>505.98</v>
      </c>
      <c r="I135" s="34">
        <v>978.4</v>
      </c>
      <c r="J135" s="34">
        <v>1393.32</v>
      </c>
      <c r="K135" s="34">
        <v>170.19</v>
      </c>
      <c r="L135" s="34">
        <v>99.08</v>
      </c>
      <c r="M135" s="39" t="s">
        <v>62</v>
      </c>
      <c r="N135" s="39" t="s">
        <v>62</v>
      </c>
      <c r="O135" s="39">
        <v>113.8</v>
      </c>
    </row>
    <row r="136" spans="2:15" x14ac:dyDescent="0.2">
      <c r="B136" s="38">
        <v>37652</v>
      </c>
      <c r="C136" s="34">
        <v>8474.59</v>
      </c>
      <c r="D136" s="34">
        <v>8570.73</v>
      </c>
      <c r="E136" s="34">
        <v>2921.7</v>
      </c>
      <c r="F136" s="34">
        <v>6168.1</v>
      </c>
      <c r="G136" s="34">
        <v>11486.19</v>
      </c>
      <c r="H136" s="34">
        <v>564.9</v>
      </c>
      <c r="I136" s="34">
        <v>1009.11</v>
      </c>
      <c r="J136" s="34">
        <v>1493.2</v>
      </c>
      <c r="K136" s="34">
        <v>180.47</v>
      </c>
      <c r="L136" s="34">
        <v>100.02</v>
      </c>
      <c r="M136" s="39" t="s">
        <v>62</v>
      </c>
      <c r="N136" s="39" t="s">
        <v>62</v>
      </c>
      <c r="O136" s="39">
        <v>114</v>
      </c>
    </row>
    <row r="137" spans="2:15" x14ac:dyDescent="0.2">
      <c r="B137" s="38">
        <v>37680</v>
      </c>
      <c r="C137" s="34">
        <v>7916.18</v>
      </c>
      <c r="D137" s="34">
        <v>8538.4699999999993</v>
      </c>
      <c r="E137" s="34">
        <v>2611.2199999999998</v>
      </c>
      <c r="F137" s="34">
        <v>5873.29</v>
      </c>
      <c r="G137" s="34">
        <v>10349.91</v>
      </c>
      <c r="H137" s="34">
        <v>577.79</v>
      </c>
      <c r="I137" s="34">
        <v>1008.81</v>
      </c>
      <c r="J137" s="34">
        <v>1533.87</v>
      </c>
      <c r="K137" s="34">
        <v>172.34</v>
      </c>
      <c r="L137" s="34">
        <v>101.06</v>
      </c>
      <c r="M137" s="39" t="s">
        <v>62</v>
      </c>
      <c r="N137" s="39" t="s">
        <v>62</v>
      </c>
      <c r="O137" s="39">
        <v>114.1</v>
      </c>
    </row>
    <row r="138" spans="2:15" x14ac:dyDescent="0.2">
      <c r="B138" s="38">
        <v>37711</v>
      </c>
      <c r="C138" s="34">
        <v>7977.73</v>
      </c>
      <c r="D138" s="34">
        <v>8169.75</v>
      </c>
      <c r="E138" s="34">
        <v>2491.0500000000002</v>
      </c>
      <c r="F138" s="34">
        <v>5936.8</v>
      </c>
      <c r="G138" s="34">
        <v>10917.54</v>
      </c>
      <c r="H138" s="34">
        <v>572.54</v>
      </c>
      <c r="I138" s="34">
        <v>1015.93</v>
      </c>
      <c r="J138" s="34">
        <v>1538.87</v>
      </c>
      <c r="K138" s="34">
        <v>174.23</v>
      </c>
      <c r="L138" s="34">
        <v>100.31</v>
      </c>
      <c r="M138" s="39" t="s">
        <v>62</v>
      </c>
      <c r="N138" s="39" t="s">
        <v>62</v>
      </c>
      <c r="O138" s="39">
        <v>113.9</v>
      </c>
    </row>
    <row r="139" spans="2:15" x14ac:dyDescent="0.2">
      <c r="B139" s="38">
        <v>37741</v>
      </c>
      <c r="C139" s="34">
        <v>8332.09</v>
      </c>
      <c r="D139" s="34">
        <v>7909.39</v>
      </c>
      <c r="E139" s="34">
        <v>2790.54</v>
      </c>
      <c r="F139" s="34">
        <v>6263.24</v>
      </c>
      <c r="G139" s="34">
        <v>12086.41</v>
      </c>
      <c r="H139" s="34">
        <v>600.89</v>
      </c>
      <c r="I139" s="34">
        <v>1068.6600000000001</v>
      </c>
      <c r="J139" s="34">
        <v>1682.03</v>
      </c>
      <c r="K139" s="34">
        <v>179.47</v>
      </c>
      <c r="L139" s="34">
        <v>99.1</v>
      </c>
      <c r="M139" s="39" t="s">
        <v>62</v>
      </c>
      <c r="N139" s="39" t="s">
        <v>62</v>
      </c>
      <c r="O139" s="39">
        <v>103.5</v>
      </c>
    </row>
    <row r="140" spans="2:15" x14ac:dyDescent="0.2">
      <c r="B140" s="38">
        <v>37771</v>
      </c>
      <c r="C140" s="34">
        <v>8623.41</v>
      </c>
      <c r="D140" s="34">
        <v>8132.36</v>
      </c>
      <c r="E140" s="34">
        <v>2922.94</v>
      </c>
      <c r="F140" s="34">
        <v>6551.97</v>
      </c>
      <c r="G140" s="34">
        <v>13091.47</v>
      </c>
      <c r="H140" s="34">
        <v>645.41</v>
      </c>
      <c r="I140" s="34">
        <v>1201.4100000000001</v>
      </c>
      <c r="J140" s="34">
        <v>1797.6</v>
      </c>
      <c r="K140" s="34">
        <v>195.54</v>
      </c>
      <c r="L140" s="34">
        <v>99.07</v>
      </c>
      <c r="M140" s="39" t="s">
        <v>62</v>
      </c>
      <c r="N140" s="39" t="s">
        <v>62</v>
      </c>
      <c r="O140" s="39">
        <v>100</v>
      </c>
    </row>
    <row r="141" spans="2:15" x14ac:dyDescent="0.2">
      <c r="B141" s="38">
        <v>37802</v>
      </c>
      <c r="C141" s="34">
        <v>9098.07</v>
      </c>
      <c r="D141" s="34">
        <v>8895.7099999999991</v>
      </c>
      <c r="E141" s="34">
        <v>3179.54</v>
      </c>
      <c r="F141" s="34">
        <v>6988.14</v>
      </c>
      <c r="G141" s="34">
        <v>13490.86</v>
      </c>
      <c r="H141" s="34">
        <v>751.34</v>
      </c>
      <c r="I141" s="34">
        <v>1250.8900000000001</v>
      </c>
      <c r="J141" s="34">
        <v>1837.82</v>
      </c>
      <c r="K141" s="34">
        <v>211.96</v>
      </c>
      <c r="L141" s="34">
        <v>99.52</v>
      </c>
      <c r="M141" s="39" t="s">
        <v>62</v>
      </c>
      <c r="N141" s="39" t="s">
        <v>62</v>
      </c>
      <c r="O141" s="39">
        <v>103.4</v>
      </c>
    </row>
    <row r="142" spans="2:15" x14ac:dyDescent="0.2">
      <c r="B142" s="38">
        <v>37833</v>
      </c>
      <c r="C142" s="34">
        <v>9154.39</v>
      </c>
      <c r="D142" s="34">
        <v>9676.2999999999993</v>
      </c>
      <c r="E142" s="34">
        <v>3336.31</v>
      </c>
      <c r="F142" s="34">
        <v>7173.6</v>
      </c>
      <c r="G142" s="34">
        <v>13549.67</v>
      </c>
      <c r="H142" s="34">
        <v>732.26</v>
      </c>
      <c r="I142" s="34">
        <v>1267.3499999999999</v>
      </c>
      <c r="J142" s="34">
        <v>1839.94</v>
      </c>
      <c r="K142" s="34">
        <v>225.38</v>
      </c>
      <c r="L142" s="34">
        <v>100.05</v>
      </c>
      <c r="M142" s="39" t="s">
        <v>62</v>
      </c>
      <c r="N142" s="39" t="s">
        <v>62</v>
      </c>
      <c r="O142" s="39">
        <v>106.4</v>
      </c>
    </row>
    <row r="143" spans="2:15" x14ac:dyDescent="0.2">
      <c r="B143" s="38">
        <v>37862</v>
      </c>
      <c r="C143" s="34">
        <v>9284.7800000000007</v>
      </c>
      <c r="D143" s="34">
        <v>9884.59</v>
      </c>
      <c r="E143" s="34">
        <v>3446.79</v>
      </c>
      <c r="F143" s="34">
        <v>7413.51</v>
      </c>
      <c r="G143" s="34">
        <v>14008.44</v>
      </c>
      <c r="H143" s="34">
        <v>715.91</v>
      </c>
      <c r="I143" s="34">
        <v>1358.77</v>
      </c>
      <c r="J143" s="34">
        <v>1877.68</v>
      </c>
      <c r="K143" s="34">
        <v>219.29</v>
      </c>
      <c r="L143" s="34">
        <v>100.05</v>
      </c>
      <c r="M143" s="39" t="s">
        <v>62</v>
      </c>
      <c r="N143" s="39" t="s">
        <v>62</v>
      </c>
      <c r="O143" s="39">
        <v>108.2</v>
      </c>
    </row>
    <row r="144" spans="2:15" x14ac:dyDescent="0.2">
      <c r="B144" s="38">
        <v>37894</v>
      </c>
      <c r="C144" s="34">
        <v>9492.5400000000009</v>
      </c>
      <c r="D144" s="34">
        <v>10649.92</v>
      </c>
      <c r="E144" s="34">
        <v>3506.76</v>
      </c>
      <c r="F144" s="34">
        <v>7768.81</v>
      </c>
      <c r="G144" s="34">
        <v>16094.45</v>
      </c>
      <c r="H144" s="34">
        <v>774.73</v>
      </c>
      <c r="I144" s="34">
        <v>1377.18</v>
      </c>
      <c r="J144" s="34">
        <v>1948.83</v>
      </c>
      <c r="K144" s="34">
        <v>220.93</v>
      </c>
      <c r="L144" s="34">
        <v>100.04</v>
      </c>
      <c r="M144" s="39" t="s">
        <v>62</v>
      </c>
      <c r="N144" s="39" t="s">
        <v>62</v>
      </c>
      <c r="O144" s="39">
        <v>108.6</v>
      </c>
    </row>
    <row r="145" spans="2:15" x14ac:dyDescent="0.2">
      <c r="B145" s="38">
        <v>37925</v>
      </c>
      <c r="C145" s="34">
        <v>9682.4599999999991</v>
      </c>
      <c r="D145" s="34">
        <v>10717.13</v>
      </c>
      <c r="E145" s="34">
        <v>3498.74</v>
      </c>
      <c r="F145" s="34">
        <v>7894.36</v>
      </c>
      <c r="G145" s="34">
        <v>17781.66</v>
      </c>
      <c r="H145" s="34">
        <v>881.63</v>
      </c>
      <c r="I145" s="34">
        <v>1530.04</v>
      </c>
      <c r="J145" s="34">
        <v>2075.79</v>
      </c>
      <c r="K145" s="34">
        <v>225.96</v>
      </c>
      <c r="L145" s="34">
        <v>100.11</v>
      </c>
      <c r="M145" s="39" t="s">
        <v>62</v>
      </c>
      <c r="N145" s="39" t="s">
        <v>62</v>
      </c>
      <c r="O145" s="39">
        <v>109.9</v>
      </c>
    </row>
    <row r="146" spans="2:15" x14ac:dyDescent="0.2">
      <c r="B146" s="38">
        <v>37953</v>
      </c>
      <c r="C146" s="34">
        <v>9762.2000000000007</v>
      </c>
      <c r="D146" s="34">
        <v>10205.290000000001</v>
      </c>
      <c r="E146" s="34">
        <v>3722.77</v>
      </c>
      <c r="F146" s="34">
        <v>8400.07</v>
      </c>
      <c r="G146" s="34">
        <v>19012.099999999999</v>
      </c>
      <c r="H146" s="34">
        <v>949.63</v>
      </c>
      <c r="I146" s="34">
        <v>1435.91</v>
      </c>
      <c r="J146" s="34">
        <v>2112.84</v>
      </c>
      <c r="K146" s="34">
        <v>237.27</v>
      </c>
      <c r="L146" s="34">
        <v>100.67</v>
      </c>
      <c r="M146" s="39" t="s">
        <v>62</v>
      </c>
      <c r="N146" s="39" t="s">
        <v>62</v>
      </c>
      <c r="O146" s="39">
        <v>110.3</v>
      </c>
    </row>
    <row r="147" spans="2:15" x14ac:dyDescent="0.2">
      <c r="B147" s="38">
        <v>37986</v>
      </c>
      <c r="C147" s="34">
        <v>10124.66</v>
      </c>
      <c r="D147" s="34">
        <v>10295.98</v>
      </c>
      <c r="E147" s="34">
        <v>3866.93</v>
      </c>
      <c r="F147" s="34">
        <v>8546.41</v>
      </c>
      <c r="G147" s="34">
        <v>21157.73</v>
      </c>
      <c r="H147" s="34">
        <v>1020.18</v>
      </c>
      <c r="I147" s="34">
        <v>1464.23</v>
      </c>
      <c r="J147" s="34">
        <v>2290.87</v>
      </c>
      <c r="K147" s="34">
        <v>243.58</v>
      </c>
      <c r="L147" s="34">
        <v>101.52</v>
      </c>
      <c r="M147" s="39" t="s">
        <v>62</v>
      </c>
      <c r="N147" s="39" t="s">
        <v>62</v>
      </c>
      <c r="O147" s="39">
        <v>111.2</v>
      </c>
    </row>
    <row r="148" spans="2:15" x14ac:dyDescent="0.2">
      <c r="B148" s="38">
        <v>38016</v>
      </c>
      <c r="C148" s="34">
        <v>10540.05</v>
      </c>
      <c r="D148" s="34">
        <v>10892.76</v>
      </c>
      <c r="E148" s="34">
        <v>4077.49</v>
      </c>
      <c r="F148" s="34">
        <v>9267.7900000000009</v>
      </c>
      <c r="G148" s="34">
        <v>23412.79</v>
      </c>
      <c r="H148" s="34">
        <v>1185.2</v>
      </c>
      <c r="I148" s="34">
        <v>1456.84</v>
      </c>
      <c r="J148" s="34">
        <v>2768.43</v>
      </c>
      <c r="K148" s="34">
        <v>273.2</v>
      </c>
      <c r="L148" s="34">
        <v>102.48</v>
      </c>
      <c r="M148" s="39" t="s">
        <v>62</v>
      </c>
      <c r="N148" s="39" t="s">
        <v>62</v>
      </c>
      <c r="O148" s="39">
        <v>111.3</v>
      </c>
    </row>
    <row r="149" spans="2:15" x14ac:dyDescent="0.2">
      <c r="B149" s="38">
        <v>38044</v>
      </c>
      <c r="C149" s="34">
        <v>10601.5</v>
      </c>
      <c r="D149" s="34">
        <v>10631.92</v>
      </c>
      <c r="E149" s="34">
        <v>4064.29</v>
      </c>
      <c r="F149" s="34">
        <v>9897.86</v>
      </c>
      <c r="G149" s="34">
        <v>21969.63</v>
      </c>
      <c r="H149" s="34">
        <v>1121.58</v>
      </c>
      <c r="I149" s="34">
        <v>1470.3</v>
      </c>
      <c r="J149" s="34">
        <v>2739.35</v>
      </c>
      <c r="K149" s="34">
        <v>320.32</v>
      </c>
      <c r="L149" s="34">
        <v>102.92</v>
      </c>
      <c r="M149" s="39" t="s">
        <v>62</v>
      </c>
      <c r="N149" s="39" t="s">
        <v>62</v>
      </c>
      <c r="O149" s="39">
        <v>111.1</v>
      </c>
    </row>
    <row r="150" spans="2:15" x14ac:dyDescent="0.2">
      <c r="B150" s="38">
        <v>38077</v>
      </c>
      <c r="C150" s="34">
        <v>10323.73</v>
      </c>
      <c r="D150" s="34">
        <v>11441.08</v>
      </c>
      <c r="E150" s="34">
        <v>3921.38</v>
      </c>
      <c r="F150" s="34">
        <v>10104.65</v>
      </c>
      <c r="G150" s="34">
        <v>21918.33</v>
      </c>
      <c r="H150" s="34">
        <v>1223.1400000000001</v>
      </c>
      <c r="I150" s="34">
        <v>1483</v>
      </c>
      <c r="J150" s="34">
        <v>2864.96</v>
      </c>
      <c r="K150" s="34">
        <v>336.7</v>
      </c>
      <c r="L150" s="34">
        <v>103.07</v>
      </c>
      <c r="M150" s="39" t="s">
        <v>62</v>
      </c>
      <c r="N150" s="39" t="s">
        <v>62</v>
      </c>
      <c r="O150" s="39">
        <v>111.3</v>
      </c>
    </row>
    <row r="151" spans="2:15" x14ac:dyDescent="0.2">
      <c r="B151" s="38">
        <v>38107</v>
      </c>
      <c r="C151" s="34">
        <v>10418.4</v>
      </c>
      <c r="D151" s="34">
        <v>11960.82</v>
      </c>
      <c r="E151" s="34">
        <v>4036.81</v>
      </c>
      <c r="F151" s="34">
        <v>10580.25</v>
      </c>
      <c r="G151" s="34">
        <v>21811.200000000001</v>
      </c>
      <c r="H151" s="34">
        <v>1150.46</v>
      </c>
      <c r="I151" s="34">
        <v>1465.95</v>
      </c>
      <c r="J151" s="34">
        <v>2978.1</v>
      </c>
      <c r="K151" s="34">
        <v>368.92</v>
      </c>
      <c r="L151" s="34">
        <v>102.77</v>
      </c>
      <c r="M151" s="39" t="s">
        <v>62</v>
      </c>
      <c r="N151" s="39" t="s">
        <v>62</v>
      </c>
      <c r="O151" s="39">
        <v>110.8</v>
      </c>
    </row>
    <row r="152" spans="2:15" x14ac:dyDescent="0.2">
      <c r="B152" s="38">
        <v>38138</v>
      </c>
      <c r="C152" s="34">
        <v>10083.81</v>
      </c>
      <c r="D152" s="34">
        <v>11037.51</v>
      </c>
      <c r="E152" s="34">
        <v>3869.15</v>
      </c>
      <c r="F152" s="34">
        <v>9882.5</v>
      </c>
      <c r="G152" s="34">
        <v>18878.54</v>
      </c>
      <c r="H152" s="34">
        <v>954.22</v>
      </c>
      <c r="I152" s="34">
        <v>1417.33</v>
      </c>
      <c r="J152" s="34">
        <v>2809.2</v>
      </c>
      <c r="K152" s="34">
        <v>331.04</v>
      </c>
      <c r="L152" s="34">
        <v>102.25</v>
      </c>
      <c r="M152" s="39" t="s">
        <v>62</v>
      </c>
      <c r="N152" s="39" t="s">
        <v>62</v>
      </c>
      <c r="O152" s="39">
        <v>108</v>
      </c>
    </row>
    <row r="153" spans="2:15" x14ac:dyDescent="0.2">
      <c r="B153" s="38">
        <v>38168</v>
      </c>
      <c r="C153" s="34">
        <v>10364.9</v>
      </c>
      <c r="D153" s="34">
        <v>11527.72</v>
      </c>
      <c r="E153" s="34">
        <v>3986.44</v>
      </c>
      <c r="F153" s="34">
        <v>10161.719999999999</v>
      </c>
      <c r="G153" s="34">
        <v>20221.96</v>
      </c>
      <c r="H153" s="34">
        <v>927.39</v>
      </c>
      <c r="I153" s="34">
        <v>1448.75</v>
      </c>
      <c r="J153" s="34">
        <v>2889.7</v>
      </c>
      <c r="K153" s="34">
        <v>335.31</v>
      </c>
      <c r="L153" s="34">
        <v>101.83</v>
      </c>
      <c r="M153" s="39" t="s">
        <v>62</v>
      </c>
      <c r="N153" s="39" t="s">
        <v>62</v>
      </c>
      <c r="O153" s="39">
        <v>105.1</v>
      </c>
    </row>
    <row r="154" spans="2:15" x14ac:dyDescent="0.2">
      <c r="B154" s="38">
        <v>38198</v>
      </c>
      <c r="C154" s="34">
        <v>10152.09</v>
      </c>
      <c r="D154" s="34">
        <v>11388.59</v>
      </c>
      <c r="E154" s="34">
        <v>3883.56</v>
      </c>
      <c r="F154" s="34">
        <v>10036.76</v>
      </c>
      <c r="G154" s="34">
        <v>21743.35</v>
      </c>
      <c r="H154" s="34">
        <v>966.69</v>
      </c>
      <c r="I154" s="34">
        <v>1497.82</v>
      </c>
      <c r="J154" s="34">
        <v>2859.42</v>
      </c>
      <c r="K154" s="34">
        <v>327.58999999999997</v>
      </c>
      <c r="L154" s="34">
        <v>101.56</v>
      </c>
      <c r="M154" s="39" t="s">
        <v>62</v>
      </c>
      <c r="N154" s="39" t="s">
        <v>62</v>
      </c>
      <c r="O154" s="39">
        <v>106.3</v>
      </c>
    </row>
    <row r="155" spans="2:15" x14ac:dyDescent="0.2">
      <c r="B155" s="38">
        <v>38230</v>
      </c>
      <c r="C155" s="34">
        <v>10032.799999999999</v>
      </c>
      <c r="D155" s="34">
        <v>10989.34</v>
      </c>
      <c r="E155" s="34">
        <v>3760.09</v>
      </c>
      <c r="F155" s="34">
        <v>10059.26</v>
      </c>
      <c r="G155" s="34">
        <v>22267.55</v>
      </c>
      <c r="H155" s="34">
        <v>953.68</v>
      </c>
      <c r="I155" s="34">
        <v>1565.8</v>
      </c>
      <c r="J155" s="34">
        <v>2821.24</v>
      </c>
      <c r="K155" s="34">
        <v>314.86</v>
      </c>
      <c r="L155" s="34">
        <v>101.42</v>
      </c>
      <c r="M155" s="39" t="s">
        <v>62</v>
      </c>
      <c r="N155" s="39" t="s">
        <v>62</v>
      </c>
      <c r="O155" s="39">
        <v>105.9</v>
      </c>
    </row>
    <row r="156" spans="2:15" x14ac:dyDescent="0.2">
      <c r="B156" s="38">
        <v>38260</v>
      </c>
      <c r="C156" s="34">
        <v>10204.67</v>
      </c>
      <c r="D156" s="34">
        <v>11079.42</v>
      </c>
      <c r="E156" s="34">
        <v>3909.43</v>
      </c>
      <c r="F156" s="34">
        <v>10668.75</v>
      </c>
      <c r="G156" s="34">
        <v>22699.279999999999</v>
      </c>
      <c r="H156" s="34">
        <v>1048.42</v>
      </c>
      <c r="I156" s="34">
        <v>1654.63</v>
      </c>
      <c r="J156" s="34">
        <v>2986.27</v>
      </c>
      <c r="K156" s="34">
        <v>376.27</v>
      </c>
      <c r="L156" s="34">
        <v>101.41</v>
      </c>
      <c r="M156" s="39" t="s">
        <v>62</v>
      </c>
      <c r="N156" s="39" t="s">
        <v>62</v>
      </c>
      <c r="O156" s="39">
        <v>106.5</v>
      </c>
    </row>
    <row r="157" spans="2:15" x14ac:dyDescent="0.2">
      <c r="B157" s="38">
        <v>38289</v>
      </c>
      <c r="C157" s="34">
        <v>10001.6</v>
      </c>
      <c r="D157" s="34">
        <v>11012.91</v>
      </c>
      <c r="E157" s="34">
        <v>3963.56</v>
      </c>
      <c r="F157" s="34">
        <v>11137.56</v>
      </c>
      <c r="G157" s="34">
        <v>23366.82</v>
      </c>
      <c r="H157" s="34">
        <v>1199.3599999999999</v>
      </c>
      <c r="I157" s="34">
        <v>1723.44</v>
      </c>
      <c r="J157" s="34">
        <v>3446.64</v>
      </c>
      <c r="K157" s="34">
        <v>397.88</v>
      </c>
      <c r="L157" s="34">
        <v>101.44</v>
      </c>
      <c r="M157" s="39" t="s">
        <v>62</v>
      </c>
      <c r="N157" s="39" t="s">
        <v>62</v>
      </c>
      <c r="O157" s="39">
        <v>107.1</v>
      </c>
    </row>
    <row r="158" spans="2:15" x14ac:dyDescent="0.2">
      <c r="B158" s="38">
        <v>38321</v>
      </c>
      <c r="C158" s="34">
        <v>10411.76</v>
      </c>
      <c r="D158" s="34">
        <v>10973</v>
      </c>
      <c r="E158" s="34">
        <v>4108.66</v>
      </c>
      <c r="F158" s="34">
        <v>11898.57</v>
      </c>
      <c r="G158" s="34">
        <v>24045.66</v>
      </c>
      <c r="H158" s="34">
        <v>1253.21</v>
      </c>
      <c r="I158" s="34">
        <v>1758.86</v>
      </c>
      <c r="J158" s="34">
        <v>3588.14</v>
      </c>
      <c r="K158" s="34">
        <v>451</v>
      </c>
      <c r="L158" s="34">
        <v>101.68</v>
      </c>
      <c r="M158" s="39" t="s">
        <v>62</v>
      </c>
      <c r="N158" s="39" t="s">
        <v>62</v>
      </c>
      <c r="O158" s="39">
        <v>108.2</v>
      </c>
    </row>
    <row r="159" spans="2:15" x14ac:dyDescent="0.2">
      <c r="B159" s="38">
        <v>38352</v>
      </c>
      <c r="C159" s="34">
        <v>10673.38</v>
      </c>
      <c r="D159" s="34">
        <v>11061.32</v>
      </c>
      <c r="E159" s="34">
        <v>4216.3900000000003</v>
      </c>
      <c r="F159" s="34">
        <v>12503.79</v>
      </c>
      <c r="G159" s="34">
        <v>25535.48</v>
      </c>
      <c r="H159" s="34">
        <v>1286.8599999999999</v>
      </c>
      <c r="I159" s="34">
        <v>1799.94</v>
      </c>
      <c r="J159" s="34">
        <v>3585.97</v>
      </c>
      <c r="K159" s="34">
        <v>456.32</v>
      </c>
      <c r="L159" s="34">
        <v>100.74</v>
      </c>
      <c r="M159" s="39" t="s">
        <v>62</v>
      </c>
      <c r="N159" s="39" t="s">
        <v>62</v>
      </c>
      <c r="O159" s="39">
        <v>108.7</v>
      </c>
    </row>
    <row r="160" spans="2:15" x14ac:dyDescent="0.2">
      <c r="B160" s="38">
        <v>38383</v>
      </c>
      <c r="C160" s="34">
        <v>10539.51</v>
      </c>
      <c r="D160" s="34">
        <v>11394.84</v>
      </c>
      <c r="E160" s="34">
        <v>4246.4399999999996</v>
      </c>
      <c r="F160" s="34">
        <v>12752.58</v>
      </c>
      <c r="G160" s="34">
        <v>24432.87</v>
      </c>
      <c r="H160" s="34">
        <v>1340.35</v>
      </c>
      <c r="I160" s="34">
        <v>1758.34</v>
      </c>
      <c r="J160" s="34">
        <v>3824.43</v>
      </c>
      <c r="K160" s="34">
        <v>465.47</v>
      </c>
      <c r="L160" s="34">
        <v>100.21</v>
      </c>
      <c r="M160" s="39">
        <v>54.7</v>
      </c>
      <c r="N160" s="39">
        <v>54.3</v>
      </c>
      <c r="O160" s="39">
        <v>109.1</v>
      </c>
    </row>
    <row r="161" spans="2:15" x14ac:dyDescent="0.2">
      <c r="B161" s="38">
        <v>38411</v>
      </c>
      <c r="C161" s="34">
        <v>10723.82</v>
      </c>
      <c r="D161" s="34">
        <v>11545.3</v>
      </c>
      <c r="E161" s="34">
        <v>4344.74</v>
      </c>
      <c r="F161" s="34">
        <v>13586</v>
      </c>
      <c r="G161" s="34">
        <v>26551.41</v>
      </c>
      <c r="H161" s="34">
        <v>1493.26</v>
      </c>
      <c r="I161" s="34">
        <v>1836.62</v>
      </c>
      <c r="J161" s="34">
        <v>3937.51</v>
      </c>
      <c r="K161" s="34">
        <v>513.53</v>
      </c>
      <c r="L161" s="34">
        <v>99.57</v>
      </c>
      <c r="M161" s="39">
        <v>54.5</v>
      </c>
      <c r="N161" s="39">
        <v>55.2</v>
      </c>
      <c r="O161" s="39">
        <v>109.6</v>
      </c>
    </row>
    <row r="162" spans="2:15" x14ac:dyDescent="0.2">
      <c r="B162" s="38">
        <v>38442</v>
      </c>
      <c r="C162" s="34">
        <v>10682.09</v>
      </c>
      <c r="D162" s="34">
        <v>11809.38</v>
      </c>
      <c r="E162" s="34">
        <v>4357.3999999999996</v>
      </c>
      <c r="F162" s="34">
        <v>13294.26</v>
      </c>
      <c r="G162" s="34">
        <v>27671.84</v>
      </c>
      <c r="H162" s="34">
        <v>1461.64</v>
      </c>
      <c r="I162" s="34">
        <v>1929.73</v>
      </c>
      <c r="J162" s="34">
        <v>4157.21</v>
      </c>
      <c r="K162" s="34">
        <v>508.83</v>
      </c>
      <c r="L162" s="34">
        <v>99.96</v>
      </c>
      <c r="M162" s="39">
        <v>57.9</v>
      </c>
      <c r="N162" s="39">
        <v>56.9</v>
      </c>
      <c r="O162" s="39">
        <v>110.1</v>
      </c>
    </row>
    <row r="163" spans="2:15" x14ac:dyDescent="0.2">
      <c r="B163" s="38">
        <v>38471</v>
      </c>
      <c r="C163" s="34">
        <v>10283.19</v>
      </c>
      <c r="D163" s="34">
        <v>11395.64</v>
      </c>
      <c r="E163" s="34">
        <v>4293.8100000000004</v>
      </c>
      <c r="F163" s="34">
        <v>12284.35</v>
      </c>
      <c r="G163" s="34">
        <v>25512.63</v>
      </c>
      <c r="H163" s="34">
        <v>1363.83</v>
      </c>
      <c r="I163" s="34">
        <v>1975.66</v>
      </c>
      <c r="J163" s="34">
        <v>4065.27</v>
      </c>
      <c r="K163" s="34">
        <v>505.21</v>
      </c>
      <c r="L163" s="34">
        <v>100.11</v>
      </c>
      <c r="M163" s="39">
        <v>56.7</v>
      </c>
      <c r="N163" s="39">
        <v>54.2</v>
      </c>
      <c r="O163" s="39">
        <v>110.5</v>
      </c>
    </row>
    <row r="164" spans="2:15" x14ac:dyDescent="0.2">
      <c r="B164" s="38">
        <v>38503</v>
      </c>
      <c r="C164" s="34">
        <v>10377.18</v>
      </c>
      <c r="D164" s="34">
        <v>11082.38</v>
      </c>
      <c r="E164" s="34">
        <v>4329.55</v>
      </c>
      <c r="F164" s="34">
        <v>12717.72</v>
      </c>
      <c r="G164" s="34">
        <v>24810.32</v>
      </c>
      <c r="H164" s="34">
        <v>1436.4</v>
      </c>
      <c r="I164" s="34">
        <v>1963.88</v>
      </c>
      <c r="J164" s="34">
        <v>3867.68</v>
      </c>
      <c r="K164" s="34">
        <v>510.03</v>
      </c>
      <c r="L164" s="34">
        <v>100.48</v>
      </c>
      <c r="M164" s="39">
        <v>52.9</v>
      </c>
      <c r="N164" s="39">
        <v>49.4</v>
      </c>
      <c r="O164" s="39">
        <v>110</v>
      </c>
    </row>
    <row r="165" spans="2:15" x14ac:dyDescent="0.2">
      <c r="B165" s="38">
        <v>38533</v>
      </c>
      <c r="C165" s="34">
        <v>10486.68</v>
      </c>
      <c r="D165" s="34">
        <v>11402.75</v>
      </c>
      <c r="E165" s="34">
        <v>4569.21</v>
      </c>
      <c r="F165" s="34">
        <v>13375.52</v>
      </c>
      <c r="G165" s="34">
        <v>25431.17</v>
      </c>
      <c r="H165" s="34">
        <v>1452.95</v>
      </c>
      <c r="I165" s="34">
        <v>2037.79</v>
      </c>
      <c r="J165" s="34">
        <v>4031.18</v>
      </c>
      <c r="K165" s="34">
        <v>543.16999999999996</v>
      </c>
      <c r="L165" s="34">
        <v>100.63</v>
      </c>
      <c r="M165" s="39">
        <v>51.7</v>
      </c>
      <c r="N165" s="39">
        <v>49.8</v>
      </c>
      <c r="O165" s="39">
        <v>110.4</v>
      </c>
    </row>
    <row r="166" spans="2:15" x14ac:dyDescent="0.2">
      <c r="B166" s="38">
        <v>38562</v>
      </c>
      <c r="C166" s="34">
        <v>10545.38</v>
      </c>
      <c r="D166" s="34">
        <v>11716.87</v>
      </c>
      <c r="E166" s="34">
        <v>4726.58</v>
      </c>
      <c r="F166" s="34">
        <v>14003.4</v>
      </c>
      <c r="G166" s="34">
        <v>25254.62</v>
      </c>
      <c r="H166" s="34">
        <v>1442.81</v>
      </c>
      <c r="I166" s="34">
        <v>2106.77</v>
      </c>
      <c r="J166" s="34">
        <v>4125.5</v>
      </c>
      <c r="K166" s="34">
        <v>610.39</v>
      </c>
      <c r="L166" s="34">
        <v>100.92</v>
      </c>
      <c r="M166" s="39">
        <v>51.1</v>
      </c>
      <c r="N166" s="39">
        <v>50.9</v>
      </c>
      <c r="O166" s="39">
        <v>110.1</v>
      </c>
    </row>
    <row r="167" spans="2:15" x14ac:dyDescent="0.2">
      <c r="B167" s="38">
        <v>38595</v>
      </c>
      <c r="C167" s="34">
        <v>10554.27</v>
      </c>
      <c r="D167" s="34">
        <v>12204.98</v>
      </c>
      <c r="E167" s="34">
        <v>4886.3</v>
      </c>
      <c r="F167" s="34">
        <v>14580.26</v>
      </c>
      <c r="G167" s="34">
        <v>27007.77</v>
      </c>
      <c r="H167" s="34">
        <v>1523.8</v>
      </c>
      <c r="I167" s="34">
        <v>2133.7199999999998</v>
      </c>
      <c r="J167" s="34">
        <v>4507.3999999999996</v>
      </c>
      <c r="K167" s="34">
        <v>703.52</v>
      </c>
      <c r="L167" s="34">
        <v>101.01</v>
      </c>
      <c r="M167" s="39">
        <v>52.6</v>
      </c>
      <c r="N167" s="39">
        <v>49.1</v>
      </c>
      <c r="O167" s="39">
        <v>110.3</v>
      </c>
    </row>
    <row r="168" spans="2:15" x14ac:dyDescent="0.2">
      <c r="B168" s="38">
        <v>38625</v>
      </c>
      <c r="C168" s="34">
        <v>10532.54</v>
      </c>
      <c r="D168" s="34">
        <v>12979.38</v>
      </c>
      <c r="E168" s="34">
        <v>4946.1400000000003</v>
      </c>
      <c r="F168" s="34">
        <v>15393.03</v>
      </c>
      <c r="G168" s="34">
        <v>29859.85</v>
      </c>
      <c r="H168" s="34">
        <v>1636.34</v>
      </c>
      <c r="I168" s="34">
        <v>2119.4</v>
      </c>
      <c r="J168" s="34">
        <v>4877.34</v>
      </c>
      <c r="K168" s="34">
        <v>699.1</v>
      </c>
      <c r="L168" s="34">
        <v>101.22</v>
      </c>
      <c r="M168" s="39">
        <v>55.1</v>
      </c>
      <c r="N168" s="39">
        <v>54.3</v>
      </c>
      <c r="O168" s="39">
        <v>110</v>
      </c>
    </row>
    <row r="169" spans="2:15" x14ac:dyDescent="0.2">
      <c r="B169" s="38">
        <v>38656</v>
      </c>
      <c r="C169" s="34">
        <v>10324.31</v>
      </c>
      <c r="D169" s="34">
        <v>13392.79</v>
      </c>
      <c r="E169" s="34">
        <v>4951.82</v>
      </c>
      <c r="F169" s="34">
        <v>15362.09</v>
      </c>
      <c r="G169" s="34">
        <v>29843.96</v>
      </c>
      <c r="H169" s="34">
        <v>1617.57</v>
      </c>
      <c r="I169" s="34">
        <v>2126.4499999999998</v>
      </c>
      <c r="J169" s="34">
        <v>4986.24</v>
      </c>
      <c r="K169" s="34">
        <v>713.2</v>
      </c>
      <c r="L169" s="34">
        <v>101.25</v>
      </c>
      <c r="M169" s="39">
        <v>54.1</v>
      </c>
      <c r="N169" s="39">
        <v>52</v>
      </c>
      <c r="O169" s="39">
        <v>109.3</v>
      </c>
    </row>
    <row r="170" spans="2:15" x14ac:dyDescent="0.2">
      <c r="B170" s="38">
        <v>38686</v>
      </c>
      <c r="C170" s="34">
        <v>10695.25</v>
      </c>
      <c r="D170" s="34">
        <v>14368.05</v>
      </c>
      <c r="E170" s="34">
        <v>5092.51</v>
      </c>
      <c r="F170" s="34">
        <v>16354.64</v>
      </c>
      <c r="G170" s="34">
        <v>31146.69</v>
      </c>
      <c r="H170" s="34">
        <v>1607.61</v>
      </c>
      <c r="I170" s="34">
        <v>2041.67</v>
      </c>
      <c r="J170" s="34">
        <v>5015.6099999999997</v>
      </c>
      <c r="K170" s="34">
        <v>823.09</v>
      </c>
      <c r="L170" s="34">
        <v>101.43</v>
      </c>
      <c r="M170" s="39">
        <v>54.1</v>
      </c>
      <c r="N170" s="39">
        <v>51.7</v>
      </c>
      <c r="O170" s="39">
        <v>109.2</v>
      </c>
    </row>
    <row r="171" spans="2:15" x14ac:dyDescent="0.2">
      <c r="B171" s="38">
        <v>38716</v>
      </c>
      <c r="C171" s="34">
        <v>10827.79</v>
      </c>
      <c r="D171" s="34">
        <v>15650.83</v>
      </c>
      <c r="E171" s="34">
        <v>5343.13</v>
      </c>
      <c r="F171" s="34">
        <v>17626.650000000001</v>
      </c>
      <c r="G171" s="34">
        <v>33130.160000000003</v>
      </c>
      <c r="H171" s="34">
        <v>1528.96</v>
      </c>
      <c r="I171" s="34">
        <v>1982.73</v>
      </c>
      <c r="J171" s="34">
        <v>4937.01</v>
      </c>
      <c r="K171" s="34">
        <v>907.5</v>
      </c>
      <c r="L171" s="34">
        <v>101.57</v>
      </c>
      <c r="M171" s="39">
        <v>54.3</v>
      </c>
      <c r="N171" s="39">
        <v>50.9</v>
      </c>
      <c r="O171" s="39">
        <v>110</v>
      </c>
    </row>
    <row r="172" spans="2:15" x14ac:dyDescent="0.2">
      <c r="B172" s="38">
        <v>38748</v>
      </c>
      <c r="C172" s="34">
        <v>10872.48</v>
      </c>
      <c r="D172" s="34">
        <v>16085.51</v>
      </c>
      <c r="E172" s="34">
        <v>5494</v>
      </c>
      <c r="F172" s="34">
        <v>18728.48</v>
      </c>
      <c r="G172" s="34">
        <v>36189.56</v>
      </c>
      <c r="H172" s="34">
        <v>1666.08</v>
      </c>
      <c r="I172" s="34">
        <v>2058.38</v>
      </c>
      <c r="J172" s="34">
        <v>4978.79</v>
      </c>
      <c r="K172" s="34">
        <v>1048.47</v>
      </c>
      <c r="L172" s="34">
        <v>101.25</v>
      </c>
      <c r="M172" s="39">
        <v>52.1</v>
      </c>
      <c r="N172" s="39">
        <v>49.7</v>
      </c>
      <c r="O172" s="39">
        <v>110.3</v>
      </c>
    </row>
    <row r="173" spans="2:15" x14ac:dyDescent="0.2">
      <c r="B173" s="38">
        <v>38776</v>
      </c>
      <c r="C173" s="34">
        <v>10971.19</v>
      </c>
      <c r="D173" s="34">
        <v>16187.64</v>
      </c>
      <c r="E173" s="34">
        <v>5762.51</v>
      </c>
      <c r="F173" s="34">
        <v>18610.05</v>
      </c>
      <c r="G173" s="34">
        <v>37550.910000000003</v>
      </c>
      <c r="H173" s="34">
        <v>1708.98</v>
      </c>
      <c r="I173" s="34">
        <v>2127.37</v>
      </c>
      <c r="J173" s="34">
        <v>6074.43</v>
      </c>
      <c r="K173" s="34">
        <v>1081.3</v>
      </c>
      <c r="L173" s="34">
        <v>101.08</v>
      </c>
      <c r="M173" s="39">
        <v>52.1</v>
      </c>
      <c r="N173" s="39">
        <v>50.8</v>
      </c>
      <c r="O173" s="39">
        <v>109.2</v>
      </c>
    </row>
    <row r="174" spans="2:15" x14ac:dyDescent="0.2">
      <c r="B174" s="38">
        <v>38807</v>
      </c>
      <c r="C174" s="34">
        <v>11144.45</v>
      </c>
      <c r="D174" s="34">
        <v>16311.54</v>
      </c>
      <c r="E174" s="34">
        <v>5861.71</v>
      </c>
      <c r="F174" s="34">
        <v>19033.16</v>
      </c>
      <c r="G174" s="34">
        <v>37767.08</v>
      </c>
      <c r="H174" s="34">
        <v>1794.1</v>
      </c>
      <c r="I174" s="34">
        <v>2159.25</v>
      </c>
      <c r="J174" s="34">
        <v>5897.91</v>
      </c>
      <c r="K174" s="34">
        <v>1105.9100000000001</v>
      </c>
      <c r="L174" s="34">
        <v>101.01</v>
      </c>
      <c r="M174" s="39">
        <v>55.3</v>
      </c>
      <c r="N174" s="39">
        <v>55.5</v>
      </c>
      <c r="O174" s="39">
        <v>109.9</v>
      </c>
    </row>
    <row r="175" spans="2:15" x14ac:dyDescent="0.2">
      <c r="B175" s="38">
        <v>38835</v>
      </c>
      <c r="C175" s="34">
        <v>11234.68</v>
      </c>
      <c r="D175" s="34">
        <v>17232.97</v>
      </c>
      <c r="E175" s="34">
        <v>6010.01</v>
      </c>
      <c r="F175" s="34">
        <v>19928.32</v>
      </c>
      <c r="G175" s="34">
        <v>39190.620000000003</v>
      </c>
      <c r="H175" s="34">
        <v>1878.49</v>
      </c>
      <c r="I175" s="34">
        <v>2181.91</v>
      </c>
      <c r="J175" s="34">
        <v>6587.52</v>
      </c>
      <c r="K175" s="34">
        <v>1122.54</v>
      </c>
      <c r="L175" s="34">
        <v>101.51</v>
      </c>
      <c r="M175" s="39">
        <v>58.1</v>
      </c>
      <c r="N175" s="39">
        <v>57</v>
      </c>
      <c r="O175" s="39">
        <v>109.4</v>
      </c>
    </row>
    <row r="176" spans="2:15" x14ac:dyDescent="0.2">
      <c r="B176" s="38">
        <v>38868</v>
      </c>
      <c r="C176" s="34">
        <v>11333.88</v>
      </c>
      <c r="D176" s="34">
        <v>16322.24</v>
      </c>
      <c r="E176" s="34">
        <v>5845.8</v>
      </c>
      <c r="F176" s="34">
        <v>20367.16</v>
      </c>
      <c r="G176" s="34">
        <v>39038.1</v>
      </c>
      <c r="H176" s="34">
        <v>1751.25</v>
      </c>
      <c r="I176" s="34">
        <v>2181</v>
      </c>
      <c r="J176" s="34">
        <v>7355.85</v>
      </c>
      <c r="K176" s="34">
        <v>986.69</v>
      </c>
      <c r="L176" s="34">
        <v>101.65</v>
      </c>
      <c r="M176" s="39">
        <v>54.8</v>
      </c>
      <c r="N176" s="39">
        <v>54.8</v>
      </c>
      <c r="O176" s="39">
        <v>109.4</v>
      </c>
    </row>
    <row r="177" spans="2:15" x14ac:dyDescent="0.2">
      <c r="B177" s="38">
        <v>38898</v>
      </c>
      <c r="C177" s="34">
        <v>10997.97</v>
      </c>
      <c r="D177" s="34">
        <v>14990.31</v>
      </c>
      <c r="E177" s="34">
        <v>5495.31</v>
      </c>
      <c r="F177" s="34">
        <v>18184.669999999998</v>
      </c>
      <c r="G177" s="34">
        <v>35072.39</v>
      </c>
      <c r="H177" s="34">
        <v>1605</v>
      </c>
      <c r="I177" s="34">
        <v>2084.5700000000002</v>
      </c>
      <c r="J177" s="34">
        <v>7790.2</v>
      </c>
      <c r="K177" s="34">
        <v>763.93</v>
      </c>
      <c r="L177" s="34">
        <v>101.68</v>
      </c>
      <c r="M177" s="39">
        <v>54.1</v>
      </c>
      <c r="N177" s="39">
        <v>51.5</v>
      </c>
      <c r="O177" s="39">
        <v>109.4</v>
      </c>
    </row>
    <row r="178" spans="2:15" x14ac:dyDescent="0.2">
      <c r="B178" s="38">
        <v>38929</v>
      </c>
      <c r="C178" s="34">
        <v>11032.53</v>
      </c>
      <c r="D178" s="34">
        <v>15147.55</v>
      </c>
      <c r="E178" s="34">
        <v>5594.17</v>
      </c>
      <c r="F178" s="34">
        <v>19627.63</v>
      </c>
      <c r="G178" s="34">
        <v>36302.400000000001</v>
      </c>
      <c r="H178" s="34">
        <v>1678.57</v>
      </c>
      <c r="I178" s="34">
        <v>2101.41</v>
      </c>
      <c r="J178" s="34">
        <v>8628.36</v>
      </c>
      <c r="K178" s="34">
        <v>834.84</v>
      </c>
      <c r="L178" s="34">
        <v>101.44</v>
      </c>
      <c r="M178" s="39">
        <v>52.4</v>
      </c>
      <c r="N178" s="39">
        <v>50.4</v>
      </c>
      <c r="O178" s="39">
        <v>109.7</v>
      </c>
    </row>
    <row r="179" spans="2:15" x14ac:dyDescent="0.2">
      <c r="B179" s="38">
        <v>38960</v>
      </c>
      <c r="C179" s="34">
        <v>11257.35</v>
      </c>
      <c r="D179" s="34">
        <v>15786.78</v>
      </c>
      <c r="E179" s="34">
        <v>5750.31</v>
      </c>
      <c r="F179" s="34">
        <v>20645.95</v>
      </c>
      <c r="G179" s="34">
        <v>36923.83</v>
      </c>
      <c r="H179" s="34">
        <v>1657.31</v>
      </c>
      <c r="I179" s="34">
        <v>2156.7600000000002</v>
      </c>
      <c r="J179" s="34">
        <v>9561.91</v>
      </c>
      <c r="K179" s="34">
        <v>931.42</v>
      </c>
      <c r="L179" s="34">
        <v>101.24</v>
      </c>
      <c r="M179" s="39">
        <v>53.1</v>
      </c>
      <c r="N179" s="39">
        <v>49.6</v>
      </c>
      <c r="O179" s="39">
        <v>110.2</v>
      </c>
    </row>
    <row r="180" spans="2:15" x14ac:dyDescent="0.2">
      <c r="B180" s="38">
        <v>38989</v>
      </c>
      <c r="C180" s="34">
        <v>11533.6</v>
      </c>
      <c r="D180" s="34">
        <v>15934.09</v>
      </c>
      <c r="E180" s="34">
        <v>5901</v>
      </c>
      <c r="F180" s="34">
        <v>21400.44</v>
      </c>
      <c r="G180" s="34">
        <v>36173.9</v>
      </c>
      <c r="H180" s="34">
        <v>1643.57</v>
      </c>
      <c r="I180" s="34">
        <v>2227.04</v>
      </c>
      <c r="J180" s="34">
        <v>10264.92</v>
      </c>
      <c r="K180" s="34">
        <v>897.82</v>
      </c>
      <c r="L180" s="34">
        <v>101.05</v>
      </c>
      <c r="M180" s="39">
        <v>57</v>
      </c>
      <c r="N180" s="39">
        <v>54.8</v>
      </c>
      <c r="O180" s="39">
        <v>111.7</v>
      </c>
    </row>
    <row r="181" spans="2:15" x14ac:dyDescent="0.2">
      <c r="B181" s="38">
        <v>39021</v>
      </c>
      <c r="C181" s="34">
        <v>11963.12</v>
      </c>
      <c r="D181" s="34">
        <v>16519.439999999999</v>
      </c>
      <c r="E181" s="34">
        <v>6161.3</v>
      </c>
      <c r="F181" s="34">
        <v>22703.3</v>
      </c>
      <c r="G181" s="34">
        <v>38628.35</v>
      </c>
      <c r="H181" s="34">
        <v>1691.75</v>
      </c>
      <c r="I181" s="34">
        <v>2349.71</v>
      </c>
      <c r="J181" s="34">
        <v>10481.39</v>
      </c>
      <c r="K181" s="34">
        <v>948.52</v>
      </c>
      <c r="L181" s="34">
        <v>101.16</v>
      </c>
      <c r="M181" s="39">
        <v>54.7</v>
      </c>
      <c r="N181" s="39">
        <v>52</v>
      </c>
      <c r="O181" s="39">
        <v>111.6</v>
      </c>
    </row>
    <row r="182" spans="2:15" x14ac:dyDescent="0.2">
      <c r="B182" s="38">
        <v>39051</v>
      </c>
      <c r="C182" s="34">
        <v>12185.15</v>
      </c>
      <c r="D182" s="34">
        <v>16101.07</v>
      </c>
      <c r="E182" s="34">
        <v>6368.68</v>
      </c>
      <c r="F182" s="34">
        <v>24195.9</v>
      </c>
      <c r="G182" s="34">
        <v>41199.370000000003</v>
      </c>
      <c r="H182" s="34">
        <v>1895.56</v>
      </c>
      <c r="I182" s="34">
        <v>2475.0100000000002</v>
      </c>
      <c r="J182" s="34">
        <v>11181.63</v>
      </c>
      <c r="K182" s="34">
        <v>989.03</v>
      </c>
      <c r="L182" s="34">
        <v>101.11</v>
      </c>
      <c r="M182" s="39">
        <v>55.3</v>
      </c>
      <c r="N182" s="39">
        <v>52</v>
      </c>
      <c r="O182" s="39">
        <v>112</v>
      </c>
    </row>
    <row r="183" spans="2:15" x14ac:dyDescent="0.2">
      <c r="B183" s="38">
        <v>39080</v>
      </c>
      <c r="C183" s="34">
        <v>12377.62</v>
      </c>
      <c r="D183" s="34">
        <v>16790.21</v>
      </c>
      <c r="E183" s="34">
        <v>6492.59</v>
      </c>
      <c r="F183" s="34">
        <v>25747.31</v>
      </c>
      <c r="G183" s="34">
        <v>43316.67</v>
      </c>
      <c r="H183" s="34">
        <v>2019.39</v>
      </c>
      <c r="I183" s="34">
        <v>2646.18</v>
      </c>
      <c r="J183" s="34">
        <v>12437.51</v>
      </c>
      <c r="K183" s="34">
        <v>1029.0999999999999</v>
      </c>
      <c r="L183" s="34">
        <v>101.77</v>
      </c>
      <c r="M183" s="39">
        <v>54.8</v>
      </c>
      <c r="N183" s="39">
        <v>52.4</v>
      </c>
      <c r="O183" s="39">
        <v>113.1</v>
      </c>
    </row>
    <row r="184" spans="2:15" x14ac:dyDescent="0.2">
      <c r="B184" s="38">
        <v>39113</v>
      </c>
      <c r="C184" s="34">
        <v>12512.89</v>
      </c>
      <c r="D184" s="34">
        <v>17286.32</v>
      </c>
      <c r="E184" s="34">
        <v>6692.54</v>
      </c>
      <c r="F184" s="34">
        <v>26564.09</v>
      </c>
      <c r="G184" s="34">
        <v>43443.040000000001</v>
      </c>
      <c r="H184" s="34">
        <v>2058.35</v>
      </c>
      <c r="I184" s="34">
        <v>2784.41</v>
      </c>
      <c r="J184" s="34">
        <v>13165.53</v>
      </c>
      <c r="K184" s="34">
        <v>1018.51</v>
      </c>
      <c r="L184" s="34">
        <v>102.15</v>
      </c>
      <c r="M184" s="39">
        <v>55.1</v>
      </c>
      <c r="N184" s="39">
        <v>55</v>
      </c>
      <c r="O184" s="39">
        <v>112.4</v>
      </c>
    </row>
    <row r="185" spans="2:15" x14ac:dyDescent="0.2">
      <c r="B185" s="38">
        <v>39141</v>
      </c>
      <c r="C185" s="34">
        <v>12631.48</v>
      </c>
      <c r="D185" s="34">
        <v>17741.23</v>
      </c>
      <c r="E185" s="34">
        <v>6913.13</v>
      </c>
      <c r="F185" s="34">
        <v>28106.18</v>
      </c>
      <c r="G185" s="34">
        <v>45163.91</v>
      </c>
      <c r="H185" s="34">
        <v>2130.6999999999998</v>
      </c>
      <c r="I185" s="34">
        <v>2973.3</v>
      </c>
      <c r="J185" s="34">
        <v>14503.11</v>
      </c>
      <c r="K185" s="34">
        <v>1019.64</v>
      </c>
      <c r="L185" s="34">
        <v>102.42</v>
      </c>
      <c r="M185" s="39">
        <v>53.1</v>
      </c>
      <c r="N185" s="39">
        <v>51.6</v>
      </c>
      <c r="O185" s="39">
        <v>111.8</v>
      </c>
    </row>
    <row r="186" spans="2:15" x14ac:dyDescent="0.2">
      <c r="B186" s="38">
        <v>39171</v>
      </c>
      <c r="C186" s="34">
        <v>12268.53</v>
      </c>
      <c r="D186" s="34">
        <v>17128.37</v>
      </c>
      <c r="E186" s="34">
        <v>6705.96</v>
      </c>
      <c r="F186" s="34">
        <v>27310.639999999999</v>
      </c>
      <c r="G186" s="34">
        <v>43999.64</v>
      </c>
      <c r="H186" s="34">
        <v>2038.18</v>
      </c>
      <c r="I186" s="34">
        <v>2897.53</v>
      </c>
      <c r="J186" s="34">
        <v>16005.31</v>
      </c>
      <c r="K186" s="34">
        <v>986.27</v>
      </c>
      <c r="L186" s="34">
        <v>102.38</v>
      </c>
      <c r="M186" s="39">
        <v>56.1</v>
      </c>
      <c r="N186" s="39">
        <v>56.4</v>
      </c>
      <c r="O186" s="39">
        <v>111</v>
      </c>
    </row>
    <row r="187" spans="2:15" x14ac:dyDescent="0.2">
      <c r="B187" s="38">
        <v>39202</v>
      </c>
      <c r="C187" s="34">
        <v>12754.8</v>
      </c>
      <c r="D187" s="34">
        <v>17469.810000000001</v>
      </c>
      <c r="E187" s="34">
        <v>7237.29</v>
      </c>
      <c r="F187" s="34">
        <v>29489.71</v>
      </c>
      <c r="G187" s="34">
        <v>48052.3</v>
      </c>
      <c r="H187" s="34">
        <v>2179.6799999999998</v>
      </c>
      <c r="I187" s="34">
        <v>3077.01</v>
      </c>
      <c r="J187" s="34">
        <v>19724.32</v>
      </c>
      <c r="K187" s="34">
        <v>1003.46</v>
      </c>
      <c r="L187" s="34">
        <v>102.29</v>
      </c>
      <c r="M187" s="39">
        <v>58.6</v>
      </c>
      <c r="N187" s="39">
        <v>56.3</v>
      </c>
      <c r="O187" s="39">
        <v>112.3</v>
      </c>
    </row>
    <row r="188" spans="2:15" x14ac:dyDescent="0.2">
      <c r="B188" s="38">
        <v>39233</v>
      </c>
      <c r="C188" s="34">
        <v>13407.76</v>
      </c>
      <c r="D188" s="34">
        <v>17595.14</v>
      </c>
      <c r="E188" s="34">
        <v>7581.97</v>
      </c>
      <c r="F188" s="34">
        <v>30307.040000000001</v>
      </c>
      <c r="G188" s="34">
        <v>51226.44</v>
      </c>
      <c r="H188" s="34">
        <v>2169.56</v>
      </c>
      <c r="I188" s="34">
        <v>3214.43</v>
      </c>
      <c r="J188" s="34">
        <v>21529.06</v>
      </c>
      <c r="K188" s="34">
        <v>961.74</v>
      </c>
      <c r="L188" s="34">
        <v>102.42</v>
      </c>
      <c r="M188" s="39">
        <v>55.7</v>
      </c>
      <c r="N188" s="39">
        <v>51.5</v>
      </c>
      <c r="O188" s="39">
        <v>112.8</v>
      </c>
    </row>
    <row r="189" spans="2:15" x14ac:dyDescent="0.2">
      <c r="B189" s="38">
        <v>39262</v>
      </c>
      <c r="C189" s="34">
        <v>13480.21</v>
      </c>
      <c r="D189" s="34">
        <v>18001.37</v>
      </c>
      <c r="E189" s="34">
        <v>7874.48</v>
      </c>
      <c r="F189" s="34">
        <v>31647.53</v>
      </c>
      <c r="G189" s="34">
        <v>53645.41</v>
      </c>
      <c r="H189" s="34">
        <v>2205.4899999999998</v>
      </c>
      <c r="I189" s="34">
        <v>3366.81</v>
      </c>
      <c r="J189" s="34">
        <v>21661.29</v>
      </c>
      <c r="K189" s="34">
        <v>987.55</v>
      </c>
      <c r="L189" s="34">
        <v>102.45</v>
      </c>
      <c r="M189" s="39">
        <v>54.5</v>
      </c>
      <c r="N189" s="39">
        <v>53.6</v>
      </c>
      <c r="O189" s="39">
        <v>113.7</v>
      </c>
    </row>
    <row r="190" spans="2:15" x14ac:dyDescent="0.2">
      <c r="B190" s="38">
        <v>39294</v>
      </c>
      <c r="C190" s="34">
        <v>13677.89</v>
      </c>
      <c r="D190" s="34">
        <v>17974.77</v>
      </c>
      <c r="E190" s="34">
        <v>7888.85</v>
      </c>
      <c r="F190" s="34">
        <v>31702.560000000001</v>
      </c>
      <c r="G190" s="34">
        <v>56199.99</v>
      </c>
      <c r="H190" s="34">
        <v>2241.9499999999998</v>
      </c>
      <c r="I190" s="34">
        <v>3387.27</v>
      </c>
      <c r="J190" s="34">
        <v>23256.59</v>
      </c>
      <c r="K190" s="34">
        <v>1044.27</v>
      </c>
      <c r="L190" s="34">
        <v>102.63</v>
      </c>
      <c r="M190" s="39">
        <v>53.3</v>
      </c>
      <c r="N190" s="39">
        <v>50.4</v>
      </c>
      <c r="O190" s="39">
        <v>112.9</v>
      </c>
    </row>
    <row r="191" spans="2:15" x14ac:dyDescent="0.2">
      <c r="B191" s="38">
        <v>39325</v>
      </c>
      <c r="C191" s="34">
        <v>13239.71</v>
      </c>
      <c r="D191" s="34">
        <v>16460.95</v>
      </c>
      <c r="E191" s="34">
        <v>7463.64</v>
      </c>
      <c r="F191" s="34">
        <v>29486.45</v>
      </c>
      <c r="G191" s="34">
        <v>52162.85</v>
      </c>
      <c r="H191" s="34">
        <v>2051.16</v>
      </c>
      <c r="I191" s="34">
        <v>3207.14</v>
      </c>
      <c r="J191" s="34">
        <v>21560.13</v>
      </c>
      <c r="K191" s="34">
        <v>1027.98</v>
      </c>
      <c r="L191" s="34">
        <v>102.89</v>
      </c>
      <c r="M191" s="39">
        <v>54</v>
      </c>
      <c r="N191" s="39">
        <v>52.3</v>
      </c>
      <c r="O191" s="39">
        <v>113.5</v>
      </c>
    </row>
    <row r="192" spans="2:15" x14ac:dyDescent="0.2">
      <c r="B192" s="38">
        <v>39353</v>
      </c>
      <c r="C192" s="34">
        <v>13557.69</v>
      </c>
      <c r="D192" s="34">
        <v>16235.39</v>
      </c>
      <c r="E192" s="34">
        <v>7638.45</v>
      </c>
      <c r="F192" s="34">
        <v>30405.67</v>
      </c>
      <c r="G192" s="34">
        <v>56362.14</v>
      </c>
      <c r="H192" s="34">
        <v>2088.2199999999998</v>
      </c>
      <c r="I192" s="34">
        <v>3211.64</v>
      </c>
      <c r="J192" s="34">
        <v>20471.439999999999</v>
      </c>
      <c r="K192" s="34">
        <v>1018.08</v>
      </c>
      <c r="L192" s="34">
        <v>103.27</v>
      </c>
      <c r="M192" s="39">
        <v>56.1</v>
      </c>
      <c r="N192" s="39">
        <v>53.7</v>
      </c>
      <c r="O192" s="39">
        <v>113.1</v>
      </c>
    </row>
    <row r="193" spans="2:15" x14ac:dyDescent="0.2">
      <c r="B193" s="38">
        <v>39386</v>
      </c>
      <c r="C193" s="34">
        <v>13901.28</v>
      </c>
      <c r="D193" s="34">
        <v>16903.36</v>
      </c>
      <c r="E193" s="34">
        <v>7950.7</v>
      </c>
      <c r="F193" s="34">
        <v>31907.72</v>
      </c>
      <c r="G193" s="34">
        <v>62680.9</v>
      </c>
      <c r="H193" s="34">
        <v>2273.02</v>
      </c>
      <c r="I193" s="34">
        <v>3406.88</v>
      </c>
      <c r="J193" s="34">
        <v>21963.81</v>
      </c>
      <c r="K193" s="34">
        <v>1022.27</v>
      </c>
      <c r="L193" s="34">
        <v>103.46</v>
      </c>
      <c r="M193" s="39">
        <v>53.2</v>
      </c>
      <c r="N193" s="39">
        <v>51.6</v>
      </c>
      <c r="O193" s="39">
        <v>112.6</v>
      </c>
    </row>
    <row r="194" spans="2:15" x14ac:dyDescent="0.2">
      <c r="B194" s="38">
        <v>39416</v>
      </c>
      <c r="C194" s="34">
        <v>13200.58</v>
      </c>
      <c r="D194" s="34">
        <v>15543.76</v>
      </c>
      <c r="E194" s="34">
        <v>7715.15</v>
      </c>
      <c r="F194" s="34">
        <v>29236.83</v>
      </c>
      <c r="G194" s="34">
        <v>62447.87</v>
      </c>
      <c r="H194" s="34">
        <v>2258.69</v>
      </c>
      <c r="I194" s="34">
        <v>3200.26</v>
      </c>
      <c r="J194" s="34">
        <v>18927.759999999998</v>
      </c>
      <c r="K194" s="34">
        <v>1083.1199999999999</v>
      </c>
      <c r="L194" s="34">
        <v>103.76</v>
      </c>
      <c r="M194" s="39">
        <v>55.4</v>
      </c>
      <c r="N194" s="39">
        <v>53.3</v>
      </c>
      <c r="O194" s="39">
        <v>112</v>
      </c>
    </row>
    <row r="195" spans="2:15" x14ac:dyDescent="0.2">
      <c r="B195" s="38">
        <v>39447</v>
      </c>
      <c r="C195" s="34">
        <v>13406.99</v>
      </c>
      <c r="D195" s="34">
        <v>15545.07</v>
      </c>
      <c r="E195" s="34">
        <v>7941.91</v>
      </c>
      <c r="F195" s="34">
        <v>29982.48</v>
      </c>
      <c r="G195" s="34">
        <v>63469.63</v>
      </c>
      <c r="H195" s="34">
        <v>2184.59</v>
      </c>
      <c r="I195" s="34">
        <v>3100.91</v>
      </c>
      <c r="J195" s="34">
        <v>18081.43</v>
      </c>
      <c r="K195" s="34">
        <v>1069.8</v>
      </c>
      <c r="L195" s="34">
        <v>103.52</v>
      </c>
      <c r="M195" s="39">
        <v>55.3</v>
      </c>
      <c r="N195" s="39">
        <v>54.3</v>
      </c>
      <c r="O195" s="39">
        <v>113.1</v>
      </c>
    </row>
    <row r="196" spans="2:15" x14ac:dyDescent="0.2">
      <c r="B196" s="38">
        <v>39478</v>
      </c>
      <c r="C196" s="34">
        <v>12538.12</v>
      </c>
      <c r="D196" s="34">
        <v>13731.31</v>
      </c>
      <c r="E196" s="34">
        <v>7323.65</v>
      </c>
      <c r="F196" s="34">
        <v>27906.03</v>
      </c>
      <c r="G196" s="34">
        <v>59645.3</v>
      </c>
      <c r="H196" s="34">
        <v>2042.1</v>
      </c>
      <c r="I196" s="34">
        <v>2732.66</v>
      </c>
      <c r="J196" s="34">
        <v>15467.21</v>
      </c>
      <c r="K196" s="34">
        <v>965.04</v>
      </c>
      <c r="L196" s="34">
        <v>102.96</v>
      </c>
      <c r="M196" s="39">
        <v>53</v>
      </c>
      <c r="N196" s="39">
        <v>51.3</v>
      </c>
      <c r="O196" s="39">
        <v>111.6</v>
      </c>
    </row>
    <row r="197" spans="2:15" x14ac:dyDescent="0.2">
      <c r="B197" s="38">
        <v>39507</v>
      </c>
      <c r="C197" s="34">
        <v>12419.57</v>
      </c>
      <c r="D197" s="34">
        <v>13547.84</v>
      </c>
      <c r="E197" s="34">
        <v>6886.68</v>
      </c>
      <c r="F197" s="34">
        <v>29121.06</v>
      </c>
      <c r="G197" s="34">
        <v>62536.28</v>
      </c>
      <c r="H197" s="34">
        <v>2074.14</v>
      </c>
      <c r="I197" s="34">
        <v>2843.54</v>
      </c>
      <c r="J197" s="34">
        <v>16480.27</v>
      </c>
      <c r="K197" s="34">
        <v>928.06</v>
      </c>
      <c r="L197" s="34">
        <v>102.75</v>
      </c>
      <c r="M197" s="39">
        <v>53.4</v>
      </c>
      <c r="N197" s="39">
        <v>50.7</v>
      </c>
      <c r="O197" s="39">
        <v>110</v>
      </c>
    </row>
    <row r="198" spans="2:15" x14ac:dyDescent="0.2">
      <c r="B198" s="38">
        <v>39538</v>
      </c>
      <c r="C198" s="34">
        <v>12193.88</v>
      </c>
      <c r="D198" s="34">
        <v>12602.93</v>
      </c>
      <c r="E198" s="34">
        <v>6499.59</v>
      </c>
      <c r="F198" s="34">
        <v>29464.04</v>
      </c>
      <c r="G198" s="34">
        <v>61541.77</v>
      </c>
      <c r="H198" s="34">
        <v>2110.36</v>
      </c>
      <c r="I198" s="34">
        <v>2826.13</v>
      </c>
      <c r="J198" s="34">
        <v>17488.009999999998</v>
      </c>
      <c r="K198" s="34">
        <v>896.71</v>
      </c>
      <c r="L198" s="34">
        <v>102.66</v>
      </c>
      <c r="M198" s="39">
        <v>58.4</v>
      </c>
      <c r="N198" s="39">
        <v>57.5</v>
      </c>
      <c r="O198" s="39">
        <v>110.3</v>
      </c>
    </row>
    <row r="199" spans="2:15" x14ac:dyDescent="0.2">
      <c r="B199" s="38">
        <v>39568</v>
      </c>
      <c r="C199" s="34">
        <v>12656.63</v>
      </c>
      <c r="D199" s="34">
        <v>13357.7</v>
      </c>
      <c r="E199" s="34">
        <v>6762.71</v>
      </c>
      <c r="F199" s="34">
        <v>31467.09</v>
      </c>
      <c r="G199" s="34">
        <v>64236.15</v>
      </c>
      <c r="H199" s="34">
        <v>2137.79</v>
      </c>
      <c r="I199" s="34">
        <v>2983.66</v>
      </c>
      <c r="J199" s="34">
        <v>17658.39</v>
      </c>
      <c r="K199" s="34">
        <v>938.77</v>
      </c>
      <c r="L199" s="34">
        <v>103.34</v>
      </c>
      <c r="M199" s="39">
        <v>59.2</v>
      </c>
      <c r="N199" s="39">
        <v>56.1</v>
      </c>
      <c r="O199" s="39">
        <v>109.7</v>
      </c>
    </row>
    <row r="200" spans="2:15" x14ac:dyDescent="0.2">
      <c r="B200" s="38">
        <v>39598</v>
      </c>
      <c r="C200" s="34">
        <v>12812.48</v>
      </c>
      <c r="D200" s="34">
        <v>13995.33</v>
      </c>
      <c r="E200" s="34">
        <v>7056.12</v>
      </c>
      <c r="F200" s="34">
        <v>31226.91</v>
      </c>
      <c r="G200" s="34">
        <v>71209.67</v>
      </c>
      <c r="H200" s="34">
        <v>2165.0100000000002</v>
      </c>
      <c r="I200" s="34">
        <v>2984.61</v>
      </c>
      <c r="J200" s="34">
        <v>17384.47</v>
      </c>
      <c r="K200" s="34">
        <v>1012.73</v>
      </c>
      <c r="L200" s="34">
        <v>103.36</v>
      </c>
      <c r="M200" s="39">
        <v>53.3</v>
      </c>
      <c r="N200" s="39">
        <v>50.3</v>
      </c>
      <c r="O200" s="39">
        <v>110</v>
      </c>
    </row>
    <row r="201" spans="2:15" x14ac:dyDescent="0.2">
      <c r="B201" s="38">
        <v>39629</v>
      </c>
      <c r="C201" s="34">
        <v>12056.67</v>
      </c>
      <c r="D201" s="34">
        <v>14084.6</v>
      </c>
      <c r="E201" s="34">
        <v>6716.84</v>
      </c>
      <c r="F201" s="34">
        <v>30291.16</v>
      </c>
      <c r="G201" s="34">
        <v>67234.06</v>
      </c>
      <c r="H201" s="34">
        <v>2104.7600000000002</v>
      </c>
      <c r="I201" s="34">
        <v>3040.39</v>
      </c>
      <c r="J201" s="34">
        <v>16731.11</v>
      </c>
      <c r="K201" s="34">
        <v>980.01</v>
      </c>
      <c r="L201" s="34">
        <v>103.42</v>
      </c>
      <c r="M201" s="39">
        <v>52</v>
      </c>
      <c r="N201" s="39">
        <v>50.9</v>
      </c>
      <c r="O201" s="39">
        <v>109.8</v>
      </c>
    </row>
    <row r="202" spans="2:15" x14ac:dyDescent="0.2">
      <c r="B202" s="38">
        <v>39660</v>
      </c>
      <c r="C202" s="34">
        <v>11322.38</v>
      </c>
      <c r="D202" s="34">
        <v>13168.91</v>
      </c>
      <c r="E202" s="34">
        <v>6341.49</v>
      </c>
      <c r="F202" s="34">
        <v>27858.71</v>
      </c>
      <c r="G202" s="34">
        <v>59770.17</v>
      </c>
      <c r="H202" s="34">
        <v>1944.18</v>
      </c>
      <c r="I202" s="34">
        <v>2848.66</v>
      </c>
      <c r="J202" s="34">
        <v>14392.89</v>
      </c>
      <c r="K202" s="34">
        <v>924.12</v>
      </c>
      <c r="L202" s="34">
        <v>102.83</v>
      </c>
      <c r="M202" s="39">
        <v>48.4</v>
      </c>
      <c r="N202" s="39">
        <v>45.4</v>
      </c>
      <c r="O202" s="39">
        <v>110.2</v>
      </c>
    </row>
    <row r="203" spans="2:15" x14ac:dyDescent="0.2">
      <c r="B203" s="38">
        <v>39689</v>
      </c>
      <c r="C203" s="34">
        <v>11530.75</v>
      </c>
      <c r="D203" s="34">
        <v>12989.35</v>
      </c>
      <c r="E203" s="34">
        <v>6421.49</v>
      </c>
      <c r="F203" s="34">
        <v>26765.93</v>
      </c>
      <c r="G203" s="34">
        <v>55456.11</v>
      </c>
      <c r="H203" s="34">
        <v>1770.22</v>
      </c>
      <c r="I203" s="34">
        <v>2910.33</v>
      </c>
      <c r="J203" s="34">
        <v>12693.21</v>
      </c>
      <c r="K203" s="34">
        <v>947.95</v>
      </c>
      <c r="L203" s="34">
        <v>102.02</v>
      </c>
      <c r="M203" s="39">
        <v>48.4</v>
      </c>
      <c r="N203" s="39">
        <v>45.3</v>
      </c>
      <c r="O203" s="39">
        <v>109.3</v>
      </c>
    </row>
    <row r="204" spans="2:15" x14ac:dyDescent="0.2">
      <c r="B204" s="38">
        <v>39721</v>
      </c>
      <c r="C204" s="34">
        <v>11114.08</v>
      </c>
      <c r="D204" s="34">
        <v>12123.53</v>
      </c>
      <c r="E204" s="34">
        <v>6135.59</v>
      </c>
      <c r="F204" s="34">
        <v>25408.59</v>
      </c>
      <c r="G204" s="34">
        <v>50594.58</v>
      </c>
      <c r="H204" s="34">
        <v>1642.75</v>
      </c>
      <c r="I204" s="34">
        <v>2774.16</v>
      </c>
      <c r="J204" s="34">
        <v>12040.1</v>
      </c>
      <c r="K204" s="34">
        <v>992.77</v>
      </c>
      <c r="L204" s="34">
        <v>100.79</v>
      </c>
      <c r="M204" s="39">
        <v>51.2</v>
      </c>
      <c r="N204" s="39">
        <v>46.4</v>
      </c>
      <c r="O204" s="39">
        <v>108.9</v>
      </c>
    </row>
    <row r="205" spans="2:15" x14ac:dyDescent="0.2">
      <c r="B205" s="38">
        <v>39752</v>
      </c>
      <c r="C205" s="34">
        <v>9176.7099999999991</v>
      </c>
      <c r="D205" s="34">
        <v>9117.0300000000007</v>
      </c>
      <c r="E205" s="34">
        <v>4946.95</v>
      </c>
      <c r="F205" s="34">
        <v>20511.939999999999</v>
      </c>
      <c r="G205" s="34">
        <v>38142.78</v>
      </c>
      <c r="H205" s="34">
        <v>1177.18</v>
      </c>
      <c r="I205" s="34">
        <v>2424.54</v>
      </c>
      <c r="J205" s="34">
        <v>8131.09</v>
      </c>
      <c r="K205" s="34">
        <v>823.44</v>
      </c>
      <c r="L205" s="34">
        <v>98.79</v>
      </c>
      <c r="M205" s="39">
        <v>44.6</v>
      </c>
      <c r="N205" s="39">
        <v>39.4</v>
      </c>
      <c r="O205" s="39">
        <v>107.9</v>
      </c>
    </row>
    <row r="206" spans="2:15" x14ac:dyDescent="0.2">
      <c r="B206" s="38">
        <v>39780</v>
      </c>
      <c r="C206" s="34">
        <v>8614.5499999999993</v>
      </c>
      <c r="D206" s="34">
        <v>8531.4500000000007</v>
      </c>
      <c r="E206" s="34">
        <v>4691.99</v>
      </c>
      <c r="F206" s="34">
        <v>19665.77</v>
      </c>
      <c r="G206" s="34">
        <v>35908.33</v>
      </c>
      <c r="H206" s="34">
        <v>994.45</v>
      </c>
      <c r="I206" s="34">
        <v>2500.21</v>
      </c>
      <c r="J206" s="34">
        <v>7682.57</v>
      </c>
      <c r="K206" s="34">
        <v>771.33</v>
      </c>
      <c r="L206" s="34">
        <v>97.36</v>
      </c>
      <c r="M206" s="39">
        <v>38.799999999999997</v>
      </c>
      <c r="N206" s="39">
        <v>32.200000000000003</v>
      </c>
      <c r="O206" s="39">
        <v>105.2</v>
      </c>
    </row>
    <row r="207" spans="2:15" x14ac:dyDescent="0.2">
      <c r="B207" s="38">
        <v>39813</v>
      </c>
      <c r="C207" s="34">
        <v>8595.56</v>
      </c>
      <c r="D207" s="34">
        <v>8463.6200000000008</v>
      </c>
      <c r="E207" s="34">
        <v>4657.88</v>
      </c>
      <c r="F207" s="34">
        <v>21509.22</v>
      </c>
      <c r="G207" s="34">
        <v>37557.800000000003</v>
      </c>
      <c r="H207" s="34">
        <v>1054.8800000000001</v>
      </c>
      <c r="I207" s="34">
        <v>2334</v>
      </c>
      <c r="J207" s="34">
        <v>7066.87</v>
      </c>
      <c r="K207" s="34">
        <v>844.54</v>
      </c>
      <c r="L207" s="34">
        <v>95.08</v>
      </c>
      <c r="M207" s="39">
        <v>41.2</v>
      </c>
      <c r="N207" s="39">
        <v>33.299999999999997</v>
      </c>
      <c r="O207" s="39">
        <v>101.8</v>
      </c>
    </row>
    <row r="208" spans="2:15" x14ac:dyDescent="0.2">
      <c r="B208" s="38">
        <v>39843</v>
      </c>
      <c r="C208" s="34">
        <v>8396.2000000000007</v>
      </c>
      <c r="D208" s="34">
        <v>8331.49</v>
      </c>
      <c r="E208" s="34">
        <v>4534.17</v>
      </c>
      <c r="F208" s="34">
        <v>20699.990000000002</v>
      </c>
      <c r="G208" s="34">
        <v>39568.379999999997</v>
      </c>
      <c r="H208" s="34">
        <v>1112.03</v>
      </c>
      <c r="I208" s="34">
        <v>2495.3200000000002</v>
      </c>
      <c r="J208" s="34">
        <v>7052.11</v>
      </c>
      <c r="K208" s="34">
        <v>856</v>
      </c>
      <c r="L208" s="34">
        <v>94.23</v>
      </c>
      <c r="M208" s="39">
        <v>45.3</v>
      </c>
      <c r="N208" s="39">
        <v>39.9</v>
      </c>
      <c r="O208" s="39">
        <v>101.3</v>
      </c>
    </row>
    <row r="209" spans="2:15" x14ac:dyDescent="0.2">
      <c r="B209" s="38">
        <v>39871</v>
      </c>
      <c r="C209" s="34">
        <v>7690.5</v>
      </c>
      <c r="D209" s="34">
        <v>7694.78</v>
      </c>
      <c r="E209" s="34">
        <v>4265.01</v>
      </c>
      <c r="F209" s="34">
        <v>19070.490000000002</v>
      </c>
      <c r="G209" s="34">
        <v>40174.26</v>
      </c>
      <c r="H209" s="34">
        <v>1075.27</v>
      </c>
      <c r="I209" s="34">
        <v>2593.38</v>
      </c>
      <c r="J209" s="34">
        <v>6777.97</v>
      </c>
      <c r="K209" s="34">
        <v>859.6</v>
      </c>
      <c r="L209" s="34">
        <v>93.55</v>
      </c>
      <c r="M209" s="39">
        <v>49</v>
      </c>
      <c r="N209" s="39">
        <v>41.8</v>
      </c>
      <c r="O209" s="39">
        <v>101</v>
      </c>
    </row>
    <row r="210" spans="2:15" x14ac:dyDescent="0.2">
      <c r="B210" s="38">
        <v>39903</v>
      </c>
      <c r="C210" s="34">
        <v>7235.47</v>
      </c>
      <c r="D210" s="34">
        <v>7764.58</v>
      </c>
      <c r="E210" s="34">
        <v>3969.15</v>
      </c>
      <c r="F210" s="34">
        <v>18839.919999999998</v>
      </c>
      <c r="G210" s="34">
        <v>39484.78</v>
      </c>
      <c r="H210" s="34">
        <v>1045.3399999999999</v>
      </c>
      <c r="I210" s="34">
        <v>2466.1</v>
      </c>
      <c r="J210" s="34">
        <v>7651.4</v>
      </c>
      <c r="K210" s="34">
        <v>856.14</v>
      </c>
      <c r="L210" s="34">
        <v>94.12</v>
      </c>
      <c r="M210" s="39">
        <v>52.4</v>
      </c>
      <c r="N210" s="39">
        <v>48.8</v>
      </c>
      <c r="O210" s="39">
        <v>100.3</v>
      </c>
    </row>
    <row r="211" spans="2:15" x14ac:dyDescent="0.2">
      <c r="B211" s="38">
        <v>39933</v>
      </c>
      <c r="C211" s="34">
        <v>7992.12</v>
      </c>
      <c r="D211" s="34">
        <v>8767.9599999999991</v>
      </c>
      <c r="E211" s="34">
        <v>4519.1400000000003</v>
      </c>
      <c r="F211" s="34">
        <v>21477.24</v>
      </c>
      <c r="G211" s="34">
        <v>45217.69</v>
      </c>
      <c r="H211" s="34">
        <v>1218.45</v>
      </c>
      <c r="I211" s="34">
        <v>2626.68</v>
      </c>
      <c r="J211" s="34">
        <v>10062.98</v>
      </c>
      <c r="K211" s="34">
        <v>894.21</v>
      </c>
      <c r="L211" s="34">
        <v>94.57</v>
      </c>
      <c r="M211" s="39">
        <v>53.5</v>
      </c>
      <c r="N211" s="39">
        <v>50</v>
      </c>
      <c r="O211" s="39">
        <v>100.5</v>
      </c>
    </row>
    <row r="212" spans="2:15" x14ac:dyDescent="0.2">
      <c r="B212" s="38">
        <v>39962</v>
      </c>
      <c r="C212" s="34">
        <v>8398.3700000000008</v>
      </c>
      <c r="D212" s="34">
        <v>9304.43</v>
      </c>
      <c r="E212" s="34">
        <v>4886.3599999999997</v>
      </c>
      <c r="F212" s="34">
        <v>23924.98</v>
      </c>
      <c r="G212" s="34">
        <v>50893</v>
      </c>
      <c r="H212" s="34">
        <v>1498.31</v>
      </c>
      <c r="I212" s="34">
        <v>2969.2</v>
      </c>
      <c r="J212" s="34">
        <v>11925.3</v>
      </c>
      <c r="K212" s="34">
        <v>999.56</v>
      </c>
      <c r="L212" s="34">
        <v>95.11</v>
      </c>
      <c r="M212" s="39">
        <v>53.1</v>
      </c>
      <c r="N212" s="39">
        <v>49.4</v>
      </c>
      <c r="O212" s="39">
        <v>101.2</v>
      </c>
    </row>
    <row r="213" spans="2:15" x14ac:dyDescent="0.2">
      <c r="B213" s="38">
        <v>39994</v>
      </c>
      <c r="C213" s="34">
        <v>8593</v>
      </c>
      <c r="D213" s="34">
        <v>9810.31</v>
      </c>
      <c r="E213" s="34">
        <v>4930.82</v>
      </c>
      <c r="F213" s="34">
        <v>24573.53</v>
      </c>
      <c r="G213" s="34">
        <v>52060.959999999999</v>
      </c>
      <c r="H213" s="34">
        <v>1598.17</v>
      </c>
      <c r="I213" s="34">
        <v>3157.38</v>
      </c>
      <c r="J213" s="34">
        <v>13522.78</v>
      </c>
      <c r="K213" s="34">
        <v>1070.79</v>
      </c>
      <c r="L213" s="34">
        <v>95.72</v>
      </c>
      <c r="M213" s="39">
        <v>53.2</v>
      </c>
      <c r="N213" s="39">
        <v>49.9</v>
      </c>
      <c r="O213" s="39">
        <v>101</v>
      </c>
    </row>
    <row r="214" spans="2:15" x14ac:dyDescent="0.2">
      <c r="B214" s="38">
        <v>40025</v>
      </c>
      <c r="C214" s="34">
        <v>8679.75</v>
      </c>
      <c r="D214" s="34">
        <v>9691.1200000000008</v>
      </c>
      <c r="E214" s="34">
        <v>4949.6099999999997</v>
      </c>
      <c r="F214" s="34">
        <v>25289.29</v>
      </c>
      <c r="G214" s="34">
        <v>52067.94</v>
      </c>
      <c r="H214" s="34">
        <v>1617.22</v>
      </c>
      <c r="I214" s="34">
        <v>3173.83</v>
      </c>
      <c r="J214" s="34">
        <v>13124.67</v>
      </c>
      <c r="K214" s="34">
        <v>1115.1199999999999</v>
      </c>
      <c r="L214" s="34">
        <v>96.47</v>
      </c>
      <c r="M214" s="39">
        <v>53.3</v>
      </c>
      <c r="N214" s="39">
        <v>48.9</v>
      </c>
      <c r="O214" s="39">
        <v>102.1</v>
      </c>
    </row>
    <row r="215" spans="2:15" x14ac:dyDescent="0.2">
      <c r="B215" s="38">
        <v>40056</v>
      </c>
      <c r="C215" s="34">
        <v>9375.06</v>
      </c>
      <c r="D215" s="34">
        <v>10430.35</v>
      </c>
      <c r="E215" s="34">
        <v>5395.2</v>
      </c>
      <c r="F215" s="34">
        <v>27996.44</v>
      </c>
      <c r="G215" s="34">
        <v>56662.35</v>
      </c>
      <c r="H215" s="34">
        <v>1777.14</v>
      </c>
      <c r="I215" s="34">
        <v>3264.13</v>
      </c>
      <c r="J215" s="34">
        <v>14168.78</v>
      </c>
      <c r="K215" s="34">
        <v>1189.22</v>
      </c>
      <c r="L215" s="34">
        <v>97.24</v>
      </c>
      <c r="M215" s="39">
        <v>54</v>
      </c>
      <c r="N215" s="39">
        <v>51.3</v>
      </c>
      <c r="O215" s="39">
        <v>102.7</v>
      </c>
    </row>
    <row r="216" spans="2:15" x14ac:dyDescent="0.2">
      <c r="B216" s="38">
        <v>40086</v>
      </c>
      <c r="C216" s="34">
        <v>9634.9699999999993</v>
      </c>
      <c r="D216" s="34">
        <v>10302.870000000001</v>
      </c>
      <c r="E216" s="34">
        <v>5583.97</v>
      </c>
      <c r="F216" s="34">
        <v>29054.54</v>
      </c>
      <c r="G216" s="34">
        <v>59195.12</v>
      </c>
      <c r="H216" s="34">
        <v>1933.23</v>
      </c>
      <c r="I216" s="34">
        <v>3258.19</v>
      </c>
      <c r="J216" s="34">
        <v>14686.02</v>
      </c>
      <c r="K216" s="34">
        <v>1246.99</v>
      </c>
      <c r="L216" s="34">
        <v>98.1</v>
      </c>
      <c r="M216" s="39">
        <v>54.3</v>
      </c>
      <c r="N216" s="39">
        <v>50.7</v>
      </c>
      <c r="O216" s="39">
        <v>102.8</v>
      </c>
    </row>
    <row r="217" spans="2:15" x14ac:dyDescent="0.2">
      <c r="B217" s="38">
        <v>40116</v>
      </c>
      <c r="C217" s="34">
        <v>9857.34</v>
      </c>
      <c r="D217" s="34">
        <v>10066.24</v>
      </c>
      <c r="E217" s="34">
        <v>5680.04</v>
      </c>
      <c r="F217" s="34">
        <v>29997.25</v>
      </c>
      <c r="G217" s="34">
        <v>63989.9</v>
      </c>
      <c r="H217" s="34">
        <v>2181.31</v>
      </c>
      <c r="I217" s="34">
        <v>3409.43</v>
      </c>
      <c r="J217" s="34">
        <v>15142.53</v>
      </c>
      <c r="K217" s="34">
        <v>1310.67</v>
      </c>
      <c r="L217" s="34">
        <v>99.6</v>
      </c>
      <c r="M217" s="39">
        <v>55.2</v>
      </c>
      <c r="N217" s="39">
        <v>52.8</v>
      </c>
      <c r="O217" s="39">
        <v>103.2</v>
      </c>
    </row>
    <row r="218" spans="2:15" x14ac:dyDescent="0.2">
      <c r="B218" s="38">
        <v>40147</v>
      </c>
      <c r="C218" s="34">
        <v>10227.549999999999</v>
      </c>
      <c r="D218" s="34">
        <v>9640.99</v>
      </c>
      <c r="E218" s="34">
        <v>5642.16</v>
      </c>
      <c r="F218" s="34">
        <v>30620.45</v>
      </c>
      <c r="G218" s="34">
        <v>65999.899999999994</v>
      </c>
      <c r="H218" s="34">
        <v>2232.27</v>
      </c>
      <c r="I218" s="34">
        <v>3301.86</v>
      </c>
      <c r="J218" s="34">
        <v>14501.68</v>
      </c>
      <c r="K218" s="34">
        <v>1301.01</v>
      </c>
      <c r="L218" s="34">
        <v>100.73</v>
      </c>
      <c r="M218" s="39">
        <v>55.2</v>
      </c>
      <c r="N218" s="39">
        <v>52.2</v>
      </c>
      <c r="O218" s="39">
        <v>103.3</v>
      </c>
    </row>
    <row r="219" spans="2:15" x14ac:dyDescent="0.2">
      <c r="B219" s="38">
        <v>40178</v>
      </c>
      <c r="C219" s="34">
        <v>10433.44</v>
      </c>
      <c r="D219" s="34">
        <v>10169.01</v>
      </c>
      <c r="E219" s="34">
        <v>5836.55</v>
      </c>
      <c r="F219" s="34">
        <v>32077.94</v>
      </c>
      <c r="G219" s="34">
        <v>68102.64</v>
      </c>
      <c r="H219" s="34">
        <v>2223.25</v>
      </c>
      <c r="I219" s="34">
        <v>3448.51</v>
      </c>
      <c r="J219" s="34">
        <v>14094.96</v>
      </c>
      <c r="K219" s="34">
        <v>1362.67</v>
      </c>
      <c r="L219" s="34">
        <v>102.6</v>
      </c>
      <c r="M219" s="39">
        <v>56.6</v>
      </c>
      <c r="N219" s="39">
        <v>52.5</v>
      </c>
      <c r="O219" s="39">
        <v>103.9</v>
      </c>
    </row>
    <row r="220" spans="2:15" x14ac:dyDescent="0.2">
      <c r="B220" s="38">
        <v>40207</v>
      </c>
      <c r="C220" s="34">
        <v>10471.24</v>
      </c>
      <c r="D220" s="34">
        <v>10661.62</v>
      </c>
      <c r="E220" s="34">
        <v>5863.22</v>
      </c>
      <c r="F220" s="34">
        <v>31989.09</v>
      </c>
      <c r="G220" s="34">
        <v>68578.179999999993</v>
      </c>
      <c r="H220" s="34">
        <v>2344.09</v>
      </c>
      <c r="I220" s="34">
        <v>3752.01</v>
      </c>
      <c r="J220" s="34">
        <v>15076.43</v>
      </c>
      <c r="K220" s="34">
        <v>1369.86</v>
      </c>
      <c r="L220" s="34">
        <v>103.55</v>
      </c>
      <c r="M220" s="39">
        <v>55.8</v>
      </c>
      <c r="N220" s="39">
        <v>53.4</v>
      </c>
      <c r="O220" s="39">
        <v>104.7</v>
      </c>
    </row>
    <row r="221" spans="2:15" x14ac:dyDescent="0.2">
      <c r="B221" s="38">
        <v>40235</v>
      </c>
      <c r="C221" s="34">
        <v>10214.51</v>
      </c>
      <c r="D221" s="34">
        <v>10175.129999999999</v>
      </c>
      <c r="E221" s="34">
        <v>5586.02</v>
      </c>
      <c r="F221" s="34">
        <v>31333.599999999999</v>
      </c>
      <c r="G221" s="34">
        <v>65937.58</v>
      </c>
      <c r="H221" s="34">
        <v>2276.83</v>
      </c>
      <c r="I221" s="34">
        <v>3802.87</v>
      </c>
      <c r="J221" s="34">
        <v>14259.95</v>
      </c>
      <c r="K221" s="34">
        <v>1361.56</v>
      </c>
      <c r="L221" s="34">
        <v>104.32</v>
      </c>
      <c r="M221" s="39">
        <v>52</v>
      </c>
      <c r="N221" s="39">
        <v>49.1</v>
      </c>
      <c r="O221" s="39">
        <v>104.2</v>
      </c>
    </row>
    <row r="222" spans="2:15" x14ac:dyDescent="0.2">
      <c r="B222" s="38">
        <v>40268</v>
      </c>
      <c r="C222" s="34">
        <v>10677.52</v>
      </c>
      <c r="D222" s="34">
        <v>10671.49</v>
      </c>
      <c r="E222" s="34">
        <v>5965.05</v>
      </c>
      <c r="F222" s="34">
        <v>32777.58</v>
      </c>
      <c r="G222" s="34">
        <v>69070.38</v>
      </c>
      <c r="H222" s="34">
        <v>2354.79</v>
      </c>
      <c r="I222" s="34">
        <v>3779.24</v>
      </c>
      <c r="J222" s="34">
        <v>14593.09</v>
      </c>
      <c r="K222" s="34">
        <v>1413.8</v>
      </c>
      <c r="L222" s="34">
        <v>104.28</v>
      </c>
      <c r="M222" s="39">
        <v>55.1</v>
      </c>
      <c r="N222" s="39">
        <v>53.7</v>
      </c>
      <c r="O222" s="39">
        <v>107.9</v>
      </c>
    </row>
    <row r="223" spans="2:15" x14ac:dyDescent="0.2">
      <c r="B223" s="38">
        <v>40298</v>
      </c>
      <c r="C223" s="34">
        <v>11052.15</v>
      </c>
      <c r="D223" s="34">
        <v>11139.77</v>
      </c>
      <c r="E223" s="34">
        <v>6215.29</v>
      </c>
      <c r="F223" s="34">
        <v>33563.29</v>
      </c>
      <c r="G223" s="34">
        <v>69738.12</v>
      </c>
      <c r="H223" s="34">
        <v>2436.15</v>
      </c>
      <c r="I223" s="34">
        <v>3828.9</v>
      </c>
      <c r="J223" s="34">
        <v>15732.56</v>
      </c>
      <c r="K223" s="34">
        <v>1470.12</v>
      </c>
      <c r="L223" s="34">
        <v>103.97</v>
      </c>
      <c r="M223" s="39">
        <v>55.7</v>
      </c>
      <c r="N223" s="39">
        <v>53.1</v>
      </c>
      <c r="O223" s="39">
        <v>106.6</v>
      </c>
    </row>
    <row r="224" spans="2:15" x14ac:dyDescent="0.2">
      <c r="B224" s="38">
        <v>40329</v>
      </c>
      <c r="C224" s="34">
        <v>10500.19</v>
      </c>
      <c r="D224" s="34">
        <v>10103.98</v>
      </c>
      <c r="E224" s="34">
        <v>5966.35</v>
      </c>
      <c r="F224" s="34">
        <v>31611.35</v>
      </c>
      <c r="G224" s="34">
        <v>62605.37</v>
      </c>
      <c r="H224" s="34">
        <v>2216.5</v>
      </c>
      <c r="I224" s="34">
        <v>3828.04</v>
      </c>
      <c r="J224" s="34">
        <v>14922.73</v>
      </c>
      <c r="K224" s="34">
        <v>1432.6</v>
      </c>
      <c r="L224" s="34">
        <v>103.42</v>
      </c>
      <c r="M224" s="39">
        <v>53.9</v>
      </c>
      <c r="N224" s="39">
        <v>50.9</v>
      </c>
      <c r="O224" s="39">
        <v>108</v>
      </c>
    </row>
    <row r="225" spans="2:15" x14ac:dyDescent="0.2">
      <c r="B225" s="38">
        <v>40359</v>
      </c>
      <c r="C225" s="34">
        <v>10159.27</v>
      </c>
      <c r="D225" s="34">
        <v>9786.0499999999993</v>
      </c>
      <c r="E225" s="34">
        <v>6080.8</v>
      </c>
      <c r="F225" s="34">
        <v>31976.3</v>
      </c>
      <c r="G225" s="34">
        <v>63332.04</v>
      </c>
      <c r="H225" s="34">
        <v>2259.62</v>
      </c>
      <c r="I225" s="34">
        <v>3997.25</v>
      </c>
      <c r="J225" s="34">
        <v>14147.79</v>
      </c>
      <c r="K225" s="34">
        <v>1457.58</v>
      </c>
      <c r="L225" s="34">
        <v>102.72</v>
      </c>
      <c r="M225" s="39">
        <v>52.1</v>
      </c>
      <c r="N225" s="39">
        <v>50.4</v>
      </c>
      <c r="O225" s="39">
        <v>108.5</v>
      </c>
    </row>
    <row r="226" spans="2:15" x14ac:dyDescent="0.2">
      <c r="B226" s="38">
        <v>40389</v>
      </c>
      <c r="C226" s="34">
        <v>10222.24</v>
      </c>
      <c r="D226" s="34">
        <v>9456.84</v>
      </c>
      <c r="E226" s="34">
        <v>6061.31</v>
      </c>
      <c r="F226" s="34">
        <v>32119.360000000001</v>
      </c>
      <c r="G226" s="34">
        <v>64143.45</v>
      </c>
      <c r="H226" s="34">
        <v>2311.5100000000002</v>
      </c>
      <c r="I226" s="34">
        <v>4222.3100000000004</v>
      </c>
      <c r="J226" s="34">
        <v>13956.65</v>
      </c>
      <c r="K226" s="34">
        <v>1526.6</v>
      </c>
      <c r="L226" s="34">
        <v>102.27</v>
      </c>
      <c r="M226" s="39">
        <v>51.2</v>
      </c>
      <c r="N226" s="39">
        <v>49.3</v>
      </c>
      <c r="O226" s="39">
        <v>107.8</v>
      </c>
    </row>
    <row r="227" spans="2:15" x14ac:dyDescent="0.2">
      <c r="B227" s="38">
        <v>40421</v>
      </c>
      <c r="C227" s="34">
        <v>10350.4</v>
      </c>
      <c r="D227" s="34">
        <v>9268.23</v>
      </c>
      <c r="E227" s="34">
        <v>6122.4</v>
      </c>
      <c r="F227" s="34">
        <v>32194.97</v>
      </c>
      <c r="G227" s="34">
        <v>66576.75</v>
      </c>
      <c r="H227" s="34">
        <v>2390.56</v>
      </c>
      <c r="I227" s="34">
        <v>4468.13</v>
      </c>
      <c r="J227" s="34">
        <v>14853.24</v>
      </c>
      <c r="K227" s="34">
        <v>1594.76</v>
      </c>
      <c r="L227" s="34">
        <v>102.04</v>
      </c>
      <c r="M227" s="39">
        <v>51.7</v>
      </c>
      <c r="N227" s="39">
        <v>48.4</v>
      </c>
      <c r="O227" s="39">
        <v>107.3</v>
      </c>
    </row>
    <row r="228" spans="2:15" x14ac:dyDescent="0.2">
      <c r="B228" s="38">
        <v>40451</v>
      </c>
      <c r="C228" s="34">
        <v>10598.07</v>
      </c>
      <c r="D228" s="34">
        <v>9346.7199999999993</v>
      </c>
      <c r="E228" s="34">
        <v>6214.87</v>
      </c>
      <c r="F228" s="34">
        <v>32908.68</v>
      </c>
      <c r="G228" s="34">
        <v>67793.009999999995</v>
      </c>
      <c r="H228" s="34">
        <v>2494.21</v>
      </c>
      <c r="I228" s="34">
        <v>4726.4399999999996</v>
      </c>
      <c r="J228" s="34">
        <v>16598.07</v>
      </c>
      <c r="K228" s="34">
        <v>1712.41</v>
      </c>
      <c r="L228" s="34">
        <v>101.98</v>
      </c>
      <c r="M228" s="39">
        <v>53.8</v>
      </c>
      <c r="N228" s="39">
        <v>52.9</v>
      </c>
      <c r="O228" s="39">
        <v>104.1</v>
      </c>
    </row>
    <row r="229" spans="2:15" x14ac:dyDescent="0.2">
      <c r="B229" s="38">
        <v>40480</v>
      </c>
      <c r="C229" s="34">
        <v>11044.49</v>
      </c>
      <c r="D229" s="34">
        <v>9455.09</v>
      </c>
      <c r="E229" s="34">
        <v>6436.31</v>
      </c>
      <c r="F229" s="34">
        <v>34745.72</v>
      </c>
      <c r="G229" s="34">
        <v>70618.92</v>
      </c>
      <c r="H229" s="34">
        <v>2769.49</v>
      </c>
      <c r="I229" s="34">
        <v>4783.45</v>
      </c>
      <c r="J229" s="34">
        <v>18884.66</v>
      </c>
      <c r="K229" s="34">
        <v>1847.44</v>
      </c>
      <c r="L229" s="34">
        <v>102.39</v>
      </c>
      <c r="M229" s="39">
        <v>54.7</v>
      </c>
      <c r="N229" s="39">
        <v>52.8</v>
      </c>
      <c r="O229" s="39">
        <v>103.8</v>
      </c>
    </row>
    <row r="230" spans="2:15" x14ac:dyDescent="0.2">
      <c r="B230" s="38">
        <v>40512</v>
      </c>
      <c r="C230" s="34">
        <v>11198.31</v>
      </c>
      <c r="D230" s="34">
        <v>9797.18</v>
      </c>
      <c r="E230" s="34">
        <v>6744.41</v>
      </c>
      <c r="F230" s="34">
        <v>36383.040000000001</v>
      </c>
      <c r="G230" s="34">
        <v>70380.08</v>
      </c>
      <c r="H230" s="34">
        <v>3252.04</v>
      </c>
      <c r="I230" s="34">
        <v>4972.26</v>
      </c>
      <c r="J230" s="34">
        <v>20320.11</v>
      </c>
      <c r="K230" s="34">
        <v>1832.36</v>
      </c>
      <c r="L230" s="34">
        <v>102.18</v>
      </c>
      <c r="M230" s="39">
        <v>55.2</v>
      </c>
      <c r="N230" s="39">
        <v>50.6</v>
      </c>
      <c r="O230" s="39">
        <v>102.9</v>
      </c>
    </row>
    <row r="231" spans="2:15" x14ac:dyDescent="0.2">
      <c r="B231" s="38">
        <v>40543</v>
      </c>
      <c r="C231" s="34">
        <v>11465.26</v>
      </c>
      <c r="D231" s="34">
        <v>10254.459999999999</v>
      </c>
      <c r="E231" s="34">
        <v>6991.86</v>
      </c>
      <c r="F231" s="34">
        <v>37901.81</v>
      </c>
      <c r="G231" s="34">
        <v>68547.06</v>
      </c>
      <c r="H231" s="34">
        <v>3428.95</v>
      </c>
      <c r="I231" s="34">
        <v>4942.25</v>
      </c>
      <c r="J231" s="34">
        <v>22299.4</v>
      </c>
      <c r="K231" s="34">
        <v>1833.13</v>
      </c>
      <c r="L231" s="34">
        <v>103.04</v>
      </c>
      <c r="M231" s="39">
        <v>53.9</v>
      </c>
      <c r="N231" s="39">
        <v>50.4</v>
      </c>
      <c r="O231" s="39">
        <v>100.4</v>
      </c>
    </row>
    <row r="232" spans="2:15" x14ac:dyDescent="0.2">
      <c r="B232" s="38">
        <v>40574</v>
      </c>
      <c r="C232" s="34">
        <v>11802.37</v>
      </c>
      <c r="D232" s="34">
        <v>10449.530000000001</v>
      </c>
      <c r="E232" s="34">
        <v>7039.68</v>
      </c>
      <c r="F232" s="34">
        <v>37925.129999999997</v>
      </c>
      <c r="G232" s="34">
        <v>69779.63</v>
      </c>
      <c r="H232" s="34">
        <v>3598.38</v>
      </c>
      <c r="I232" s="34">
        <v>4885.49</v>
      </c>
      <c r="J232" s="34">
        <v>22456.18</v>
      </c>
      <c r="K232" s="34">
        <v>1777.19</v>
      </c>
      <c r="L232" s="34">
        <v>102.42</v>
      </c>
      <c r="M232" s="39">
        <v>52.9</v>
      </c>
      <c r="N232" s="39">
        <v>53</v>
      </c>
      <c r="O232" s="39">
        <v>99.9</v>
      </c>
    </row>
    <row r="233" spans="2:15" x14ac:dyDescent="0.2">
      <c r="B233" s="38">
        <v>40602</v>
      </c>
      <c r="C233" s="34">
        <v>12190</v>
      </c>
      <c r="D233" s="34">
        <v>10622.27</v>
      </c>
      <c r="E233" s="34">
        <v>7294.16</v>
      </c>
      <c r="F233" s="34">
        <v>37135.89</v>
      </c>
      <c r="G233" s="34">
        <v>66516.259999999995</v>
      </c>
      <c r="H233" s="34">
        <v>3518.44</v>
      </c>
      <c r="I233" s="34">
        <v>4497.46</v>
      </c>
      <c r="J233" s="34">
        <v>23045.279999999999</v>
      </c>
      <c r="K233" s="34">
        <v>1700.54</v>
      </c>
      <c r="L233" s="34">
        <v>103.16</v>
      </c>
      <c r="M233" s="39">
        <v>52.2</v>
      </c>
      <c r="N233" s="39">
        <v>53.9</v>
      </c>
      <c r="O233" s="39">
        <v>99.6</v>
      </c>
    </row>
    <row r="234" spans="2:15" x14ac:dyDescent="0.2">
      <c r="B234" s="38">
        <v>40633</v>
      </c>
      <c r="C234" s="34">
        <v>12081.48</v>
      </c>
      <c r="D234" s="34">
        <v>9852.4500000000007</v>
      </c>
      <c r="E234" s="34">
        <v>6952.82</v>
      </c>
      <c r="F234" s="34">
        <v>36483.919999999998</v>
      </c>
      <c r="G234" s="34">
        <v>67214.350000000006</v>
      </c>
      <c r="H234" s="34">
        <v>3359.23</v>
      </c>
      <c r="I234" s="34">
        <v>4465.24</v>
      </c>
      <c r="J234" s="34">
        <v>21856.32</v>
      </c>
      <c r="K234" s="34">
        <v>1729.43</v>
      </c>
      <c r="L234" s="34">
        <v>102.73</v>
      </c>
      <c r="M234" s="39">
        <v>53.4</v>
      </c>
      <c r="N234" s="39">
        <v>52</v>
      </c>
      <c r="O234" s="39">
        <v>107.6</v>
      </c>
    </row>
    <row r="235" spans="2:15" x14ac:dyDescent="0.2">
      <c r="B235" s="38">
        <v>40662</v>
      </c>
      <c r="C235" s="34">
        <v>12434.88</v>
      </c>
      <c r="D235" s="34">
        <v>9644.6200000000008</v>
      </c>
      <c r="E235" s="34">
        <v>7227.05</v>
      </c>
      <c r="F235" s="34">
        <v>37183.629999999997</v>
      </c>
      <c r="G235" s="34">
        <v>67424.72</v>
      </c>
      <c r="H235" s="34">
        <v>3417.83</v>
      </c>
      <c r="I235" s="34">
        <v>4718.32</v>
      </c>
      <c r="J235" s="34">
        <v>19707.63</v>
      </c>
      <c r="K235" s="34">
        <v>1693.47</v>
      </c>
      <c r="L235" s="34">
        <v>103.23</v>
      </c>
      <c r="M235" s="39">
        <v>52.9</v>
      </c>
      <c r="N235" s="39">
        <v>50.6</v>
      </c>
      <c r="O235" s="39">
        <v>106.6</v>
      </c>
    </row>
    <row r="236" spans="2:15" x14ac:dyDescent="0.2">
      <c r="B236" s="38">
        <v>40694</v>
      </c>
      <c r="C236" s="34">
        <v>12579.99</v>
      </c>
      <c r="D236" s="34">
        <v>9650.7800000000007</v>
      </c>
      <c r="E236" s="34">
        <v>7330.6</v>
      </c>
      <c r="F236" s="34">
        <v>35467.57</v>
      </c>
      <c r="G236" s="34">
        <v>63730.879999999997</v>
      </c>
      <c r="H236" s="34">
        <v>3343.32</v>
      </c>
      <c r="I236" s="34">
        <v>4827.8900000000003</v>
      </c>
      <c r="J236" s="34">
        <v>21459.51</v>
      </c>
      <c r="K236" s="34">
        <v>1702.66</v>
      </c>
      <c r="L236" s="34">
        <v>103.17</v>
      </c>
      <c r="M236" s="39">
        <v>52</v>
      </c>
      <c r="N236" s="39">
        <v>50.5</v>
      </c>
      <c r="O236" s="39">
        <v>105.8</v>
      </c>
    </row>
    <row r="237" spans="2:15" x14ac:dyDescent="0.2">
      <c r="B237" s="38">
        <v>40724</v>
      </c>
      <c r="C237" s="34">
        <v>12097.31</v>
      </c>
      <c r="D237" s="34">
        <v>9541.5300000000007</v>
      </c>
      <c r="E237" s="34">
        <v>7158.68</v>
      </c>
      <c r="F237" s="34">
        <v>35363.35</v>
      </c>
      <c r="G237" s="34">
        <v>62299.4</v>
      </c>
      <c r="H237" s="34">
        <v>3245.72</v>
      </c>
      <c r="I237" s="34">
        <v>4730.42</v>
      </c>
      <c r="J237" s="34">
        <v>19885.72</v>
      </c>
      <c r="K237" s="34">
        <v>1725.9</v>
      </c>
      <c r="L237" s="34">
        <v>103.18</v>
      </c>
      <c r="M237" s="39">
        <v>50.9</v>
      </c>
      <c r="N237" s="39">
        <v>48.7</v>
      </c>
      <c r="O237" s="39">
        <v>108.1</v>
      </c>
    </row>
    <row r="238" spans="2:15" x14ac:dyDescent="0.2">
      <c r="B238" s="38">
        <v>40753</v>
      </c>
      <c r="C238" s="34">
        <v>12512.33</v>
      </c>
      <c r="D238" s="34">
        <v>9996.68</v>
      </c>
      <c r="E238" s="34">
        <v>7292.78</v>
      </c>
      <c r="F238" s="34">
        <v>36070.25</v>
      </c>
      <c r="G238" s="34">
        <v>60431.88</v>
      </c>
      <c r="H238" s="34">
        <v>3363.6</v>
      </c>
      <c r="I238" s="34">
        <v>4663.59</v>
      </c>
      <c r="J238" s="34">
        <v>20716.88</v>
      </c>
      <c r="K238" s="34">
        <v>1643.95</v>
      </c>
      <c r="L238" s="34">
        <v>103.19</v>
      </c>
      <c r="M238" s="39">
        <v>50.7</v>
      </c>
      <c r="N238" s="39">
        <v>49.1</v>
      </c>
      <c r="O238" s="39">
        <v>105.6</v>
      </c>
    </row>
    <row r="239" spans="2:15" x14ac:dyDescent="0.2">
      <c r="B239" s="38">
        <v>40786</v>
      </c>
      <c r="C239" s="34">
        <v>11326.62</v>
      </c>
      <c r="D239" s="34">
        <v>9072.94</v>
      </c>
      <c r="E239" s="34">
        <v>5923.83</v>
      </c>
      <c r="F239" s="34">
        <v>33928.19</v>
      </c>
      <c r="G239" s="34">
        <v>53841.43</v>
      </c>
      <c r="H239" s="34">
        <v>2979.63</v>
      </c>
      <c r="I239" s="34">
        <v>4177.87</v>
      </c>
      <c r="J239" s="34">
        <v>19966.439999999999</v>
      </c>
      <c r="K239" s="34">
        <v>1608.51</v>
      </c>
      <c r="L239" s="34">
        <v>102.95</v>
      </c>
      <c r="M239" s="39">
        <v>50.9</v>
      </c>
      <c r="N239" s="39">
        <v>49.7</v>
      </c>
      <c r="O239" s="39">
        <v>105</v>
      </c>
    </row>
    <row r="240" spans="2:15" x14ac:dyDescent="0.2">
      <c r="B240" s="38">
        <v>40816</v>
      </c>
      <c r="C240" s="34">
        <v>11175.45</v>
      </c>
      <c r="D240" s="34">
        <v>8695.42</v>
      </c>
      <c r="E240" s="34">
        <v>5402.27</v>
      </c>
      <c r="F240" s="34">
        <v>34122.879999999997</v>
      </c>
      <c r="G240" s="34">
        <v>55399.33</v>
      </c>
      <c r="H240" s="34">
        <v>2686.94</v>
      </c>
      <c r="I240" s="34">
        <v>4033.3</v>
      </c>
      <c r="J240" s="34">
        <v>19725.099999999999</v>
      </c>
      <c r="K240" s="34">
        <v>1630.43</v>
      </c>
      <c r="L240" s="34">
        <v>102.59</v>
      </c>
      <c r="M240" s="39">
        <v>51.2</v>
      </c>
      <c r="N240" s="39">
        <v>50.1</v>
      </c>
      <c r="O240" s="39">
        <v>103.4</v>
      </c>
    </row>
    <row r="241" spans="2:15" x14ac:dyDescent="0.2">
      <c r="B241" s="38">
        <v>40847</v>
      </c>
      <c r="C241" s="34">
        <v>11515.93</v>
      </c>
      <c r="D241" s="34">
        <v>8733.56</v>
      </c>
      <c r="E241" s="34">
        <v>5871.78</v>
      </c>
      <c r="F241" s="34">
        <v>34550.71</v>
      </c>
      <c r="G241" s="34">
        <v>54669.34</v>
      </c>
      <c r="H241" s="34">
        <v>2652.82</v>
      </c>
      <c r="I241" s="34">
        <v>4015.32</v>
      </c>
      <c r="J241" s="34">
        <v>18691.78</v>
      </c>
      <c r="K241" s="34">
        <v>1608.93</v>
      </c>
      <c r="L241" s="34">
        <v>101.85</v>
      </c>
      <c r="M241" s="39">
        <v>50.4</v>
      </c>
      <c r="N241" s="39">
        <v>47</v>
      </c>
      <c r="O241" s="39">
        <v>100.5</v>
      </c>
    </row>
    <row r="242" spans="2:15" x14ac:dyDescent="0.2">
      <c r="B242" s="38">
        <v>40877</v>
      </c>
      <c r="C242" s="34">
        <v>11804.33</v>
      </c>
      <c r="D242" s="34">
        <v>8506.11</v>
      </c>
      <c r="E242" s="34">
        <v>5826.46</v>
      </c>
      <c r="F242" s="34">
        <v>36345.82</v>
      </c>
      <c r="G242" s="34">
        <v>57093.62</v>
      </c>
      <c r="H242" s="34">
        <v>2614.36</v>
      </c>
      <c r="I242" s="34">
        <v>4219.75</v>
      </c>
      <c r="J242" s="34">
        <v>19288.34</v>
      </c>
      <c r="K242" s="34">
        <v>1559.14</v>
      </c>
      <c r="L242" s="34">
        <v>101.04</v>
      </c>
      <c r="M242" s="39">
        <v>49</v>
      </c>
      <c r="N242" s="39">
        <v>47.3</v>
      </c>
      <c r="O242" s="39">
        <v>97</v>
      </c>
    </row>
    <row r="243" spans="2:15" x14ac:dyDescent="0.2">
      <c r="B243" s="38">
        <v>40907</v>
      </c>
      <c r="C243" s="34">
        <v>12075.68</v>
      </c>
      <c r="D243" s="34">
        <v>8505.99</v>
      </c>
      <c r="E243" s="34">
        <v>5867.77</v>
      </c>
      <c r="F243" s="34">
        <v>36702.269999999997</v>
      </c>
      <c r="G243" s="34">
        <v>57408.33</v>
      </c>
      <c r="H243" s="34">
        <v>2489.36</v>
      </c>
      <c r="I243" s="34">
        <v>4157.9399999999996</v>
      </c>
      <c r="J243" s="34">
        <v>19591.27</v>
      </c>
      <c r="K243" s="34">
        <v>1574.94</v>
      </c>
      <c r="L243" s="34">
        <v>99.61</v>
      </c>
      <c r="M243" s="39">
        <v>50.3</v>
      </c>
      <c r="N243" s="39">
        <v>49.1</v>
      </c>
      <c r="O243" s="39">
        <v>100.5</v>
      </c>
    </row>
    <row r="244" spans="2:15" x14ac:dyDescent="0.2">
      <c r="B244" s="38">
        <v>40939</v>
      </c>
      <c r="C244" s="34">
        <v>12550.89</v>
      </c>
      <c r="D244" s="34">
        <v>8616.7099999999991</v>
      </c>
      <c r="E244" s="34">
        <v>6278.34</v>
      </c>
      <c r="F244" s="34">
        <v>37160.11</v>
      </c>
      <c r="G244" s="34">
        <v>60698.11</v>
      </c>
      <c r="H244" s="34">
        <v>2806.2</v>
      </c>
      <c r="I244" s="34">
        <v>4219.67</v>
      </c>
      <c r="J244" s="34">
        <v>20723.27</v>
      </c>
      <c r="K244" s="34">
        <v>1603.12</v>
      </c>
      <c r="L244" s="34">
        <v>99.18</v>
      </c>
      <c r="M244" s="39">
        <v>50.5</v>
      </c>
      <c r="N244" s="39">
        <v>46.9</v>
      </c>
      <c r="O244" s="39">
        <v>103.9</v>
      </c>
    </row>
    <row r="245" spans="2:15" x14ac:dyDescent="0.2">
      <c r="B245" s="38">
        <v>40968</v>
      </c>
      <c r="C245" s="34">
        <v>12889.05</v>
      </c>
      <c r="D245" s="34">
        <v>9242.33</v>
      </c>
      <c r="E245" s="34">
        <v>6789.55</v>
      </c>
      <c r="F245" s="34">
        <v>37990.07</v>
      </c>
      <c r="G245" s="34">
        <v>65483.62</v>
      </c>
      <c r="H245" s="34">
        <v>2764.27</v>
      </c>
      <c r="I245" s="34">
        <v>4451.49</v>
      </c>
      <c r="J245" s="34">
        <v>22655.94</v>
      </c>
      <c r="K245" s="34">
        <v>1681.56</v>
      </c>
      <c r="L245" s="34">
        <v>98.71</v>
      </c>
      <c r="M245" s="39">
        <v>51</v>
      </c>
      <c r="N245" s="39">
        <v>50.8</v>
      </c>
      <c r="O245" s="39">
        <v>105</v>
      </c>
    </row>
    <row r="246" spans="2:15" x14ac:dyDescent="0.2">
      <c r="B246" s="38">
        <v>40998</v>
      </c>
      <c r="C246" s="34">
        <v>13079.47</v>
      </c>
      <c r="D246" s="34">
        <v>9962.35</v>
      </c>
      <c r="E246" s="34">
        <v>6966.54</v>
      </c>
      <c r="F246" s="34">
        <v>38264.67</v>
      </c>
      <c r="G246" s="34">
        <v>66612.72</v>
      </c>
      <c r="H246" s="34">
        <v>2701.08</v>
      </c>
      <c r="I246" s="34">
        <v>4582.45</v>
      </c>
      <c r="J246" s="34">
        <v>23102.17</v>
      </c>
      <c r="K246" s="34">
        <v>1729.49</v>
      </c>
      <c r="L246" s="34">
        <v>98.49</v>
      </c>
      <c r="M246" s="39">
        <v>53.1</v>
      </c>
      <c r="N246" s="39">
        <v>51.5</v>
      </c>
      <c r="O246" s="39">
        <v>100</v>
      </c>
    </row>
    <row r="247" spans="2:15" x14ac:dyDescent="0.2">
      <c r="B247" s="38">
        <v>41029</v>
      </c>
      <c r="C247" s="34">
        <v>13030.75</v>
      </c>
      <c r="D247" s="34">
        <v>9627.42</v>
      </c>
      <c r="E247" s="34">
        <v>6731.92</v>
      </c>
      <c r="F247" s="34">
        <v>39301.39</v>
      </c>
      <c r="G247" s="34">
        <v>62579.27</v>
      </c>
      <c r="H247" s="34">
        <v>2416.39</v>
      </c>
      <c r="I247" s="34">
        <v>4576.49</v>
      </c>
      <c r="J247" s="34">
        <v>23258.54</v>
      </c>
      <c r="K247" s="34">
        <v>1753.3</v>
      </c>
      <c r="L247" s="34">
        <v>97.81</v>
      </c>
      <c r="M247" s="39">
        <v>53.3</v>
      </c>
      <c r="N247" s="39">
        <v>50.5</v>
      </c>
      <c r="O247" s="39">
        <v>103</v>
      </c>
    </row>
    <row r="248" spans="2:15" x14ac:dyDescent="0.2">
      <c r="B248" s="38">
        <v>41060</v>
      </c>
      <c r="C248" s="34">
        <v>12721.08</v>
      </c>
      <c r="D248" s="34">
        <v>8842.5400000000009</v>
      </c>
      <c r="E248" s="34">
        <v>6424.77</v>
      </c>
      <c r="F248" s="34">
        <v>38278.949999999997</v>
      </c>
      <c r="G248" s="34">
        <v>57136.05</v>
      </c>
      <c r="H248" s="34">
        <v>2254.71</v>
      </c>
      <c r="I248" s="34">
        <v>4369.63</v>
      </c>
      <c r="J248" s="34">
        <v>21186.1</v>
      </c>
      <c r="K248" s="34">
        <v>1749.19</v>
      </c>
      <c r="L248" s="34">
        <v>97.34</v>
      </c>
      <c r="M248" s="39">
        <v>50.4</v>
      </c>
      <c r="N248" s="39">
        <v>48.1</v>
      </c>
      <c r="O248" s="39">
        <v>104.2</v>
      </c>
    </row>
    <row r="249" spans="2:15" x14ac:dyDescent="0.2">
      <c r="B249" s="38">
        <v>41089</v>
      </c>
      <c r="C249" s="34">
        <v>12544.9</v>
      </c>
      <c r="D249" s="34">
        <v>8638.08</v>
      </c>
      <c r="E249" s="34">
        <v>6184</v>
      </c>
      <c r="F249" s="34">
        <v>38140.03</v>
      </c>
      <c r="G249" s="34">
        <v>54665.2</v>
      </c>
      <c r="H249" s="34">
        <v>2248.94</v>
      </c>
      <c r="I249" s="34">
        <v>4312.74</v>
      </c>
      <c r="J249" s="34">
        <v>20667.97</v>
      </c>
      <c r="K249" s="34">
        <v>1650.22</v>
      </c>
      <c r="L249" s="34">
        <v>97.12</v>
      </c>
      <c r="M249" s="39">
        <v>50.2</v>
      </c>
      <c r="N249" s="39">
        <v>46.5</v>
      </c>
      <c r="O249" s="39">
        <v>99.3</v>
      </c>
    </row>
    <row r="250" spans="2:15" x14ac:dyDescent="0.2">
      <c r="B250" s="38">
        <v>41121</v>
      </c>
      <c r="C250" s="34">
        <v>12814.1</v>
      </c>
      <c r="D250" s="34">
        <v>8760.68</v>
      </c>
      <c r="E250" s="34">
        <v>6549.64</v>
      </c>
      <c r="F250" s="34">
        <v>40583.42</v>
      </c>
      <c r="G250" s="34">
        <v>54617.1</v>
      </c>
      <c r="H250" s="34">
        <v>2406.98</v>
      </c>
      <c r="I250" s="34">
        <v>4349.45</v>
      </c>
      <c r="J250" s="34">
        <v>20099.8</v>
      </c>
      <c r="K250" s="34">
        <v>1663.2</v>
      </c>
      <c r="L250" s="34">
        <v>96.68</v>
      </c>
      <c r="M250" s="39">
        <v>50.1</v>
      </c>
      <c r="N250" s="39">
        <v>45</v>
      </c>
      <c r="O250" s="39">
        <v>98.2</v>
      </c>
    </row>
    <row r="251" spans="2:15" x14ac:dyDescent="0.2">
      <c r="B251" s="38">
        <v>41152</v>
      </c>
      <c r="C251" s="34">
        <v>13134.9</v>
      </c>
      <c r="D251" s="34">
        <v>8949.8799999999992</v>
      </c>
      <c r="E251" s="34">
        <v>6949.78</v>
      </c>
      <c r="F251" s="34">
        <v>40429.49</v>
      </c>
      <c r="G251" s="34">
        <v>58209.29</v>
      </c>
      <c r="H251" s="34">
        <v>2431.63</v>
      </c>
      <c r="I251" s="34">
        <v>4185.9399999999996</v>
      </c>
      <c r="J251" s="34">
        <v>19951.41</v>
      </c>
      <c r="K251" s="34">
        <v>1665.54</v>
      </c>
      <c r="L251" s="34">
        <v>96.6</v>
      </c>
      <c r="M251" s="39">
        <v>49.2</v>
      </c>
      <c r="N251" s="39">
        <v>47</v>
      </c>
      <c r="O251" s="39">
        <v>99.4</v>
      </c>
    </row>
    <row r="252" spans="2:15" x14ac:dyDescent="0.2">
      <c r="B252" s="38">
        <v>41180</v>
      </c>
      <c r="C252" s="34">
        <v>13418.5</v>
      </c>
      <c r="D252" s="34">
        <v>8948.59</v>
      </c>
      <c r="E252" s="34">
        <v>7274.4</v>
      </c>
      <c r="F252" s="34">
        <v>40312.129999999997</v>
      </c>
      <c r="G252" s="34">
        <v>60057.24</v>
      </c>
      <c r="H252" s="34">
        <v>2455.58</v>
      </c>
      <c r="I252" s="34">
        <v>4181.5200000000004</v>
      </c>
      <c r="J252" s="34">
        <v>21186.53</v>
      </c>
      <c r="K252" s="34">
        <v>1686.48</v>
      </c>
      <c r="L252" s="34">
        <v>96.83</v>
      </c>
      <c r="M252" s="39">
        <v>49.8</v>
      </c>
      <c r="N252" s="39">
        <v>47.7</v>
      </c>
      <c r="O252" s="39">
        <v>100.8</v>
      </c>
    </row>
    <row r="253" spans="2:15" x14ac:dyDescent="0.2">
      <c r="B253" s="38">
        <v>41213</v>
      </c>
      <c r="C253" s="34">
        <v>13380.65</v>
      </c>
      <c r="D253" s="34">
        <v>8827.39</v>
      </c>
      <c r="E253" s="34">
        <v>7288.16</v>
      </c>
      <c r="F253" s="34">
        <v>41832.730000000003</v>
      </c>
      <c r="G253" s="34">
        <v>58591.21</v>
      </c>
      <c r="H253" s="34">
        <v>2413.65</v>
      </c>
      <c r="I253" s="34">
        <v>4263.49</v>
      </c>
      <c r="J253" s="34">
        <v>21313.06</v>
      </c>
      <c r="K253" s="34">
        <v>1750.76</v>
      </c>
      <c r="L253" s="34">
        <v>97.17</v>
      </c>
      <c r="M253" s="39">
        <v>50.2</v>
      </c>
      <c r="N253" s="39">
        <v>48.4</v>
      </c>
      <c r="O253" s="39">
        <v>106.1</v>
      </c>
    </row>
    <row r="254" spans="2:15" x14ac:dyDescent="0.2">
      <c r="B254" s="38">
        <v>41243</v>
      </c>
      <c r="C254" s="34">
        <v>12896.44</v>
      </c>
      <c r="D254" s="34">
        <v>9059.86</v>
      </c>
      <c r="E254" s="34">
        <v>7238.58</v>
      </c>
      <c r="F254" s="34">
        <v>41405.25</v>
      </c>
      <c r="G254" s="34">
        <v>57223.07</v>
      </c>
      <c r="H254" s="34">
        <v>2347.69</v>
      </c>
      <c r="I254" s="34">
        <v>4185.58</v>
      </c>
      <c r="J254" s="34">
        <v>20479.91</v>
      </c>
      <c r="K254" s="34">
        <v>1742.86</v>
      </c>
      <c r="L254" s="34">
        <v>97.81</v>
      </c>
      <c r="M254" s="39">
        <v>50.6</v>
      </c>
      <c r="N254" s="39">
        <v>48.5</v>
      </c>
      <c r="O254" s="39">
        <v>105.1</v>
      </c>
    </row>
    <row r="255" spans="2:15" x14ac:dyDescent="0.2">
      <c r="B255" s="38">
        <v>41274</v>
      </c>
      <c r="C255" s="34">
        <v>13144.18</v>
      </c>
      <c r="D255" s="34">
        <v>9814.3799999999992</v>
      </c>
      <c r="E255" s="34">
        <v>7576.16</v>
      </c>
      <c r="F255" s="34">
        <v>43202.04</v>
      </c>
      <c r="G255" s="34">
        <v>59582.879999999997</v>
      </c>
      <c r="H255" s="34">
        <v>2662.11</v>
      </c>
      <c r="I255" s="34">
        <v>4232.93</v>
      </c>
      <c r="J255" s="34">
        <v>20267.240000000002</v>
      </c>
      <c r="K255" s="34">
        <v>1809.09</v>
      </c>
      <c r="L255" s="34">
        <v>97.99</v>
      </c>
      <c r="M255" s="39">
        <v>50.6</v>
      </c>
      <c r="N255" s="39">
        <v>49</v>
      </c>
      <c r="O255" s="39">
        <v>103.7</v>
      </c>
    </row>
    <row r="256" spans="2:15" x14ac:dyDescent="0.2">
      <c r="B256" s="38">
        <v>41305</v>
      </c>
      <c r="C256" s="34">
        <v>13615.32</v>
      </c>
      <c r="D256" s="34">
        <v>10750.85</v>
      </c>
      <c r="E256" s="34">
        <v>7747.57</v>
      </c>
      <c r="F256" s="34">
        <v>45069.11</v>
      </c>
      <c r="G256" s="34">
        <v>61533.62</v>
      </c>
      <c r="H256" s="34">
        <v>3175.96</v>
      </c>
      <c r="I256" s="34">
        <v>4469.84</v>
      </c>
      <c r="J256" s="34">
        <v>21496.45</v>
      </c>
      <c r="K256" s="34">
        <v>1848.25</v>
      </c>
      <c r="L256" s="34">
        <v>97.86</v>
      </c>
      <c r="M256" s="39">
        <v>50.4</v>
      </c>
      <c r="N256" s="39">
        <v>49.1</v>
      </c>
      <c r="O256" s="39">
        <v>104.5</v>
      </c>
    </row>
    <row r="257" spans="2:15" x14ac:dyDescent="0.2">
      <c r="B257" s="38">
        <v>41333</v>
      </c>
      <c r="C257" s="34">
        <v>13967.33</v>
      </c>
      <c r="D257" s="34">
        <v>11336.44</v>
      </c>
      <c r="E257" s="34">
        <v>7666.72</v>
      </c>
      <c r="F257" s="34">
        <v>44482.87</v>
      </c>
      <c r="G257" s="34">
        <v>57877.87</v>
      </c>
      <c r="H257" s="34">
        <v>3255.72</v>
      </c>
      <c r="I257" s="34">
        <v>4569.8</v>
      </c>
      <c r="J257" s="34">
        <v>21225.56</v>
      </c>
      <c r="K257" s="34">
        <v>1861.76</v>
      </c>
      <c r="L257" s="34">
        <v>97.19</v>
      </c>
      <c r="M257" s="39">
        <v>50.1</v>
      </c>
      <c r="N257" s="39">
        <v>48.1</v>
      </c>
      <c r="O257" s="39">
        <v>108.2</v>
      </c>
    </row>
    <row r="258" spans="2:15" x14ac:dyDescent="0.2">
      <c r="B258" s="38">
        <v>41362</v>
      </c>
      <c r="C258" s="34">
        <v>14418.26</v>
      </c>
      <c r="D258" s="34">
        <v>12244.03</v>
      </c>
      <c r="E258" s="34">
        <v>7913.88</v>
      </c>
      <c r="F258" s="34">
        <v>43442.46</v>
      </c>
      <c r="G258" s="34">
        <v>56797.919999999998</v>
      </c>
      <c r="H258" s="34">
        <v>3367.86</v>
      </c>
      <c r="I258" s="34">
        <v>4477.45</v>
      </c>
      <c r="J258" s="34">
        <v>20121.38</v>
      </c>
      <c r="K258" s="34">
        <v>1789.77</v>
      </c>
      <c r="L258" s="34">
        <v>97.08</v>
      </c>
      <c r="M258" s="39">
        <v>50.9</v>
      </c>
      <c r="N258" s="39">
        <v>48.9</v>
      </c>
      <c r="O258" s="39">
        <v>102.6</v>
      </c>
    </row>
    <row r="259" spans="2:15" x14ac:dyDescent="0.2">
      <c r="B259" s="38">
        <v>41394</v>
      </c>
      <c r="C259" s="34">
        <v>14675.91</v>
      </c>
      <c r="D259" s="34">
        <v>13224.06</v>
      </c>
      <c r="E259" s="34">
        <v>7723.05</v>
      </c>
      <c r="F259" s="34">
        <v>43172.76</v>
      </c>
      <c r="G259" s="34">
        <v>54759.29</v>
      </c>
      <c r="H259" s="34">
        <v>3506.38</v>
      </c>
      <c r="I259" s="34">
        <v>4309.53</v>
      </c>
      <c r="J259" s="34">
        <v>18650.23</v>
      </c>
      <c r="K259" s="34">
        <v>1725.49</v>
      </c>
      <c r="L259" s="34">
        <v>97.02</v>
      </c>
      <c r="M259" s="39">
        <v>50.6</v>
      </c>
      <c r="N259" s="39">
        <v>48.7</v>
      </c>
      <c r="O259" s="39">
        <v>103.7</v>
      </c>
    </row>
    <row r="260" spans="2:15" x14ac:dyDescent="0.2">
      <c r="B260" s="38">
        <v>41425</v>
      </c>
      <c r="C260" s="34">
        <v>15172.18</v>
      </c>
      <c r="D260" s="34">
        <v>14532.41</v>
      </c>
      <c r="E260" s="34">
        <v>8317.43</v>
      </c>
      <c r="F260" s="34">
        <v>41403.78</v>
      </c>
      <c r="G260" s="34">
        <v>55456.53</v>
      </c>
      <c r="H260" s="34">
        <v>3678.75</v>
      </c>
      <c r="I260" s="34">
        <v>4258.83</v>
      </c>
      <c r="J260" s="34">
        <v>16964.400000000001</v>
      </c>
      <c r="K260" s="34">
        <v>1688.54</v>
      </c>
      <c r="L260" s="34">
        <v>96.9</v>
      </c>
      <c r="M260" s="39">
        <v>50.8</v>
      </c>
      <c r="N260" s="39">
        <v>50.3</v>
      </c>
      <c r="O260" s="39">
        <v>99</v>
      </c>
    </row>
    <row r="261" spans="2:15" x14ac:dyDescent="0.2">
      <c r="B261" s="38">
        <v>41453</v>
      </c>
      <c r="C261" s="34">
        <v>15035.75</v>
      </c>
      <c r="D261" s="34">
        <v>13106.62</v>
      </c>
      <c r="E261" s="34">
        <v>8089.15</v>
      </c>
      <c r="F261" s="34">
        <v>39491.629999999997</v>
      </c>
      <c r="G261" s="34">
        <v>49604.63</v>
      </c>
      <c r="H261" s="34">
        <v>3212.61</v>
      </c>
      <c r="I261" s="34">
        <v>3989.85</v>
      </c>
      <c r="J261" s="34">
        <v>15907.85</v>
      </c>
      <c r="K261" s="34">
        <v>1628.57</v>
      </c>
      <c r="L261" s="34">
        <v>96.88</v>
      </c>
      <c r="M261" s="39">
        <v>50.1</v>
      </c>
      <c r="N261" s="39">
        <v>47.9</v>
      </c>
      <c r="O261" s="39">
        <v>97</v>
      </c>
    </row>
    <row r="262" spans="2:15" x14ac:dyDescent="0.2">
      <c r="B262" s="38">
        <v>41486</v>
      </c>
      <c r="C262" s="34">
        <v>15390.21</v>
      </c>
      <c r="D262" s="34">
        <v>14317.54</v>
      </c>
      <c r="E262" s="34">
        <v>8161.84</v>
      </c>
      <c r="F262" s="34">
        <v>40482.68</v>
      </c>
      <c r="G262" s="34">
        <v>47160.57</v>
      </c>
      <c r="H262" s="34">
        <v>3282.75</v>
      </c>
      <c r="I262" s="34">
        <v>3824.93</v>
      </c>
      <c r="J262" s="34">
        <v>15249.75</v>
      </c>
      <c r="K262" s="34">
        <v>1643.99</v>
      </c>
      <c r="L262" s="34">
        <v>97.27</v>
      </c>
      <c r="M262" s="39">
        <v>50.3</v>
      </c>
      <c r="N262" s="39">
        <v>48.4</v>
      </c>
      <c r="O262" s="39">
        <v>97.2</v>
      </c>
    </row>
    <row r="263" spans="2:15" x14ac:dyDescent="0.2">
      <c r="B263" s="38">
        <v>41516</v>
      </c>
      <c r="C263" s="34">
        <v>15195.35</v>
      </c>
      <c r="D263" s="34">
        <v>13726.66</v>
      </c>
      <c r="E263" s="34">
        <v>8332.4599999999991</v>
      </c>
      <c r="F263" s="34">
        <v>41416.07</v>
      </c>
      <c r="G263" s="34">
        <v>50062.239999999998</v>
      </c>
      <c r="H263" s="34">
        <v>3744.39</v>
      </c>
      <c r="I263" s="34">
        <v>3694.5</v>
      </c>
      <c r="J263" s="34">
        <v>16131.72</v>
      </c>
      <c r="K263" s="34">
        <v>1723.69</v>
      </c>
      <c r="L263" s="34">
        <v>97.61</v>
      </c>
      <c r="M263" s="39">
        <v>51</v>
      </c>
      <c r="N263" s="39">
        <v>50</v>
      </c>
      <c r="O263" s="39">
        <v>97.8</v>
      </c>
    </row>
    <row r="264" spans="2:15" x14ac:dyDescent="0.2">
      <c r="B264" s="38">
        <v>41547</v>
      </c>
      <c r="C264" s="34">
        <v>15269.84</v>
      </c>
      <c r="D264" s="34">
        <v>14372.12</v>
      </c>
      <c r="E264" s="34">
        <v>8497.84</v>
      </c>
      <c r="F264" s="34">
        <v>40898.22</v>
      </c>
      <c r="G264" s="34">
        <v>53635.25</v>
      </c>
      <c r="H264" s="34">
        <v>4531.1499999999996</v>
      </c>
      <c r="I264" s="34">
        <v>3817.48</v>
      </c>
      <c r="J264" s="34">
        <v>16447.509999999998</v>
      </c>
      <c r="K264" s="34">
        <v>1759.8</v>
      </c>
      <c r="L264" s="34">
        <v>97.62</v>
      </c>
      <c r="M264" s="39">
        <v>51.1</v>
      </c>
      <c r="N264" s="39">
        <v>50.4</v>
      </c>
      <c r="O264" s="39">
        <v>99.8</v>
      </c>
    </row>
    <row r="265" spans="2:15" x14ac:dyDescent="0.2">
      <c r="B265" s="38">
        <v>41578</v>
      </c>
      <c r="C265" s="34">
        <v>15289.29</v>
      </c>
      <c r="D265" s="34">
        <v>14329.02</v>
      </c>
      <c r="E265" s="34">
        <v>8800.49</v>
      </c>
      <c r="F265" s="34">
        <v>40664.449999999997</v>
      </c>
      <c r="G265" s="34">
        <v>54171.88</v>
      </c>
      <c r="H265" s="34">
        <v>5226.66</v>
      </c>
      <c r="I265" s="34">
        <v>3854.4</v>
      </c>
      <c r="J265" s="34">
        <v>15864.32</v>
      </c>
      <c r="K265" s="34">
        <v>1763.35</v>
      </c>
      <c r="L265" s="34">
        <v>97.39</v>
      </c>
      <c r="M265" s="39">
        <v>51.4</v>
      </c>
      <c r="N265" s="39">
        <v>50</v>
      </c>
      <c r="O265" s="39">
        <v>102.9</v>
      </c>
    </row>
    <row r="266" spans="2:15" x14ac:dyDescent="0.2">
      <c r="B266" s="38">
        <v>41607</v>
      </c>
      <c r="C266" s="34">
        <v>15870.83</v>
      </c>
      <c r="D266" s="34">
        <v>14931.74</v>
      </c>
      <c r="E266" s="34">
        <v>9170.5499999999993</v>
      </c>
      <c r="F266" s="34">
        <v>40752.980000000003</v>
      </c>
      <c r="G266" s="34">
        <v>52815.58</v>
      </c>
      <c r="H266" s="34">
        <v>5429.31</v>
      </c>
      <c r="I266" s="34">
        <v>3791.08</v>
      </c>
      <c r="J266" s="34">
        <v>15625.06</v>
      </c>
      <c r="K266" s="34">
        <v>1668.71</v>
      </c>
      <c r="L266" s="34">
        <v>97.22</v>
      </c>
      <c r="M266" s="39">
        <v>51.4</v>
      </c>
      <c r="N266" s="39">
        <v>50.5</v>
      </c>
      <c r="O266" s="39">
        <v>98.9</v>
      </c>
    </row>
    <row r="267" spans="2:15" x14ac:dyDescent="0.2">
      <c r="B267" s="38">
        <v>41639</v>
      </c>
      <c r="C267" s="34">
        <v>16095.77</v>
      </c>
      <c r="D267" s="34">
        <v>15655.23</v>
      </c>
      <c r="E267" s="34">
        <v>9235.01</v>
      </c>
      <c r="F267" s="34">
        <v>42258.55</v>
      </c>
      <c r="G267" s="34">
        <v>50791.79</v>
      </c>
      <c r="H267" s="34">
        <v>5330.16</v>
      </c>
      <c r="I267" s="34">
        <v>3694.46</v>
      </c>
      <c r="J267" s="34">
        <v>15280.85</v>
      </c>
      <c r="K267" s="34">
        <v>1614.64</v>
      </c>
      <c r="L267" s="34">
        <v>97.17</v>
      </c>
      <c r="M267" s="39">
        <v>51</v>
      </c>
      <c r="N267" s="39">
        <v>49</v>
      </c>
      <c r="O267" s="39">
        <v>102.3</v>
      </c>
    </row>
    <row r="268" spans="2:15" x14ac:dyDescent="0.2">
      <c r="B268" s="38">
        <v>41670</v>
      </c>
      <c r="C268" s="34">
        <v>16243.72</v>
      </c>
      <c r="D268" s="34">
        <v>15578.28</v>
      </c>
      <c r="E268" s="34">
        <v>9516.7800000000007</v>
      </c>
      <c r="F268" s="34">
        <v>41672.86</v>
      </c>
      <c r="G268" s="34">
        <v>49139.75</v>
      </c>
      <c r="H268" s="34">
        <v>5630.93</v>
      </c>
      <c r="I268" s="34">
        <v>3615.82</v>
      </c>
      <c r="J268" s="34">
        <v>16015.74</v>
      </c>
      <c r="K268" s="34">
        <v>1527.94</v>
      </c>
      <c r="L268" s="34">
        <v>96.96</v>
      </c>
      <c r="M268" s="39">
        <v>50.5</v>
      </c>
      <c r="N268" s="39">
        <v>48.2</v>
      </c>
      <c r="O268" s="39">
        <v>101.1</v>
      </c>
    </row>
    <row r="269" spans="2:15" x14ac:dyDescent="0.2">
      <c r="B269" s="38">
        <v>41698</v>
      </c>
      <c r="C269" s="34">
        <v>15958.44</v>
      </c>
      <c r="D269" s="34">
        <v>14617.57</v>
      </c>
      <c r="E269" s="34">
        <v>9507.99</v>
      </c>
      <c r="F269" s="34">
        <v>39948.800000000003</v>
      </c>
      <c r="G269" s="34">
        <v>47367.89</v>
      </c>
      <c r="H269" s="34">
        <v>5893.07</v>
      </c>
      <c r="I269" s="34">
        <v>3582.69</v>
      </c>
      <c r="J269" s="34">
        <v>15372.59</v>
      </c>
      <c r="K269" s="34">
        <v>1504.55</v>
      </c>
      <c r="L269" s="34">
        <v>96.68</v>
      </c>
      <c r="M269" s="39">
        <v>50.2</v>
      </c>
      <c r="N269" s="39">
        <v>46.5</v>
      </c>
      <c r="O269" s="39">
        <v>103.1</v>
      </c>
    </row>
    <row r="270" spans="2:15" x14ac:dyDescent="0.2">
      <c r="B270" s="38">
        <v>41729</v>
      </c>
      <c r="C270" s="34">
        <v>16308.63</v>
      </c>
      <c r="D270" s="34">
        <v>14694.83</v>
      </c>
      <c r="E270" s="34">
        <v>9339.5</v>
      </c>
      <c r="F270" s="34">
        <v>39188.74</v>
      </c>
      <c r="G270" s="34">
        <v>47046.98</v>
      </c>
      <c r="H270" s="34">
        <v>5936.73</v>
      </c>
      <c r="I270" s="34">
        <v>3678.98</v>
      </c>
      <c r="J270" s="34">
        <v>14706.13</v>
      </c>
      <c r="K270" s="34">
        <v>1600.5</v>
      </c>
      <c r="L270" s="34">
        <v>96.53</v>
      </c>
      <c r="M270" s="39">
        <v>50.3</v>
      </c>
      <c r="N270" s="39">
        <v>49.1</v>
      </c>
      <c r="O270" s="39">
        <v>107.9</v>
      </c>
    </row>
    <row r="271" spans="2:15" x14ac:dyDescent="0.2">
      <c r="B271" s="38">
        <v>41759</v>
      </c>
      <c r="C271" s="34">
        <v>16399.5</v>
      </c>
      <c r="D271" s="34">
        <v>14475.33</v>
      </c>
      <c r="E271" s="34">
        <v>9489.91</v>
      </c>
      <c r="F271" s="34">
        <v>40564.019999999997</v>
      </c>
      <c r="G271" s="34">
        <v>51470.080000000002</v>
      </c>
      <c r="H271" s="34">
        <v>6543.02</v>
      </c>
      <c r="I271" s="34">
        <v>3849.06</v>
      </c>
      <c r="J271" s="34">
        <v>14728.94</v>
      </c>
      <c r="K271" s="34">
        <v>1672.56</v>
      </c>
      <c r="L271" s="34">
        <v>96.65</v>
      </c>
      <c r="M271" s="39">
        <v>50.4</v>
      </c>
      <c r="N271" s="39">
        <v>48.6</v>
      </c>
      <c r="O271" s="39">
        <v>104.8</v>
      </c>
    </row>
    <row r="272" spans="2:15" x14ac:dyDescent="0.2">
      <c r="B272" s="38">
        <v>41789</v>
      </c>
      <c r="C272" s="34">
        <v>16567.25</v>
      </c>
      <c r="D272" s="34">
        <v>14343.14</v>
      </c>
      <c r="E272" s="34">
        <v>9709.52</v>
      </c>
      <c r="F272" s="34">
        <v>41769.120000000003</v>
      </c>
      <c r="G272" s="34">
        <v>53122.21</v>
      </c>
      <c r="H272" s="34">
        <v>7165.72</v>
      </c>
      <c r="I272" s="34">
        <v>3928.63</v>
      </c>
      <c r="J272" s="34">
        <v>15743.7</v>
      </c>
      <c r="K272" s="34">
        <v>1669.63</v>
      </c>
      <c r="L272" s="34">
        <v>96.94</v>
      </c>
      <c r="M272" s="39">
        <v>50.8</v>
      </c>
      <c r="N272" s="39">
        <v>49</v>
      </c>
      <c r="O272" s="39">
        <v>102.3</v>
      </c>
    </row>
    <row r="273" spans="2:15" x14ac:dyDescent="0.2">
      <c r="B273" s="38">
        <v>41820</v>
      </c>
      <c r="C273" s="34">
        <v>16843.75</v>
      </c>
      <c r="D273" s="34">
        <v>15131.8</v>
      </c>
      <c r="E273" s="34">
        <v>9927.43</v>
      </c>
      <c r="F273" s="34">
        <v>42638.37</v>
      </c>
      <c r="G273" s="34">
        <v>53656.02</v>
      </c>
      <c r="H273" s="34">
        <v>7839.18</v>
      </c>
      <c r="I273" s="34">
        <v>3891.26</v>
      </c>
      <c r="J273" s="34">
        <v>16251.98</v>
      </c>
      <c r="K273" s="34">
        <v>1707.61</v>
      </c>
      <c r="L273" s="34">
        <v>96.97</v>
      </c>
      <c r="M273" s="39">
        <v>51</v>
      </c>
      <c r="N273" s="39">
        <v>49.2</v>
      </c>
      <c r="O273" s="39">
        <v>104.7</v>
      </c>
    </row>
    <row r="274" spans="2:15" x14ac:dyDescent="0.2">
      <c r="B274" s="38">
        <v>41851</v>
      </c>
      <c r="C274" s="34">
        <v>16988.259999999998</v>
      </c>
      <c r="D274" s="34">
        <v>15379.29</v>
      </c>
      <c r="E274" s="34">
        <v>9751.7900000000009</v>
      </c>
      <c r="F274" s="34">
        <v>43891.76</v>
      </c>
      <c r="G274" s="34">
        <v>55790.41</v>
      </c>
      <c r="H274" s="34">
        <v>8358.74</v>
      </c>
      <c r="I274" s="34">
        <v>3924.24</v>
      </c>
      <c r="J274" s="34">
        <v>16960.259999999998</v>
      </c>
      <c r="K274" s="34">
        <v>1694.83</v>
      </c>
      <c r="L274" s="34">
        <v>96.59</v>
      </c>
      <c r="M274" s="39">
        <v>51.7</v>
      </c>
      <c r="N274" s="39">
        <v>49.3</v>
      </c>
      <c r="O274" s="39">
        <v>104.4</v>
      </c>
    </row>
    <row r="275" spans="2:15" x14ac:dyDescent="0.2">
      <c r="B275" s="38">
        <v>41880</v>
      </c>
      <c r="C275" s="34">
        <v>16775.150000000001</v>
      </c>
      <c r="D275" s="34">
        <v>15358.7</v>
      </c>
      <c r="E275" s="34">
        <v>9273.08</v>
      </c>
      <c r="F275" s="34">
        <v>44896.21</v>
      </c>
      <c r="G275" s="34">
        <v>57748.77</v>
      </c>
      <c r="H275" s="34">
        <v>8793.8799999999992</v>
      </c>
      <c r="I275" s="34">
        <v>3944.67</v>
      </c>
      <c r="J275" s="34">
        <v>16913.7</v>
      </c>
      <c r="K275" s="34">
        <v>1736.39</v>
      </c>
      <c r="L275" s="34">
        <v>96.18</v>
      </c>
      <c r="M275" s="39">
        <v>51.1</v>
      </c>
      <c r="N275" s="39">
        <v>48.5</v>
      </c>
      <c r="O275" s="39">
        <v>103.8</v>
      </c>
    </row>
    <row r="276" spans="2:15" x14ac:dyDescent="0.2">
      <c r="B276" s="38">
        <v>41912</v>
      </c>
      <c r="C276" s="34">
        <v>17098.13</v>
      </c>
      <c r="D276" s="34">
        <v>15948.47</v>
      </c>
      <c r="E276" s="34">
        <v>9638.68</v>
      </c>
      <c r="F276" s="34">
        <v>45634.07</v>
      </c>
      <c r="G276" s="34">
        <v>58278.31</v>
      </c>
      <c r="H276" s="34">
        <v>11291.53</v>
      </c>
      <c r="I276" s="34">
        <v>4014.15</v>
      </c>
      <c r="J276" s="34">
        <v>16915.63</v>
      </c>
      <c r="K276" s="34">
        <v>1729.99</v>
      </c>
      <c r="L276" s="34">
        <v>95.8</v>
      </c>
      <c r="M276" s="39">
        <v>51.1</v>
      </c>
      <c r="N276" s="39">
        <v>48</v>
      </c>
      <c r="O276" s="39">
        <v>105.4</v>
      </c>
    </row>
    <row r="277" spans="2:15" x14ac:dyDescent="0.2">
      <c r="B277" s="38">
        <v>41943</v>
      </c>
      <c r="C277" s="34">
        <v>16701.87</v>
      </c>
      <c r="D277" s="34">
        <v>15394.11</v>
      </c>
      <c r="E277" s="34">
        <v>8971.85</v>
      </c>
      <c r="F277" s="34">
        <v>43889.7</v>
      </c>
      <c r="G277" s="34">
        <v>54342.79</v>
      </c>
      <c r="H277" s="34">
        <v>10565.01</v>
      </c>
      <c r="I277" s="34">
        <v>3839.49</v>
      </c>
      <c r="J277" s="34">
        <v>15793.91</v>
      </c>
      <c r="K277" s="34">
        <v>1623.67</v>
      </c>
      <c r="L277" s="34">
        <v>95.63</v>
      </c>
      <c r="M277" s="39">
        <v>50.8</v>
      </c>
      <c r="N277" s="39">
        <v>47.9</v>
      </c>
      <c r="O277" s="39">
        <v>103.4</v>
      </c>
    </row>
    <row r="278" spans="2:15" x14ac:dyDescent="0.2">
      <c r="B278" s="38">
        <v>41971</v>
      </c>
      <c r="C278" s="34">
        <v>17648.98</v>
      </c>
      <c r="D278" s="34">
        <v>17179.03</v>
      </c>
      <c r="E278" s="34">
        <v>9490.32</v>
      </c>
      <c r="F278" s="34">
        <v>44387.17</v>
      </c>
      <c r="G278" s="34">
        <v>53579.12</v>
      </c>
      <c r="H278" s="34">
        <v>10165.41</v>
      </c>
      <c r="I278" s="34">
        <v>3936.1</v>
      </c>
      <c r="J278" s="34">
        <v>15315.36</v>
      </c>
      <c r="K278" s="34">
        <v>1598.37</v>
      </c>
      <c r="L278" s="34">
        <v>95.57</v>
      </c>
      <c r="M278" s="39">
        <v>50.3</v>
      </c>
      <c r="N278" s="39">
        <v>47.3</v>
      </c>
      <c r="O278" s="39">
        <v>105.5</v>
      </c>
    </row>
    <row r="279" spans="2:15" x14ac:dyDescent="0.2">
      <c r="B279" s="38">
        <v>42004</v>
      </c>
      <c r="C279" s="34">
        <v>17754.240000000002</v>
      </c>
      <c r="D279" s="34">
        <v>17541.689999999999</v>
      </c>
      <c r="E279" s="34">
        <v>9812.34</v>
      </c>
      <c r="F279" s="34">
        <v>42469.05</v>
      </c>
      <c r="G279" s="34">
        <v>50007.59</v>
      </c>
      <c r="H279" s="34">
        <v>8573.57</v>
      </c>
      <c r="I279" s="34">
        <v>3851.09</v>
      </c>
      <c r="J279" s="34">
        <v>14678.65</v>
      </c>
      <c r="K279" s="34">
        <v>1471.52</v>
      </c>
      <c r="L279" s="34">
        <v>94.83</v>
      </c>
      <c r="M279" s="39">
        <v>50.1</v>
      </c>
      <c r="N279" s="39">
        <v>47.8</v>
      </c>
      <c r="O279" s="39">
        <v>105.8</v>
      </c>
    </row>
    <row r="280" spans="2:15" x14ac:dyDescent="0.2">
      <c r="B280" s="38">
        <v>42034</v>
      </c>
      <c r="C280" s="34">
        <v>17542.25</v>
      </c>
      <c r="D280" s="34">
        <v>17274.400000000001</v>
      </c>
      <c r="E280" s="34">
        <v>10138.39</v>
      </c>
      <c r="F280" s="34">
        <v>41877.22</v>
      </c>
      <c r="G280" s="34">
        <v>48369.31</v>
      </c>
      <c r="H280" s="34">
        <v>8519.0300000000007</v>
      </c>
      <c r="I280" s="34">
        <v>3798.64</v>
      </c>
      <c r="J280" s="34">
        <v>13850.36</v>
      </c>
      <c r="K280" s="34">
        <v>1409.67</v>
      </c>
      <c r="L280" s="34">
        <v>94.58</v>
      </c>
      <c r="M280" s="39">
        <v>49.8</v>
      </c>
      <c r="N280" s="39">
        <v>46.4</v>
      </c>
      <c r="O280" s="39">
        <v>105.7</v>
      </c>
    </row>
    <row r="281" spans="2:15" x14ac:dyDescent="0.2">
      <c r="B281" s="38">
        <v>42062</v>
      </c>
      <c r="C281" s="34">
        <v>17945.41</v>
      </c>
      <c r="D281" s="34">
        <v>18053.2</v>
      </c>
      <c r="E281" s="34">
        <v>10977.14</v>
      </c>
      <c r="F281" s="34">
        <v>43052.77</v>
      </c>
      <c r="G281" s="34">
        <v>50131.35</v>
      </c>
      <c r="H281" s="34">
        <v>9269.5300000000007</v>
      </c>
      <c r="I281" s="34">
        <v>3960.07</v>
      </c>
      <c r="J281" s="34">
        <v>13648.22</v>
      </c>
      <c r="K281" s="34">
        <v>1395.84</v>
      </c>
      <c r="L281" s="34">
        <v>93.71</v>
      </c>
      <c r="M281" s="39">
        <v>49.9</v>
      </c>
      <c r="N281" s="39">
        <v>47.5</v>
      </c>
      <c r="O281" s="39">
        <v>109.8</v>
      </c>
    </row>
    <row r="282" spans="2:15" x14ac:dyDescent="0.2">
      <c r="B282" s="38">
        <v>42094</v>
      </c>
      <c r="C282" s="34">
        <v>17931.75</v>
      </c>
      <c r="D282" s="34">
        <v>19197.57</v>
      </c>
      <c r="E282" s="34">
        <v>11784.85</v>
      </c>
      <c r="F282" s="34">
        <v>43687.87</v>
      </c>
      <c r="G282" s="34">
        <v>50405.279999999999</v>
      </c>
      <c r="H282" s="34">
        <v>10442.5</v>
      </c>
      <c r="I282" s="34">
        <v>3892.59</v>
      </c>
      <c r="J282" s="34">
        <v>12710.21</v>
      </c>
      <c r="K282" s="34">
        <v>1292.0899999999999</v>
      </c>
      <c r="L282" s="34">
        <v>93.55</v>
      </c>
      <c r="M282" s="39">
        <v>50.1</v>
      </c>
      <c r="N282" s="39">
        <v>48.1</v>
      </c>
      <c r="O282" s="39">
        <v>107.1</v>
      </c>
    </row>
    <row r="283" spans="2:15" x14ac:dyDescent="0.2">
      <c r="B283" s="38">
        <v>42124</v>
      </c>
      <c r="C283" s="34">
        <v>17970.509999999998</v>
      </c>
      <c r="D283" s="34">
        <v>19767.919999999998</v>
      </c>
      <c r="E283" s="34">
        <v>11956.29</v>
      </c>
      <c r="F283" s="34">
        <v>45087.28</v>
      </c>
      <c r="G283" s="34">
        <v>54495.87</v>
      </c>
      <c r="H283" s="34">
        <v>11789.16</v>
      </c>
      <c r="I283" s="34">
        <v>4029.95</v>
      </c>
      <c r="J283" s="34">
        <v>13011.13</v>
      </c>
      <c r="K283" s="34">
        <v>1362.61</v>
      </c>
      <c r="L283" s="34">
        <v>93.01</v>
      </c>
      <c r="M283" s="39">
        <v>50.1</v>
      </c>
      <c r="N283" s="39">
        <v>47.8</v>
      </c>
      <c r="O283" s="39">
        <v>107.6</v>
      </c>
    </row>
    <row r="284" spans="2:15" x14ac:dyDescent="0.2">
      <c r="B284" s="38">
        <v>42153</v>
      </c>
      <c r="C284" s="34">
        <v>18124.71</v>
      </c>
      <c r="D284" s="34">
        <v>19974.189999999999</v>
      </c>
      <c r="E284" s="34">
        <v>11599.09</v>
      </c>
      <c r="F284" s="34">
        <v>45013.64</v>
      </c>
      <c r="G284" s="34">
        <v>55807.56</v>
      </c>
      <c r="H284" s="34">
        <v>11824.98</v>
      </c>
      <c r="I284" s="34">
        <v>4079.48</v>
      </c>
      <c r="J284" s="34">
        <v>13500.47</v>
      </c>
      <c r="K284" s="34">
        <v>1359.54</v>
      </c>
      <c r="L284" s="34">
        <v>93.18</v>
      </c>
      <c r="M284" s="39">
        <v>50.2</v>
      </c>
      <c r="N284" s="39">
        <v>47.6</v>
      </c>
      <c r="O284" s="39">
        <v>109.9</v>
      </c>
    </row>
    <row r="285" spans="2:15" x14ac:dyDescent="0.2">
      <c r="B285" s="38">
        <v>42185</v>
      </c>
      <c r="C285" s="34">
        <v>17927.22</v>
      </c>
      <c r="D285" s="34">
        <v>20403.84</v>
      </c>
      <c r="E285" s="34">
        <v>11236.3</v>
      </c>
      <c r="F285" s="34">
        <v>44878.27</v>
      </c>
      <c r="G285" s="34">
        <v>53483.08</v>
      </c>
      <c r="H285" s="34">
        <v>11343.02</v>
      </c>
      <c r="I285" s="34">
        <v>3935.58</v>
      </c>
      <c r="J285" s="34">
        <v>13091.16</v>
      </c>
      <c r="K285" s="34">
        <v>1319.75</v>
      </c>
      <c r="L285" s="34">
        <v>93.18</v>
      </c>
      <c r="M285" s="39">
        <v>50.2</v>
      </c>
      <c r="N285" s="39">
        <v>48</v>
      </c>
      <c r="O285" s="39">
        <v>105.5</v>
      </c>
    </row>
    <row r="286" spans="2:15" x14ac:dyDescent="0.2">
      <c r="B286" s="38">
        <v>42216</v>
      </c>
      <c r="C286" s="34">
        <v>17795.02</v>
      </c>
      <c r="D286" s="34">
        <v>20372.580000000002</v>
      </c>
      <c r="E286" s="34">
        <v>11288.05</v>
      </c>
      <c r="F286" s="34">
        <v>44831.46</v>
      </c>
      <c r="G286" s="34">
        <v>51559.47</v>
      </c>
      <c r="H286" s="34">
        <v>11678.02</v>
      </c>
      <c r="I286" s="34">
        <v>3847.26</v>
      </c>
      <c r="J286" s="34">
        <v>12563.48</v>
      </c>
      <c r="K286" s="34">
        <v>1310.95</v>
      </c>
      <c r="L286" s="34">
        <v>93.12</v>
      </c>
      <c r="M286" s="39">
        <v>50</v>
      </c>
      <c r="N286" s="39">
        <v>47.8</v>
      </c>
      <c r="O286" s="39">
        <v>104.5</v>
      </c>
    </row>
    <row r="287" spans="2:15" x14ac:dyDescent="0.2">
      <c r="B287" s="38">
        <v>42247</v>
      </c>
      <c r="C287" s="34">
        <v>17061.59</v>
      </c>
      <c r="D287" s="34">
        <v>19919.09</v>
      </c>
      <c r="E287" s="34">
        <v>10817.98</v>
      </c>
      <c r="F287" s="34">
        <v>43758.25</v>
      </c>
      <c r="G287" s="34">
        <v>47687.77</v>
      </c>
      <c r="H287" s="34">
        <v>10979.78</v>
      </c>
      <c r="I287" s="34">
        <v>3793.17</v>
      </c>
      <c r="J287" s="34">
        <v>10899.09</v>
      </c>
      <c r="K287" s="34">
        <v>1241.8399999999999</v>
      </c>
      <c r="L287" s="34">
        <v>92.72</v>
      </c>
      <c r="M287" s="39">
        <v>49.7</v>
      </c>
      <c r="N287" s="39">
        <v>47.2</v>
      </c>
      <c r="O287" s="39">
        <v>104</v>
      </c>
    </row>
    <row r="288" spans="2:15" x14ac:dyDescent="0.2">
      <c r="B288" s="38">
        <v>42277</v>
      </c>
      <c r="C288" s="34">
        <v>16339.95</v>
      </c>
      <c r="D288" s="34">
        <v>17944.22</v>
      </c>
      <c r="E288" s="34">
        <v>9953.26</v>
      </c>
      <c r="F288" s="34">
        <v>42914.13</v>
      </c>
      <c r="G288" s="34">
        <v>46314.68</v>
      </c>
      <c r="H288" s="34">
        <v>10432.85</v>
      </c>
      <c r="I288" s="34">
        <v>3753.38</v>
      </c>
      <c r="J288" s="34">
        <v>10145.89</v>
      </c>
      <c r="K288" s="34">
        <v>1233.1199999999999</v>
      </c>
      <c r="L288" s="34">
        <v>92.46</v>
      </c>
      <c r="M288" s="39">
        <v>49.8</v>
      </c>
      <c r="N288" s="39">
        <v>48.1</v>
      </c>
      <c r="O288" s="39">
        <v>105.6</v>
      </c>
    </row>
    <row r="289" spans="2:15" x14ac:dyDescent="0.2">
      <c r="B289" s="38">
        <v>42307</v>
      </c>
      <c r="C289" s="34">
        <v>17182.28</v>
      </c>
      <c r="D289" s="34">
        <v>18374.11</v>
      </c>
      <c r="E289" s="34">
        <v>10222.31</v>
      </c>
      <c r="F289" s="34">
        <v>44222.13</v>
      </c>
      <c r="G289" s="34">
        <v>47281.82</v>
      </c>
      <c r="H289" s="34">
        <v>11154.29</v>
      </c>
      <c r="I289" s="34">
        <v>3814.81</v>
      </c>
      <c r="J289" s="34">
        <v>10581.48</v>
      </c>
      <c r="K289" s="34">
        <v>1246.69</v>
      </c>
      <c r="L289" s="34">
        <v>92.49</v>
      </c>
      <c r="M289" s="39">
        <v>49.8</v>
      </c>
      <c r="N289" s="39">
        <v>47.5</v>
      </c>
      <c r="O289" s="39">
        <v>103.8</v>
      </c>
    </row>
    <row r="290" spans="2:15" x14ac:dyDescent="0.2">
      <c r="B290" s="38">
        <v>42338</v>
      </c>
      <c r="C290" s="34">
        <v>17723.77</v>
      </c>
      <c r="D290" s="34">
        <v>19581.77</v>
      </c>
      <c r="E290" s="34">
        <v>10986.28</v>
      </c>
      <c r="F290" s="34">
        <v>44517.56</v>
      </c>
      <c r="G290" s="34">
        <v>47089.75</v>
      </c>
      <c r="H290" s="34">
        <v>13237.96</v>
      </c>
      <c r="I290" s="34">
        <v>3794.49</v>
      </c>
      <c r="J290" s="34">
        <v>10444.35</v>
      </c>
      <c r="K290" s="34">
        <v>1159.8399999999999</v>
      </c>
      <c r="L290" s="34">
        <v>92.57</v>
      </c>
      <c r="M290" s="39">
        <v>49.6</v>
      </c>
      <c r="N290" s="39">
        <v>46.7</v>
      </c>
      <c r="O290" s="39">
        <v>104.1</v>
      </c>
    </row>
    <row r="291" spans="2:15" x14ac:dyDescent="0.2">
      <c r="B291" s="38">
        <v>42369</v>
      </c>
      <c r="C291" s="34">
        <v>17542.849999999999</v>
      </c>
      <c r="D291" s="34">
        <v>19202.580000000002</v>
      </c>
      <c r="E291" s="34">
        <v>10673.01</v>
      </c>
      <c r="F291" s="34">
        <v>43009.73</v>
      </c>
      <c r="G291" s="34">
        <v>44682.15</v>
      </c>
      <c r="H291" s="34">
        <v>12245.28</v>
      </c>
      <c r="I291" s="34">
        <v>3612.04</v>
      </c>
      <c r="J291" s="34">
        <v>9945.6299999999992</v>
      </c>
      <c r="K291" s="34">
        <v>1111.8699999999999</v>
      </c>
      <c r="L291" s="34">
        <v>92.55</v>
      </c>
      <c r="M291" s="39">
        <v>49.7</v>
      </c>
      <c r="N291" s="39">
        <v>47.6</v>
      </c>
      <c r="O291" s="39">
        <v>103.7</v>
      </c>
    </row>
    <row r="292" spans="2:15" x14ac:dyDescent="0.2">
      <c r="B292" s="38">
        <v>42398</v>
      </c>
      <c r="C292" s="34">
        <v>16305.25</v>
      </c>
      <c r="D292" s="34">
        <v>17302.3</v>
      </c>
      <c r="E292" s="34">
        <v>9827.09</v>
      </c>
      <c r="F292" s="34">
        <v>41415.07</v>
      </c>
      <c r="G292" s="34">
        <v>39390.339999999997</v>
      </c>
      <c r="H292" s="34">
        <v>10637.2</v>
      </c>
      <c r="I292" s="34">
        <v>3547.45</v>
      </c>
      <c r="J292" s="34">
        <v>9216.7199999999993</v>
      </c>
      <c r="K292" s="34">
        <v>1124.0899999999999</v>
      </c>
      <c r="L292" s="34">
        <v>92.29</v>
      </c>
      <c r="M292" s="39">
        <v>49.4</v>
      </c>
      <c r="N292" s="39">
        <v>46.4</v>
      </c>
      <c r="O292" s="39">
        <v>104</v>
      </c>
    </row>
    <row r="293" spans="2:15" x14ac:dyDescent="0.2">
      <c r="B293" s="38">
        <v>42429</v>
      </c>
      <c r="C293" s="34">
        <v>16299.9</v>
      </c>
      <c r="D293" s="34">
        <v>16346.96</v>
      </c>
      <c r="E293" s="34">
        <v>9291.3799999999992</v>
      </c>
      <c r="F293" s="34">
        <v>43158.02</v>
      </c>
      <c r="G293" s="34">
        <v>41025.230000000003</v>
      </c>
      <c r="H293" s="34">
        <v>11866.09</v>
      </c>
      <c r="I293" s="34">
        <v>3689.25</v>
      </c>
      <c r="J293" s="34">
        <v>10124.879999999999</v>
      </c>
      <c r="K293" s="34">
        <v>1211.81</v>
      </c>
      <c r="L293" s="34">
        <v>92.63</v>
      </c>
      <c r="M293" s="39">
        <v>49</v>
      </c>
      <c r="N293" s="39">
        <v>45.8</v>
      </c>
      <c r="O293" s="39">
        <v>104.4</v>
      </c>
    </row>
    <row r="294" spans="2:15" x14ac:dyDescent="0.2">
      <c r="B294" s="38">
        <v>42460</v>
      </c>
      <c r="C294" s="34">
        <v>17302.14</v>
      </c>
      <c r="D294" s="34">
        <v>16897.34</v>
      </c>
      <c r="E294" s="34">
        <v>9859.8799999999992</v>
      </c>
      <c r="F294" s="34">
        <v>45045.13</v>
      </c>
      <c r="G294" s="34">
        <v>49174.2</v>
      </c>
      <c r="H294" s="34">
        <v>12964.39</v>
      </c>
      <c r="I294" s="34">
        <v>3869.53</v>
      </c>
      <c r="J294" s="34">
        <v>11534.17</v>
      </c>
      <c r="K294" s="34">
        <v>1299.78</v>
      </c>
      <c r="L294" s="34">
        <v>92.87</v>
      </c>
      <c r="M294" s="39">
        <v>50.2</v>
      </c>
      <c r="N294" s="39">
        <v>50.1</v>
      </c>
      <c r="O294" s="39">
        <v>100</v>
      </c>
    </row>
    <row r="295" spans="2:15" x14ac:dyDescent="0.2">
      <c r="B295" s="38">
        <v>42489</v>
      </c>
      <c r="C295" s="34">
        <v>17844.37</v>
      </c>
      <c r="D295" s="34">
        <v>16543.47</v>
      </c>
      <c r="E295" s="34">
        <v>10023.219999999999</v>
      </c>
      <c r="F295" s="34">
        <v>45438.080000000002</v>
      </c>
      <c r="G295" s="34">
        <v>51852.04</v>
      </c>
      <c r="H295" s="34">
        <v>13161.88</v>
      </c>
      <c r="I295" s="34">
        <v>3955.89</v>
      </c>
      <c r="J295" s="34">
        <v>12712.95</v>
      </c>
      <c r="K295" s="34">
        <v>1351.21</v>
      </c>
      <c r="L295" s="34">
        <v>93.12</v>
      </c>
      <c r="M295" s="39">
        <v>50.1</v>
      </c>
      <c r="N295" s="39">
        <v>49.5</v>
      </c>
      <c r="O295" s="39">
        <v>101</v>
      </c>
    </row>
    <row r="296" spans="2:15" x14ac:dyDescent="0.2">
      <c r="B296" s="38">
        <v>42521</v>
      </c>
      <c r="C296" s="34">
        <v>17692.32</v>
      </c>
      <c r="D296" s="34">
        <v>16612.669999999998</v>
      </c>
      <c r="E296" s="34">
        <v>10010.549999999999</v>
      </c>
      <c r="F296" s="34">
        <v>45551.96</v>
      </c>
      <c r="G296" s="34">
        <v>51016.18</v>
      </c>
      <c r="H296" s="34">
        <v>13026.85</v>
      </c>
      <c r="I296" s="34">
        <v>3977.26</v>
      </c>
      <c r="J296" s="34">
        <v>13502.45</v>
      </c>
      <c r="K296" s="34">
        <v>1322.43</v>
      </c>
      <c r="L296" s="34">
        <v>92.7</v>
      </c>
      <c r="M296" s="39">
        <v>50.1</v>
      </c>
      <c r="N296" s="39">
        <v>49.6</v>
      </c>
      <c r="O296" s="39">
        <v>99.8</v>
      </c>
    </row>
    <row r="297" spans="2:15" x14ac:dyDescent="0.2">
      <c r="B297" s="38">
        <v>42551</v>
      </c>
      <c r="C297" s="34">
        <v>17754.87</v>
      </c>
      <c r="D297" s="34">
        <v>16068.81</v>
      </c>
      <c r="E297" s="34">
        <v>9859.15</v>
      </c>
      <c r="F297" s="34">
        <v>45448.94</v>
      </c>
      <c r="G297" s="34">
        <v>50161.26</v>
      </c>
      <c r="H297" s="34">
        <v>13496.71</v>
      </c>
      <c r="I297" s="34">
        <v>3970.95</v>
      </c>
      <c r="J297" s="34">
        <v>13697.95</v>
      </c>
      <c r="K297" s="34">
        <v>1314.17</v>
      </c>
      <c r="L297" s="34">
        <v>92.4</v>
      </c>
      <c r="M297" s="39">
        <v>50</v>
      </c>
      <c r="N297" s="39">
        <v>49.1</v>
      </c>
      <c r="O297" s="39">
        <v>102.9</v>
      </c>
    </row>
    <row r="298" spans="2:15" x14ac:dyDescent="0.2">
      <c r="B298" s="38">
        <v>42580</v>
      </c>
      <c r="C298" s="34">
        <v>18341.18</v>
      </c>
      <c r="D298" s="34">
        <v>16168.32</v>
      </c>
      <c r="E298" s="34">
        <v>9960.52</v>
      </c>
      <c r="F298" s="34">
        <v>46550.71</v>
      </c>
      <c r="G298" s="34">
        <v>55022.03</v>
      </c>
      <c r="H298" s="34">
        <v>15434.03</v>
      </c>
      <c r="I298" s="34">
        <v>4082.5</v>
      </c>
      <c r="J298" s="34">
        <v>14373.34</v>
      </c>
      <c r="K298" s="34">
        <v>1319.78</v>
      </c>
      <c r="L298" s="34">
        <v>92.48</v>
      </c>
      <c r="M298" s="39">
        <v>49.9</v>
      </c>
      <c r="N298" s="39">
        <v>49.3</v>
      </c>
      <c r="O298" s="39">
        <v>106.8</v>
      </c>
    </row>
    <row r="299" spans="2:15" x14ac:dyDescent="0.2">
      <c r="B299" s="38">
        <v>42613</v>
      </c>
      <c r="C299" s="34">
        <v>18495.189999999999</v>
      </c>
      <c r="D299" s="34">
        <v>16586.07</v>
      </c>
      <c r="E299" s="34">
        <v>10530.25</v>
      </c>
      <c r="F299" s="34">
        <v>47716.81</v>
      </c>
      <c r="G299" s="34">
        <v>57988.14</v>
      </c>
      <c r="H299" s="34">
        <v>15531.89</v>
      </c>
      <c r="I299" s="34">
        <v>4139.67</v>
      </c>
      <c r="J299" s="34">
        <v>15382.61</v>
      </c>
      <c r="K299" s="34">
        <v>1340.01</v>
      </c>
      <c r="L299" s="34">
        <v>92.51</v>
      </c>
      <c r="M299" s="39">
        <v>50.4</v>
      </c>
      <c r="N299" s="39">
        <v>49.5</v>
      </c>
      <c r="O299" s="39">
        <v>105.6</v>
      </c>
    </row>
    <row r="300" spans="2:15" x14ac:dyDescent="0.2">
      <c r="B300" s="38">
        <v>42643</v>
      </c>
      <c r="C300" s="34">
        <v>18267.400000000001</v>
      </c>
      <c r="D300" s="34">
        <v>16737.04</v>
      </c>
      <c r="E300" s="34">
        <v>10504.49</v>
      </c>
      <c r="F300" s="34">
        <v>47119.28</v>
      </c>
      <c r="G300" s="34">
        <v>58424.61</v>
      </c>
      <c r="H300" s="34">
        <v>16172.87</v>
      </c>
      <c r="I300" s="34">
        <v>4083.65</v>
      </c>
      <c r="J300" s="34">
        <v>15371.15</v>
      </c>
      <c r="K300" s="34">
        <v>1369.44</v>
      </c>
      <c r="L300" s="34">
        <v>92.75</v>
      </c>
      <c r="M300" s="39">
        <v>50.4</v>
      </c>
      <c r="N300" s="39">
        <v>50.4</v>
      </c>
      <c r="O300" s="39">
        <v>104.6</v>
      </c>
    </row>
    <row r="301" spans="2:15" x14ac:dyDescent="0.2">
      <c r="B301" s="38">
        <v>42674</v>
      </c>
      <c r="C301" s="34">
        <v>18184.55</v>
      </c>
      <c r="D301" s="34">
        <v>17044.509999999998</v>
      </c>
      <c r="E301" s="34">
        <v>10624.16</v>
      </c>
      <c r="F301" s="34">
        <v>48011.5</v>
      </c>
      <c r="G301" s="34">
        <v>62477.36</v>
      </c>
      <c r="H301" s="34">
        <v>17633.07</v>
      </c>
      <c r="I301" s="34">
        <v>4179.05</v>
      </c>
      <c r="J301" s="34">
        <v>15131.4</v>
      </c>
      <c r="K301" s="34">
        <v>1353.29</v>
      </c>
      <c r="L301" s="34">
        <v>92.78</v>
      </c>
      <c r="M301" s="39">
        <v>51.2</v>
      </c>
      <c r="N301" s="39">
        <v>49.9</v>
      </c>
      <c r="O301" s="39">
        <v>107.2</v>
      </c>
    </row>
    <row r="302" spans="2:15" x14ac:dyDescent="0.2">
      <c r="B302" s="38">
        <v>42704</v>
      </c>
      <c r="C302" s="34">
        <v>18697.330000000002</v>
      </c>
      <c r="D302" s="34">
        <v>17689.54</v>
      </c>
      <c r="E302" s="34">
        <v>10595.53</v>
      </c>
      <c r="F302" s="34">
        <v>45807.37</v>
      </c>
      <c r="G302" s="34">
        <v>61619.48</v>
      </c>
      <c r="H302" s="34">
        <v>16799.669999999998</v>
      </c>
      <c r="I302" s="34">
        <v>4209.8500000000004</v>
      </c>
      <c r="J302" s="34">
        <v>15333.24</v>
      </c>
      <c r="K302" s="34">
        <v>1318.01</v>
      </c>
      <c r="L302" s="34">
        <v>92.86</v>
      </c>
      <c r="M302" s="39">
        <v>51.7</v>
      </c>
      <c r="N302" s="39">
        <v>50.6</v>
      </c>
      <c r="O302" s="39">
        <v>108.6</v>
      </c>
    </row>
    <row r="303" spans="2:15" x14ac:dyDescent="0.2">
      <c r="B303" s="38">
        <v>42734</v>
      </c>
      <c r="C303" s="34">
        <v>19712.419999999998</v>
      </c>
      <c r="D303" s="34">
        <v>19066.03</v>
      </c>
      <c r="E303" s="34">
        <v>11214.9</v>
      </c>
      <c r="F303" s="34">
        <v>45468.72</v>
      </c>
      <c r="G303" s="34">
        <v>59126.16</v>
      </c>
      <c r="H303" s="34">
        <v>16700.150000000001</v>
      </c>
      <c r="I303" s="34">
        <v>4174.76</v>
      </c>
      <c r="J303" s="34">
        <v>15505.04</v>
      </c>
      <c r="K303" s="34">
        <v>1331.24</v>
      </c>
      <c r="L303" s="34">
        <v>93.48</v>
      </c>
      <c r="M303" s="39">
        <v>51.4</v>
      </c>
      <c r="N303" s="39">
        <v>50.3</v>
      </c>
      <c r="O303" s="39">
        <v>108.4</v>
      </c>
    </row>
    <row r="304" spans="2:15" x14ac:dyDescent="0.2">
      <c r="B304" s="38">
        <v>42766</v>
      </c>
      <c r="C304" s="34">
        <v>19908.150000000001</v>
      </c>
      <c r="D304" s="34">
        <v>19194.060000000001</v>
      </c>
      <c r="E304" s="34">
        <v>11620.11</v>
      </c>
      <c r="F304" s="34">
        <v>46553.73</v>
      </c>
      <c r="G304" s="34">
        <v>63533.56</v>
      </c>
      <c r="H304" s="34">
        <v>18736.36</v>
      </c>
      <c r="I304" s="34">
        <v>4225.78</v>
      </c>
      <c r="J304" s="34">
        <v>15958.58</v>
      </c>
      <c r="K304" s="34">
        <v>1364.93</v>
      </c>
      <c r="L304" s="34">
        <v>93.99</v>
      </c>
      <c r="M304" s="39">
        <v>51.3</v>
      </c>
      <c r="N304" s="39">
        <v>50.7</v>
      </c>
      <c r="O304" s="39">
        <v>109.2</v>
      </c>
    </row>
    <row r="305" spans="2:15" x14ac:dyDescent="0.2">
      <c r="B305" s="38">
        <v>42794</v>
      </c>
      <c r="C305" s="34">
        <v>20424.14</v>
      </c>
      <c r="D305" s="34">
        <v>19188.73</v>
      </c>
      <c r="E305" s="34">
        <v>11745.42</v>
      </c>
      <c r="F305" s="34">
        <v>47212.49</v>
      </c>
      <c r="G305" s="34">
        <v>66444.53</v>
      </c>
      <c r="H305" s="34">
        <v>19492.78</v>
      </c>
      <c r="I305" s="34">
        <v>4317.83</v>
      </c>
      <c r="J305" s="34">
        <v>16211.02</v>
      </c>
      <c r="K305" s="34">
        <v>1345.24</v>
      </c>
      <c r="L305" s="34">
        <v>94.78</v>
      </c>
      <c r="M305" s="39">
        <v>51.6</v>
      </c>
      <c r="N305" s="39">
        <v>51.2</v>
      </c>
      <c r="O305" s="39">
        <v>112.6</v>
      </c>
    </row>
    <row r="306" spans="2:15" x14ac:dyDescent="0.2">
      <c r="B306" s="38">
        <v>42825</v>
      </c>
      <c r="C306" s="34">
        <v>20823.060000000001</v>
      </c>
      <c r="D306" s="34">
        <v>19340.18</v>
      </c>
      <c r="E306" s="34">
        <v>12047.63</v>
      </c>
      <c r="F306" s="34">
        <v>48072.99</v>
      </c>
      <c r="G306" s="34">
        <v>65028.3</v>
      </c>
      <c r="H306" s="34">
        <v>19493.009999999998</v>
      </c>
      <c r="I306" s="34">
        <v>4612.58</v>
      </c>
      <c r="J306" s="34">
        <v>15525.29</v>
      </c>
      <c r="K306" s="34">
        <v>1342.81</v>
      </c>
      <c r="L306" s="34">
        <v>94.63</v>
      </c>
      <c r="M306" s="39">
        <v>51.8</v>
      </c>
      <c r="N306" s="39">
        <v>50.5</v>
      </c>
      <c r="O306" s="39">
        <v>111</v>
      </c>
    </row>
    <row r="307" spans="2:15" x14ac:dyDescent="0.2">
      <c r="B307" s="38">
        <v>42853</v>
      </c>
      <c r="C307" s="34">
        <v>20684.689999999999</v>
      </c>
      <c r="D307" s="34">
        <v>18736.39</v>
      </c>
      <c r="E307" s="34">
        <v>12232.56</v>
      </c>
      <c r="F307" s="34">
        <v>49228.28</v>
      </c>
      <c r="G307" s="34">
        <v>64468.83</v>
      </c>
      <c r="H307" s="34">
        <v>20834.87</v>
      </c>
      <c r="I307" s="34">
        <v>4846.43</v>
      </c>
      <c r="J307" s="34">
        <v>15719.88</v>
      </c>
      <c r="K307" s="34">
        <v>1369.78</v>
      </c>
      <c r="L307" s="34">
        <v>94.53</v>
      </c>
      <c r="M307" s="39">
        <v>51.2</v>
      </c>
      <c r="N307" s="39">
        <v>50.2</v>
      </c>
      <c r="O307" s="39">
        <v>113.4</v>
      </c>
    </row>
    <row r="308" spans="2:15" x14ac:dyDescent="0.2">
      <c r="B308" s="38">
        <v>42886</v>
      </c>
      <c r="C308" s="34">
        <v>20936.810000000001</v>
      </c>
      <c r="D308" s="34">
        <v>19726.759999999998</v>
      </c>
      <c r="E308" s="34">
        <v>12661.05</v>
      </c>
      <c r="F308" s="34">
        <v>49312.02</v>
      </c>
      <c r="G308" s="34">
        <v>65117.11</v>
      </c>
      <c r="H308" s="34">
        <v>21564.2</v>
      </c>
      <c r="I308" s="34">
        <v>4848.29</v>
      </c>
      <c r="J308" s="34">
        <v>16001.14</v>
      </c>
      <c r="K308" s="34">
        <v>1424.3</v>
      </c>
      <c r="L308" s="34">
        <v>94.47</v>
      </c>
      <c r="M308" s="39">
        <v>51.2</v>
      </c>
      <c r="N308" s="39">
        <v>50</v>
      </c>
      <c r="O308" s="39">
        <v>112</v>
      </c>
    </row>
    <row r="309" spans="2:15" x14ac:dyDescent="0.2">
      <c r="B309" s="38">
        <v>42916</v>
      </c>
      <c r="C309" s="34">
        <v>21317.8</v>
      </c>
      <c r="D309" s="34">
        <v>20045.63</v>
      </c>
      <c r="E309" s="34">
        <v>12710.55</v>
      </c>
      <c r="F309" s="34">
        <v>49196.14</v>
      </c>
      <c r="G309" s="34">
        <v>62016.26</v>
      </c>
      <c r="H309" s="34">
        <v>21583.040000000001</v>
      </c>
      <c r="I309" s="34">
        <v>4827.26</v>
      </c>
      <c r="J309" s="34">
        <v>16030.09</v>
      </c>
      <c r="K309" s="34">
        <v>1449.02</v>
      </c>
      <c r="L309" s="34">
        <v>94.72</v>
      </c>
      <c r="M309" s="39">
        <v>51.7</v>
      </c>
      <c r="N309" s="39">
        <v>51.2</v>
      </c>
      <c r="O309" s="39">
        <v>113.3</v>
      </c>
    </row>
    <row r="310" spans="2:15" x14ac:dyDescent="0.2">
      <c r="B310" s="38">
        <v>42947</v>
      </c>
      <c r="C310" s="34">
        <v>21581.25</v>
      </c>
      <c r="D310" s="34">
        <v>20044.86</v>
      </c>
      <c r="E310" s="34">
        <v>12397.47</v>
      </c>
      <c r="F310" s="34">
        <v>50918.28</v>
      </c>
      <c r="G310" s="34">
        <v>64504.31</v>
      </c>
      <c r="H310" s="34">
        <v>21741.41</v>
      </c>
      <c r="I310" s="34">
        <v>4969.1499999999996</v>
      </c>
      <c r="J310" s="34">
        <v>16473.02</v>
      </c>
      <c r="K310" s="34">
        <v>1478.96</v>
      </c>
      <c r="L310" s="34">
        <v>94.72</v>
      </c>
      <c r="M310" s="39">
        <v>51.4</v>
      </c>
      <c r="N310" s="39">
        <v>51.1</v>
      </c>
      <c r="O310" s="39">
        <v>114.6</v>
      </c>
    </row>
    <row r="311" spans="2:15" x14ac:dyDescent="0.2">
      <c r="B311" s="38">
        <v>42978</v>
      </c>
      <c r="C311" s="34">
        <v>21914.080000000002</v>
      </c>
      <c r="D311" s="34">
        <v>19670.169999999998</v>
      </c>
      <c r="E311" s="34">
        <v>12153.81</v>
      </c>
      <c r="F311" s="34">
        <v>51214.74</v>
      </c>
      <c r="G311" s="34">
        <v>68804.820000000007</v>
      </c>
      <c r="H311" s="34">
        <v>22459.73</v>
      </c>
      <c r="I311" s="34">
        <v>5114.3599999999997</v>
      </c>
      <c r="J311" s="34">
        <v>17166.28</v>
      </c>
      <c r="K311" s="34">
        <v>1473.11</v>
      </c>
      <c r="L311" s="34">
        <v>94.72</v>
      </c>
      <c r="M311" s="39">
        <v>51.7</v>
      </c>
      <c r="N311" s="39">
        <v>51.4</v>
      </c>
      <c r="O311" s="39">
        <v>114.6</v>
      </c>
    </row>
    <row r="312" spans="2:15" x14ac:dyDescent="0.2">
      <c r="B312" s="38"/>
      <c r="L312" s="34">
        <v>94.72</v>
      </c>
      <c r="M312" s="39">
        <v>51.7</v>
      </c>
      <c r="N312" s="39">
        <v>51.4</v>
      </c>
      <c r="O312" s="39">
        <v>114.6</v>
      </c>
    </row>
    <row r="313" spans="2:15" x14ac:dyDescent="0.2">
      <c r="B313" s="38"/>
    </row>
    <row r="314" spans="2:15" x14ac:dyDescent="0.2">
      <c r="B314" s="38"/>
    </row>
    <row r="315" spans="2:15" x14ac:dyDescent="0.2">
      <c r="B315" s="38"/>
    </row>
    <row r="316" spans="2:15" x14ac:dyDescent="0.2">
      <c r="B316" s="38"/>
    </row>
    <row r="317" spans="2:15" x14ac:dyDescent="0.2">
      <c r="B317" s="38"/>
    </row>
    <row r="318" spans="2:15" x14ac:dyDescent="0.2">
      <c r="B318" s="38"/>
    </row>
    <row r="319" spans="2:15" x14ac:dyDescent="0.2">
      <c r="B319" s="38"/>
    </row>
    <row r="320" spans="2:15" x14ac:dyDescent="0.2">
      <c r="B320" s="38"/>
    </row>
    <row r="321" spans="2:2" x14ac:dyDescent="0.2">
      <c r="B321" s="38"/>
    </row>
    <row r="322" spans="2:2" x14ac:dyDescent="0.2">
      <c r="B322" s="38"/>
    </row>
    <row r="323" spans="2:2" x14ac:dyDescent="0.2">
      <c r="B323" s="38"/>
    </row>
    <row r="324" spans="2:2" x14ac:dyDescent="0.2">
      <c r="B324" s="38"/>
    </row>
    <row r="325" spans="2:2" x14ac:dyDescent="0.2">
      <c r="B325" s="38"/>
    </row>
    <row r="326" spans="2:2" x14ac:dyDescent="0.2">
      <c r="B326" s="38"/>
    </row>
    <row r="327" spans="2:2" x14ac:dyDescent="0.2">
      <c r="B327" s="38"/>
    </row>
    <row r="328" spans="2:2" x14ac:dyDescent="0.2">
      <c r="B328" s="38"/>
    </row>
    <row r="329" spans="2:2" x14ac:dyDescent="0.2">
      <c r="B329" s="38"/>
    </row>
    <row r="330" spans="2:2" x14ac:dyDescent="0.2">
      <c r="B330" s="38"/>
    </row>
    <row r="331" spans="2:2" x14ac:dyDescent="0.2">
      <c r="B331" s="38"/>
    </row>
    <row r="332" spans="2:2" x14ac:dyDescent="0.2">
      <c r="B332" s="38"/>
    </row>
    <row r="333" spans="2:2" x14ac:dyDescent="0.2">
      <c r="B333" s="38"/>
    </row>
    <row r="334" spans="2:2" x14ac:dyDescent="0.2">
      <c r="B334" s="38"/>
    </row>
    <row r="335" spans="2:2" x14ac:dyDescent="0.2">
      <c r="B335" s="38"/>
    </row>
    <row r="336" spans="2:2" x14ac:dyDescent="0.2">
      <c r="B336" s="38"/>
    </row>
    <row r="337" spans="2:2" x14ac:dyDescent="0.2">
      <c r="B337" s="38"/>
    </row>
    <row r="338" spans="2:2" x14ac:dyDescent="0.2">
      <c r="B338" s="38"/>
    </row>
    <row r="339" spans="2:2" x14ac:dyDescent="0.2">
      <c r="B339" s="38"/>
    </row>
    <row r="340" spans="2:2" x14ac:dyDescent="0.2">
      <c r="B340" s="38"/>
    </row>
    <row r="341" spans="2:2" x14ac:dyDescent="0.2">
      <c r="B341" s="38"/>
    </row>
    <row r="342" spans="2:2" x14ac:dyDescent="0.2">
      <c r="B342" s="38"/>
    </row>
    <row r="343" spans="2:2" x14ac:dyDescent="0.2">
      <c r="B343" s="38"/>
    </row>
    <row r="344" spans="2:2" x14ac:dyDescent="0.2">
      <c r="B344" s="38"/>
    </row>
    <row r="345" spans="2:2" x14ac:dyDescent="0.2">
      <c r="B345" s="38"/>
    </row>
    <row r="346" spans="2:2" x14ac:dyDescent="0.2">
      <c r="B346" s="38"/>
    </row>
    <row r="347" spans="2:2" x14ac:dyDescent="0.2">
      <c r="B347" s="38"/>
    </row>
    <row r="348" spans="2:2" x14ac:dyDescent="0.2">
      <c r="B348" s="38"/>
    </row>
    <row r="349" spans="2:2" x14ac:dyDescent="0.2">
      <c r="B349" s="38"/>
    </row>
    <row r="350" spans="2:2" x14ac:dyDescent="0.2">
      <c r="B350" s="38"/>
    </row>
    <row r="351" spans="2:2" x14ac:dyDescent="0.2">
      <c r="B351" s="38"/>
    </row>
    <row r="352" spans="2:2" x14ac:dyDescent="0.2">
      <c r="B352" s="38"/>
    </row>
    <row r="353" spans="2:2" x14ac:dyDescent="0.2">
      <c r="B353" s="38"/>
    </row>
    <row r="354" spans="2:2" x14ac:dyDescent="0.2">
      <c r="B354" s="38"/>
    </row>
    <row r="355" spans="2:2" x14ac:dyDescent="0.2">
      <c r="B355" s="38"/>
    </row>
    <row r="356" spans="2:2" x14ac:dyDescent="0.2">
      <c r="B356" s="38"/>
    </row>
    <row r="357" spans="2:2" x14ac:dyDescent="0.2">
      <c r="B357" s="38"/>
    </row>
    <row r="358" spans="2:2" x14ac:dyDescent="0.2">
      <c r="B358" s="38"/>
    </row>
    <row r="359" spans="2:2" x14ac:dyDescent="0.2">
      <c r="B359" s="38"/>
    </row>
    <row r="360" spans="2:2" x14ac:dyDescent="0.2">
      <c r="B360" s="38"/>
    </row>
    <row r="361" spans="2:2" x14ac:dyDescent="0.2">
      <c r="B361" s="38"/>
    </row>
    <row r="362" spans="2:2" x14ac:dyDescent="0.2">
      <c r="B362" s="38"/>
    </row>
    <row r="363" spans="2:2" x14ac:dyDescent="0.2">
      <c r="B363" s="38"/>
    </row>
    <row r="364" spans="2:2" x14ac:dyDescent="0.2">
      <c r="B364" s="38"/>
    </row>
    <row r="365" spans="2:2" x14ac:dyDescent="0.2">
      <c r="B365" s="38"/>
    </row>
    <row r="366" spans="2:2" x14ac:dyDescent="0.2">
      <c r="B366" s="38"/>
    </row>
    <row r="367" spans="2:2" x14ac:dyDescent="0.2">
      <c r="B367" s="38"/>
    </row>
    <row r="368" spans="2:2" x14ac:dyDescent="0.2">
      <c r="B368" s="38"/>
    </row>
    <row r="369" spans="2:2" x14ac:dyDescent="0.2">
      <c r="B369" s="38"/>
    </row>
    <row r="370" spans="2:2" x14ac:dyDescent="0.2">
      <c r="B370" s="38"/>
    </row>
    <row r="371" spans="2:2" x14ac:dyDescent="0.2">
      <c r="B371" s="38"/>
    </row>
    <row r="372" spans="2:2" x14ac:dyDescent="0.2">
      <c r="B372" s="38"/>
    </row>
    <row r="373" spans="2:2" x14ac:dyDescent="0.2">
      <c r="B373" s="38"/>
    </row>
    <row r="374" spans="2:2" x14ac:dyDescent="0.2">
      <c r="B374" s="38"/>
    </row>
    <row r="375" spans="2:2" x14ac:dyDescent="0.2">
      <c r="B375" s="38"/>
    </row>
    <row r="376" spans="2:2" x14ac:dyDescent="0.2">
      <c r="B376" s="38"/>
    </row>
    <row r="377" spans="2:2" x14ac:dyDescent="0.2">
      <c r="B377" s="38"/>
    </row>
    <row r="378" spans="2:2" x14ac:dyDescent="0.2">
      <c r="B378" s="38"/>
    </row>
    <row r="379" spans="2:2" x14ac:dyDescent="0.2">
      <c r="B379" s="38"/>
    </row>
    <row r="380" spans="2:2" x14ac:dyDescent="0.2">
      <c r="B380" s="38"/>
    </row>
    <row r="381" spans="2:2" x14ac:dyDescent="0.2">
      <c r="B381" s="38"/>
    </row>
    <row r="382" spans="2:2" x14ac:dyDescent="0.2">
      <c r="B382" s="38"/>
    </row>
    <row r="383" spans="2:2" x14ac:dyDescent="0.2">
      <c r="B383" s="38"/>
    </row>
    <row r="384" spans="2:2" x14ac:dyDescent="0.2">
      <c r="B384" s="38"/>
    </row>
    <row r="385" spans="2:2" x14ac:dyDescent="0.2">
      <c r="B385" s="38"/>
    </row>
    <row r="386" spans="2:2" x14ac:dyDescent="0.2">
      <c r="B386" s="38"/>
    </row>
    <row r="387" spans="2:2" x14ac:dyDescent="0.2">
      <c r="B387" s="38"/>
    </row>
    <row r="388" spans="2:2" x14ac:dyDescent="0.2">
      <c r="B388" s="38"/>
    </row>
    <row r="389" spans="2:2" x14ac:dyDescent="0.2">
      <c r="B389" s="38"/>
    </row>
    <row r="390" spans="2:2" x14ac:dyDescent="0.2">
      <c r="B390" s="38"/>
    </row>
    <row r="391" spans="2:2" x14ac:dyDescent="0.2">
      <c r="B391" s="38"/>
    </row>
    <row r="392" spans="2:2" x14ac:dyDescent="0.2">
      <c r="B392" s="38"/>
    </row>
    <row r="393" spans="2:2" x14ac:dyDescent="0.2">
      <c r="B393" s="38"/>
    </row>
    <row r="394" spans="2:2" x14ac:dyDescent="0.2">
      <c r="B394" s="38"/>
    </row>
    <row r="395" spans="2:2" x14ac:dyDescent="0.2">
      <c r="B395" s="38"/>
    </row>
    <row r="396" spans="2:2" x14ac:dyDescent="0.2">
      <c r="B396" s="38"/>
    </row>
    <row r="397" spans="2:2" x14ac:dyDescent="0.2">
      <c r="B397" s="38"/>
    </row>
    <row r="398" spans="2:2" x14ac:dyDescent="0.2">
      <c r="B398" s="38"/>
    </row>
    <row r="399" spans="2:2" x14ac:dyDescent="0.2">
      <c r="B399" s="38"/>
    </row>
    <row r="400" spans="2:2" x14ac:dyDescent="0.2">
      <c r="B400" s="38"/>
    </row>
    <row r="401" spans="2:2" x14ac:dyDescent="0.2">
      <c r="B401" s="38"/>
    </row>
    <row r="402" spans="2:2" x14ac:dyDescent="0.2">
      <c r="B402" s="38"/>
    </row>
    <row r="403" spans="2:2" x14ac:dyDescent="0.2">
      <c r="B403" s="38"/>
    </row>
    <row r="404" spans="2:2" x14ac:dyDescent="0.2">
      <c r="B404" s="38"/>
    </row>
    <row r="405" spans="2:2" x14ac:dyDescent="0.2">
      <c r="B405" s="38"/>
    </row>
    <row r="406" spans="2:2" x14ac:dyDescent="0.2">
      <c r="B406" s="38"/>
    </row>
    <row r="407" spans="2:2" x14ac:dyDescent="0.2">
      <c r="B407" s="38"/>
    </row>
    <row r="408" spans="2:2" x14ac:dyDescent="0.2">
      <c r="B408" s="38"/>
    </row>
    <row r="409" spans="2:2" x14ac:dyDescent="0.2">
      <c r="B409" s="38"/>
    </row>
    <row r="410" spans="2:2" x14ac:dyDescent="0.2">
      <c r="B410" s="38"/>
    </row>
    <row r="411" spans="2:2" x14ac:dyDescent="0.2">
      <c r="B411" s="38"/>
    </row>
    <row r="412" spans="2:2" x14ac:dyDescent="0.2">
      <c r="B412" s="38"/>
    </row>
    <row r="413" spans="2:2" x14ac:dyDescent="0.2">
      <c r="B413" s="38"/>
    </row>
    <row r="414" spans="2:2" x14ac:dyDescent="0.2">
      <c r="B414" s="38"/>
    </row>
    <row r="415" spans="2:2" x14ac:dyDescent="0.2">
      <c r="B415" s="38"/>
    </row>
    <row r="416" spans="2:2" x14ac:dyDescent="0.2">
      <c r="B416" s="38"/>
    </row>
    <row r="417" spans="2:2" x14ac:dyDescent="0.2">
      <c r="B417" s="38"/>
    </row>
    <row r="418" spans="2:2" x14ac:dyDescent="0.2">
      <c r="B418" s="38"/>
    </row>
    <row r="419" spans="2:2" x14ac:dyDescent="0.2">
      <c r="B419" s="38"/>
    </row>
    <row r="420" spans="2:2" x14ac:dyDescent="0.2">
      <c r="B420" s="38"/>
    </row>
    <row r="421" spans="2:2" x14ac:dyDescent="0.2">
      <c r="B421" s="38"/>
    </row>
    <row r="422" spans="2:2" x14ac:dyDescent="0.2">
      <c r="B422" s="38"/>
    </row>
    <row r="423" spans="2:2" x14ac:dyDescent="0.2">
      <c r="B423" s="38"/>
    </row>
    <row r="424" spans="2:2" x14ac:dyDescent="0.2">
      <c r="B424" s="38"/>
    </row>
    <row r="425" spans="2:2" x14ac:dyDescent="0.2">
      <c r="B425" s="38"/>
    </row>
    <row r="426" spans="2:2" x14ac:dyDescent="0.2">
      <c r="B426" s="38"/>
    </row>
    <row r="427" spans="2:2" x14ac:dyDescent="0.2">
      <c r="B427" s="38"/>
    </row>
    <row r="428" spans="2:2" x14ac:dyDescent="0.2">
      <c r="B428" s="38"/>
    </row>
    <row r="429" spans="2:2" x14ac:dyDescent="0.2">
      <c r="B429" s="38"/>
    </row>
    <row r="430" spans="2:2" x14ac:dyDescent="0.2">
      <c r="B430" s="38"/>
    </row>
    <row r="431" spans="2:2" x14ac:dyDescent="0.2">
      <c r="B431" s="38"/>
    </row>
    <row r="432" spans="2:2" x14ac:dyDescent="0.2">
      <c r="B432" s="38"/>
    </row>
    <row r="433" spans="2:2" x14ac:dyDescent="0.2">
      <c r="B433" s="38"/>
    </row>
    <row r="434" spans="2:2" x14ac:dyDescent="0.2">
      <c r="B434" s="38"/>
    </row>
    <row r="435" spans="2:2" x14ac:dyDescent="0.2">
      <c r="B435" s="38"/>
    </row>
    <row r="436" spans="2:2" x14ac:dyDescent="0.2">
      <c r="B436" s="38"/>
    </row>
    <row r="437" spans="2:2" x14ac:dyDescent="0.2">
      <c r="B437" s="38"/>
    </row>
    <row r="438" spans="2:2" x14ac:dyDescent="0.2">
      <c r="B438" s="38"/>
    </row>
    <row r="439" spans="2:2" x14ac:dyDescent="0.2">
      <c r="B439" s="38"/>
    </row>
    <row r="440" spans="2:2" x14ac:dyDescent="0.2">
      <c r="B440" s="38"/>
    </row>
    <row r="441" spans="2:2" x14ac:dyDescent="0.2">
      <c r="B441" s="38"/>
    </row>
    <row r="442" spans="2:2" x14ac:dyDescent="0.2">
      <c r="B442" s="38"/>
    </row>
    <row r="443" spans="2:2" x14ac:dyDescent="0.2">
      <c r="B443" s="38"/>
    </row>
    <row r="444" spans="2:2" x14ac:dyDescent="0.2">
      <c r="B444" s="38"/>
    </row>
    <row r="445" spans="2:2" x14ac:dyDescent="0.2">
      <c r="B445" s="38"/>
    </row>
    <row r="446" spans="2:2" x14ac:dyDescent="0.2">
      <c r="B446" s="38"/>
    </row>
    <row r="447" spans="2:2" x14ac:dyDescent="0.2">
      <c r="B447" s="38"/>
    </row>
    <row r="448" spans="2:2" x14ac:dyDescent="0.2">
      <c r="B448" s="38"/>
    </row>
    <row r="449" spans="2:2" x14ac:dyDescent="0.2">
      <c r="B449" s="38"/>
    </row>
    <row r="450" spans="2:2" x14ac:dyDescent="0.2">
      <c r="B450" s="38"/>
    </row>
    <row r="451" spans="2:2" x14ac:dyDescent="0.2">
      <c r="B451" s="38"/>
    </row>
    <row r="452" spans="2:2" x14ac:dyDescent="0.2">
      <c r="B452" s="38"/>
    </row>
    <row r="453" spans="2:2" x14ac:dyDescent="0.2">
      <c r="B453" s="38"/>
    </row>
    <row r="454" spans="2:2" x14ac:dyDescent="0.2">
      <c r="B454" s="38"/>
    </row>
    <row r="455" spans="2:2" x14ac:dyDescent="0.2">
      <c r="B455" s="38"/>
    </row>
    <row r="456" spans="2:2" x14ac:dyDescent="0.2">
      <c r="B456" s="38"/>
    </row>
    <row r="457" spans="2:2" x14ac:dyDescent="0.2">
      <c r="B457" s="38"/>
    </row>
    <row r="458" spans="2:2" x14ac:dyDescent="0.2">
      <c r="B458" s="38"/>
    </row>
    <row r="459" spans="2:2" x14ac:dyDescent="0.2">
      <c r="B459" s="38"/>
    </row>
    <row r="460" spans="2:2" x14ac:dyDescent="0.2">
      <c r="B460" s="38"/>
    </row>
    <row r="461" spans="2:2" x14ac:dyDescent="0.2">
      <c r="B461" s="38"/>
    </row>
    <row r="462" spans="2:2" x14ac:dyDescent="0.2">
      <c r="B462" s="38"/>
    </row>
    <row r="463" spans="2:2" x14ac:dyDescent="0.2">
      <c r="B463" s="38"/>
    </row>
    <row r="464" spans="2:2" x14ac:dyDescent="0.2">
      <c r="B464" s="38"/>
    </row>
    <row r="465" spans="2:2" x14ac:dyDescent="0.2">
      <c r="B465" s="38"/>
    </row>
    <row r="466" spans="2:2" x14ac:dyDescent="0.2">
      <c r="B466" s="38"/>
    </row>
    <row r="467" spans="2:2" x14ac:dyDescent="0.2">
      <c r="B467" s="38"/>
    </row>
    <row r="468" spans="2:2" x14ac:dyDescent="0.2">
      <c r="B468" s="38"/>
    </row>
    <row r="469" spans="2:2" x14ac:dyDescent="0.2">
      <c r="B469" s="38"/>
    </row>
    <row r="470" spans="2:2" x14ac:dyDescent="0.2">
      <c r="B470" s="38"/>
    </row>
    <row r="471" spans="2:2" x14ac:dyDescent="0.2">
      <c r="B471" s="38"/>
    </row>
    <row r="472" spans="2:2" x14ac:dyDescent="0.2">
      <c r="B472" s="38"/>
    </row>
    <row r="473" spans="2:2" x14ac:dyDescent="0.2">
      <c r="B473" s="38"/>
    </row>
    <row r="474" spans="2:2" x14ac:dyDescent="0.2">
      <c r="B474" s="38"/>
    </row>
    <row r="475" spans="2:2" x14ac:dyDescent="0.2">
      <c r="B475" s="38"/>
    </row>
    <row r="476" spans="2:2" x14ac:dyDescent="0.2">
      <c r="B476" s="38"/>
    </row>
    <row r="477" spans="2:2" x14ac:dyDescent="0.2">
      <c r="B477" s="38"/>
    </row>
    <row r="478" spans="2:2" x14ac:dyDescent="0.2">
      <c r="B478" s="38"/>
    </row>
    <row r="479" spans="2:2" x14ac:dyDescent="0.2">
      <c r="B479" s="38"/>
    </row>
    <row r="480" spans="2:2" x14ac:dyDescent="0.2">
      <c r="B480" s="38"/>
    </row>
    <row r="481" spans="2:2" x14ac:dyDescent="0.2">
      <c r="B481" s="38"/>
    </row>
    <row r="482" spans="2:2" x14ac:dyDescent="0.2">
      <c r="B482" s="38"/>
    </row>
    <row r="483" spans="2:2" x14ac:dyDescent="0.2">
      <c r="B483" s="38"/>
    </row>
    <row r="484" spans="2:2" x14ac:dyDescent="0.2">
      <c r="B484" s="38"/>
    </row>
    <row r="485" spans="2:2" x14ac:dyDescent="0.2">
      <c r="B485" s="38"/>
    </row>
    <row r="486" spans="2:2" x14ac:dyDescent="0.2">
      <c r="B486" s="38"/>
    </row>
    <row r="487" spans="2:2" x14ac:dyDescent="0.2">
      <c r="B487" s="38"/>
    </row>
    <row r="488" spans="2:2" x14ac:dyDescent="0.2">
      <c r="B488" s="38"/>
    </row>
    <row r="489" spans="2:2" x14ac:dyDescent="0.2">
      <c r="B489" s="38"/>
    </row>
    <row r="490" spans="2:2" x14ac:dyDescent="0.2">
      <c r="B490" s="38"/>
    </row>
    <row r="491" spans="2:2" x14ac:dyDescent="0.2">
      <c r="B491" s="38"/>
    </row>
    <row r="492" spans="2:2" x14ac:dyDescent="0.2">
      <c r="B492" s="38"/>
    </row>
    <row r="493" spans="2:2" x14ac:dyDescent="0.2">
      <c r="B493" s="38"/>
    </row>
    <row r="494" spans="2:2" x14ac:dyDescent="0.2">
      <c r="B494" s="38"/>
    </row>
    <row r="495" spans="2:2" x14ac:dyDescent="0.2">
      <c r="B495" s="38"/>
    </row>
    <row r="496" spans="2:2" x14ac:dyDescent="0.2">
      <c r="B496" s="38"/>
    </row>
    <row r="497" spans="2:2" x14ac:dyDescent="0.2">
      <c r="B497" s="38"/>
    </row>
    <row r="498" spans="2:2" x14ac:dyDescent="0.2">
      <c r="B498" s="38"/>
    </row>
    <row r="499" spans="2:2" x14ac:dyDescent="0.2">
      <c r="B499" s="38"/>
    </row>
    <row r="500" spans="2:2" x14ac:dyDescent="0.2">
      <c r="B500" s="38"/>
    </row>
    <row r="501" spans="2:2" x14ac:dyDescent="0.2">
      <c r="B501" s="38"/>
    </row>
    <row r="502" spans="2:2" x14ac:dyDescent="0.2">
      <c r="B502" s="38"/>
    </row>
    <row r="503" spans="2:2" x14ac:dyDescent="0.2">
      <c r="B503" s="38"/>
    </row>
    <row r="504" spans="2:2" x14ac:dyDescent="0.2">
      <c r="B504" s="38"/>
    </row>
    <row r="505" spans="2:2" x14ac:dyDescent="0.2">
      <c r="B505" s="38"/>
    </row>
    <row r="506" spans="2:2" x14ac:dyDescent="0.2">
      <c r="B506" s="38"/>
    </row>
    <row r="507" spans="2:2" x14ac:dyDescent="0.2">
      <c r="B507" s="38"/>
    </row>
    <row r="508" spans="2:2" x14ac:dyDescent="0.2">
      <c r="B508" s="38"/>
    </row>
    <row r="509" spans="2:2" x14ac:dyDescent="0.2">
      <c r="B509" s="38"/>
    </row>
    <row r="510" spans="2:2" x14ac:dyDescent="0.2">
      <c r="B510" s="38"/>
    </row>
    <row r="511" spans="2:2" x14ac:dyDescent="0.2">
      <c r="B511" s="38"/>
    </row>
    <row r="512" spans="2:2" x14ac:dyDescent="0.2">
      <c r="B512" s="38"/>
    </row>
    <row r="513" spans="2:2" x14ac:dyDescent="0.2">
      <c r="B513" s="38"/>
    </row>
    <row r="514" spans="2:2" x14ac:dyDescent="0.2">
      <c r="B514" s="38"/>
    </row>
    <row r="515" spans="2:2" x14ac:dyDescent="0.2">
      <c r="B515" s="38"/>
    </row>
    <row r="516" spans="2:2" x14ac:dyDescent="0.2">
      <c r="B516" s="38"/>
    </row>
    <row r="517" spans="2:2" x14ac:dyDescent="0.2">
      <c r="B517" s="38"/>
    </row>
    <row r="518" spans="2:2" x14ac:dyDescent="0.2">
      <c r="B518" s="38"/>
    </row>
    <row r="519" spans="2:2" x14ac:dyDescent="0.2">
      <c r="B519" s="38"/>
    </row>
    <row r="520" spans="2:2" x14ac:dyDescent="0.2">
      <c r="B520" s="38"/>
    </row>
    <row r="521" spans="2:2" x14ac:dyDescent="0.2">
      <c r="B521" s="38"/>
    </row>
    <row r="522" spans="2:2" x14ac:dyDescent="0.2">
      <c r="B522" s="38"/>
    </row>
    <row r="523" spans="2:2" x14ac:dyDescent="0.2">
      <c r="B523" s="38"/>
    </row>
    <row r="524" spans="2:2" x14ac:dyDescent="0.2">
      <c r="B524" s="38"/>
    </row>
    <row r="525" spans="2:2" x14ac:dyDescent="0.2">
      <c r="B525" s="38"/>
    </row>
    <row r="526" spans="2:2" x14ac:dyDescent="0.2">
      <c r="B526" s="38"/>
    </row>
    <row r="527" spans="2:2" x14ac:dyDescent="0.2">
      <c r="B527" s="38"/>
    </row>
    <row r="528" spans="2:2" x14ac:dyDescent="0.2">
      <c r="B528" s="38"/>
    </row>
    <row r="529" spans="2:2" x14ac:dyDescent="0.2">
      <c r="B529" s="38"/>
    </row>
    <row r="530" spans="2:2" x14ac:dyDescent="0.2">
      <c r="B530" s="38"/>
    </row>
    <row r="531" spans="2:2" x14ac:dyDescent="0.2">
      <c r="B531" s="38"/>
    </row>
    <row r="532" spans="2:2" x14ac:dyDescent="0.2">
      <c r="B532" s="38"/>
    </row>
    <row r="533" spans="2:2" x14ac:dyDescent="0.2">
      <c r="B533" s="38"/>
    </row>
    <row r="534" spans="2:2" x14ac:dyDescent="0.2">
      <c r="B534" s="38"/>
    </row>
    <row r="535" spans="2:2" x14ac:dyDescent="0.2">
      <c r="B535" s="38"/>
    </row>
    <row r="536" spans="2:2" x14ac:dyDescent="0.2">
      <c r="B536" s="38"/>
    </row>
    <row r="537" spans="2:2" x14ac:dyDescent="0.2">
      <c r="B537" s="38"/>
    </row>
    <row r="538" spans="2:2" x14ac:dyDescent="0.2">
      <c r="B538" s="38"/>
    </row>
    <row r="539" spans="2:2" x14ac:dyDescent="0.2">
      <c r="B539" s="38"/>
    </row>
    <row r="540" spans="2:2" x14ac:dyDescent="0.2">
      <c r="B540" s="38"/>
    </row>
    <row r="541" spans="2:2" x14ac:dyDescent="0.2">
      <c r="B541" s="38"/>
    </row>
    <row r="542" spans="2:2" x14ac:dyDescent="0.2">
      <c r="B542" s="38"/>
    </row>
    <row r="543" spans="2:2" x14ac:dyDescent="0.2">
      <c r="B543" s="38"/>
    </row>
    <row r="544" spans="2:2" x14ac:dyDescent="0.2">
      <c r="B544" s="38"/>
    </row>
    <row r="545" spans="2:2" x14ac:dyDescent="0.2">
      <c r="B545" s="38"/>
    </row>
    <row r="546" spans="2:2" x14ac:dyDescent="0.2">
      <c r="B546" s="38"/>
    </row>
    <row r="547" spans="2:2" x14ac:dyDescent="0.2">
      <c r="B547" s="38"/>
    </row>
    <row r="548" spans="2:2" x14ac:dyDescent="0.2">
      <c r="B548" s="38"/>
    </row>
    <row r="549" spans="2:2" x14ac:dyDescent="0.2">
      <c r="B549" s="38"/>
    </row>
    <row r="550" spans="2:2" x14ac:dyDescent="0.2">
      <c r="B550" s="38"/>
    </row>
    <row r="551" spans="2:2" x14ac:dyDescent="0.2">
      <c r="B551" s="38"/>
    </row>
    <row r="552" spans="2:2" x14ac:dyDescent="0.2">
      <c r="B552" s="38"/>
    </row>
    <row r="553" spans="2:2" x14ac:dyDescent="0.2">
      <c r="B553" s="38"/>
    </row>
    <row r="554" spans="2:2" x14ac:dyDescent="0.2">
      <c r="B554" s="38"/>
    </row>
    <row r="555" spans="2:2" x14ac:dyDescent="0.2">
      <c r="B555" s="38"/>
    </row>
    <row r="556" spans="2:2" x14ac:dyDescent="0.2">
      <c r="B556" s="38"/>
    </row>
    <row r="557" spans="2:2" x14ac:dyDescent="0.2">
      <c r="B557" s="38"/>
    </row>
    <row r="558" spans="2:2" x14ac:dyDescent="0.2">
      <c r="B558" s="38"/>
    </row>
    <row r="559" spans="2:2" x14ac:dyDescent="0.2">
      <c r="B559" s="38"/>
    </row>
    <row r="560" spans="2:2" x14ac:dyDescent="0.2">
      <c r="B560" s="38"/>
    </row>
    <row r="561" spans="2:2" x14ac:dyDescent="0.2">
      <c r="B561" s="38"/>
    </row>
    <row r="562" spans="2:2" x14ac:dyDescent="0.2">
      <c r="B562" s="38"/>
    </row>
    <row r="563" spans="2:2" x14ac:dyDescent="0.2">
      <c r="B563" s="38"/>
    </row>
    <row r="564" spans="2:2" x14ac:dyDescent="0.2">
      <c r="B564" s="38"/>
    </row>
    <row r="565" spans="2:2" x14ac:dyDescent="0.2">
      <c r="B565" s="38"/>
    </row>
    <row r="566" spans="2:2" x14ac:dyDescent="0.2">
      <c r="B566" s="38"/>
    </row>
    <row r="567" spans="2:2" x14ac:dyDescent="0.2">
      <c r="B567" s="38"/>
    </row>
    <row r="568" spans="2:2" x14ac:dyDescent="0.2">
      <c r="B568" s="38"/>
    </row>
    <row r="569" spans="2:2" x14ac:dyDescent="0.2">
      <c r="B569" s="38"/>
    </row>
    <row r="570" spans="2:2" x14ac:dyDescent="0.2">
      <c r="B570" s="38"/>
    </row>
    <row r="571" spans="2:2" x14ac:dyDescent="0.2">
      <c r="B571" s="38"/>
    </row>
    <row r="572" spans="2:2" x14ac:dyDescent="0.2">
      <c r="B572" s="38"/>
    </row>
    <row r="573" spans="2:2" x14ac:dyDescent="0.2">
      <c r="B573" s="38"/>
    </row>
    <row r="574" spans="2:2" x14ac:dyDescent="0.2">
      <c r="B574" s="38"/>
    </row>
    <row r="575" spans="2:2" x14ac:dyDescent="0.2">
      <c r="B575" s="38"/>
    </row>
    <row r="576" spans="2:2" x14ac:dyDescent="0.2">
      <c r="B576" s="38"/>
    </row>
    <row r="577" spans="2:2" x14ac:dyDescent="0.2">
      <c r="B577" s="38"/>
    </row>
    <row r="578" spans="2:2" x14ac:dyDescent="0.2">
      <c r="B578" s="38"/>
    </row>
    <row r="579" spans="2:2" x14ac:dyDescent="0.2">
      <c r="B579" s="38"/>
    </row>
    <row r="580" spans="2:2" x14ac:dyDescent="0.2">
      <c r="B580" s="38"/>
    </row>
    <row r="581" spans="2:2" x14ac:dyDescent="0.2">
      <c r="B581" s="38"/>
    </row>
    <row r="582" spans="2:2" x14ac:dyDescent="0.2">
      <c r="B582" s="38"/>
    </row>
    <row r="583" spans="2:2" x14ac:dyDescent="0.2">
      <c r="B583" s="38"/>
    </row>
    <row r="584" spans="2:2" x14ac:dyDescent="0.2">
      <c r="B584" s="38"/>
    </row>
    <row r="585" spans="2:2" x14ac:dyDescent="0.2">
      <c r="B585" s="38"/>
    </row>
    <row r="586" spans="2:2" x14ac:dyDescent="0.2">
      <c r="B586" s="38"/>
    </row>
    <row r="587" spans="2:2" x14ac:dyDescent="0.2">
      <c r="B587" s="38"/>
    </row>
    <row r="588" spans="2:2" x14ac:dyDescent="0.2">
      <c r="B588" s="38"/>
    </row>
    <row r="589" spans="2:2" x14ac:dyDescent="0.2">
      <c r="B589" s="38"/>
    </row>
    <row r="590" spans="2:2" x14ac:dyDescent="0.2">
      <c r="B590" s="38"/>
    </row>
    <row r="591" spans="2:2" x14ac:dyDescent="0.2">
      <c r="B591" s="38"/>
    </row>
    <row r="592" spans="2:2" x14ac:dyDescent="0.2">
      <c r="B592" s="38"/>
    </row>
    <row r="593" spans="2:2" x14ac:dyDescent="0.2">
      <c r="B593" s="38"/>
    </row>
    <row r="594" spans="2:2" x14ac:dyDescent="0.2">
      <c r="B594" s="38"/>
    </row>
    <row r="595" spans="2:2" x14ac:dyDescent="0.2">
      <c r="B595" s="38"/>
    </row>
    <row r="596" spans="2:2" x14ac:dyDescent="0.2">
      <c r="B596" s="38"/>
    </row>
    <row r="597" spans="2:2" x14ac:dyDescent="0.2">
      <c r="B597" s="38"/>
    </row>
    <row r="598" spans="2:2" x14ac:dyDescent="0.2">
      <c r="B598" s="38"/>
    </row>
    <row r="599" spans="2:2" x14ac:dyDescent="0.2">
      <c r="B599" s="38"/>
    </row>
    <row r="600" spans="2:2" x14ac:dyDescent="0.2">
      <c r="B600" s="38"/>
    </row>
    <row r="601" spans="2:2" x14ac:dyDescent="0.2">
      <c r="B601" s="38"/>
    </row>
    <row r="602" spans="2:2" x14ac:dyDescent="0.2">
      <c r="B602" s="38"/>
    </row>
    <row r="603" spans="2:2" x14ac:dyDescent="0.2">
      <c r="B603" s="38"/>
    </row>
    <row r="604" spans="2:2" x14ac:dyDescent="0.2">
      <c r="B604" s="38"/>
    </row>
    <row r="605" spans="2:2" x14ac:dyDescent="0.2">
      <c r="B605" s="38"/>
    </row>
    <row r="606" spans="2:2" x14ac:dyDescent="0.2">
      <c r="B606" s="38"/>
    </row>
    <row r="607" spans="2:2" x14ac:dyDescent="0.2">
      <c r="B607" s="38"/>
    </row>
    <row r="608" spans="2:2" x14ac:dyDescent="0.2">
      <c r="B608" s="38"/>
    </row>
    <row r="609" spans="2:2" x14ac:dyDescent="0.2">
      <c r="B609" s="38"/>
    </row>
    <row r="610" spans="2:2" x14ac:dyDescent="0.2">
      <c r="B610" s="38"/>
    </row>
    <row r="611" spans="2:2" x14ac:dyDescent="0.2">
      <c r="B611" s="38"/>
    </row>
    <row r="612" spans="2:2" x14ac:dyDescent="0.2">
      <c r="B612" s="38"/>
    </row>
    <row r="613" spans="2:2" x14ac:dyDescent="0.2">
      <c r="B613" s="38"/>
    </row>
    <row r="614" spans="2:2" x14ac:dyDescent="0.2">
      <c r="B614" s="38"/>
    </row>
    <row r="615" spans="2:2" x14ac:dyDescent="0.2">
      <c r="B615" s="38"/>
    </row>
    <row r="616" spans="2:2" x14ac:dyDescent="0.2">
      <c r="B616" s="38"/>
    </row>
    <row r="617" spans="2:2" x14ac:dyDescent="0.2">
      <c r="B617" s="38"/>
    </row>
    <row r="618" spans="2:2" x14ac:dyDescent="0.2">
      <c r="B618" s="38"/>
    </row>
    <row r="619" spans="2:2" x14ac:dyDescent="0.2">
      <c r="B619" s="38"/>
    </row>
    <row r="620" spans="2:2" x14ac:dyDescent="0.2">
      <c r="B620" s="38"/>
    </row>
    <row r="621" spans="2:2" x14ac:dyDescent="0.2">
      <c r="B621" s="38"/>
    </row>
    <row r="622" spans="2:2" x14ac:dyDescent="0.2">
      <c r="B622" s="38"/>
    </row>
    <row r="623" spans="2:2" x14ac:dyDescent="0.2">
      <c r="B623" s="38"/>
    </row>
    <row r="624" spans="2:2" x14ac:dyDescent="0.2">
      <c r="B624" s="38"/>
    </row>
    <row r="625" spans="2:2" x14ac:dyDescent="0.2">
      <c r="B625" s="38"/>
    </row>
    <row r="626" spans="2:2" x14ac:dyDescent="0.2">
      <c r="B626" s="38"/>
    </row>
    <row r="627" spans="2:2" x14ac:dyDescent="0.2">
      <c r="B627" s="38"/>
    </row>
    <row r="628" spans="2:2" x14ac:dyDescent="0.2">
      <c r="B628" s="38"/>
    </row>
    <row r="629" spans="2:2" x14ac:dyDescent="0.2">
      <c r="B629" s="38"/>
    </row>
    <row r="630" spans="2:2" x14ac:dyDescent="0.2">
      <c r="B630" s="38"/>
    </row>
    <row r="631" spans="2:2" x14ac:dyDescent="0.2">
      <c r="B631" s="38"/>
    </row>
    <row r="632" spans="2:2" x14ac:dyDescent="0.2">
      <c r="B632" s="38"/>
    </row>
    <row r="633" spans="2:2" x14ac:dyDescent="0.2">
      <c r="B633" s="38"/>
    </row>
    <row r="634" spans="2:2" x14ac:dyDescent="0.2">
      <c r="B634" s="38"/>
    </row>
    <row r="635" spans="2:2" x14ac:dyDescent="0.2">
      <c r="B635" s="38"/>
    </row>
    <row r="636" spans="2:2" x14ac:dyDescent="0.2">
      <c r="B636" s="38"/>
    </row>
    <row r="637" spans="2:2" x14ac:dyDescent="0.2">
      <c r="B637" s="38"/>
    </row>
    <row r="638" spans="2:2" x14ac:dyDescent="0.2">
      <c r="B638" s="38"/>
    </row>
    <row r="639" spans="2:2" x14ac:dyDescent="0.2">
      <c r="B639" s="38"/>
    </row>
    <row r="640" spans="2:2" x14ac:dyDescent="0.2">
      <c r="B640" s="38"/>
    </row>
    <row r="641" spans="2:2" x14ac:dyDescent="0.2">
      <c r="B641" s="38"/>
    </row>
    <row r="642" spans="2:2" x14ac:dyDescent="0.2">
      <c r="B642" s="38"/>
    </row>
    <row r="643" spans="2:2" x14ac:dyDescent="0.2">
      <c r="B643" s="38"/>
    </row>
    <row r="644" spans="2:2" x14ac:dyDescent="0.2">
      <c r="B644" s="38"/>
    </row>
    <row r="645" spans="2:2" x14ac:dyDescent="0.2">
      <c r="B645" s="38"/>
    </row>
    <row r="646" spans="2:2" x14ac:dyDescent="0.2">
      <c r="B646" s="38"/>
    </row>
    <row r="647" spans="2:2" x14ac:dyDescent="0.2">
      <c r="B647" s="38"/>
    </row>
    <row r="648" spans="2:2" x14ac:dyDescent="0.2">
      <c r="B648" s="38"/>
    </row>
    <row r="649" spans="2:2" x14ac:dyDescent="0.2">
      <c r="B649" s="38"/>
    </row>
    <row r="650" spans="2:2" x14ac:dyDescent="0.2">
      <c r="B650" s="38"/>
    </row>
    <row r="651" spans="2:2" x14ac:dyDescent="0.2">
      <c r="B651" s="38"/>
    </row>
    <row r="652" spans="2:2" x14ac:dyDescent="0.2">
      <c r="B652" s="38"/>
    </row>
    <row r="653" spans="2:2" x14ac:dyDescent="0.2">
      <c r="B653" s="38"/>
    </row>
    <row r="654" spans="2:2" x14ac:dyDescent="0.2">
      <c r="B654" s="38"/>
    </row>
    <row r="655" spans="2:2" x14ac:dyDescent="0.2">
      <c r="B655" s="38"/>
    </row>
    <row r="656" spans="2:2" x14ac:dyDescent="0.2">
      <c r="B656" s="38"/>
    </row>
    <row r="657" spans="2:2" x14ac:dyDescent="0.2">
      <c r="B657" s="38"/>
    </row>
    <row r="658" spans="2:2" x14ac:dyDescent="0.2">
      <c r="B658" s="38"/>
    </row>
    <row r="659" spans="2:2" x14ac:dyDescent="0.2">
      <c r="B659" s="38"/>
    </row>
    <row r="660" spans="2:2" x14ac:dyDescent="0.2">
      <c r="B660" s="38"/>
    </row>
    <row r="661" spans="2:2" x14ac:dyDescent="0.2">
      <c r="B661" s="38"/>
    </row>
    <row r="662" spans="2:2" x14ac:dyDescent="0.2">
      <c r="B662" s="38"/>
    </row>
    <row r="663" spans="2:2" x14ac:dyDescent="0.2">
      <c r="B663" s="38"/>
    </row>
    <row r="664" spans="2:2" x14ac:dyDescent="0.2">
      <c r="B664" s="38"/>
    </row>
    <row r="665" spans="2:2" x14ac:dyDescent="0.2">
      <c r="B665" s="38"/>
    </row>
    <row r="666" spans="2:2" x14ac:dyDescent="0.2">
      <c r="B666" s="38"/>
    </row>
    <row r="667" spans="2:2" x14ac:dyDescent="0.2">
      <c r="B667" s="38"/>
    </row>
    <row r="668" spans="2:2" x14ac:dyDescent="0.2">
      <c r="B668" s="38"/>
    </row>
    <row r="669" spans="2:2" x14ac:dyDescent="0.2">
      <c r="B669" s="38"/>
    </row>
    <row r="670" spans="2:2" x14ac:dyDescent="0.2">
      <c r="B670" s="38"/>
    </row>
    <row r="671" spans="2:2" x14ac:dyDescent="0.2">
      <c r="B671" s="38"/>
    </row>
    <row r="672" spans="2:2" x14ac:dyDescent="0.2">
      <c r="B672" s="38"/>
    </row>
    <row r="673" spans="2:2" x14ac:dyDescent="0.2">
      <c r="B673" s="38"/>
    </row>
    <row r="674" spans="2:2" x14ac:dyDescent="0.2">
      <c r="B674" s="38"/>
    </row>
    <row r="675" spans="2:2" x14ac:dyDescent="0.2">
      <c r="B675" s="38"/>
    </row>
    <row r="676" spans="2:2" x14ac:dyDescent="0.2">
      <c r="B676" s="38"/>
    </row>
    <row r="677" spans="2:2" x14ac:dyDescent="0.2">
      <c r="B677" s="38"/>
    </row>
    <row r="678" spans="2:2" x14ac:dyDescent="0.2">
      <c r="B678" s="38"/>
    </row>
    <row r="679" spans="2:2" x14ac:dyDescent="0.2">
      <c r="B679" s="38"/>
    </row>
    <row r="680" spans="2:2" x14ac:dyDescent="0.2">
      <c r="B680" s="38"/>
    </row>
    <row r="681" spans="2:2" x14ac:dyDescent="0.2">
      <c r="B681" s="38"/>
    </row>
    <row r="682" spans="2:2" x14ac:dyDescent="0.2">
      <c r="B682" s="38"/>
    </row>
    <row r="683" spans="2:2" x14ac:dyDescent="0.2">
      <c r="B683" s="38"/>
    </row>
    <row r="684" spans="2:2" x14ac:dyDescent="0.2">
      <c r="B684" s="38"/>
    </row>
    <row r="685" spans="2:2" x14ac:dyDescent="0.2">
      <c r="B685" s="38"/>
    </row>
    <row r="686" spans="2:2" x14ac:dyDescent="0.2">
      <c r="B686" s="38"/>
    </row>
    <row r="687" spans="2:2" x14ac:dyDescent="0.2">
      <c r="B687" s="38"/>
    </row>
    <row r="688" spans="2:2" x14ac:dyDescent="0.2">
      <c r="B688" s="38"/>
    </row>
    <row r="689" spans="2:2" x14ac:dyDescent="0.2">
      <c r="B689" s="38"/>
    </row>
    <row r="690" spans="2:2" x14ac:dyDescent="0.2">
      <c r="B690" s="38"/>
    </row>
    <row r="691" spans="2:2" x14ac:dyDescent="0.2">
      <c r="B691" s="38"/>
    </row>
    <row r="692" spans="2:2" x14ac:dyDescent="0.2">
      <c r="B692" s="38"/>
    </row>
    <row r="693" spans="2:2" x14ac:dyDescent="0.2">
      <c r="B693" s="38"/>
    </row>
    <row r="694" spans="2:2" x14ac:dyDescent="0.2">
      <c r="B694" s="38"/>
    </row>
    <row r="695" spans="2:2" x14ac:dyDescent="0.2">
      <c r="B695" s="38"/>
    </row>
    <row r="696" spans="2:2" x14ac:dyDescent="0.2">
      <c r="B696" s="38"/>
    </row>
    <row r="697" spans="2:2" x14ac:dyDescent="0.2">
      <c r="B697" s="38"/>
    </row>
    <row r="698" spans="2:2" x14ac:dyDescent="0.2">
      <c r="B698" s="38"/>
    </row>
    <row r="699" spans="2:2" x14ac:dyDescent="0.2">
      <c r="B699" s="38"/>
    </row>
    <row r="700" spans="2:2" x14ac:dyDescent="0.2">
      <c r="B700" s="38"/>
    </row>
    <row r="701" spans="2:2" x14ac:dyDescent="0.2">
      <c r="B701" s="38"/>
    </row>
    <row r="702" spans="2:2" x14ac:dyDescent="0.2">
      <c r="B702" s="38"/>
    </row>
    <row r="703" spans="2:2" x14ac:dyDescent="0.2">
      <c r="B703" s="38"/>
    </row>
    <row r="704" spans="2:2" x14ac:dyDescent="0.2">
      <c r="B704" s="38"/>
    </row>
    <row r="705" spans="2:2" x14ac:dyDescent="0.2">
      <c r="B705" s="38"/>
    </row>
    <row r="706" spans="2:2" x14ac:dyDescent="0.2">
      <c r="B706" s="38"/>
    </row>
    <row r="707" spans="2:2" x14ac:dyDescent="0.2">
      <c r="B707" s="38"/>
    </row>
    <row r="708" spans="2:2" x14ac:dyDescent="0.2">
      <c r="B708" s="38"/>
    </row>
    <row r="709" spans="2:2" x14ac:dyDescent="0.2">
      <c r="B709" s="38"/>
    </row>
    <row r="710" spans="2:2" x14ac:dyDescent="0.2">
      <c r="B710" s="38"/>
    </row>
    <row r="711" spans="2:2" x14ac:dyDescent="0.2">
      <c r="B711" s="38"/>
    </row>
    <row r="712" spans="2:2" x14ac:dyDescent="0.2">
      <c r="B712" s="38"/>
    </row>
    <row r="713" spans="2:2" x14ac:dyDescent="0.2">
      <c r="B713" s="38"/>
    </row>
    <row r="714" spans="2:2" x14ac:dyDescent="0.2">
      <c r="B714" s="38"/>
    </row>
    <row r="715" spans="2:2" x14ac:dyDescent="0.2">
      <c r="B715" s="38"/>
    </row>
    <row r="716" spans="2:2" x14ac:dyDescent="0.2">
      <c r="B716" s="38"/>
    </row>
    <row r="717" spans="2:2" x14ac:dyDescent="0.2">
      <c r="B717" s="38"/>
    </row>
    <row r="718" spans="2:2" x14ac:dyDescent="0.2">
      <c r="B718" s="38"/>
    </row>
    <row r="719" spans="2:2" x14ac:dyDescent="0.2">
      <c r="B719" s="38"/>
    </row>
    <row r="720" spans="2:2" x14ac:dyDescent="0.2">
      <c r="B720" s="38"/>
    </row>
    <row r="721" spans="2:2" x14ac:dyDescent="0.2">
      <c r="B721" s="38"/>
    </row>
    <row r="722" spans="2:2" x14ac:dyDescent="0.2">
      <c r="B722" s="38"/>
    </row>
    <row r="723" spans="2:2" x14ac:dyDescent="0.2">
      <c r="B723" s="38"/>
    </row>
    <row r="724" spans="2:2" x14ac:dyDescent="0.2">
      <c r="B724" s="38"/>
    </row>
    <row r="725" spans="2:2" x14ac:dyDescent="0.2">
      <c r="B725" s="38"/>
    </row>
    <row r="726" spans="2:2" x14ac:dyDescent="0.2">
      <c r="B726" s="38"/>
    </row>
    <row r="727" spans="2:2" x14ac:dyDescent="0.2">
      <c r="B727" s="38"/>
    </row>
    <row r="728" spans="2:2" x14ac:dyDescent="0.2">
      <c r="B728" s="38"/>
    </row>
    <row r="729" spans="2:2" x14ac:dyDescent="0.2">
      <c r="B729" s="38"/>
    </row>
    <row r="730" spans="2:2" x14ac:dyDescent="0.2">
      <c r="B730" s="38"/>
    </row>
    <row r="731" spans="2:2" x14ac:dyDescent="0.2">
      <c r="B731" s="38"/>
    </row>
    <row r="732" spans="2:2" x14ac:dyDescent="0.2">
      <c r="B732" s="38"/>
    </row>
    <row r="733" spans="2:2" x14ac:dyDescent="0.2">
      <c r="B733" s="38"/>
    </row>
    <row r="734" spans="2:2" x14ac:dyDescent="0.2">
      <c r="B734" s="38"/>
    </row>
    <row r="735" spans="2:2" x14ac:dyDescent="0.2">
      <c r="B735" s="38"/>
    </row>
    <row r="736" spans="2:2" x14ac:dyDescent="0.2">
      <c r="B736" s="38"/>
    </row>
    <row r="737" spans="2:2" x14ac:dyDescent="0.2">
      <c r="B737" s="38"/>
    </row>
    <row r="738" spans="2:2" x14ac:dyDescent="0.2">
      <c r="B738" s="38"/>
    </row>
    <row r="739" spans="2:2" x14ac:dyDescent="0.2">
      <c r="B739" s="38"/>
    </row>
    <row r="740" spans="2:2" x14ac:dyDescent="0.2">
      <c r="B740" s="38"/>
    </row>
    <row r="741" spans="2:2" x14ac:dyDescent="0.2">
      <c r="B741" s="38"/>
    </row>
    <row r="742" spans="2:2" x14ac:dyDescent="0.2">
      <c r="B742" s="38"/>
    </row>
    <row r="743" spans="2:2" x14ac:dyDescent="0.2">
      <c r="B743" s="38"/>
    </row>
    <row r="744" spans="2:2" x14ac:dyDescent="0.2">
      <c r="B744" s="38"/>
    </row>
    <row r="745" spans="2:2" x14ac:dyDescent="0.2">
      <c r="B745" s="38"/>
    </row>
    <row r="746" spans="2:2" x14ac:dyDescent="0.2">
      <c r="B746" s="38"/>
    </row>
    <row r="747" spans="2:2" x14ac:dyDescent="0.2">
      <c r="B747" s="38"/>
    </row>
    <row r="748" spans="2:2" x14ac:dyDescent="0.2">
      <c r="B748" s="38"/>
    </row>
    <row r="749" spans="2:2" x14ac:dyDescent="0.2">
      <c r="B749" s="38"/>
    </row>
    <row r="750" spans="2:2" x14ac:dyDescent="0.2">
      <c r="B750" s="38"/>
    </row>
    <row r="751" spans="2:2" x14ac:dyDescent="0.2">
      <c r="B751" s="38"/>
    </row>
    <row r="752" spans="2:2" x14ac:dyDescent="0.2">
      <c r="B752" s="38"/>
    </row>
    <row r="753" spans="2:2" x14ac:dyDescent="0.2">
      <c r="B753" s="38"/>
    </row>
    <row r="754" spans="2:2" x14ac:dyDescent="0.2">
      <c r="B754" s="38"/>
    </row>
    <row r="755" spans="2:2" x14ac:dyDescent="0.2">
      <c r="B755" s="38"/>
    </row>
    <row r="756" spans="2:2" x14ac:dyDescent="0.2">
      <c r="B756" s="38"/>
    </row>
    <row r="757" spans="2:2" x14ac:dyDescent="0.2">
      <c r="B757" s="38"/>
    </row>
    <row r="758" spans="2:2" x14ac:dyDescent="0.2">
      <c r="B758" s="38"/>
    </row>
    <row r="759" spans="2:2" x14ac:dyDescent="0.2">
      <c r="B759" s="38"/>
    </row>
    <row r="760" spans="2:2" x14ac:dyDescent="0.2">
      <c r="B760" s="38"/>
    </row>
    <row r="761" spans="2:2" x14ac:dyDescent="0.2">
      <c r="B761" s="38"/>
    </row>
    <row r="762" spans="2:2" x14ac:dyDescent="0.2">
      <c r="B762" s="38"/>
    </row>
    <row r="763" spans="2:2" x14ac:dyDescent="0.2">
      <c r="B763" s="38"/>
    </row>
    <row r="764" spans="2:2" x14ac:dyDescent="0.2">
      <c r="B764" s="38"/>
    </row>
    <row r="765" spans="2:2" x14ac:dyDescent="0.2">
      <c r="B765" s="38"/>
    </row>
    <row r="766" spans="2:2" x14ac:dyDescent="0.2">
      <c r="B766" s="38"/>
    </row>
    <row r="767" spans="2:2" x14ac:dyDescent="0.2">
      <c r="B767" s="38"/>
    </row>
    <row r="768" spans="2:2" x14ac:dyDescent="0.2">
      <c r="B768" s="38"/>
    </row>
    <row r="769" spans="2:2" x14ac:dyDescent="0.2">
      <c r="B769" s="38"/>
    </row>
    <row r="770" spans="2:2" x14ac:dyDescent="0.2">
      <c r="B770" s="38"/>
    </row>
    <row r="771" spans="2:2" x14ac:dyDescent="0.2">
      <c r="B771" s="38"/>
    </row>
    <row r="772" spans="2:2" x14ac:dyDescent="0.2">
      <c r="B772" s="38"/>
    </row>
    <row r="773" spans="2:2" x14ac:dyDescent="0.2">
      <c r="B773" s="38"/>
    </row>
    <row r="774" spans="2:2" x14ac:dyDescent="0.2">
      <c r="B774" s="38"/>
    </row>
    <row r="775" spans="2:2" x14ac:dyDescent="0.2">
      <c r="B775" s="38"/>
    </row>
    <row r="776" spans="2:2" x14ac:dyDescent="0.2">
      <c r="B776" s="38"/>
    </row>
    <row r="777" spans="2:2" x14ac:dyDescent="0.2">
      <c r="B777" s="38"/>
    </row>
    <row r="778" spans="2:2" x14ac:dyDescent="0.2">
      <c r="B778" s="38"/>
    </row>
    <row r="779" spans="2:2" x14ac:dyDescent="0.2">
      <c r="B779" s="38"/>
    </row>
    <row r="780" spans="2:2" x14ac:dyDescent="0.2">
      <c r="B780" s="38"/>
    </row>
    <row r="781" spans="2:2" x14ac:dyDescent="0.2">
      <c r="B781" s="38"/>
    </row>
    <row r="782" spans="2:2" x14ac:dyDescent="0.2">
      <c r="B782" s="38"/>
    </row>
    <row r="783" spans="2:2" x14ac:dyDescent="0.2">
      <c r="B783" s="38"/>
    </row>
    <row r="784" spans="2:2" x14ac:dyDescent="0.2">
      <c r="B784" s="38"/>
    </row>
    <row r="785" spans="2:2" x14ac:dyDescent="0.2">
      <c r="B785" s="38"/>
    </row>
    <row r="786" spans="2:2" x14ac:dyDescent="0.2">
      <c r="B786" s="38"/>
    </row>
    <row r="787" spans="2:2" x14ac:dyDescent="0.2">
      <c r="B787" s="38"/>
    </row>
    <row r="788" spans="2:2" x14ac:dyDescent="0.2">
      <c r="B788" s="38"/>
    </row>
    <row r="789" spans="2:2" x14ac:dyDescent="0.2">
      <c r="B789" s="38"/>
    </row>
    <row r="790" spans="2:2" x14ac:dyDescent="0.2">
      <c r="B790" s="38"/>
    </row>
    <row r="791" spans="2:2" x14ac:dyDescent="0.2">
      <c r="B791" s="38"/>
    </row>
    <row r="792" spans="2:2" x14ac:dyDescent="0.2">
      <c r="B792" s="38"/>
    </row>
    <row r="793" spans="2:2" x14ac:dyDescent="0.2">
      <c r="B793" s="38"/>
    </row>
    <row r="794" spans="2:2" x14ac:dyDescent="0.2">
      <c r="B794" s="38"/>
    </row>
    <row r="795" spans="2:2" x14ac:dyDescent="0.2">
      <c r="B795" s="38"/>
    </row>
    <row r="796" spans="2:2" x14ac:dyDescent="0.2">
      <c r="B796" s="38"/>
    </row>
    <row r="797" spans="2:2" x14ac:dyDescent="0.2">
      <c r="B797" s="38"/>
    </row>
    <row r="798" spans="2:2" x14ac:dyDescent="0.2">
      <c r="B798" s="38"/>
    </row>
    <row r="799" spans="2:2" x14ac:dyDescent="0.2">
      <c r="B799" s="38"/>
    </row>
    <row r="800" spans="2:2" x14ac:dyDescent="0.2">
      <c r="B800" s="38"/>
    </row>
    <row r="801" spans="2:2" x14ac:dyDescent="0.2">
      <c r="B801" s="38"/>
    </row>
    <row r="802" spans="2:2" x14ac:dyDescent="0.2">
      <c r="B802" s="38"/>
    </row>
    <row r="803" spans="2:2" x14ac:dyDescent="0.2">
      <c r="B803" s="38"/>
    </row>
    <row r="804" spans="2:2" x14ac:dyDescent="0.2">
      <c r="B804" s="38"/>
    </row>
    <row r="805" spans="2:2" x14ac:dyDescent="0.2">
      <c r="B805" s="38"/>
    </row>
    <row r="806" spans="2:2" x14ac:dyDescent="0.2">
      <c r="B806" s="38"/>
    </row>
    <row r="807" spans="2:2" x14ac:dyDescent="0.2">
      <c r="B807" s="38"/>
    </row>
    <row r="808" spans="2:2" x14ac:dyDescent="0.2">
      <c r="B808" s="38"/>
    </row>
    <row r="809" spans="2:2" x14ac:dyDescent="0.2">
      <c r="B809" s="38"/>
    </row>
    <row r="810" spans="2:2" x14ac:dyDescent="0.2">
      <c r="B810" s="38"/>
    </row>
    <row r="811" spans="2:2" x14ac:dyDescent="0.2">
      <c r="B811" s="38"/>
    </row>
    <row r="812" spans="2:2" x14ac:dyDescent="0.2">
      <c r="B812" s="38"/>
    </row>
    <row r="813" spans="2:2" x14ac:dyDescent="0.2">
      <c r="B813" s="38"/>
    </row>
    <row r="814" spans="2:2" x14ac:dyDescent="0.2">
      <c r="B814" s="38"/>
    </row>
    <row r="815" spans="2:2" x14ac:dyDescent="0.2">
      <c r="B815" s="38"/>
    </row>
    <row r="816" spans="2:2" x14ac:dyDescent="0.2">
      <c r="B816" s="38"/>
    </row>
    <row r="817" spans="2:2" x14ac:dyDescent="0.2">
      <c r="B817" s="38"/>
    </row>
    <row r="818" spans="2:2" x14ac:dyDescent="0.2">
      <c r="B818" s="38"/>
    </row>
    <row r="819" spans="2:2" x14ac:dyDescent="0.2">
      <c r="B819" s="38"/>
    </row>
    <row r="820" spans="2:2" x14ac:dyDescent="0.2">
      <c r="B820" s="38"/>
    </row>
    <row r="821" spans="2:2" x14ac:dyDescent="0.2">
      <c r="B821" s="38"/>
    </row>
    <row r="822" spans="2:2" x14ac:dyDescent="0.2">
      <c r="B822" s="38"/>
    </row>
    <row r="823" spans="2:2" x14ac:dyDescent="0.2">
      <c r="B823" s="38"/>
    </row>
    <row r="824" spans="2:2" x14ac:dyDescent="0.2">
      <c r="B824" s="38"/>
    </row>
    <row r="825" spans="2:2" x14ac:dyDescent="0.2">
      <c r="B825" s="38"/>
    </row>
    <row r="826" spans="2:2" x14ac:dyDescent="0.2">
      <c r="B826" s="38"/>
    </row>
    <row r="827" spans="2:2" x14ac:dyDescent="0.2">
      <c r="B827" s="38"/>
    </row>
    <row r="828" spans="2:2" x14ac:dyDescent="0.2">
      <c r="B828" s="38"/>
    </row>
    <row r="829" spans="2:2" x14ac:dyDescent="0.2">
      <c r="B829" s="38"/>
    </row>
    <row r="830" spans="2:2" x14ac:dyDescent="0.2">
      <c r="B830" s="38"/>
    </row>
    <row r="831" spans="2:2" x14ac:dyDescent="0.2">
      <c r="B831" s="38"/>
    </row>
    <row r="832" spans="2:2" x14ac:dyDescent="0.2">
      <c r="B832" s="38"/>
    </row>
    <row r="833" spans="2:2" x14ac:dyDescent="0.2">
      <c r="B833" s="38"/>
    </row>
    <row r="834" spans="2:2" x14ac:dyDescent="0.2">
      <c r="B834" s="38"/>
    </row>
    <row r="835" spans="2:2" x14ac:dyDescent="0.2">
      <c r="B835" s="38"/>
    </row>
    <row r="836" spans="2:2" x14ac:dyDescent="0.2">
      <c r="B836" s="38"/>
    </row>
    <row r="837" spans="2:2" x14ac:dyDescent="0.2">
      <c r="B837" s="38"/>
    </row>
    <row r="838" spans="2:2" x14ac:dyDescent="0.2">
      <c r="B838" s="38"/>
    </row>
    <row r="839" spans="2:2" x14ac:dyDescent="0.2">
      <c r="B839" s="38"/>
    </row>
    <row r="840" spans="2:2" x14ac:dyDescent="0.2">
      <c r="B840" s="38"/>
    </row>
    <row r="841" spans="2:2" x14ac:dyDescent="0.2">
      <c r="B841" s="38"/>
    </row>
    <row r="842" spans="2:2" x14ac:dyDescent="0.2">
      <c r="B842" s="38"/>
    </row>
    <row r="843" spans="2:2" x14ac:dyDescent="0.2">
      <c r="B843" s="38"/>
    </row>
    <row r="844" spans="2:2" x14ac:dyDescent="0.2">
      <c r="B844" s="38"/>
    </row>
    <row r="845" spans="2:2" x14ac:dyDescent="0.2">
      <c r="B845" s="38"/>
    </row>
    <row r="846" spans="2:2" x14ac:dyDescent="0.2">
      <c r="B846" s="38"/>
    </row>
    <row r="847" spans="2:2" x14ac:dyDescent="0.2">
      <c r="B847" s="38"/>
    </row>
    <row r="848" spans="2:2" x14ac:dyDescent="0.2">
      <c r="B848" s="38"/>
    </row>
    <row r="849" spans="2:2" x14ac:dyDescent="0.2">
      <c r="B849" s="38"/>
    </row>
    <row r="850" spans="2:2" x14ac:dyDescent="0.2">
      <c r="B850" s="38"/>
    </row>
    <row r="851" spans="2:2" x14ac:dyDescent="0.2">
      <c r="B851" s="38"/>
    </row>
    <row r="852" spans="2:2" x14ac:dyDescent="0.2">
      <c r="B852" s="38"/>
    </row>
    <row r="853" spans="2:2" x14ac:dyDescent="0.2">
      <c r="B853" s="38"/>
    </row>
    <row r="854" spans="2:2" x14ac:dyDescent="0.2">
      <c r="B854" s="38"/>
    </row>
    <row r="855" spans="2:2" x14ac:dyDescent="0.2">
      <c r="B855" s="38"/>
    </row>
    <row r="856" spans="2:2" x14ac:dyDescent="0.2">
      <c r="B856" s="38"/>
    </row>
    <row r="857" spans="2:2" x14ac:dyDescent="0.2">
      <c r="B857" s="38"/>
    </row>
    <row r="858" spans="2:2" x14ac:dyDescent="0.2">
      <c r="B858" s="38"/>
    </row>
    <row r="859" spans="2:2" x14ac:dyDescent="0.2">
      <c r="B859" s="38"/>
    </row>
    <row r="860" spans="2:2" x14ac:dyDescent="0.2">
      <c r="B860" s="38"/>
    </row>
    <row r="861" spans="2:2" x14ac:dyDescent="0.2">
      <c r="B861" s="38"/>
    </row>
    <row r="862" spans="2:2" x14ac:dyDescent="0.2">
      <c r="B862" s="38"/>
    </row>
    <row r="863" spans="2:2" x14ac:dyDescent="0.2">
      <c r="B863" s="38"/>
    </row>
    <row r="864" spans="2:2" x14ac:dyDescent="0.2">
      <c r="B864" s="38"/>
    </row>
    <row r="865" spans="2:2" x14ac:dyDescent="0.2">
      <c r="B865" s="38"/>
    </row>
    <row r="866" spans="2:2" x14ac:dyDescent="0.2">
      <c r="B866" s="38"/>
    </row>
    <row r="867" spans="2:2" x14ac:dyDescent="0.2">
      <c r="B867" s="38"/>
    </row>
    <row r="868" spans="2:2" x14ac:dyDescent="0.2">
      <c r="B868" s="38"/>
    </row>
    <row r="869" spans="2:2" x14ac:dyDescent="0.2">
      <c r="B869" s="38"/>
    </row>
    <row r="870" spans="2:2" x14ac:dyDescent="0.2">
      <c r="B870" s="38"/>
    </row>
    <row r="871" spans="2:2" x14ac:dyDescent="0.2">
      <c r="B871" s="38"/>
    </row>
    <row r="872" spans="2:2" x14ac:dyDescent="0.2">
      <c r="B872" s="38"/>
    </row>
    <row r="873" spans="2:2" x14ac:dyDescent="0.2">
      <c r="B873" s="38"/>
    </row>
    <row r="874" spans="2:2" x14ac:dyDescent="0.2">
      <c r="B874" s="38"/>
    </row>
    <row r="875" spans="2:2" x14ac:dyDescent="0.2">
      <c r="B875" s="38"/>
    </row>
    <row r="876" spans="2:2" x14ac:dyDescent="0.2">
      <c r="B876" s="38"/>
    </row>
    <row r="877" spans="2:2" x14ac:dyDescent="0.2">
      <c r="B877" s="38"/>
    </row>
    <row r="878" spans="2:2" x14ac:dyDescent="0.2">
      <c r="B878" s="38"/>
    </row>
    <row r="879" spans="2:2" x14ac:dyDescent="0.2">
      <c r="B879" s="38"/>
    </row>
    <row r="880" spans="2:2" x14ac:dyDescent="0.2">
      <c r="B880" s="38"/>
    </row>
    <row r="881" spans="2:2" x14ac:dyDescent="0.2">
      <c r="B881" s="38"/>
    </row>
    <row r="882" spans="2:2" x14ac:dyDescent="0.2">
      <c r="B882" s="38"/>
    </row>
    <row r="883" spans="2:2" x14ac:dyDescent="0.2">
      <c r="B883" s="38"/>
    </row>
    <row r="884" spans="2:2" x14ac:dyDescent="0.2">
      <c r="B884" s="38"/>
    </row>
    <row r="885" spans="2:2" x14ac:dyDescent="0.2">
      <c r="B885" s="38"/>
    </row>
    <row r="886" spans="2:2" x14ac:dyDescent="0.2">
      <c r="B886" s="38"/>
    </row>
    <row r="887" spans="2:2" x14ac:dyDescent="0.2">
      <c r="B887" s="38"/>
    </row>
    <row r="888" spans="2:2" x14ac:dyDescent="0.2">
      <c r="B888" s="38"/>
    </row>
    <row r="889" spans="2:2" x14ac:dyDescent="0.2">
      <c r="B889" s="38"/>
    </row>
    <row r="890" spans="2:2" x14ac:dyDescent="0.2">
      <c r="B890" s="38"/>
    </row>
    <row r="891" spans="2:2" x14ac:dyDescent="0.2">
      <c r="B891" s="38"/>
    </row>
    <row r="892" spans="2:2" x14ac:dyDescent="0.2">
      <c r="B892" s="38"/>
    </row>
    <row r="893" spans="2:2" x14ac:dyDescent="0.2">
      <c r="B893" s="38"/>
    </row>
    <row r="894" spans="2:2" x14ac:dyDescent="0.2">
      <c r="B894" s="38"/>
    </row>
    <row r="895" spans="2:2" x14ac:dyDescent="0.2">
      <c r="B895" s="38"/>
    </row>
    <row r="896" spans="2:2" x14ac:dyDescent="0.2">
      <c r="B896" s="38"/>
    </row>
    <row r="897" spans="2:2" x14ac:dyDescent="0.2">
      <c r="B897" s="38"/>
    </row>
    <row r="898" spans="2:2" x14ac:dyDescent="0.2">
      <c r="B898" s="38"/>
    </row>
    <row r="899" spans="2:2" x14ac:dyDescent="0.2">
      <c r="B899" s="38"/>
    </row>
    <row r="900" spans="2:2" x14ac:dyDescent="0.2">
      <c r="B900" s="38"/>
    </row>
    <row r="901" spans="2:2" x14ac:dyDescent="0.2">
      <c r="B901" s="38"/>
    </row>
    <row r="902" spans="2:2" x14ac:dyDescent="0.2">
      <c r="B902" s="38"/>
    </row>
    <row r="903" spans="2:2" x14ac:dyDescent="0.2">
      <c r="B903" s="38"/>
    </row>
    <row r="904" spans="2:2" x14ac:dyDescent="0.2">
      <c r="B904" s="38"/>
    </row>
    <row r="905" spans="2:2" x14ac:dyDescent="0.2">
      <c r="B905" s="38"/>
    </row>
    <row r="906" spans="2:2" x14ac:dyDescent="0.2">
      <c r="B906" s="38"/>
    </row>
    <row r="907" spans="2:2" x14ac:dyDescent="0.2">
      <c r="B907" s="38"/>
    </row>
    <row r="908" spans="2:2" x14ac:dyDescent="0.2">
      <c r="B908" s="38"/>
    </row>
    <row r="909" spans="2:2" x14ac:dyDescent="0.2">
      <c r="B909" s="38"/>
    </row>
    <row r="910" spans="2:2" x14ac:dyDescent="0.2">
      <c r="B910" s="38"/>
    </row>
    <row r="911" spans="2:2" x14ac:dyDescent="0.2">
      <c r="B911" s="38"/>
    </row>
    <row r="912" spans="2:2" x14ac:dyDescent="0.2">
      <c r="B912" s="38"/>
    </row>
    <row r="913" spans="2:2" x14ac:dyDescent="0.2">
      <c r="B913" s="38"/>
    </row>
    <row r="914" spans="2:2" x14ac:dyDescent="0.2">
      <c r="B914" s="38"/>
    </row>
    <row r="915" spans="2:2" x14ac:dyDescent="0.2">
      <c r="B915" s="38"/>
    </row>
    <row r="916" spans="2:2" x14ac:dyDescent="0.2">
      <c r="B916" s="38"/>
    </row>
    <row r="917" spans="2:2" x14ac:dyDescent="0.2">
      <c r="B917" s="38"/>
    </row>
    <row r="918" spans="2:2" x14ac:dyDescent="0.2">
      <c r="B918" s="38"/>
    </row>
    <row r="919" spans="2:2" x14ac:dyDescent="0.2">
      <c r="B919" s="38"/>
    </row>
    <row r="920" spans="2:2" x14ac:dyDescent="0.2">
      <c r="B920" s="38"/>
    </row>
    <row r="921" spans="2:2" x14ac:dyDescent="0.2">
      <c r="B921" s="38"/>
    </row>
    <row r="922" spans="2:2" x14ac:dyDescent="0.2">
      <c r="B922" s="38"/>
    </row>
    <row r="923" spans="2:2" x14ac:dyDescent="0.2">
      <c r="B923" s="38"/>
    </row>
    <row r="924" spans="2:2" x14ac:dyDescent="0.2">
      <c r="B924" s="38"/>
    </row>
    <row r="925" spans="2:2" x14ac:dyDescent="0.2">
      <c r="B925" s="38"/>
    </row>
    <row r="926" spans="2:2" x14ac:dyDescent="0.2">
      <c r="B926" s="38"/>
    </row>
    <row r="927" spans="2:2" x14ac:dyDescent="0.2">
      <c r="B927" s="38"/>
    </row>
    <row r="928" spans="2:2" x14ac:dyDescent="0.2">
      <c r="B928" s="38"/>
    </row>
    <row r="929" spans="2:2" x14ac:dyDescent="0.2">
      <c r="B929" s="38"/>
    </row>
    <row r="930" spans="2:2" x14ac:dyDescent="0.2">
      <c r="B930" s="38"/>
    </row>
    <row r="931" spans="2:2" x14ac:dyDescent="0.2">
      <c r="B931" s="38"/>
    </row>
    <row r="932" spans="2:2" x14ac:dyDescent="0.2">
      <c r="B932" s="38"/>
    </row>
    <row r="933" spans="2:2" x14ac:dyDescent="0.2">
      <c r="B933" s="38"/>
    </row>
    <row r="934" spans="2:2" x14ac:dyDescent="0.2">
      <c r="B934" s="38"/>
    </row>
    <row r="935" spans="2:2" x14ac:dyDescent="0.2">
      <c r="B935" s="38"/>
    </row>
    <row r="936" spans="2:2" x14ac:dyDescent="0.2">
      <c r="B936" s="38"/>
    </row>
    <row r="937" spans="2:2" x14ac:dyDescent="0.2">
      <c r="B937" s="38"/>
    </row>
    <row r="938" spans="2:2" x14ac:dyDescent="0.2">
      <c r="B938" s="38"/>
    </row>
    <row r="939" spans="2:2" x14ac:dyDescent="0.2">
      <c r="B939" s="38"/>
    </row>
    <row r="940" spans="2:2" x14ac:dyDescent="0.2">
      <c r="B940" s="38"/>
    </row>
    <row r="941" spans="2:2" x14ac:dyDescent="0.2">
      <c r="B941" s="38"/>
    </row>
    <row r="942" spans="2:2" x14ac:dyDescent="0.2">
      <c r="B942" s="38"/>
    </row>
    <row r="943" spans="2:2" x14ac:dyDescent="0.2">
      <c r="B943" s="38"/>
    </row>
    <row r="944" spans="2:2" x14ac:dyDescent="0.2">
      <c r="B944" s="38"/>
    </row>
    <row r="945" spans="2:2" x14ac:dyDescent="0.2">
      <c r="B945" s="38"/>
    </row>
    <row r="946" spans="2:2" x14ac:dyDescent="0.2">
      <c r="B946" s="38"/>
    </row>
    <row r="947" spans="2:2" x14ac:dyDescent="0.2">
      <c r="B947" s="38"/>
    </row>
    <row r="948" spans="2:2" x14ac:dyDescent="0.2">
      <c r="B948" s="38"/>
    </row>
    <row r="949" spans="2:2" x14ac:dyDescent="0.2">
      <c r="B949" s="38"/>
    </row>
    <row r="950" spans="2:2" x14ac:dyDescent="0.2">
      <c r="B950" s="38"/>
    </row>
    <row r="951" spans="2:2" x14ac:dyDescent="0.2">
      <c r="B951" s="38"/>
    </row>
    <row r="952" spans="2:2" x14ac:dyDescent="0.2">
      <c r="B952" s="38"/>
    </row>
    <row r="953" spans="2:2" x14ac:dyDescent="0.2">
      <c r="B953" s="38"/>
    </row>
    <row r="954" spans="2:2" x14ac:dyDescent="0.2">
      <c r="B954" s="38"/>
    </row>
    <row r="955" spans="2:2" x14ac:dyDescent="0.2">
      <c r="B955" s="38"/>
    </row>
    <row r="956" spans="2:2" x14ac:dyDescent="0.2">
      <c r="B956" s="38"/>
    </row>
    <row r="957" spans="2:2" x14ac:dyDescent="0.2">
      <c r="B957" s="38"/>
    </row>
    <row r="958" spans="2:2" x14ac:dyDescent="0.2">
      <c r="B958" s="38"/>
    </row>
    <row r="959" spans="2:2" x14ac:dyDescent="0.2">
      <c r="B959" s="38"/>
    </row>
    <row r="960" spans="2:2" x14ac:dyDescent="0.2">
      <c r="B960" s="38"/>
    </row>
    <row r="961" spans="2:2" x14ac:dyDescent="0.2">
      <c r="B961" s="38"/>
    </row>
    <row r="962" spans="2:2" x14ac:dyDescent="0.2">
      <c r="B962" s="38"/>
    </row>
    <row r="963" spans="2:2" x14ac:dyDescent="0.2">
      <c r="B963" s="38"/>
    </row>
    <row r="964" spans="2:2" x14ac:dyDescent="0.2">
      <c r="B964" s="38"/>
    </row>
    <row r="965" spans="2:2" x14ac:dyDescent="0.2">
      <c r="B965" s="38"/>
    </row>
    <row r="966" spans="2:2" x14ac:dyDescent="0.2">
      <c r="B966" s="38"/>
    </row>
    <row r="967" spans="2:2" x14ac:dyDescent="0.2">
      <c r="B967" s="38"/>
    </row>
    <row r="968" spans="2:2" x14ac:dyDescent="0.2">
      <c r="B968" s="38"/>
    </row>
    <row r="969" spans="2:2" x14ac:dyDescent="0.2">
      <c r="B969" s="38"/>
    </row>
    <row r="970" spans="2:2" x14ac:dyDescent="0.2">
      <c r="B970" s="38"/>
    </row>
    <row r="971" spans="2:2" x14ac:dyDescent="0.2">
      <c r="B971" s="38"/>
    </row>
    <row r="972" spans="2:2" x14ac:dyDescent="0.2">
      <c r="B972" s="38"/>
    </row>
    <row r="973" spans="2:2" x14ac:dyDescent="0.2">
      <c r="B973" s="38"/>
    </row>
    <row r="974" spans="2:2" x14ac:dyDescent="0.2">
      <c r="B974" s="38"/>
    </row>
    <row r="975" spans="2:2" x14ac:dyDescent="0.2">
      <c r="B975" s="38"/>
    </row>
    <row r="976" spans="2:2" x14ac:dyDescent="0.2">
      <c r="B976" s="38"/>
    </row>
    <row r="977" spans="2:2" x14ac:dyDescent="0.2">
      <c r="B977" s="38"/>
    </row>
    <row r="978" spans="2:2" x14ac:dyDescent="0.2">
      <c r="B978" s="38"/>
    </row>
    <row r="979" spans="2:2" x14ac:dyDescent="0.2">
      <c r="B979" s="38"/>
    </row>
    <row r="980" spans="2:2" x14ac:dyDescent="0.2">
      <c r="B980" s="38"/>
    </row>
    <row r="981" spans="2:2" x14ac:dyDescent="0.2">
      <c r="B981" s="38"/>
    </row>
    <row r="982" spans="2:2" x14ac:dyDescent="0.2">
      <c r="B982" s="38"/>
    </row>
    <row r="983" spans="2:2" x14ac:dyDescent="0.2">
      <c r="B983" s="38"/>
    </row>
    <row r="984" spans="2:2" x14ac:dyDescent="0.2">
      <c r="B984" s="38"/>
    </row>
    <row r="985" spans="2:2" x14ac:dyDescent="0.2">
      <c r="B985" s="38"/>
    </row>
    <row r="986" spans="2:2" x14ac:dyDescent="0.2">
      <c r="B986" s="38"/>
    </row>
    <row r="987" spans="2:2" x14ac:dyDescent="0.2">
      <c r="B987" s="38"/>
    </row>
    <row r="988" spans="2:2" x14ac:dyDescent="0.2">
      <c r="B988" s="38"/>
    </row>
    <row r="989" spans="2:2" x14ac:dyDescent="0.2">
      <c r="B989" s="38"/>
    </row>
    <row r="990" spans="2:2" x14ac:dyDescent="0.2">
      <c r="B990" s="38"/>
    </row>
    <row r="991" spans="2:2" x14ac:dyDescent="0.2">
      <c r="B991" s="38"/>
    </row>
    <row r="992" spans="2:2" x14ac:dyDescent="0.2">
      <c r="B992" s="38"/>
    </row>
    <row r="993" spans="2:2" x14ac:dyDescent="0.2">
      <c r="B993" s="38"/>
    </row>
    <row r="994" spans="2:2" x14ac:dyDescent="0.2">
      <c r="B994" s="38"/>
    </row>
    <row r="995" spans="2:2" x14ac:dyDescent="0.2">
      <c r="B995" s="38"/>
    </row>
    <row r="996" spans="2:2" x14ac:dyDescent="0.2">
      <c r="B996" s="38"/>
    </row>
    <row r="997" spans="2:2" x14ac:dyDescent="0.2">
      <c r="B997" s="38"/>
    </row>
    <row r="998" spans="2:2" x14ac:dyDescent="0.2">
      <c r="B998" s="38"/>
    </row>
    <row r="999" spans="2:2" x14ac:dyDescent="0.2">
      <c r="B999" s="38"/>
    </row>
    <row r="1000" spans="2:2" x14ac:dyDescent="0.2">
      <c r="B1000" s="38"/>
    </row>
    <row r="1001" spans="2:2" x14ac:dyDescent="0.2">
      <c r="B1001" s="38"/>
    </row>
    <row r="1002" spans="2:2" x14ac:dyDescent="0.2">
      <c r="B1002" s="38"/>
    </row>
    <row r="1003" spans="2:2" x14ac:dyDescent="0.2">
      <c r="B1003" s="38"/>
    </row>
    <row r="1004" spans="2:2" x14ac:dyDescent="0.2">
      <c r="B1004" s="38"/>
    </row>
    <row r="1005" spans="2:2" x14ac:dyDescent="0.2">
      <c r="B1005" s="38"/>
    </row>
    <row r="1006" spans="2:2" x14ac:dyDescent="0.2">
      <c r="B1006" s="38"/>
    </row>
    <row r="1007" spans="2:2" x14ac:dyDescent="0.2">
      <c r="B1007" s="38"/>
    </row>
    <row r="1008" spans="2:2" x14ac:dyDescent="0.2">
      <c r="B1008" s="38"/>
    </row>
    <row r="1009" spans="2:2" x14ac:dyDescent="0.2">
      <c r="B1009" s="38"/>
    </row>
    <row r="1010" spans="2:2" x14ac:dyDescent="0.2">
      <c r="B1010" s="38"/>
    </row>
    <row r="1011" spans="2:2" x14ac:dyDescent="0.2">
      <c r="B1011" s="38"/>
    </row>
    <row r="1012" spans="2:2" x14ac:dyDescent="0.2">
      <c r="B1012" s="38"/>
    </row>
    <row r="1013" spans="2:2" x14ac:dyDescent="0.2">
      <c r="B1013" s="38"/>
    </row>
    <row r="1014" spans="2:2" x14ac:dyDescent="0.2">
      <c r="B1014" s="38"/>
    </row>
    <row r="1015" spans="2:2" x14ac:dyDescent="0.2">
      <c r="B1015" s="38"/>
    </row>
    <row r="1016" spans="2:2" x14ac:dyDescent="0.2">
      <c r="B1016" s="38"/>
    </row>
    <row r="1017" spans="2:2" x14ac:dyDescent="0.2">
      <c r="B1017" s="38"/>
    </row>
    <row r="1018" spans="2:2" x14ac:dyDescent="0.2">
      <c r="B1018" s="38"/>
    </row>
    <row r="1019" spans="2:2" x14ac:dyDescent="0.2">
      <c r="B1019" s="38"/>
    </row>
    <row r="1020" spans="2:2" x14ac:dyDescent="0.2">
      <c r="B1020" s="38"/>
    </row>
    <row r="1021" spans="2:2" x14ac:dyDescent="0.2">
      <c r="B1021" s="38"/>
    </row>
    <row r="1022" spans="2:2" x14ac:dyDescent="0.2">
      <c r="B1022" s="38"/>
    </row>
    <row r="1023" spans="2:2" x14ac:dyDescent="0.2">
      <c r="B1023" s="38"/>
    </row>
    <row r="1024" spans="2:2" x14ac:dyDescent="0.2">
      <c r="B1024" s="38"/>
    </row>
    <row r="1025" spans="2:2" x14ac:dyDescent="0.2">
      <c r="B1025" s="38"/>
    </row>
    <row r="1026" spans="2:2" x14ac:dyDescent="0.2">
      <c r="B1026" s="38"/>
    </row>
    <row r="1027" spans="2:2" x14ac:dyDescent="0.2">
      <c r="B1027" s="38"/>
    </row>
    <row r="1028" spans="2:2" x14ac:dyDescent="0.2">
      <c r="B1028" s="38"/>
    </row>
    <row r="1029" spans="2:2" x14ac:dyDescent="0.2">
      <c r="B1029" s="38"/>
    </row>
    <row r="1030" spans="2:2" x14ac:dyDescent="0.2">
      <c r="B1030" s="38"/>
    </row>
    <row r="1031" spans="2:2" x14ac:dyDescent="0.2">
      <c r="B1031" s="38"/>
    </row>
    <row r="1032" spans="2:2" x14ac:dyDescent="0.2">
      <c r="B1032" s="38"/>
    </row>
    <row r="1033" spans="2:2" x14ac:dyDescent="0.2">
      <c r="B1033" s="38"/>
    </row>
    <row r="1034" spans="2:2" x14ac:dyDescent="0.2">
      <c r="B1034" s="38"/>
    </row>
    <row r="1035" spans="2:2" x14ac:dyDescent="0.2">
      <c r="B1035" s="38"/>
    </row>
    <row r="1036" spans="2:2" x14ac:dyDescent="0.2">
      <c r="B1036" s="38"/>
    </row>
    <row r="1037" spans="2:2" x14ac:dyDescent="0.2">
      <c r="B1037" s="38"/>
    </row>
    <row r="1038" spans="2:2" x14ac:dyDescent="0.2">
      <c r="B1038" s="38"/>
    </row>
    <row r="1039" spans="2:2" x14ac:dyDescent="0.2">
      <c r="B1039" s="38"/>
    </row>
    <row r="1040" spans="2:2" x14ac:dyDescent="0.2">
      <c r="B1040" s="38"/>
    </row>
    <row r="1041" spans="2:2" x14ac:dyDescent="0.2">
      <c r="B1041" s="38"/>
    </row>
    <row r="1042" spans="2:2" x14ac:dyDescent="0.2">
      <c r="B1042" s="38"/>
    </row>
    <row r="1043" spans="2:2" x14ac:dyDescent="0.2">
      <c r="B1043" s="38"/>
    </row>
    <row r="1044" spans="2:2" x14ac:dyDescent="0.2">
      <c r="B1044" s="38"/>
    </row>
    <row r="1045" spans="2:2" x14ac:dyDescent="0.2">
      <c r="B1045" s="38"/>
    </row>
    <row r="1046" spans="2:2" x14ac:dyDescent="0.2">
      <c r="B1046" s="38"/>
    </row>
    <row r="1047" spans="2:2" x14ac:dyDescent="0.2">
      <c r="B1047" s="38"/>
    </row>
    <row r="1048" spans="2:2" x14ac:dyDescent="0.2">
      <c r="B1048" s="38"/>
    </row>
    <row r="1049" spans="2:2" x14ac:dyDescent="0.2">
      <c r="B1049" s="38"/>
    </row>
    <row r="1050" spans="2:2" x14ac:dyDescent="0.2">
      <c r="B1050" s="38"/>
    </row>
    <row r="1051" spans="2:2" x14ac:dyDescent="0.2">
      <c r="B1051" s="38"/>
    </row>
    <row r="1052" spans="2:2" x14ac:dyDescent="0.2">
      <c r="B1052" s="38"/>
    </row>
    <row r="1053" spans="2:2" x14ac:dyDescent="0.2">
      <c r="B1053" s="38"/>
    </row>
    <row r="1054" spans="2:2" x14ac:dyDescent="0.2">
      <c r="B1054" s="38"/>
    </row>
    <row r="1055" spans="2:2" x14ac:dyDescent="0.2">
      <c r="B1055" s="38"/>
    </row>
    <row r="1056" spans="2:2" x14ac:dyDescent="0.2">
      <c r="B1056" s="38"/>
    </row>
    <row r="1057" spans="2:2" x14ac:dyDescent="0.2">
      <c r="B1057" s="38"/>
    </row>
    <row r="1058" spans="2:2" x14ac:dyDescent="0.2">
      <c r="B1058" s="38"/>
    </row>
    <row r="1059" spans="2:2" x14ac:dyDescent="0.2">
      <c r="B1059" s="38"/>
    </row>
    <row r="1060" spans="2:2" x14ac:dyDescent="0.2">
      <c r="B1060" s="38"/>
    </row>
    <row r="1061" spans="2:2" x14ac:dyDescent="0.2">
      <c r="B1061" s="38"/>
    </row>
    <row r="1062" spans="2:2" x14ac:dyDescent="0.2">
      <c r="B1062" s="38"/>
    </row>
    <row r="1063" spans="2:2" x14ac:dyDescent="0.2">
      <c r="B1063" s="38"/>
    </row>
    <row r="1064" spans="2:2" x14ac:dyDescent="0.2">
      <c r="B1064" s="38"/>
    </row>
    <row r="1065" spans="2:2" x14ac:dyDescent="0.2">
      <c r="B1065" s="38"/>
    </row>
    <row r="1066" spans="2:2" x14ac:dyDescent="0.2">
      <c r="B1066" s="38"/>
    </row>
    <row r="1067" spans="2:2" x14ac:dyDescent="0.2">
      <c r="B1067" s="38"/>
    </row>
    <row r="1068" spans="2:2" x14ac:dyDescent="0.2">
      <c r="B1068" s="38"/>
    </row>
    <row r="1069" spans="2:2" x14ac:dyDescent="0.2">
      <c r="B1069" s="38"/>
    </row>
    <row r="1070" spans="2:2" x14ac:dyDescent="0.2">
      <c r="B1070" s="38"/>
    </row>
    <row r="1071" spans="2:2" x14ac:dyDescent="0.2">
      <c r="B1071" s="38"/>
    </row>
    <row r="1072" spans="2:2" x14ac:dyDescent="0.2">
      <c r="B1072" s="38"/>
    </row>
    <row r="1073" spans="2:2" x14ac:dyDescent="0.2">
      <c r="B1073" s="38"/>
    </row>
    <row r="1074" spans="2:2" x14ac:dyDescent="0.2">
      <c r="B1074" s="38"/>
    </row>
    <row r="1075" spans="2:2" x14ac:dyDescent="0.2">
      <c r="B1075" s="38"/>
    </row>
    <row r="1076" spans="2:2" x14ac:dyDescent="0.2">
      <c r="B1076" s="38"/>
    </row>
    <row r="1077" spans="2:2" x14ac:dyDescent="0.2">
      <c r="B1077" s="38"/>
    </row>
    <row r="1078" spans="2:2" x14ac:dyDescent="0.2">
      <c r="B1078" s="38"/>
    </row>
    <row r="1079" spans="2:2" x14ac:dyDescent="0.2">
      <c r="B1079" s="38"/>
    </row>
    <row r="1080" spans="2:2" x14ac:dyDescent="0.2">
      <c r="B1080" s="38"/>
    </row>
    <row r="1081" spans="2:2" x14ac:dyDescent="0.2">
      <c r="B1081" s="38"/>
    </row>
    <row r="1082" spans="2:2" x14ac:dyDescent="0.2">
      <c r="B1082" s="38"/>
    </row>
    <row r="1083" spans="2:2" x14ac:dyDescent="0.2">
      <c r="B1083" s="38"/>
    </row>
    <row r="1084" spans="2:2" x14ac:dyDescent="0.2">
      <c r="B1084" s="38"/>
    </row>
    <row r="1085" spans="2:2" x14ac:dyDescent="0.2">
      <c r="B1085" s="38"/>
    </row>
    <row r="1086" spans="2:2" x14ac:dyDescent="0.2">
      <c r="B1086" s="38"/>
    </row>
    <row r="1087" spans="2:2" x14ac:dyDescent="0.2">
      <c r="B1087" s="38"/>
    </row>
    <row r="1088" spans="2:2" x14ac:dyDescent="0.2">
      <c r="B1088" s="38"/>
    </row>
    <row r="1089" spans="2:2" x14ac:dyDescent="0.2">
      <c r="B1089" s="38"/>
    </row>
    <row r="1090" spans="2:2" x14ac:dyDescent="0.2">
      <c r="B1090" s="38"/>
    </row>
    <row r="1091" spans="2:2" x14ac:dyDescent="0.2">
      <c r="B1091" s="38"/>
    </row>
    <row r="1092" spans="2:2" x14ac:dyDescent="0.2">
      <c r="B1092" s="38"/>
    </row>
    <row r="1093" spans="2:2" x14ac:dyDescent="0.2">
      <c r="B1093" s="38"/>
    </row>
    <row r="1094" spans="2:2" x14ac:dyDescent="0.2">
      <c r="B1094" s="38"/>
    </row>
    <row r="1095" spans="2:2" x14ac:dyDescent="0.2">
      <c r="B1095" s="38"/>
    </row>
    <row r="1096" spans="2:2" x14ac:dyDescent="0.2">
      <c r="B1096" s="38"/>
    </row>
    <row r="1097" spans="2:2" x14ac:dyDescent="0.2">
      <c r="B1097" s="38"/>
    </row>
    <row r="1098" spans="2:2" x14ac:dyDescent="0.2">
      <c r="B1098" s="38"/>
    </row>
    <row r="1099" spans="2:2" x14ac:dyDescent="0.2">
      <c r="B1099" s="38"/>
    </row>
    <row r="1100" spans="2:2" x14ac:dyDescent="0.2">
      <c r="B1100" s="38"/>
    </row>
    <row r="1101" spans="2:2" x14ac:dyDescent="0.2">
      <c r="B1101" s="38"/>
    </row>
    <row r="1102" spans="2:2" x14ac:dyDescent="0.2">
      <c r="B1102" s="38"/>
    </row>
    <row r="1103" spans="2:2" x14ac:dyDescent="0.2">
      <c r="B1103" s="38"/>
    </row>
    <row r="1104" spans="2:2" x14ac:dyDescent="0.2">
      <c r="B1104" s="38"/>
    </row>
    <row r="1105" spans="2:2" x14ac:dyDescent="0.2">
      <c r="B1105" s="38"/>
    </row>
    <row r="1106" spans="2:2" x14ac:dyDescent="0.2">
      <c r="B1106" s="38"/>
    </row>
    <row r="1107" spans="2:2" x14ac:dyDescent="0.2">
      <c r="B1107" s="38"/>
    </row>
    <row r="1108" spans="2:2" x14ac:dyDescent="0.2">
      <c r="B1108" s="38"/>
    </row>
    <row r="1109" spans="2:2" x14ac:dyDescent="0.2">
      <c r="B1109" s="38"/>
    </row>
    <row r="1110" spans="2:2" x14ac:dyDescent="0.2">
      <c r="B1110" s="38"/>
    </row>
    <row r="1111" spans="2:2" x14ac:dyDescent="0.2">
      <c r="B1111" s="38"/>
    </row>
    <row r="1112" spans="2:2" x14ac:dyDescent="0.2">
      <c r="B1112" s="38"/>
    </row>
    <row r="1113" spans="2:2" x14ac:dyDescent="0.2">
      <c r="B1113" s="38"/>
    </row>
    <row r="1114" spans="2:2" x14ac:dyDescent="0.2">
      <c r="B1114" s="38"/>
    </row>
    <row r="1115" spans="2:2" x14ac:dyDescent="0.2">
      <c r="B1115" s="38"/>
    </row>
    <row r="1116" spans="2:2" x14ac:dyDescent="0.2">
      <c r="B1116" s="38"/>
    </row>
    <row r="1117" spans="2:2" x14ac:dyDescent="0.2">
      <c r="B1117" s="38"/>
    </row>
    <row r="1118" spans="2:2" x14ac:dyDescent="0.2">
      <c r="B1118" s="38"/>
    </row>
    <row r="1119" spans="2:2" x14ac:dyDescent="0.2">
      <c r="B1119" s="38"/>
    </row>
    <row r="1120" spans="2:2" x14ac:dyDescent="0.2">
      <c r="B1120" s="38"/>
    </row>
    <row r="1121" spans="2:2" x14ac:dyDescent="0.2">
      <c r="B1121" s="38"/>
    </row>
    <row r="1122" spans="2:2" x14ac:dyDescent="0.2">
      <c r="B1122" s="38"/>
    </row>
    <row r="1123" spans="2:2" x14ac:dyDescent="0.2">
      <c r="B1123" s="38"/>
    </row>
    <row r="1124" spans="2:2" x14ac:dyDescent="0.2">
      <c r="B1124" s="38"/>
    </row>
    <row r="1125" spans="2:2" x14ac:dyDescent="0.2">
      <c r="B1125" s="38"/>
    </row>
    <row r="1126" spans="2:2" x14ac:dyDescent="0.2">
      <c r="B1126" s="38"/>
    </row>
    <row r="1127" spans="2:2" x14ac:dyDescent="0.2">
      <c r="B1127" s="38"/>
    </row>
    <row r="1128" spans="2:2" x14ac:dyDescent="0.2">
      <c r="B1128" s="38"/>
    </row>
    <row r="1129" spans="2:2" x14ac:dyDescent="0.2">
      <c r="B1129" s="38"/>
    </row>
    <row r="1130" spans="2:2" x14ac:dyDescent="0.2">
      <c r="B1130" s="38"/>
    </row>
    <row r="1131" spans="2:2" x14ac:dyDescent="0.2">
      <c r="B1131" s="38"/>
    </row>
    <row r="1132" spans="2:2" x14ac:dyDescent="0.2">
      <c r="B1132" s="38"/>
    </row>
    <row r="1133" spans="2:2" x14ac:dyDescent="0.2">
      <c r="B1133" s="38"/>
    </row>
    <row r="1134" spans="2:2" x14ac:dyDescent="0.2">
      <c r="B1134" s="38"/>
    </row>
    <row r="1135" spans="2:2" x14ac:dyDescent="0.2">
      <c r="B1135" s="38"/>
    </row>
    <row r="1136" spans="2:2" x14ac:dyDescent="0.2">
      <c r="B1136" s="38"/>
    </row>
    <row r="1137" spans="2:2" x14ac:dyDescent="0.2">
      <c r="B1137" s="38"/>
    </row>
    <row r="1138" spans="2:2" x14ac:dyDescent="0.2">
      <c r="B1138" s="38"/>
    </row>
    <row r="1139" spans="2:2" x14ac:dyDescent="0.2">
      <c r="B1139" s="38"/>
    </row>
    <row r="1140" spans="2:2" x14ac:dyDescent="0.2">
      <c r="B1140" s="38"/>
    </row>
    <row r="1141" spans="2:2" x14ac:dyDescent="0.2">
      <c r="B1141" s="38"/>
    </row>
    <row r="1142" spans="2:2" x14ac:dyDescent="0.2">
      <c r="B1142" s="38"/>
    </row>
    <row r="1143" spans="2:2" x14ac:dyDescent="0.2">
      <c r="B1143" s="38"/>
    </row>
    <row r="1144" spans="2:2" x14ac:dyDescent="0.2">
      <c r="B1144" s="38"/>
    </row>
    <row r="1145" spans="2:2" x14ac:dyDescent="0.2">
      <c r="B1145" s="38"/>
    </row>
    <row r="1146" spans="2:2" x14ac:dyDescent="0.2">
      <c r="B1146" s="38"/>
    </row>
    <row r="1147" spans="2:2" x14ac:dyDescent="0.2">
      <c r="B1147" s="38"/>
    </row>
    <row r="1148" spans="2:2" x14ac:dyDescent="0.2">
      <c r="B1148" s="38"/>
    </row>
    <row r="1149" spans="2:2" x14ac:dyDescent="0.2">
      <c r="B1149" s="38"/>
    </row>
    <row r="1150" spans="2:2" x14ac:dyDescent="0.2">
      <c r="B1150" s="38"/>
    </row>
    <row r="1151" spans="2:2" x14ac:dyDescent="0.2">
      <c r="B1151" s="38"/>
    </row>
    <row r="1152" spans="2:2" x14ac:dyDescent="0.2">
      <c r="B1152" s="38"/>
    </row>
    <row r="1153" spans="2:2" x14ac:dyDescent="0.2">
      <c r="B1153" s="38"/>
    </row>
    <row r="1154" spans="2:2" x14ac:dyDescent="0.2">
      <c r="B1154" s="38"/>
    </row>
    <row r="1155" spans="2:2" x14ac:dyDescent="0.2">
      <c r="B1155" s="38"/>
    </row>
    <row r="1156" spans="2:2" x14ac:dyDescent="0.2">
      <c r="B1156" s="38"/>
    </row>
    <row r="1157" spans="2:2" x14ac:dyDescent="0.2">
      <c r="B1157" s="38"/>
    </row>
    <row r="1158" spans="2:2" x14ac:dyDescent="0.2">
      <c r="B1158" s="38"/>
    </row>
    <row r="1159" spans="2:2" x14ac:dyDescent="0.2">
      <c r="B1159" s="38"/>
    </row>
    <row r="1160" spans="2:2" x14ac:dyDescent="0.2">
      <c r="B1160" s="38"/>
    </row>
    <row r="1161" spans="2:2" x14ac:dyDescent="0.2">
      <c r="B1161" s="38"/>
    </row>
    <row r="1162" spans="2:2" x14ac:dyDescent="0.2">
      <c r="B1162" s="38"/>
    </row>
    <row r="1163" spans="2:2" x14ac:dyDescent="0.2">
      <c r="B1163" s="38"/>
    </row>
    <row r="1164" spans="2:2" x14ac:dyDescent="0.2">
      <c r="B1164" s="38"/>
    </row>
    <row r="1165" spans="2:2" x14ac:dyDescent="0.2">
      <c r="B1165" s="38"/>
    </row>
    <row r="1166" spans="2:2" x14ac:dyDescent="0.2">
      <c r="B1166" s="38"/>
    </row>
    <row r="1167" spans="2:2" x14ac:dyDescent="0.2">
      <c r="B1167" s="38"/>
    </row>
    <row r="1168" spans="2:2" x14ac:dyDescent="0.2">
      <c r="B1168" s="38"/>
    </row>
    <row r="1169" spans="2:2" x14ac:dyDescent="0.2">
      <c r="B1169" s="38"/>
    </row>
    <row r="1170" spans="2:2" x14ac:dyDescent="0.2">
      <c r="B1170" s="38"/>
    </row>
    <row r="1171" spans="2:2" x14ac:dyDescent="0.2">
      <c r="B1171" s="38"/>
    </row>
    <row r="1172" spans="2:2" x14ac:dyDescent="0.2">
      <c r="B1172" s="38"/>
    </row>
    <row r="1173" spans="2:2" x14ac:dyDescent="0.2">
      <c r="B1173" s="38"/>
    </row>
    <row r="1174" spans="2:2" x14ac:dyDescent="0.2">
      <c r="B1174" s="38"/>
    </row>
    <row r="1175" spans="2:2" x14ac:dyDescent="0.2">
      <c r="B1175" s="38"/>
    </row>
    <row r="1176" spans="2:2" x14ac:dyDescent="0.2">
      <c r="B1176" s="38"/>
    </row>
    <row r="1177" spans="2:2" x14ac:dyDescent="0.2">
      <c r="B1177" s="38"/>
    </row>
    <row r="1178" spans="2:2" x14ac:dyDescent="0.2">
      <c r="B1178" s="38"/>
    </row>
    <row r="1179" spans="2:2" x14ac:dyDescent="0.2">
      <c r="B1179" s="38"/>
    </row>
    <row r="1180" spans="2:2" x14ac:dyDescent="0.2">
      <c r="B1180" s="38"/>
    </row>
    <row r="1181" spans="2:2" x14ac:dyDescent="0.2">
      <c r="B1181" s="38"/>
    </row>
    <row r="1182" spans="2:2" x14ac:dyDescent="0.2">
      <c r="B1182" s="38"/>
    </row>
    <row r="1183" spans="2:2" x14ac:dyDescent="0.2">
      <c r="B1183" s="38"/>
    </row>
    <row r="1184" spans="2:2" x14ac:dyDescent="0.2">
      <c r="B1184" s="38"/>
    </row>
    <row r="1185" spans="2:2" x14ac:dyDescent="0.2">
      <c r="B1185" s="38"/>
    </row>
    <row r="1186" spans="2:2" x14ac:dyDescent="0.2">
      <c r="B1186" s="38"/>
    </row>
    <row r="1187" spans="2:2" x14ac:dyDescent="0.2">
      <c r="B1187" s="38"/>
    </row>
    <row r="1188" spans="2:2" x14ac:dyDescent="0.2">
      <c r="B1188" s="38"/>
    </row>
    <row r="1189" spans="2:2" x14ac:dyDescent="0.2">
      <c r="B1189" s="38"/>
    </row>
    <row r="1190" spans="2:2" x14ac:dyDescent="0.2">
      <c r="B1190" s="38"/>
    </row>
    <row r="1191" spans="2:2" x14ac:dyDescent="0.2">
      <c r="B1191" s="38"/>
    </row>
    <row r="1192" spans="2:2" x14ac:dyDescent="0.2">
      <c r="B1192" s="38"/>
    </row>
    <row r="1193" spans="2:2" x14ac:dyDescent="0.2">
      <c r="B1193" s="38"/>
    </row>
    <row r="1194" spans="2:2" x14ac:dyDescent="0.2">
      <c r="B1194" s="38"/>
    </row>
    <row r="1195" spans="2:2" x14ac:dyDescent="0.2">
      <c r="B1195" s="38"/>
    </row>
    <row r="1196" spans="2:2" x14ac:dyDescent="0.2">
      <c r="B1196" s="38"/>
    </row>
    <row r="1197" spans="2:2" x14ac:dyDescent="0.2">
      <c r="B1197" s="38"/>
    </row>
    <row r="1198" spans="2:2" x14ac:dyDescent="0.2">
      <c r="B1198" s="38"/>
    </row>
    <row r="1199" spans="2:2" x14ac:dyDescent="0.2">
      <c r="B1199" s="38"/>
    </row>
    <row r="1200" spans="2:2" x14ac:dyDescent="0.2">
      <c r="B1200" s="38"/>
    </row>
    <row r="1201" spans="2:2" x14ac:dyDescent="0.2">
      <c r="B1201" s="38"/>
    </row>
    <row r="1202" spans="2:2" x14ac:dyDescent="0.2">
      <c r="B1202" s="38"/>
    </row>
    <row r="1203" spans="2:2" x14ac:dyDescent="0.2">
      <c r="B1203" s="38"/>
    </row>
    <row r="1204" spans="2:2" x14ac:dyDescent="0.2">
      <c r="B1204" s="38"/>
    </row>
    <row r="1205" spans="2:2" x14ac:dyDescent="0.2">
      <c r="B1205" s="38"/>
    </row>
    <row r="1206" spans="2:2" x14ac:dyDescent="0.2">
      <c r="B1206" s="38"/>
    </row>
    <row r="1207" spans="2:2" x14ac:dyDescent="0.2">
      <c r="B1207" s="38"/>
    </row>
    <row r="1208" spans="2:2" x14ac:dyDescent="0.2">
      <c r="B1208" s="38"/>
    </row>
    <row r="1209" spans="2:2" x14ac:dyDescent="0.2">
      <c r="B1209" s="38"/>
    </row>
    <row r="1210" spans="2:2" x14ac:dyDescent="0.2">
      <c r="B1210" s="38"/>
    </row>
    <row r="1211" spans="2:2" x14ac:dyDescent="0.2">
      <c r="B1211" s="38"/>
    </row>
    <row r="1212" spans="2:2" x14ac:dyDescent="0.2">
      <c r="B1212" s="38"/>
    </row>
    <row r="1213" spans="2:2" x14ac:dyDescent="0.2">
      <c r="B1213" s="38"/>
    </row>
    <row r="1214" spans="2:2" x14ac:dyDescent="0.2">
      <c r="B1214" s="38"/>
    </row>
    <row r="1215" spans="2:2" x14ac:dyDescent="0.2">
      <c r="B1215" s="38"/>
    </row>
    <row r="1216" spans="2:2" x14ac:dyDescent="0.2">
      <c r="B1216" s="38"/>
    </row>
    <row r="1217" spans="2:2" x14ac:dyDescent="0.2">
      <c r="B1217" s="38"/>
    </row>
    <row r="1218" spans="2:2" x14ac:dyDescent="0.2">
      <c r="B1218" s="38"/>
    </row>
    <row r="1219" spans="2:2" x14ac:dyDescent="0.2">
      <c r="B1219" s="38"/>
    </row>
    <row r="1220" spans="2:2" x14ac:dyDescent="0.2">
      <c r="B1220" s="38"/>
    </row>
    <row r="1221" spans="2:2" x14ac:dyDescent="0.2">
      <c r="B1221" s="38"/>
    </row>
    <row r="1222" spans="2:2" x14ac:dyDescent="0.2">
      <c r="B1222" s="38"/>
    </row>
    <row r="1223" spans="2:2" x14ac:dyDescent="0.2">
      <c r="B1223" s="38"/>
    </row>
    <row r="1224" spans="2:2" x14ac:dyDescent="0.2">
      <c r="B1224" s="38"/>
    </row>
    <row r="1225" spans="2:2" x14ac:dyDescent="0.2">
      <c r="B1225" s="38"/>
    </row>
    <row r="1226" spans="2:2" x14ac:dyDescent="0.2">
      <c r="B1226" s="38"/>
    </row>
    <row r="1227" spans="2:2" x14ac:dyDescent="0.2">
      <c r="B1227" s="38"/>
    </row>
    <row r="1228" spans="2:2" x14ac:dyDescent="0.2">
      <c r="B1228" s="38"/>
    </row>
    <row r="1229" spans="2:2" x14ac:dyDescent="0.2">
      <c r="B1229" s="38"/>
    </row>
    <row r="1230" spans="2:2" x14ac:dyDescent="0.2">
      <c r="B1230" s="38"/>
    </row>
    <row r="1231" spans="2:2" x14ac:dyDescent="0.2">
      <c r="B1231" s="38"/>
    </row>
    <row r="1232" spans="2:2" x14ac:dyDescent="0.2">
      <c r="B1232" s="38"/>
    </row>
    <row r="1233" spans="2:2" x14ac:dyDescent="0.2">
      <c r="B1233" s="38"/>
    </row>
    <row r="1234" spans="2:2" x14ac:dyDescent="0.2">
      <c r="B1234" s="38"/>
    </row>
    <row r="1235" spans="2:2" x14ac:dyDescent="0.2">
      <c r="B1235" s="38"/>
    </row>
    <row r="1236" spans="2:2" x14ac:dyDescent="0.2">
      <c r="B1236" s="38"/>
    </row>
    <row r="1237" spans="2:2" x14ac:dyDescent="0.2">
      <c r="B1237" s="38"/>
    </row>
    <row r="1238" spans="2:2" x14ac:dyDescent="0.2">
      <c r="B1238" s="38"/>
    </row>
    <row r="1239" spans="2:2" x14ac:dyDescent="0.2">
      <c r="B1239" s="38"/>
    </row>
    <row r="1240" spans="2:2" x14ac:dyDescent="0.2">
      <c r="B1240" s="38"/>
    </row>
    <row r="1241" spans="2:2" x14ac:dyDescent="0.2">
      <c r="B1241" s="38"/>
    </row>
    <row r="1242" spans="2:2" x14ac:dyDescent="0.2">
      <c r="B1242" s="38"/>
    </row>
    <row r="1243" spans="2:2" x14ac:dyDescent="0.2">
      <c r="B1243" s="38"/>
    </row>
    <row r="1244" spans="2:2" x14ac:dyDescent="0.2">
      <c r="B1244" s="38"/>
    </row>
    <row r="1245" spans="2:2" x14ac:dyDescent="0.2">
      <c r="B1245" s="38"/>
    </row>
    <row r="1246" spans="2:2" x14ac:dyDescent="0.2">
      <c r="B1246" s="38"/>
    </row>
    <row r="1247" spans="2:2" x14ac:dyDescent="0.2">
      <c r="B1247" s="38"/>
    </row>
    <row r="1248" spans="2:2" x14ac:dyDescent="0.2">
      <c r="B1248" s="38"/>
    </row>
    <row r="1249" spans="2:2" x14ac:dyDescent="0.2">
      <c r="B1249" s="38"/>
    </row>
    <row r="1250" spans="2:2" x14ac:dyDescent="0.2">
      <c r="B1250" s="38"/>
    </row>
    <row r="1251" spans="2:2" x14ac:dyDescent="0.2">
      <c r="B1251" s="38"/>
    </row>
    <row r="1252" spans="2:2" x14ac:dyDescent="0.2">
      <c r="B1252" s="38"/>
    </row>
    <row r="1253" spans="2:2" x14ac:dyDescent="0.2">
      <c r="B1253" s="38"/>
    </row>
    <row r="1254" spans="2:2" x14ac:dyDescent="0.2">
      <c r="B1254" s="38"/>
    </row>
    <row r="1255" spans="2:2" x14ac:dyDescent="0.2">
      <c r="B1255" s="38"/>
    </row>
    <row r="1256" spans="2:2" x14ac:dyDescent="0.2">
      <c r="B1256" s="38"/>
    </row>
    <row r="1257" spans="2:2" x14ac:dyDescent="0.2">
      <c r="B1257" s="38"/>
    </row>
    <row r="1258" spans="2:2" x14ac:dyDescent="0.2">
      <c r="B1258" s="38"/>
    </row>
    <row r="1259" spans="2:2" x14ac:dyDescent="0.2">
      <c r="B1259" s="38"/>
    </row>
    <row r="1260" spans="2:2" x14ac:dyDescent="0.2">
      <c r="B1260" s="38"/>
    </row>
    <row r="1261" spans="2:2" x14ac:dyDescent="0.2">
      <c r="B1261" s="38"/>
    </row>
    <row r="1262" spans="2:2" x14ac:dyDescent="0.2">
      <c r="B1262" s="38"/>
    </row>
    <row r="1263" spans="2:2" x14ac:dyDescent="0.2">
      <c r="B1263" s="38"/>
    </row>
    <row r="1264" spans="2:2" x14ac:dyDescent="0.2">
      <c r="B1264" s="38"/>
    </row>
    <row r="1265" spans="2:2" x14ac:dyDescent="0.2">
      <c r="B1265" s="38"/>
    </row>
    <row r="1266" spans="2:2" x14ac:dyDescent="0.2">
      <c r="B1266" s="38"/>
    </row>
    <row r="1267" spans="2:2" x14ac:dyDescent="0.2">
      <c r="B1267" s="38"/>
    </row>
    <row r="1268" spans="2:2" x14ac:dyDescent="0.2">
      <c r="B1268" s="38"/>
    </row>
    <row r="1269" spans="2:2" x14ac:dyDescent="0.2">
      <c r="B1269" s="38"/>
    </row>
    <row r="1270" spans="2:2" x14ac:dyDescent="0.2">
      <c r="B1270" s="38"/>
    </row>
    <row r="1271" spans="2:2" x14ac:dyDescent="0.2">
      <c r="B1271" s="38"/>
    </row>
    <row r="1272" spans="2:2" x14ac:dyDescent="0.2">
      <c r="B1272" s="38"/>
    </row>
    <row r="1273" spans="2:2" x14ac:dyDescent="0.2">
      <c r="B1273" s="38"/>
    </row>
    <row r="1274" spans="2:2" x14ac:dyDescent="0.2">
      <c r="B1274" s="38"/>
    </row>
    <row r="1275" spans="2:2" x14ac:dyDescent="0.2">
      <c r="B1275" s="38"/>
    </row>
    <row r="1276" spans="2:2" x14ac:dyDescent="0.2">
      <c r="B1276" s="38"/>
    </row>
    <row r="1277" spans="2:2" x14ac:dyDescent="0.2">
      <c r="B1277" s="38"/>
    </row>
    <row r="1278" spans="2:2" x14ac:dyDescent="0.2">
      <c r="B1278" s="38"/>
    </row>
    <row r="1279" spans="2:2" x14ac:dyDescent="0.2">
      <c r="B1279" s="38"/>
    </row>
    <row r="1280" spans="2:2" x14ac:dyDescent="0.2">
      <c r="B1280" s="38"/>
    </row>
    <row r="1281" spans="2:2" x14ac:dyDescent="0.2">
      <c r="B1281" s="38"/>
    </row>
    <row r="1282" spans="2:2" x14ac:dyDescent="0.2">
      <c r="B1282" s="38"/>
    </row>
    <row r="1283" spans="2:2" x14ac:dyDescent="0.2">
      <c r="B1283" s="38"/>
    </row>
    <row r="1284" spans="2:2" x14ac:dyDescent="0.2">
      <c r="B1284" s="38"/>
    </row>
    <row r="1285" spans="2:2" x14ac:dyDescent="0.2">
      <c r="B1285" s="38"/>
    </row>
    <row r="1286" spans="2:2" x14ac:dyDescent="0.2">
      <c r="B1286" s="38"/>
    </row>
    <row r="1287" spans="2:2" x14ac:dyDescent="0.2">
      <c r="B1287" s="38"/>
    </row>
    <row r="1288" spans="2:2" x14ac:dyDescent="0.2">
      <c r="B1288" s="38"/>
    </row>
    <row r="1289" spans="2:2" x14ac:dyDescent="0.2">
      <c r="B1289" s="38"/>
    </row>
    <row r="1290" spans="2:2" x14ac:dyDescent="0.2">
      <c r="B1290" s="38"/>
    </row>
    <row r="1291" spans="2:2" x14ac:dyDescent="0.2">
      <c r="B1291" s="38"/>
    </row>
    <row r="1292" spans="2:2" x14ac:dyDescent="0.2">
      <c r="B1292" s="38"/>
    </row>
    <row r="1293" spans="2:2" x14ac:dyDescent="0.2">
      <c r="B1293" s="38"/>
    </row>
    <row r="1294" spans="2:2" x14ac:dyDescent="0.2">
      <c r="B1294" s="38"/>
    </row>
    <row r="1295" spans="2:2" x14ac:dyDescent="0.2">
      <c r="B1295" s="38"/>
    </row>
    <row r="1296" spans="2:2" x14ac:dyDescent="0.2">
      <c r="B1296" s="38"/>
    </row>
    <row r="1297" spans="2:2" x14ac:dyDescent="0.2">
      <c r="B1297" s="38"/>
    </row>
    <row r="1298" spans="2:2" x14ac:dyDescent="0.2">
      <c r="B1298" s="38"/>
    </row>
    <row r="1299" spans="2:2" x14ac:dyDescent="0.2">
      <c r="B1299" s="38"/>
    </row>
    <row r="1300" spans="2:2" x14ac:dyDescent="0.2">
      <c r="B1300" s="38"/>
    </row>
    <row r="1301" spans="2:2" x14ac:dyDescent="0.2">
      <c r="B1301" s="38"/>
    </row>
    <row r="1302" spans="2:2" x14ac:dyDescent="0.2">
      <c r="B1302" s="38"/>
    </row>
    <row r="1303" spans="2:2" x14ac:dyDescent="0.2">
      <c r="B1303" s="38"/>
    </row>
    <row r="1304" spans="2:2" x14ac:dyDescent="0.2">
      <c r="B1304" s="38"/>
    </row>
    <row r="1305" spans="2:2" x14ac:dyDescent="0.2">
      <c r="B1305" s="38"/>
    </row>
    <row r="1306" spans="2:2" x14ac:dyDescent="0.2">
      <c r="B1306" s="38"/>
    </row>
    <row r="1307" spans="2:2" x14ac:dyDescent="0.2">
      <c r="B1307" s="38"/>
    </row>
    <row r="1308" spans="2:2" x14ac:dyDescent="0.2">
      <c r="B1308" s="38"/>
    </row>
    <row r="1309" spans="2:2" x14ac:dyDescent="0.2">
      <c r="B1309" s="38"/>
    </row>
    <row r="1310" spans="2:2" x14ac:dyDescent="0.2">
      <c r="B1310" s="38"/>
    </row>
    <row r="1311" spans="2:2" x14ac:dyDescent="0.2">
      <c r="B1311" s="38"/>
    </row>
    <row r="1312" spans="2:2" x14ac:dyDescent="0.2">
      <c r="B1312" s="38"/>
    </row>
    <row r="1313" spans="2:2" x14ac:dyDescent="0.2">
      <c r="B1313" s="38"/>
    </row>
    <row r="1314" spans="2:2" x14ac:dyDescent="0.2">
      <c r="B1314" s="38"/>
    </row>
    <row r="1315" spans="2:2" x14ac:dyDescent="0.2">
      <c r="B1315" s="38"/>
    </row>
    <row r="1316" spans="2:2" x14ac:dyDescent="0.2">
      <c r="B1316" s="38"/>
    </row>
    <row r="1317" spans="2:2" x14ac:dyDescent="0.2">
      <c r="B1317" s="38"/>
    </row>
    <row r="1318" spans="2:2" x14ac:dyDescent="0.2">
      <c r="B1318" s="38"/>
    </row>
    <row r="1319" spans="2:2" x14ac:dyDescent="0.2">
      <c r="B1319" s="38"/>
    </row>
    <row r="1320" spans="2:2" x14ac:dyDescent="0.2">
      <c r="B1320" s="38"/>
    </row>
    <row r="1321" spans="2:2" x14ac:dyDescent="0.2">
      <c r="B1321" s="38"/>
    </row>
    <row r="1322" spans="2:2" x14ac:dyDescent="0.2">
      <c r="B1322" s="38"/>
    </row>
    <row r="1323" spans="2:2" x14ac:dyDescent="0.2">
      <c r="B1323" s="38"/>
    </row>
    <row r="1324" spans="2:2" x14ac:dyDescent="0.2">
      <c r="B1324" s="38"/>
    </row>
    <row r="1325" spans="2:2" x14ac:dyDescent="0.2">
      <c r="B1325" s="38"/>
    </row>
    <row r="1326" spans="2:2" x14ac:dyDescent="0.2">
      <c r="B1326" s="38"/>
    </row>
    <row r="1327" spans="2:2" x14ac:dyDescent="0.2">
      <c r="B1327" s="38"/>
    </row>
    <row r="1328" spans="2:2" x14ac:dyDescent="0.2">
      <c r="B1328" s="38"/>
    </row>
    <row r="1329" spans="2:2" x14ac:dyDescent="0.2">
      <c r="B1329" s="38"/>
    </row>
    <row r="1330" spans="2:2" x14ac:dyDescent="0.2">
      <c r="B1330" s="38"/>
    </row>
    <row r="1331" spans="2:2" x14ac:dyDescent="0.2">
      <c r="B1331" s="38"/>
    </row>
    <row r="1332" spans="2:2" x14ac:dyDescent="0.2">
      <c r="B1332" s="38"/>
    </row>
    <row r="1333" spans="2:2" x14ac:dyDescent="0.2">
      <c r="B1333" s="38"/>
    </row>
    <row r="1334" spans="2:2" x14ac:dyDescent="0.2">
      <c r="B1334" s="38"/>
    </row>
    <row r="1335" spans="2:2" x14ac:dyDescent="0.2">
      <c r="B1335" s="38"/>
    </row>
    <row r="1336" spans="2:2" x14ac:dyDescent="0.2">
      <c r="B1336" s="38"/>
    </row>
    <row r="1337" spans="2:2" x14ac:dyDescent="0.2">
      <c r="B1337" s="38"/>
    </row>
    <row r="1338" spans="2:2" x14ac:dyDescent="0.2">
      <c r="B1338" s="38"/>
    </row>
    <row r="1339" spans="2:2" x14ac:dyDescent="0.2">
      <c r="B1339" s="38"/>
    </row>
    <row r="1340" spans="2:2" x14ac:dyDescent="0.2">
      <c r="B1340" s="38"/>
    </row>
    <row r="1341" spans="2:2" x14ac:dyDescent="0.2">
      <c r="B1341" s="38"/>
    </row>
    <row r="1342" spans="2:2" x14ac:dyDescent="0.2">
      <c r="B1342" s="38"/>
    </row>
    <row r="1343" spans="2:2" x14ac:dyDescent="0.2">
      <c r="B1343" s="38"/>
    </row>
    <row r="1344" spans="2:2" x14ac:dyDescent="0.2">
      <c r="B1344" s="38"/>
    </row>
    <row r="1345" spans="2:2" x14ac:dyDescent="0.2">
      <c r="B1345" s="38"/>
    </row>
    <row r="1346" spans="2:2" x14ac:dyDescent="0.2">
      <c r="B1346" s="38"/>
    </row>
    <row r="1347" spans="2:2" x14ac:dyDescent="0.2">
      <c r="B1347" s="38"/>
    </row>
    <row r="1348" spans="2:2" x14ac:dyDescent="0.2">
      <c r="B1348" s="38"/>
    </row>
    <row r="1349" spans="2:2" x14ac:dyDescent="0.2">
      <c r="B1349" s="38"/>
    </row>
    <row r="1350" spans="2:2" x14ac:dyDescent="0.2">
      <c r="B1350" s="38"/>
    </row>
    <row r="1351" spans="2:2" x14ac:dyDescent="0.2">
      <c r="B1351" s="38"/>
    </row>
    <row r="1352" spans="2:2" x14ac:dyDescent="0.2">
      <c r="B1352" s="38"/>
    </row>
    <row r="1353" spans="2:2" x14ac:dyDescent="0.2">
      <c r="B1353" s="38"/>
    </row>
    <row r="1354" spans="2:2" x14ac:dyDescent="0.2">
      <c r="B1354" s="38"/>
    </row>
    <row r="1355" spans="2:2" x14ac:dyDescent="0.2">
      <c r="B1355" s="38"/>
    </row>
    <row r="1356" spans="2:2" x14ac:dyDescent="0.2">
      <c r="B1356" s="38"/>
    </row>
    <row r="1357" spans="2:2" x14ac:dyDescent="0.2">
      <c r="B1357" s="38"/>
    </row>
    <row r="1358" spans="2:2" x14ac:dyDescent="0.2">
      <c r="B1358" s="38"/>
    </row>
    <row r="1359" spans="2:2" x14ac:dyDescent="0.2">
      <c r="B1359" s="38"/>
    </row>
    <row r="1360" spans="2:2" x14ac:dyDescent="0.2">
      <c r="B1360" s="38"/>
    </row>
    <row r="1361" spans="2:2" x14ac:dyDescent="0.2">
      <c r="B1361" s="38"/>
    </row>
    <row r="1362" spans="2:2" x14ac:dyDescent="0.2">
      <c r="B1362" s="38"/>
    </row>
    <row r="1363" spans="2:2" x14ac:dyDescent="0.2">
      <c r="B1363" s="38"/>
    </row>
    <row r="1364" spans="2:2" x14ac:dyDescent="0.2">
      <c r="B1364" s="38"/>
    </row>
    <row r="1365" spans="2:2" x14ac:dyDescent="0.2">
      <c r="B1365" s="38"/>
    </row>
    <row r="1366" spans="2:2" x14ac:dyDescent="0.2">
      <c r="B1366" s="38"/>
    </row>
    <row r="1367" spans="2:2" x14ac:dyDescent="0.2">
      <c r="B1367" s="38"/>
    </row>
    <row r="1368" spans="2:2" x14ac:dyDescent="0.2">
      <c r="B1368" s="38"/>
    </row>
    <row r="1369" spans="2:2" x14ac:dyDescent="0.2">
      <c r="B1369" s="38"/>
    </row>
    <row r="1370" spans="2:2" x14ac:dyDescent="0.2">
      <c r="B1370" s="38"/>
    </row>
    <row r="1371" spans="2:2" x14ac:dyDescent="0.2">
      <c r="B1371" s="38"/>
    </row>
    <row r="1372" spans="2:2" x14ac:dyDescent="0.2">
      <c r="B1372" s="38"/>
    </row>
    <row r="1373" spans="2:2" x14ac:dyDescent="0.2">
      <c r="B1373" s="38"/>
    </row>
    <row r="1374" spans="2:2" x14ac:dyDescent="0.2">
      <c r="B1374" s="38"/>
    </row>
    <row r="1375" spans="2:2" x14ac:dyDescent="0.2">
      <c r="B1375" s="38"/>
    </row>
    <row r="1376" spans="2:2" x14ac:dyDescent="0.2">
      <c r="B1376" s="38"/>
    </row>
    <row r="1377" spans="2:2" x14ac:dyDescent="0.2">
      <c r="B1377" s="38"/>
    </row>
    <row r="1378" spans="2:2" x14ac:dyDescent="0.2">
      <c r="B1378" s="38"/>
    </row>
    <row r="1379" spans="2:2" x14ac:dyDescent="0.2">
      <c r="B1379" s="38"/>
    </row>
    <row r="1380" spans="2:2" x14ac:dyDescent="0.2">
      <c r="B1380" s="38"/>
    </row>
    <row r="1381" spans="2:2" x14ac:dyDescent="0.2">
      <c r="B1381" s="38"/>
    </row>
    <row r="1382" spans="2:2" x14ac:dyDescent="0.2">
      <c r="B1382" s="38"/>
    </row>
    <row r="1383" spans="2:2" x14ac:dyDescent="0.2">
      <c r="B1383" s="38"/>
    </row>
    <row r="1384" spans="2:2" x14ac:dyDescent="0.2">
      <c r="B1384" s="38"/>
    </row>
    <row r="1385" spans="2:2" x14ac:dyDescent="0.2">
      <c r="B1385" s="38"/>
    </row>
    <row r="1386" spans="2:2" x14ac:dyDescent="0.2">
      <c r="B1386" s="38"/>
    </row>
    <row r="1387" spans="2:2" x14ac:dyDescent="0.2">
      <c r="B1387" s="38"/>
    </row>
    <row r="1388" spans="2:2" x14ac:dyDescent="0.2">
      <c r="B1388" s="38"/>
    </row>
    <row r="1389" spans="2:2" x14ac:dyDescent="0.2">
      <c r="B1389" s="38"/>
    </row>
    <row r="1390" spans="2:2" x14ac:dyDescent="0.2">
      <c r="B1390" s="38"/>
    </row>
    <row r="1391" spans="2:2" x14ac:dyDescent="0.2">
      <c r="B1391" s="38"/>
    </row>
    <row r="1392" spans="2:2" x14ac:dyDescent="0.2">
      <c r="B1392" s="38"/>
    </row>
    <row r="1393" spans="2:2" x14ac:dyDescent="0.2">
      <c r="B1393" s="38"/>
    </row>
    <row r="1394" spans="2:2" x14ac:dyDescent="0.2">
      <c r="B1394" s="38"/>
    </row>
    <row r="1395" spans="2:2" x14ac:dyDescent="0.2">
      <c r="B1395" s="38"/>
    </row>
    <row r="1396" spans="2:2" x14ac:dyDescent="0.2">
      <c r="B1396" s="38"/>
    </row>
    <row r="1397" spans="2:2" x14ac:dyDescent="0.2">
      <c r="B1397" s="38"/>
    </row>
    <row r="1398" spans="2:2" x14ac:dyDescent="0.2">
      <c r="B1398" s="38"/>
    </row>
    <row r="1399" spans="2:2" x14ac:dyDescent="0.2">
      <c r="B1399" s="38"/>
    </row>
    <row r="1400" spans="2:2" x14ac:dyDescent="0.2">
      <c r="B1400" s="38"/>
    </row>
    <row r="1401" spans="2:2" x14ac:dyDescent="0.2">
      <c r="B1401" s="38"/>
    </row>
    <row r="1402" spans="2:2" x14ac:dyDescent="0.2">
      <c r="B1402" s="38"/>
    </row>
    <row r="1403" spans="2:2" x14ac:dyDescent="0.2">
      <c r="B1403" s="38"/>
    </row>
    <row r="1404" spans="2:2" x14ac:dyDescent="0.2">
      <c r="B1404" s="38"/>
    </row>
    <row r="1405" spans="2:2" x14ac:dyDescent="0.2">
      <c r="B1405" s="38"/>
    </row>
    <row r="1406" spans="2:2" x14ac:dyDescent="0.2">
      <c r="B1406" s="38"/>
    </row>
    <row r="1407" spans="2:2" x14ac:dyDescent="0.2">
      <c r="B1407" s="38"/>
    </row>
    <row r="1408" spans="2:2" x14ac:dyDescent="0.2">
      <c r="B1408" s="38"/>
    </row>
    <row r="1409" spans="2:2" x14ac:dyDescent="0.2">
      <c r="B1409" s="38"/>
    </row>
    <row r="1410" spans="2:2" x14ac:dyDescent="0.2">
      <c r="B1410" s="38"/>
    </row>
    <row r="1411" spans="2:2" x14ac:dyDescent="0.2">
      <c r="B1411" s="38"/>
    </row>
    <row r="1412" spans="2:2" x14ac:dyDescent="0.2">
      <c r="B1412" s="38"/>
    </row>
    <row r="1413" spans="2:2" x14ac:dyDescent="0.2">
      <c r="B1413" s="38"/>
    </row>
    <row r="1414" spans="2:2" x14ac:dyDescent="0.2">
      <c r="B1414" s="38"/>
    </row>
    <row r="1415" spans="2:2" x14ac:dyDescent="0.2">
      <c r="B1415" s="38"/>
    </row>
    <row r="1416" spans="2:2" x14ac:dyDescent="0.2">
      <c r="B1416" s="38"/>
    </row>
    <row r="1417" spans="2:2" x14ac:dyDescent="0.2">
      <c r="B1417" s="38"/>
    </row>
    <row r="1418" spans="2:2" x14ac:dyDescent="0.2">
      <c r="B1418" s="38"/>
    </row>
    <row r="1419" spans="2:2" x14ac:dyDescent="0.2">
      <c r="B1419" s="38"/>
    </row>
    <row r="1420" spans="2:2" x14ac:dyDescent="0.2">
      <c r="B1420" s="38"/>
    </row>
    <row r="1421" spans="2:2" x14ac:dyDescent="0.2">
      <c r="B1421" s="38"/>
    </row>
    <row r="1422" spans="2:2" x14ac:dyDescent="0.2">
      <c r="B1422" s="38"/>
    </row>
    <row r="1423" spans="2:2" x14ac:dyDescent="0.2">
      <c r="B1423" s="38"/>
    </row>
    <row r="1424" spans="2:2" x14ac:dyDescent="0.2">
      <c r="B1424" s="38"/>
    </row>
    <row r="1425" spans="2:2" x14ac:dyDescent="0.2">
      <c r="B1425" s="38"/>
    </row>
    <row r="1426" spans="2:2" x14ac:dyDescent="0.2">
      <c r="B1426" s="38"/>
    </row>
    <row r="1427" spans="2:2" x14ac:dyDescent="0.2">
      <c r="B1427" s="38"/>
    </row>
    <row r="1428" spans="2:2" x14ac:dyDescent="0.2">
      <c r="B1428" s="38"/>
    </row>
    <row r="1429" spans="2:2" x14ac:dyDescent="0.2">
      <c r="B1429" s="38"/>
    </row>
    <row r="1430" spans="2:2" x14ac:dyDescent="0.2">
      <c r="B1430" s="38"/>
    </row>
    <row r="1431" spans="2:2" x14ac:dyDescent="0.2">
      <c r="B1431" s="38"/>
    </row>
    <row r="1432" spans="2:2" x14ac:dyDescent="0.2">
      <c r="B1432" s="38"/>
    </row>
    <row r="1433" spans="2:2" x14ac:dyDescent="0.2">
      <c r="B1433" s="38"/>
    </row>
    <row r="1434" spans="2:2" x14ac:dyDescent="0.2">
      <c r="B1434" s="38"/>
    </row>
    <row r="1435" spans="2:2" x14ac:dyDescent="0.2">
      <c r="B1435" s="38"/>
    </row>
    <row r="1436" spans="2:2" x14ac:dyDescent="0.2">
      <c r="B1436" s="38"/>
    </row>
    <row r="1437" spans="2:2" x14ac:dyDescent="0.2">
      <c r="B1437" s="38"/>
    </row>
    <row r="1438" spans="2:2" x14ac:dyDescent="0.2">
      <c r="B1438" s="38"/>
    </row>
    <row r="1439" spans="2:2" x14ac:dyDescent="0.2">
      <c r="B1439" s="38"/>
    </row>
    <row r="1440" spans="2:2" x14ac:dyDescent="0.2">
      <c r="B1440" s="38"/>
    </row>
    <row r="1441" spans="2:2" x14ac:dyDescent="0.2">
      <c r="B1441" s="38"/>
    </row>
    <row r="1442" spans="2:2" x14ac:dyDescent="0.2">
      <c r="B1442" s="38"/>
    </row>
    <row r="1443" spans="2:2" x14ac:dyDescent="0.2">
      <c r="B1443" s="38"/>
    </row>
    <row r="1444" spans="2:2" x14ac:dyDescent="0.2">
      <c r="B1444" s="38"/>
    </row>
    <row r="1445" spans="2:2" x14ac:dyDescent="0.2">
      <c r="B1445" s="38"/>
    </row>
    <row r="1446" spans="2:2" x14ac:dyDescent="0.2">
      <c r="B1446" s="38"/>
    </row>
    <row r="1447" spans="2:2" x14ac:dyDescent="0.2">
      <c r="B1447" s="38"/>
    </row>
    <row r="1448" spans="2:2" x14ac:dyDescent="0.2">
      <c r="B1448" s="38"/>
    </row>
    <row r="1449" spans="2:2" x14ac:dyDescent="0.2">
      <c r="B1449" s="38"/>
    </row>
    <row r="1450" spans="2:2" x14ac:dyDescent="0.2">
      <c r="B1450" s="38"/>
    </row>
    <row r="1451" spans="2:2" x14ac:dyDescent="0.2">
      <c r="B1451" s="38"/>
    </row>
    <row r="1452" spans="2:2" x14ac:dyDescent="0.2">
      <c r="B1452" s="38"/>
    </row>
    <row r="1453" spans="2:2" x14ac:dyDescent="0.2">
      <c r="B1453" s="38"/>
    </row>
    <row r="1454" spans="2:2" x14ac:dyDescent="0.2">
      <c r="B1454" s="38"/>
    </row>
    <row r="1455" spans="2:2" x14ac:dyDescent="0.2">
      <c r="B1455" s="38"/>
    </row>
    <row r="1456" spans="2:2" x14ac:dyDescent="0.2">
      <c r="B1456" s="38"/>
    </row>
    <row r="1457" spans="2:2" x14ac:dyDescent="0.2">
      <c r="B1457" s="38"/>
    </row>
    <row r="1458" spans="2:2" x14ac:dyDescent="0.2">
      <c r="B1458" s="38"/>
    </row>
    <row r="1459" spans="2:2" x14ac:dyDescent="0.2">
      <c r="B1459" s="38"/>
    </row>
    <row r="1460" spans="2:2" x14ac:dyDescent="0.2">
      <c r="B1460" s="38"/>
    </row>
    <row r="1461" spans="2:2" x14ac:dyDescent="0.2">
      <c r="B1461" s="38"/>
    </row>
    <row r="1462" spans="2:2" x14ac:dyDescent="0.2">
      <c r="B1462" s="38"/>
    </row>
    <row r="1463" spans="2:2" x14ac:dyDescent="0.2">
      <c r="B1463" s="38"/>
    </row>
    <row r="1464" spans="2:2" x14ac:dyDescent="0.2">
      <c r="B1464" s="38"/>
    </row>
    <row r="1465" spans="2:2" x14ac:dyDescent="0.2">
      <c r="B1465" s="38"/>
    </row>
    <row r="1466" spans="2:2" x14ac:dyDescent="0.2">
      <c r="B1466" s="38"/>
    </row>
    <row r="1467" spans="2:2" x14ac:dyDescent="0.2">
      <c r="B1467" s="38"/>
    </row>
    <row r="1468" spans="2:2" x14ac:dyDescent="0.2">
      <c r="B1468" s="38"/>
    </row>
    <row r="1469" spans="2:2" x14ac:dyDescent="0.2">
      <c r="B1469" s="38"/>
    </row>
    <row r="1470" spans="2:2" x14ac:dyDescent="0.2">
      <c r="B1470" s="38"/>
    </row>
    <row r="1471" spans="2:2" x14ac:dyDescent="0.2">
      <c r="B1471" s="38"/>
    </row>
    <row r="1472" spans="2:2" x14ac:dyDescent="0.2">
      <c r="B1472" s="38"/>
    </row>
    <row r="1473" spans="2:2" x14ac:dyDescent="0.2">
      <c r="B1473" s="38"/>
    </row>
    <row r="1474" spans="2:2" x14ac:dyDescent="0.2">
      <c r="B1474" s="38"/>
    </row>
    <row r="1475" spans="2:2" x14ac:dyDescent="0.2">
      <c r="B1475" s="38"/>
    </row>
    <row r="1476" spans="2:2" x14ac:dyDescent="0.2">
      <c r="B1476" s="38"/>
    </row>
    <row r="1477" spans="2:2" x14ac:dyDescent="0.2">
      <c r="B1477" s="38"/>
    </row>
    <row r="1478" spans="2:2" x14ac:dyDescent="0.2">
      <c r="B1478" s="38"/>
    </row>
    <row r="1479" spans="2:2" x14ac:dyDescent="0.2">
      <c r="B1479" s="38"/>
    </row>
    <row r="1480" spans="2:2" x14ac:dyDescent="0.2">
      <c r="B1480" s="38"/>
    </row>
    <row r="1481" spans="2:2" x14ac:dyDescent="0.2">
      <c r="B1481" s="38"/>
    </row>
    <row r="1482" spans="2:2" x14ac:dyDescent="0.2">
      <c r="B1482" s="38"/>
    </row>
    <row r="1483" spans="2:2" x14ac:dyDescent="0.2">
      <c r="B1483" s="38"/>
    </row>
    <row r="1484" spans="2:2" x14ac:dyDescent="0.2">
      <c r="B1484" s="38"/>
    </row>
    <row r="1485" spans="2:2" x14ac:dyDescent="0.2">
      <c r="B1485" s="38"/>
    </row>
    <row r="1486" spans="2:2" x14ac:dyDescent="0.2">
      <c r="B1486" s="38"/>
    </row>
    <row r="1487" spans="2:2" x14ac:dyDescent="0.2">
      <c r="B1487" s="38"/>
    </row>
    <row r="1488" spans="2:2" x14ac:dyDescent="0.2">
      <c r="B1488" s="38"/>
    </row>
    <row r="1489" spans="2:2" x14ac:dyDescent="0.2">
      <c r="B1489" s="38"/>
    </row>
    <row r="1490" spans="2:2" x14ac:dyDescent="0.2">
      <c r="B1490" s="38"/>
    </row>
    <row r="1491" spans="2:2" x14ac:dyDescent="0.2">
      <c r="B1491" s="38"/>
    </row>
    <row r="1492" spans="2:2" x14ac:dyDescent="0.2">
      <c r="B1492" s="38"/>
    </row>
    <row r="1493" spans="2:2" x14ac:dyDescent="0.2">
      <c r="B1493" s="38"/>
    </row>
    <row r="1494" spans="2:2" x14ac:dyDescent="0.2">
      <c r="B1494" s="38"/>
    </row>
    <row r="1495" spans="2:2" x14ac:dyDescent="0.2">
      <c r="B1495" s="38"/>
    </row>
    <row r="1496" spans="2:2" x14ac:dyDescent="0.2">
      <c r="B1496" s="38"/>
    </row>
    <row r="1497" spans="2:2" x14ac:dyDescent="0.2">
      <c r="B1497" s="38"/>
    </row>
    <row r="1498" spans="2:2" x14ac:dyDescent="0.2">
      <c r="B1498" s="38"/>
    </row>
    <row r="1499" spans="2:2" x14ac:dyDescent="0.2">
      <c r="B1499" s="38"/>
    </row>
    <row r="1500" spans="2:2" x14ac:dyDescent="0.2">
      <c r="B1500" s="38"/>
    </row>
    <row r="1501" spans="2:2" x14ac:dyDescent="0.2">
      <c r="B1501" s="38"/>
    </row>
    <row r="1502" spans="2:2" x14ac:dyDescent="0.2">
      <c r="B1502" s="38"/>
    </row>
    <row r="1503" spans="2:2" x14ac:dyDescent="0.2">
      <c r="B1503" s="38"/>
    </row>
    <row r="1504" spans="2:2" x14ac:dyDescent="0.2">
      <c r="B1504" s="38"/>
    </row>
    <row r="1505" spans="2:2" x14ac:dyDescent="0.2">
      <c r="B1505" s="38"/>
    </row>
    <row r="1506" spans="2:2" x14ac:dyDescent="0.2">
      <c r="B1506" s="38"/>
    </row>
    <row r="1507" spans="2:2" x14ac:dyDescent="0.2">
      <c r="B1507" s="38"/>
    </row>
    <row r="1508" spans="2:2" x14ac:dyDescent="0.2">
      <c r="B1508" s="38"/>
    </row>
    <row r="1509" spans="2:2" x14ac:dyDescent="0.2">
      <c r="B1509" s="38"/>
    </row>
    <row r="1510" spans="2:2" x14ac:dyDescent="0.2">
      <c r="B1510" s="38"/>
    </row>
    <row r="1511" spans="2:2" x14ac:dyDescent="0.2">
      <c r="B1511" s="38"/>
    </row>
    <row r="1512" spans="2:2" x14ac:dyDescent="0.2">
      <c r="B1512" s="38"/>
    </row>
    <row r="1513" spans="2:2" x14ac:dyDescent="0.2">
      <c r="B1513" s="38"/>
    </row>
    <row r="1514" spans="2:2" x14ac:dyDescent="0.2">
      <c r="B1514" s="38"/>
    </row>
    <row r="1515" spans="2:2" x14ac:dyDescent="0.2">
      <c r="B1515" s="38"/>
    </row>
    <row r="1516" spans="2:2" x14ac:dyDescent="0.2">
      <c r="B1516" s="38"/>
    </row>
    <row r="1517" spans="2:2" x14ac:dyDescent="0.2">
      <c r="B1517" s="38"/>
    </row>
    <row r="1518" spans="2:2" x14ac:dyDescent="0.2">
      <c r="B1518" s="38"/>
    </row>
    <row r="1519" spans="2:2" x14ac:dyDescent="0.2">
      <c r="B1519" s="38"/>
    </row>
    <row r="1520" spans="2:2" x14ac:dyDescent="0.2">
      <c r="B1520" s="38"/>
    </row>
    <row r="1521" spans="2:2" x14ac:dyDescent="0.2">
      <c r="B1521" s="38"/>
    </row>
    <row r="1522" spans="2:2" x14ac:dyDescent="0.2">
      <c r="B1522" s="38"/>
    </row>
    <row r="1523" spans="2:2" x14ac:dyDescent="0.2">
      <c r="B1523" s="38"/>
    </row>
    <row r="1524" spans="2:2" x14ac:dyDescent="0.2">
      <c r="B1524" s="38"/>
    </row>
    <row r="1525" spans="2:2" x14ac:dyDescent="0.2">
      <c r="B1525" s="38"/>
    </row>
    <row r="1526" spans="2:2" x14ac:dyDescent="0.2">
      <c r="B1526" s="38"/>
    </row>
    <row r="1527" spans="2:2" x14ac:dyDescent="0.2">
      <c r="B1527" s="38"/>
    </row>
    <row r="1528" spans="2:2" x14ac:dyDescent="0.2">
      <c r="B1528" s="38"/>
    </row>
    <row r="1529" spans="2:2" x14ac:dyDescent="0.2">
      <c r="B1529" s="38"/>
    </row>
    <row r="1530" spans="2:2" x14ac:dyDescent="0.2">
      <c r="B1530" s="38"/>
    </row>
    <row r="1531" spans="2:2" x14ac:dyDescent="0.2">
      <c r="B1531" s="38"/>
    </row>
    <row r="1532" spans="2:2" x14ac:dyDescent="0.2">
      <c r="B1532" s="38"/>
    </row>
    <row r="1533" spans="2:2" x14ac:dyDescent="0.2">
      <c r="B1533" s="38"/>
    </row>
    <row r="1534" spans="2:2" x14ac:dyDescent="0.2">
      <c r="B1534" s="38"/>
    </row>
    <row r="1535" spans="2:2" x14ac:dyDescent="0.2">
      <c r="B1535" s="38"/>
    </row>
    <row r="1536" spans="2:2" x14ac:dyDescent="0.2">
      <c r="B1536" s="38"/>
    </row>
    <row r="1537" spans="2:2" x14ac:dyDescent="0.2">
      <c r="B1537" s="38"/>
    </row>
    <row r="1538" spans="2:2" x14ac:dyDescent="0.2">
      <c r="B1538" s="38"/>
    </row>
    <row r="1539" spans="2:2" x14ac:dyDescent="0.2">
      <c r="B1539" s="38"/>
    </row>
    <row r="1540" spans="2:2" x14ac:dyDescent="0.2">
      <c r="B1540" s="38"/>
    </row>
    <row r="1541" spans="2:2" x14ac:dyDescent="0.2">
      <c r="B1541" s="38"/>
    </row>
    <row r="1542" spans="2:2" x14ac:dyDescent="0.2">
      <c r="B1542" s="38"/>
    </row>
    <row r="1543" spans="2:2" x14ac:dyDescent="0.2">
      <c r="B1543" s="38"/>
    </row>
    <row r="1544" spans="2:2" x14ac:dyDescent="0.2">
      <c r="B1544" s="38"/>
    </row>
    <row r="1545" spans="2:2" x14ac:dyDescent="0.2">
      <c r="B1545" s="38"/>
    </row>
    <row r="1546" spans="2:2" x14ac:dyDescent="0.2">
      <c r="B1546" s="38"/>
    </row>
    <row r="1547" spans="2:2" x14ac:dyDescent="0.2">
      <c r="B1547" s="38"/>
    </row>
    <row r="1548" spans="2:2" x14ac:dyDescent="0.2">
      <c r="B1548" s="38"/>
    </row>
    <row r="1549" spans="2:2" x14ac:dyDescent="0.2">
      <c r="B1549" s="38"/>
    </row>
    <row r="1550" spans="2:2" x14ac:dyDescent="0.2">
      <c r="B1550" s="38"/>
    </row>
    <row r="1551" spans="2:2" x14ac:dyDescent="0.2">
      <c r="B1551" s="38"/>
    </row>
    <row r="1552" spans="2:2" x14ac:dyDescent="0.2">
      <c r="B1552" s="38"/>
    </row>
    <row r="1553" spans="2:2" x14ac:dyDescent="0.2">
      <c r="B1553" s="38"/>
    </row>
    <row r="1554" spans="2:2" x14ac:dyDescent="0.2">
      <c r="B1554" s="38"/>
    </row>
    <row r="1555" spans="2:2" x14ac:dyDescent="0.2">
      <c r="B1555" s="38"/>
    </row>
    <row r="1556" spans="2:2" x14ac:dyDescent="0.2">
      <c r="B1556" s="38"/>
    </row>
    <row r="1557" spans="2:2" x14ac:dyDescent="0.2">
      <c r="B1557" s="38"/>
    </row>
    <row r="1558" spans="2:2" x14ac:dyDescent="0.2">
      <c r="B1558" s="38"/>
    </row>
    <row r="1559" spans="2:2" x14ac:dyDescent="0.2">
      <c r="B1559" s="38"/>
    </row>
    <row r="1560" spans="2:2" x14ac:dyDescent="0.2">
      <c r="B1560" s="38"/>
    </row>
    <row r="1561" spans="2:2" x14ac:dyDescent="0.2">
      <c r="B1561" s="38"/>
    </row>
    <row r="1562" spans="2:2" x14ac:dyDescent="0.2">
      <c r="B1562" s="38"/>
    </row>
    <row r="1563" spans="2:2" x14ac:dyDescent="0.2">
      <c r="B1563" s="38"/>
    </row>
    <row r="1564" spans="2:2" x14ac:dyDescent="0.2">
      <c r="B1564" s="38"/>
    </row>
    <row r="1565" spans="2:2" x14ac:dyDescent="0.2">
      <c r="B1565" s="38"/>
    </row>
    <row r="1566" spans="2:2" x14ac:dyDescent="0.2">
      <c r="B1566" s="38"/>
    </row>
    <row r="1567" spans="2:2" x14ac:dyDescent="0.2">
      <c r="B1567" s="38"/>
    </row>
    <row r="1568" spans="2:2" x14ac:dyDescent="0.2">
      <c r="B1568" s="38"/>
    </row>
    <row r="1569" spans="2:2" x14ac:dyDescent="0.2">
      <c r="B1569" s="38"/>
    </row>
    <row r="1570" spans="2:2" x14ac:dyDescent="0.2">
      <c r="B1570" s="38"/>
    </row>
    <row r="1571" spans="2:2" x14ac:dyDescent="0.2">
      <c r="B1571" s="38"/>
    </row>
    <row r="1572" spans="2:2" x14ac:dyDescent="0.2">
      <c r="B1572" s="38"/>
    </row>
    <row r="1573" spans="2:2" x14ac:dyDescent="0.2">
      <c r="B1573" s="38"/>
    </row>
    <row r="1574" spans="2:2" x14ac:dyDescent="0.2">
      <c r="B1574" s="38"/>
    </row>
    <row r="1575" spans="2:2" x14ac:dyDescent="0.2">
      <c r="B1575" s="38"/>
    </row>
    <row r="1576" spans="2:2" x14ac:dyDescent="0.2">
      <c r="B1576" s="38"/>
    </row>
    <row r="1577" spans="2:2" x14ac:dyDescent="0.2">
      <c r="B1577" s="38"/>
    </row>
    <row r="1578" spans="2:2" x14ac:dyDescent="0.2">
      <c r="B1578" s="38"/>
    </row>
    <row r="1579" spans="2:2" x14ac:dyDescent="0.2">
      <c r="B1579" s="38"/>
    </row>
    <row r="1580" spans="2:2" x14ac:dyDescent="0.2">
      <c r="B1580" s="38"/>
    </row>
    <row r="1581" spans="2:2" x14ac:dyDescent="0.2">
      <c r="B1581" s="38"/>
    </row>
    <row r="1582" spans="2:2" x14ac:dyDescent="0.2">
      <c r="B1582" s="38"/>
    </row>
    <row r="1583" spans="2:2" x14ac:dyDescent="0.2">
      <c r="B1583" s="38"/>
    </row>
    <row r="1584" spans="2:2" x14ac:dyDescent="0.2">
      <c r="B1584" s="38"/>
    </row>
    <row r="1585" spans="2:2" x14ac:dyDescent="0.2">
      <c r="B1585" s="38"/>
    </row>
    <row r="1586" spans="2:2" x14ac:dyDescent="0.2">
      <c r="B1586" s="38"/>
    </row>
    <row r="1587" spans="2:2" x14ac:dyDescent="0.2">
      <c r="B1587" s="38"/>
    </row>
    <row r="1588" spans="2:2" x14ac:dyDescent="0.2">
      <c r="B1588" s="38"/>
    </row>
    <row r="1589" spans="2:2" x14ac:dyDescent="0.2">
      <c r="B1589" s="38"/>
    </row>
    <row r="1590" spans="2:2" x14ac:dyDescent="0.2">
      <c r="B1590" s="38"/>
    </row>
    <row r="1591" spans="2:2" x14ac:dyDescent="0.2">
      <c r="B1591" s="38"/>
    </row>
    <row r="1592" spans="2:2" x14ac:dyDescent="0.2">
      <c r="B1592" s="38"/>
    </row>
    <row r="1593" spans="2:2" x14ac:dyDescent="0.2">
      <c r="B1593" s="38"/>
    </row>
    <row r="1594" spans="2:2" x14ac:dyDescent="0.2">
      <c r="B1594" s="38"/>
    </row>
    <row r="1595" spans="2:2" x14ac:dyDescent="0.2">
      <c r="B1595" s="38"/>
    </row>
    <row r="1596" spans="2:2" x14ac:dyDescent="0.2">
      <c r="B1596" s="38"/>
    </row>
    <row r="1597" spans="2:2" x14ac:dyDescent="0.2">
      <c r="B1597" s="38"/>
    </row>
    <row r="1598" spans="2:2" x14ac:dyDescent="0.2">
      <c r="B1598" s="38"/>
    </row>
    <row r="1599" spans="2:2" x14ac:dyDescent="0.2">
      <c r="B1599" s="38"/>
    </row>
    <row r="1600" spans="2:2" x14ac:dyDescent="0.2">
      <c r="B1600" s="38"/>
    </row>
    <row r="1601" spans="2:2" x14ac:dyDescent="0.2">
      <c r="B1601" s="38"/>
    </row>
    <row r="1602" spans="2:2" x14ac:dyDescent="0.2">
      <c r="B1602" s="38"/>
    </row>
    <row r="1603" spans="2:2" x14ac:dyDescent="0.2">
      <c r="B1603" s="38"/>
    </row>
    <row r="1604" spans="2:2" x14ac:dyDescent="0.2">
      <c r="B1604" s="38"/>
    </row>
    <row r="1605" spans="2:2" x14ac:dyDescent="0.2">
      <c r="B1605" s="38"/>
    </row>
    <row r="1606" spans="2:2" x14ac:dyDescent="0.2">
      <c r="B1606" s="38"/>
    </row>
    <row r="1607" spans="2:2" x14ac:dyDescent="0.2">
      <c r="B1607" s="38"/>
    </row>
    <row r="1608" spans="2:2" x14ac:dyDescent="0.2">
      <c r="B1608" s="38"/>
    </row>
    <row r="1609" spans="2:2" x14ac:dyDescent="0.2">
      <c r="B1609" s="38"/>
    </row>
    <row r="1610" spans="2:2" x14ac:dyDescent="0.2">
      <c r="B1610" s="38"/>
    </row>
    <row r="1611" spans="2:2" x14ac:dyDescent="0.2">
      <c r="B1611" s="38"/>
    </row>
    <row r="1612" spans="2:2" x14ac:dyDescent="0.2">
      <c r="B1612" s="38"/>
    </row>
    <row r="1613" spans="2:2" x14ac:dyDescent="0.2">
      <c r="B1613" s="38"/>
    </row>
    <row r="1614" spans="2:2" x14ac:dyDescent="0.2">
      <c r="B1614" s="38"/>
    </row>
    <row r="1615" spans="2:2" x14ac:dyDescent="0.2">
      <c r="B1615" s="38"/>
    </row>
    <row r="1616" spans="2:2" x14ac:dyDescent="0.2">
      <c r="B1616" s="38"/>
    </row>
    <row r="1617" spans="2:2" x14ac:dyDescent="0.2">
      <c r="B1617" s="38"/>
    </row>
    <row r="1618" spans="2:2" x14ac:dyDescent="0.2">
      <c r="B1618" s="38"/>
    </row>
    <row r="1619" spans="2:2" x14ac:dyDescent="0.2">
      <c r="B1619" s="38"/>
    </row>
    <row r="1620" spans="2:2" x14ac:dyDescent="0.2">
      <c r="B1620" s="38"/>
    </row>
    <row r="1621" spans="2:2" x14ac:dyDescent="0.2">
      <c r="B1621" s="38"/>
    </row>
    <row r="1622" spans="2:2" x14ac:dyDescent="0.2">
      <c r="B1622" s="38"/>
    </row>
    <row r="1623" spans="2:2" x14ac:dyDescent="0.2">
      <c r="B1623" s="38"/>
    </row>
    <row r="1624" spans="2:2" x14ac:dyDescent="0.2">
      <c r="B1624" s="38"/>
    </row>
    <row r="1625" spans="2:2" x14ac:dyDescent="0.2">
      <c r="B1625" s="38"/>
    </row>
    <row r="1626" spans="2:2" x14ac:dyDescent="0.2">
      <c r="B1626" s="38"/>
    </row>
    <row r="1627" spans="2:2" x14ac:dyDescent="0.2">
      <c r="B1627" s="38"/>
    </row>
    <row r="1628" spans="2:2" x14ac:dyDescent="0.2">
      <c r="B1628" s="38"/>
    </row>
    <row r="1629" spans="2:2" x14ac:dyDescent="0.2">
      <c r="B1629" s="38"/>
    </row>
    <row r="1630" spans="2:2" x14ac:dyDescent="0.2">
      <c r="B1630" s="38"/>
    </row>
    <row r="1631" spans="2:2" x14ac:dyDescent="0.2">
      <c r="B1631" s="38"/>
    </row>
    <row r="1632" spans="2:2" x14ac:dyDescent="0.2">
      <c r="B1632" s="38"/>
    </row>
    <row r="1633" spans="2:2" x14ac:dyDescent="0.2">
      <c r="B1633" s="38"/>
    </row>
    <row r="1634" spans="2:2" x14ac:dyDescent="0.2">
      <c r="B1634" s="38"/>
    </row>
    <row r="1635" spans="2:2" x14ac:dyDescent="0.2">
      <c r="B1635" s="38"/>
    </row>
    <row r="1636" spans="2:2" x14ac:dyDescent="0.2">
      <c r="B1636" s="38"/>
    </row>
    <row r="1637" spans="2:2" x14ac:dyDescent="0.2">
      <c r="B1637" s="38"/>
    </row>
    <row r="1638" spans="2:2" x14ac:dyDescent="0.2">
      <c r="B1638" s="38"/>
    </row>
    <row r="1639" spans="2:2" x14ac:dyDescent="0.2">
      <c r="B1639" s="38"/>
    </row>
    <row r="1640" spans="2:2" x14ac:dyDescent="0.2">
      <c r="B1640" s="38"/>
    </row>
    <row r="1641" spans="2:2" x14ac:dyDescent="0.2">
      <c r="B1641" s="38"/>
    </row>
    <row r="1642" spans="2:2" x14ac:dyDescent="0.2">
      <c r="B1642" s="38"/>
    </row>
    <row r="1643" spans="2:2" x14ac:dyDescent="0.2">
      <c r="B1643" s="38"/>
    </row>
    <row r="1644" spans="2:2" x14ac:dyDescent="0.2">
      <c r="B1644" s="38"/>
    </row>
    <row r="1645" spans="2:2" x14ac:dyDescent="0.2">
      <c r="B1645" s="38"/>
    </row>
    <row r="1646" spans="2:2" x14ac:dyDescent="0.2">
      <c r="B1646" s="38"/>
    </row>
    <row r="1647" spans="2:2" x14ac:dyDescent="0.2">
      <c r="B1647" s="38"/>
    </row>
    <row r="1648" spans="2:2" x14ac:dyDescent="0.2">
      <c r="B1648" s="38"/>
    </row>
    <row r="1649" spans="2:2" x14ac:dyDescent="0.2">
      <c r="B1649" s="38"/>
    </row>
    <row r="1650" spans="2:2" x14ac:dyDescent="0.2">
      <c r="B1650" s="38"/>
    </row>
    <row r="1651" spans="2:2" x14ac:dyDescent="0.2">
      <c r="B1651" s="38"/>
    </row>
    <row r="1652" spans="2:2" x14ac:dyDescent="0.2">
      <c r="B1652" s="38"/>
    </row>
    <row r="1653" spans="2:2" x14ac:dyDescent="0.2">
      <c r="B1653" s="38"/>
    </row>
    <row r="1654" spans="2:2" x14ac:dyDescent="0.2">
      <c r="B1654" s="38"/>
    </row>
    <row r="1655" spans="2:2" x14ac:dyDescent="0.2">
      <c r="B1655" s="38"/>
    </row>
    <row r="1656" spans="2:2" x14ac:dyDescent="0.2">
      <c r="B1656" s="38"/>
    </row>
    <row r="1657" spans="2:2" x14ac:dyDescent="0.2">
      <c r="B1657" s="38"/>
    </row>
    <row r="1658" spans="2:2" x14ac:dyDescent="0.2">
      <c r="B1658" s="38"/>
    </row>
    <row r="1659" spans="2:2" x14ac:dyDescent="0.2">
      <c r="B1659" s="38"/>
    </row>
    <row r="1660" spans="2:2" x14ac:dyDescent="0.2">
      <c r="B1660" s="38"/>
    </row>
    <row r="1661" spans="2:2" x14ac:dyDescent="0.2">
      <c r="B1661" s="38"/>
    </row>
    <row r="1662" spans="2:2" x14ac:dyDescent="0.2">
      <c r="B1662" s="38"/>
    </row>
    <row r="1663" spans="2:2" x14ac:dyDescent="0.2">
      <c r="B1663" s="38"/>
    </row>
    <row r="1664" spans="2:2" x14ac:dyDescent="0.2">
      <c r="B1664" s="38"/>
    </row>
    <row r="1665" spans="2:2" x14ac:dyDescent="0.2">
      <c r="B1665" s="38"/>
    </row>
    <row r="1666" spans="2:2" x14ac:dyDescent="0.2">
      <c r="B1666" s="38"/>
    </row>
    <row r="1667" spans="2:2" x14ac:dyDescent="0.2">
      <c r="B1667" s="38"/>
    </row>
    <row r="1668" spans="2:2" x14ac:dyDescent="0.2">
      <c r="B1668" s="38"/>
    </row>
    <row r="1669" spans="2:2" x14ac:dyDescent="0.2">
      <c r="B1669" s="38"/>
    </row>
    <row r="1670" spans="2:2" x14ac:dyDescent="0.2">
      <c r="B1670" s="38"/>
    </row>
    <row r="1671" spans="2:2" x14ac:dyDescent="0.2">
      <c r="B1671" s="38"/>
    </row>
    <row r="1672" spans="2:2" x14ac:dyDescent="0.2">
      <c r="B1672" s="38"/>
    </row>
    <row r="1673" spans="2:2" x14ac:dyDescent="0.2">
      <c r="B1673" s="38"/>
    </row>
    <row r="1674" spans="2:2" x14ac:dyDescent="0.2">
      <c r="B1674" s="38"/>
    </row>
    <row r="1675" spans="2:2" x14ac:dyDescent="0.2">
      <c r="B1675" s="38"/>
    </row>
    <row r="1676" spans="2:2" x14ac:dyDescent="0.2">
      <c r="B1676" s="38"/>
    </row>
    <row r="1677" spans="2:2" x14ac:dyDescent="0.2">
      <c r="B1677" s="38"/>
    </row>
    <row r="1678" spans="2:2" x14ac:dyDescent="0.2">
      <c r="B1678" s="38"/>
    </row>
    <row r="1679" spans="2:2" x14ac:dyDescent="0.2">
      <c r="B1679" s="38"/>
    </row>
    <row r="1680" spans="2:2" x14ac:dyDescent="0.2">
      <c r="B1680" s="38"/>
    </row>
    <row r="1681" spans="2:2" x14ac:dyDescent="0.2">
      <c r="B1681" s="38"/>
    </row>
    <row r="1682" spans="2:2" x14ac:dyDescent="0.2">
      <c r="B1682" s="38"/>
    </row>
    <row r="1683" spans="2:2" x14ac:dyDescent="0.2">
      <c r="B1683" s="38"/>
    </row>
    <row r="1684" spans="2:2" x14ac:dyDescent="0.2">
      <c r="B1684" s="38"/>
    </row>
    <row r="1685" spans="2:2" x14ac:dyDescent="0.2">
      <c r="B1685" s="38"/>
    </row>
    <row r="1686" spans="2:2" x14ac:dyDescent="0.2">
      <c r="B1686" s="38"/>
    </row>
    <row r="1687" spans="2:2" x14ac:dyDescent="0.2">
      <c r="B1687" s="38"/>
    </row>
    <row r="1688" spans="2:2" x14ac:dyDescent="0.2">
      <c r="B1688" s="38"/>
    </row>
    <row r="1689" spans="2:2" x14ac:dyDescent="0.2">
      <c r="B1689" s="38"/>
    </row>
    <row r="1690" spans="2:2" x14ac:dyDescent="0.2">
      <c r="B1690" s="38"/>
    </row>
    <row r="1691" spans="2:2" x14ac:dyDescent="0.2">
      <c r="B1691" s="38"/>
    </row>
    <row r="1692" spans="2:2" x14ac:dyDescent="0.2">
      <c r="B1692" s="38"/>
    </row>
    <row r="1693" spans="2:2" x14ac:dyDescent="0.2">
      <c r="B1693" s="38"/>
    </row>
    <row r="1694" spans="2:2" x14ac:dyDescent="0.2">
      <c r="B1694" s="38"/>
    </row>
    <row r="1695" spans="2:2" x14ac:dyDescent="0.2">
      <c r="B1695" s="38"/>
    </row>
    <row r="1696" spans="2:2" x14ac:dyDescent="0.2">
      <c r="B1696" s="38"/>
    </row>
    <row r="1697" spans="2:2" x14ac:dyDescent="0.2">
      <c r="B1697" s="38"/>
    </row>
    <row r="1698" spans="2:2" x14ac:dyDescent="0.2">
      <c r="B1698" s="38"/>
    </row>
    <row r="1699" spans="2:2" x14ac:dyDescent="0.2">
      <c r="B1699" s="38"/>
    </row>
    <row r="1700" spans="2:2" x14ac:dyDescent="0.2">
      <c r="B1700" s="38"/>
    </row>
    <row r="1701" spans="2:2" x14ac:dyDescent="0.2">
      <c r="B1701" s="38"/>
    </row>
    <row r="1702" spans="2:2" x14ac:dyDescent="0.2">
      <c r="B1702" s="38"/>
    </row>
    <row r="1703" spans="2:2" x14ac:dyDescent="0.2">
      <c r="B1703" s="38"/>
    </row>
    <row r="1704" spans="2:2" x14ac:dyDescent="0.2">
      <c r="B1704" s="38"/>
    </row>
    <row r="1705" spans="2:2" x14ac:dyDescent="0.2">
      <c r="B1705" s="38"/>
    </row>
    <row r="1706" spans="2:2" x14ac:dyDescent="0.2">
      <c r="B1706" s="38"/>
    </row>
    <row r="1707" spans="2:2" x14ac:dyDescent="0.2">
      <c r="B1707" s="38"/>
    </row>
    <row r="1708" spans="2:2" x14ac:dyDescent="0.2">
      <c r="B1708" s="38"/>
    </row>
    <row r="1709" spans="2:2" x14ac:dyDescent="0.2">
      <c r="B1709" s="38"/>
    </row>
    <row r="1710" spans="2:2" x14ac:dyDescent="0.2">
      <c r="B1710" s="38"/>
    </row>
    <row r="1711" spans="2:2" x14ac:dyDescent="0.2">
      <c r="B1711" s="38"/>
    </row>
    <row r="1712" spans="2:2" x14ac:dyDescent="0.2">
      <c r="B1712" s="38"/>
    </row>
    <row r="1713" spans="2:2" x14ac:dyDescent="0.2">
      <c r="B1713" s="38"/>
    </row>
    <row r="1714" spans="2:2" x14ac:dyDescent="0.2">
      <c r="B1714" s="38"/>
    </row>
    <row r="1715" spans="2:2" x14ac:dyDescent="0.2">
      <c r="B1715" s="38"/>
    </row>
    <row r="1716" spans="2:2" x14ac:dyDescent="0.2">
      <c r="B1716" s="38"/>
    </row>
    <row r="1717" spans="2:2" x14ac:dyDescent="0.2">
      <c r="B1717" s="38"/>
    </row>
    <row r="1718" spans="2:2" x14ac:dyDescent="0.2">
      <c r="B1718" s="38"/>
    </row>
    <row r="1719" spans="2:2" x14ac:dyDescent="0.2">
      <c r="B1719" s="38"/>
    </row>
    <row r="1720" spans="2:2" x14ac:dyDescent="0.2">
      <c r="B1720" s="38"/>
    </row>
    <row r="1721" spans="2:2" x14ac:dyDescent="0.2">
      <c r="B1721" s="38"/>
    </row>
    <row r="1722" spans="2:2" x14ac:dyDescent="0.2">
      <c r="B1722" s="38"/>
    </row>
    <row r="1723" spans="2:2" x14ac:dyDescent="0.2">
      <c r="B1723" s="38"/>
    </row>
    <row r="1724" spans="2:2" x14ac:dyDescent="0.2">
      <c r="B1724" s="38"/>
    </row>
    <row r="1725" spans="2:2" x14ac:dyDescent="0.2">
      <c r="B1725" s="38"/>
    </row>
    <row r="1726" spans="2:2" x14ac:dyDescent="0.2">
      <c r="B1726" s="38"/>
    </row>
    <row r="1727" spans="2:2" x14ac:dyDescent="0.2">
      <c r="B1727" s="38"/>
    </row>
    <row r="1728" spans="2:2" x14ac:dyDescent="0.2">
      <c r="B1728" s="38"/>
    </row>
    <row r="1729" spans="2:2" x14ac:dyDescent="0.2">
      <c r="B1729" s="38"/>
    </row>
    <row r="1730" spans="2:2" x14ac:dyDescent="0.2">
      <c r="B1730" s="38"/>
    </row>
    <row r="1731" spans="2:2" x14ac:dyDescent="0.2">
      <c r="B1731" s="38"/>
    </row>
    <row r="1732" spans="2:2" x14ac:dyDescent="0.2">
      <c r="B1732" s="38"/>
    </row>
    <row r="1733" spans="2:2" x14ac:dyDescent="0.2">
      <c r="B1733" s="38"/>
    </row>
    <row r="1734" spans="2:2" x14ac:dyDescent="0.2">
      <c r="B1734" s="38"/>
    </row>
    <row r="1735" spans="2:2" x14ac:dyDescent="0.2">
      <c r="B1735" s="38"/>
    </row>
    <row r="1736" spans="2:2" x14ac:dyDescent="0.2">
      <c r="B1736" s="38"/>
    </row>
    <row r="1737" spans="2:2" x14ac:dyDescent="0.2">
      <c r="B1737" s="38"/>
    </row>
    <row r="1738" spans="2:2" x14ac:dyDescent="0.2">
      <c r="B1738" s="38"/>
    </row>
    <row r="1739" spans="2:2" x14ac:dyDescent="0.2">
      <c r="B1739" s="38"/>
    </row>
    <row r="1740" spans="2:2" x14ac:dyDescent="0.2">
      <c r="B1740" s="38"/>
    </row>
    <row r="1741" spans="2:2" x14ac:dyDescent="0.2">
      <c r="B1741" s="38"/>
    </row>
    <row r="1742" spans="2:2" x14ac:dyDescent="0.2">
      <c r="B1742" s="38"/>
    </row>
    <row r="1743" spans="2:2" x14ac:dyDescent="0.2">
      <c r="B1743" s="38"/>
    </row>
    <row r="1744" spans="2:2" x14ac:dyDescent="0.2">
      <c r="B1744" s="38"/>
    </row>
    <row r="1745" spans="2:2" x14ac:dyDescent="0.2">
      <c r="B1745" s="38"/>
    </row>
    <row r="1746" spans="2:2" x14ac:dyDescent="0.2">
      <c r="B1746" s="38"/>
    </row>
    <row r="1747" spans="2:2" x14ac:dyDescent="0.2">
      <c r="B1747" s="38"/>
    </row>
    <row r="1748" spans="2:2" x14ac:dyDescent="0.2">
      <c r="B1748" s="38"/>
    </row>
    <row r="1749" spans="2:2" x14ac:dyDescent="0.2">
      <c r="B1749" s="38"/>
    </row>
    <row r="1750" spans="2:2" x14ac:dyDescent="0.2">
      <c r="B1750" s="38"/>
    </row>
    <row r="1751" spans="2:2" x14ac:dyDescent="0.2">
      <c r="B1751" s="38"/>
    </row>
    <row r="1752" spans="2:2" x14ac:dyDescent="0.2">
      <c r="B1752" s="38"/>
    </row>
    <row r="1753" spans="2:2" x14ac:dyDescent="0.2">
      <c r="B1753" s="38"/>
    </row>
    <row r="1754" spans="2:2" x14ac:dyDescent="0.2">
      <c r="B1754" s="38"/>
    </row>
    <row r="1755" spans="2:2" x14ac:dyDescent="0.2">
      <c r="B1755" s="38"/>
    </row>
    <row r="1756" spans="2:2" x14ac:dyDescent="0.2">
      <c r="B1756" s="38"/>
    </row>
    <row r="1757" spans="2:2" x14ac:dyDescent="0.2">
      <c r="B1757" s="38"/>
    </row>
    <row r="1758" spans="2:2" x14ac:dyDescent="0.2">
      <c r="B1758" s="38"/>
    </row>
    <row r="1759" spans="2:2" x14ac:dyDescent="0.2">
      <c r="B1759" s="38"/>
    </row>
    <row r="1760" spans="2:2" x14ac:dyDescent="0.2">
      <c r="B1760" s="38"/>
    </row>
    <row r="1761" spans="2:2" x14ac:dyDescent="0.2">
      <c r="B1761" s="38"/>
    </row>
    <row r="1762" spans="2:2" x14ac:dyDescent="0.2">
      <c r="B1762" s="38"/>
    </row>
    <row r="1763" spans="2:2" x14ac:dyDescent="0.2">
      <c r="B1763" s="38"/>
    </row>
    <row r="1764" spans="2:2" x14ac:dyDescent="0.2">
      <c r="B1764" s="38"/>
    </row>
    <row r="1765" spans="2:2" x14ac:dyDescent="0.2">
      <c r="B1765" s="38"/>
    </row>
    <row r="1766" spans="2:2" x14ac:dyDescent="0.2">
      <c r="B1766" s="38"/>
    </row>
    <row r="1767" spans="2:2" x14ac:dyDescent="0.2">
      <c r="B1767" s="38"/>
    </row>
    <row r="1768" spans="2:2" x14ac:dyDescent="0.2">
      <c r="B1768" s="38"/>
    </row>
    <row r="1769" spans="2:2" x14ac:dyDescent="0.2">
      <c r="B1769" s="38"/>
    </row>
    <row r="1770" spans="2:2" x14ac:dyDescent="0.2">
      <c r="B1770" s="38"/>
    </row>
    <row r="1771" spans="2:2" x14ac:dyDescent="0.2">
      <c r="B1771" s="38"/>
    </row>
    <row r="1772" spans="2:2" x14ac:dyDescent="0.2">
      <c r="B1772" s="38"/>
    </row>
    <row r="1773" spans="2:2" x14ac:dyDescent="0.2">
      <c r="B1773" s="38"/>
    </row>
    <row r="1774" spans="2:2" x14ac:dyDescent="0.2">
      <c r="B1774" s="38"/>
    </row>
    <row r="1775" spans="2:2" x14ac:dyDescent="0.2">
      <c r="B1775" s="38"/>
    </row>
    <row r="1776" spans="2:2" x14ac:dyDescent="0.2">
      <c r="B1776" s="38"/>
    </row>
    <row r="1777" spans="2:2" x14ac:dyDescent="0.2">
      <c r="B1777" s="38"/>
    </row>
    <row r="1778" spans="2:2" x14ac:dyDescent="0.2">
      <c r="B1778" s="38"/>
    </row>
    <row r="1779" spans="2:2" x14ac:dyDescent="0.2">
      <c r="B1779" s="38"/>
    </row>
    <row r="1780" spans="2:2" x14ac:dyDescent="0.2">
      <c r="B1780" s="38"/>
    </row>
    <row r="1781" spans="2:2" x14ac:dyDescent="0.2">
      <c r="B1781" s="38"/>
    </row>
    <row r="1782" spans="2:2" x14ac:dyDescent="0.2">
      <c r="B1782" s="38"/>
    </row>
    <row r="1783" spans="2:2" x14ac:dyDescent="0.2">
      <c r="B1783" s="38"/>
    </row>
    <row r="1784" spans="2:2" x14ac:dyDescent="0.2">
      <c r="B1784" s="38"/>
    </row>
    <row r="1785" spans="2:2" x14ac:dyDescent="0.2">
      <c r="B1785" s="38"/>
    </row>
    <row r="1786" spans="2:2" x14ac:dyDescent="0.2">
      <c r="B1786" s="38"/>
    </row>
    <row r="1787" spans="2:2" x14ac:dyDescent="0.2">
      <c r="B1787" s="38"/>
    </row>
    <row r="1788" spans="2:2" x14ac:dyDescent="0.2">
      <c r="B1788" s="38"/>
    </row>
    <row r="1789" spans="2:2" x14ac:dyDescent="0.2">
      <c r="B1789" s="38"/>
    </row>
    <row r="1790" spans="2:2" x14ac:dyDescent="0.2">
      <c r="B1790" s="38"/>
    </row>
    <row r="1791" spans="2:2" x14ac:dyDescent="0.2">
      <c r="B1791" s="38"/>
    </row>
    <row r="1792" spans="2:2" x14ac:dyDescent="0.2">
      <c r="B1792" s="38"/>
    </row>
    <row r="1793" spans="2:2" x14ac:dyDescent="0.2">
      <c r="B1793" s="38"/>
    </row>
    <row r="1794" spans="2:2" x14ac:dyDescent="0.2">
      <c r="B1794" s="38"/>
    </row>
    <row r="1795" spans="2:2" x14ac:dyDescent="0.2">
      <c r="B1795" s="38"/>
    </row>
    <row r="1796" spans="2:2" x14ac:dyDescent="0.2">
      <c r="B1796" s="38"/>
    </row>
    <row r="1797" spans="2:2" x14ac:dyDescent="0.2">
      <c r="B1797" s="38"/>
    </row>
    <row r="1798" spans="2:2" x14ac:dyDescent="0.2">
      <c r="B1798" s="38"/>
    </row>
    <row r="1799" spans="2:2" x14ac:dyDescent="0.2">
      <c r="B1799" s="38"/>
    </row>
    <row r="1800" spans="2:2" x14ac:dyDescent="0.2">
      <c r="B1800" s="38"/>
    </row>
    <row r="1801" spans="2:2" x14ac:dyDescent="0.2">
      <c r="B1801" s="38"/>
    </row>
    <row r="1802" spans="2:2" x14ac:dyDescent="0.2">
      <c r="B1802" s="38"/>
    </row>
    <row r="1803" spans="2:2" x14ac:dyDescent="0.2">
      <c r="B1803" s="38"/>
    </row>
    <row r="1804" spans="2:2" x14ac:dyDescent="0.2">
      <c r="B1804" s="38"/>
    </row>
    <row r="1805" spans="2:2" x14ac:dyDescent="0.2">
      <c r="B1805" s="38"/>
    </row>
    <row r="1806" spans="2:2" x14ac:dyDescent="0.2">
      <c r="B1806" s="38"/>
    </row>
    <row r="1807" spans="2:2" x14ac:dyDescent="0.2">
      <c r="B1807" s="38"/>
    </row>
    <row r="1808" spans="2:2" x14ac:dyDescent="0.2">
      <c r="B1808" s="38"/>
    </row>
    <row r="1809" spans="2:2" x14ac:dyDescent="0.2">
      <c r="B1809" s="38"/>
    </row>
    <row r="1810" spans="2:2" x14ac:dyDescent="0.2">
      <c r="B1810" s="38"/>
    </row>
    <row r="1811" spans="2:2" x14ac:dyDescent="0.2">
      <c r="B1811" s="38"/>
    </row>
    <row r="1812" spans="2:2" x14ac:dyDescent="0.2">
      <c r="B1812" s="38"/>
    </row>
    <row r="1813" spans="2:2" x14ac:dyDescent="0.2">
      <c r="B1813" s="38"/>
    </row>
    <row r="1814" spans="2:2" x14ac:dyDescent="0.2">
      <c r="B1814" s="38"/>
    </row>
    <row r="1815" spans="2:2" x14ac:dyDescent="0.2">
      <c r="B1815" s="38"/>
    </row>
    <row r="1816" spans="2:2" x14ac:dyDescent="0.2">
      <c r="B1816" s="38"/>
    </row>
    <row r="1817" spans="2:2" x14ac:dyDescent="0.2">
      <c r="B1817" s="38"/>
    </row>
    <row r="1818" spans="2:2" x14ac:dyDescent="0.2">
      <c r="B1818" s="38"/>
    </row>
    <row r="1819" spans="2:2" x14ac:dyDescent="0.2">
      <c r="B1819" s="38"/>
    </row>
    <row r="1820" spans="2:2" x14ac:dyDescent="0.2">
      <c r="B1820" s="38"/>
    </row>
    <row r="1821" spans="2:2" x14ac:dyDescent="0.2">
      <c r="B1821" s="38"/>
    </row>
    <row r="1822" spans="2:2" x14ac:dyDescent="0.2">
      <c r="B1822" s="38"/>
    </row>
    <row r="1823" spans="2:2" x14ac:dyDescent="0.2">
      <c r="B1823" s="38"/>
    </row>
    <row r="1824" spans="2:2" x14ac:dyDescent="0.2">
      <c r="B1824" s="38"/>
    </row>
    <row r="1825" spans="2:2" x14ac:dyDescent="0.2">
      <c r="B1825" s="38"/>
    </row>
    <row r="1826" spans="2:2" x14ac:dyDescent="0.2">
      <c r="B1826" s="38"/>
    </row>
    <row r="1827" spans="2:2" x14ac:dyDescent="0.2">
      <c r="B1827" s="38"/>
    </row>
    <row r="1828" spans="2:2" x14ac:dyDescent="0.2">
      <c r="B1828" s="38"/>
    </row>
    <row r="1829" spans="2:2" x14ac:dyDescent="0.2">
      <c r="B1829" s="38"/>
    </row>
    <row r="1830" spans="2:2" x14ac:dyDescent="0.2">
      <c r="B1830" s="38"/>
    </row>
    <row r="1831" spans="2:2" x14ac:dyDescent="0.2">
      <c r="B1831" s="38"/>
    </row>
    <row r="1832" spans="2:2" x14ac:dyDescent="0.2">
      <c r="B1832" s="38"/>
    </row>
    <row r="1833" spans="2:2" x14ac:dyDescent="0.2">
      <c r="B1833" s="38"/>
    </row>
    <row r="1834" spans="2:2" x14ac:dyDescent="0.2">
      <c r="B1834" s="38"/>
    </row>
    <row r="1835" spans="2:2" x14ac:dyDescent="0.2">
      <c r="B1835" s="38"/>
    </row>
    <row r="1836" spans="2:2" x14ac:dyDescent="0.2">
      <c r="B1836" s="38"/>
    </row>
    <row r="1837" spans="2:2" x14ac:dyDescent="0.2">
      <c r="B1837" s="38"/>
    </row>
    <row r="1838" spans="2:2" x14ac:dyDescent="0.2">
      <c r="B1838" s="38"/>
    </row>
    <row r="1839" spans="2:2" x14ac:dyDescent="0.2">
      <c r="B1839" s="38"/>
    </row>
    <row r="1840" spans="2:2" x14ac:dyDescent="0.2">
      <c r="B1840" s="38"/>
    </row>
    <row r="1841" spans="2:2" x14ac:dyDescent="0.2">
      <c r="B1841" s="38"/>
    </row>
    <row r="1842" spans="2:2" x14ac:dyDescent="0.2">
      <c r="B1842" s="38"/>
    </row>
    <row r="1843" spans="2:2" x14ac:dyDescent="0.2">
      <c r="B1843" s="38"/>
    </row>
    <row r="1844" spans="2:2" x14ac:dyDescent="0.2">
      <c r="B1844" s="38"/>
    </row>
    <row r="1845" spans="2:2" x14ac:dyDescent="0.2">
      <c r="B1845" s="38"/>
    </row>
    <row r="1846" spans="2:2" x14ac:dyDescent="0.2">
      <c r="B1846" s="38"/>
    </row>
    <row r="1847" spans="2:2" x14ac:dyDescent="0.2">
      <c r="B1847" s="38"/>
    </row>
    <row r="1848" spans="2:2" x14ac:dyDescent="0.2">
      <c r="B1848" s="38"/>
    </row>
    <row r="1849" spans="2:2" x14ac:dyDescent="0.2">
      <c r="B1849" s="38"/>
    </row>
    <row r="1850" spans="2:2" x14ac:dyDescent="0.2">
      <c r="B1850" s="38"/>
    </row>
    <row r="1851" spans="2:2" x14ac:dyDescent="0.2">
      <c r="B1851" s="38"/>
    </row>
    <row r="1852" spans="2:2" x14ac:dyDescent="0.2">
      <c r="B1852" s="38"/>
    </row>
    <row r="1853" spans="2:2" x14ac:dyDescent="0.2">
      <c r="B1853" s="38"/>
    </row>
    <row r="1854" spans="2:2" x14ac:dyDescent="0.2">
      <c r="B1854" s="38"/>
    </row>
    <row r="1855" spans="2:2" x14ac:dyDescent="0.2">
      <c r="B1855" s="38"/>
    </row>
    <row r="1856" spans="2:2" x14ac:dyDescent="0.2">
      <c r="B1856" s="38"/>
    </row>
    <row r="1857" spans="2:2" x14ac:dyDescent="0.2">
      <c r="B1857" s="38"/>
    </row>
    <row r="1858" spans="2:2" x14ac:dyDescent="0.2">
      <c r="B1858" s="38"/>
    </row>
    <row r="1859" spans="2:2" x14ac:dyDescent="0.2">
      <c r="B1859" s="38"/>
    </row>
    <row r="1860" spans="2:2" x14ac:dyDescent="0.2">
      <c r="B1860" s="38"/>
    </row>
    <row r="1861" spans="2:2" x14ac:dyDescent="0.2">
      <c r="B1861" s="38"/>
    </row>
    <row r="1862" spans="2:2" x14ac:dyDescent="0.2">
      <c r="B1862" s="38"/>
    </row>
    <row r="1863" spans="2:2" x14ac:dyDescent="0.2">
      <c r="B1863" s="38"/>
    </row>
    <row r="1864" spans="2:2" x14ac:dyDescent="0.2">
      <c r="B1864" s="38"/>
    </row>
    <row r="1865" spans="2:2" x14ac:dyDescent="0.2">
      <c r="B1865" s="38"/>
    </row>
    <row r="1866" spans="2:2" x14ac:dyDescent="0.2">
      <c r="B1866" s="38"/>
    </row>
    <row r="1867" spans="2:2" x14ac:dyDescent="0.2">
      <c r="B1867" s="38"/>
    </row>
    <row r="1868" spans="2:2" x14ac:dyDescent="0.2">
      <c r="B1868" s="38"/>
    </row>
    <row r="1869" spans="2:2" x14ac:dyDescent="0.2">
      <c r="B1869" s="38"/>
    </row>
    <row r="1870" spans="2:2" x14ac:dyDescent="0.2">
      <c r="B1870" s="38"/>
    </row>
    <row r="1871" spans="2:2" x14ac:dyDescent="0.2">
      <c r="B1871" s="38"/>
    </row>
    <row r="1872" spans="2:2" x14ac:dyDescent="0.2">
      <c r="B1872" s="38"/>
    </row>
    <row r="1873" spans="2:2" x14ac:dyDescent="0.2">
      <c r="B1873" s="38"/>
    </row>
    <row r="1874" spans="2:2" x14ac:dyDescent="0.2">
      <c r="B1874" s="38"/>
    </row>
    <row r="1875" spans="2:2" x14ac:dyDescent="0.2">
      <c r="B1875" s="38"/>
    </row>
    <row r="1876" spans="2:2" x14ac:dyDescent="0.2">
      <c r="B1876" s="38"/>
    </row>
    <row r="1877" spans="2:2" x14ac:dyDescent="0.2">
      <c r="B1877" s="38"/>
    </row>
    <row r="1878" spans="2:2" x14ac:dyDescent="0.2">
      <c r="B1878" s="38"/>
    </row>
    <row r="1879" spans="2:2" x14ac:dyDescent="0.2">
      <c r="B1879" s="38"/>
    </row>
    <row r="1880" spans="2:2" x14ac:dyDescent="0.2">
      <c r="B1880" s="38"/>
    </row>
    <row r="1881" spans="2:2" x14ac:dyDescent="0.2">
      <c r="B1881" s="38"/>
    </row>
    <row r="1882" spans="2:2" x14ac:dyDescent="0.2">
      <c r="B1882" s="38"/>
    </row>
    <row r="1883" spans="2:2" x14ac:dyDescent="0.2">
      <c r="B1883" s="38"/>
    </row>
    <row r="1884" spans="2:2" x14ac:dyDescent="0.2">
      <c r="B1884" s="38"/>
    </row>
    <row r="1885" spans="2:2" x14ac:dyDescent="0.2">
      <c r="B1885" s="38"/>
    </row>
    <row r="1886" spans="2:2" x14ac:dyDescent="0.2">
      <c r="B1886" s="38"/>
    </row>
    <row r="1887" spans="2:2" x14ac:dyDescent="0.2">
      <c r="B1887" s="38"/>
    </row>
    <row r="1888" spans="2:2" x14ac:dyDescent="0.2">
      <c r="B1888" s="38"/>
    </row>
    <row r="1889" spans="2:2" x14ac:dyDescent="0.2">
      <c r="B1889" s="38"/>
    </row>
    <row r="1890" spans="2:2" x14ac:dyDescent="0.2">
      <c r="B1890" s="38"/>
    </row>
    <row r="1891" spans="2:2" x14ac:dyDescent="0.2">
      <c r="B1891" s="38"/>
    </row>
    <row r="1892" spans="2:2" x14ac:dyDescent="0.2">
      <c r="B1892" s="38"/>
    </row>
    <row r="1893" spans="2:2" x14ac:dyDescent="0.2">
      <c r="B1893" s="38"/>
    </row>
    <row r="1894" spans="2:2" x14ac:dyDescent="0.2">
      <c r="B1894" s="38"/>
    </row>
    <row r="1895" spans="2:2" x14ac:dyDescent="0.2">
      <c r="B1895" s="38"/>
    </row>
    <row r="1896" spans="2:2" x14ac:dyDescent="0.2">
      <c r="B1896" s="38"/>
    </row>
    <row r="1897" spans="2:2" x14ac:dyDescent="0.2">
      <c r="B1897" s="38"/>
    </row>
    <row r="1898" spans="2:2" x14ac:dyDescent="0.2">
      <c r="B1898" s="38"/>
    </row>
    <row r="1899" spans="2:2" x14ac:dyDescent="0.2">
      <c r="B1899" s="38"/>
    </row>
    <row r="1900" spans="2:2" x14ac:dyDescent="0.2">
      <c r="B1900" s="38"/>
    </row>
    <row r="1901" spans="2:2" x14ac:dyDescent="0.2">
      <c r="B1901" s="38"/>
    </row>
    <row r="1902" spans="2:2" x14ac:dyDescent="0.2">
      <c r="B1902" s="38"/>
    </row>
    <row r="1903" spans="2:2" x14ac:dyDescent="0.2">
      <c r="B1903" s="38"/>
    </row>
    <row r="1904" spans="2:2" x14ac:dyDescent="0.2">
      <c r="B1904" s="38"/>
    </row>
    <row r="1905" spans="2:2" x14ac:dyDescent="0.2">
      <c r="B1905" s="38"/>
    </row>
    <row r="1906" spans="2:2" x14ac:dyDescent="0.2">
      <c r="B1906" s="38"/>
    </row>
    <row r="1907" spans="2:2" x14ac:dyDescent="0.2">
      <c r="B1907" s="38"/>
    </row>
    <row r="1908" spans="2:2" x14ac:dyDescent="0.2">
      <c r="B1908" s="38"/>
    </row>
    <row r="1909" spans="2:2" x14ac:dyDescent="0.2">
      <c r="B1909" s="38"/>
    </row>
    <row r="1910" spans="2:2" x14ac:dyDescent="0.2">
      <c r="B1910" s="38"/>
    </row>
    <row r="1911" spans="2:2" x14ac:dyDescent="0.2">
      <c r="B1911" s="38"/>
    </row>
    <row r="1912" spans="2:2" x14ac:dyDescent="0.2">
      <c r="B1912" s="38"/>
    </row>
    <row r="1913" spans="2:2" x14ac:dyDescent="0.2">
      <c r="B1913" s="38"/>
    </row>
    <row r="1914" spans="2:2" x14ac:dyDescent="0.2">
      <c r="B1914" s="38"/>
    </row>
    <row r="1915" spans="2:2" x14ac:dyDescent="0.2">
      <c r="B1915" s="38"/>
    </row>
    <row r="1916" spans="2:2" x14ac:dyDescent="0.2">
      <c r="B1916" s="38"/>
    </row>
    <row r="1917" spans="2:2" x14ac:dyDescent="0.2">
      <c r="B1917" s="38"/>
    </row>
    <row r="1918" spans="2:2" x14ac:dyDescent="0.2">
      <c r="B1918" s="38"/>
    </row>
    <row r="1919" spans="2:2" x14ac:dyDescent="0.2">
      <c r="B1919" s="38"/>
    </row>
    <row r="1920" spans="2:2" x14ac:dyDescent="0.2">
      <c r="B1920" s="38"/>
    </row>
    <row r="1921" spans="2:2" x14ac:dyDescent="0.2">
      <c r="B1921" s="38"/>
    </row>
    <row r="1922" spans="2:2" x14ac:dyDescent="0.2">
      <c r="B1922" s="38"/>
    </row>
    <row r="1923" spans="2:2" x14ac:dyDescent="0.2">
      <c r="B1923" s="38"/>
    </row>
    <row r="1924" spans="2:2" x14ac:dyDescent="0.2">
      <c r="B1924" s="38"/>
    </row>
    <row r="1925" spans="2:2" x14ac:dyDescent="0.2">
      <c r="B1925" s="38"/>
    </row>
    <row r="1926" spans="2:2" x14ac:dyDescent="0.2">
      <c r="B1926" s="38"/>
    </row>
    <row r="1927" spans="2:2" x14ac:dyDescent="0.2">
      <c r="B1927" s="38"/>
    </row>
    <row r="1928" spans="2:2" x14ac:dyDescent="0.2">
      <c r="B1928" s="38"/>
    </row>
    <row r="1929" spans="2:2" x14ac:dyDescent="0.2">
      <c r="B1929" s="38"/>
    </row>
    <row r="1930" spans="2:2" x14ac:dyDescent="0.2">
      <c r="B1930" s="38"/>
    </row>
    <row r="1931" spans="2:2" x14ac:dyDescent="0.2">
      <c r="B1931" s="38"/>
    </row>
    <row r="1932" spans="2:2" x14ac:dyDescent="0.2">
      <c r="B1932" s="38"/>
    </row>
    <row r="1933" spans="2:2" x14ac:dyDescent="0.2">
      <c r="B1933" s="38"/>
    </row>
    <row r="1934" spans="2:2" x14ac:dyDescent="0.2">
      <c r="B1934" s="38"/>
    </row>
    <row r="1935" spans="2:2" x14ac:dyDescent="0.2">
      <c r="B1935" s="38"/>
    </row>
    <row r="1936" spans="2:2" x14ac:dyDescent="0.2">
      <c r="B1936" s="38"/>
    </row>
    <row r="1937" spans="2:2" x14ac:dyDescent="0.2">
      <c r="B1937" s="38"/>
    </row>
    <row r="1938" spans="2:2" x14ac:dyDescent="0.2">
      <c r="B1938" s="38"/>
    </row>
    <row r="1939" spans="2:2" x14ac:dyDescent="0.2">
      <c r="B1939" s="38"/>
    </row>
    <row r="1940" spans="2:2" x14ac:dyDescent="0.2">
      <c r="B1940" s="38"/>
    </row>
    <row r="1941" spans="2:2" x14ac:dyDescent="0.2">
      <c r="B1941" s="38"/>
    </row>
    <row r="1942" spans="2:2" x14ac:dyDescent="0.2">
      <c r="B1942" s="38"/>
    </row>
    <row r="1943" spans="2:2" x14ac:dyDescent="0.2">
      <c r="B1943" s="38"/>
    </row>
    <row r="1944" spans="2:2" x14ac:dyDescent="0.2">
      <c r="B1944" s="38"/>
    </row>
    <row r="1945" spans="2:2" x14ac:dyDescent="0.2">
      <c r="B1945" s="38"/>
    </row>
    <row r="1946" spans="2:2" x14ac:dyDescent="0.2">
      <c r="B1946" s="38"/>
    </row>
    <row r="1947" spans="2:2" x14ac:dyDescent="0.2">
      <c r="B1947" s="38"/>
    </row>
    <row r="1948" spans="2:2" x14ac:dyDescent="0.2">
      <c r="B1948" s="38"/>
    </row>
    <row r="1949" spans="2:2" x14ac:dyDescent="0.2">
      <c r="B1949" s="38"/>
    </row>
    <row r="1950" spans="2:2" x14ac:dyDescent="0.2">
      <c r="B1950" s="38"/>
    </row>
    <row r="1951" spans="2:2" x14ac:dyDescent="0.2">
      <c r="B1951" s="38"/>
    </row>
    <row r="1952" spans="2:2" x14ac:dyDescent="0.2">
      <c r="B1952" s="38"/>
    </row>
    <row r="1953" spans="2:2" x14ac:dyDescent="0.2">
      <c r="B1953" s="38"/>
    </row>
    <row r="1954" spans="2:2" x14ac:dyDescent="0.2">
      <c r="B1954" s="38"/>
    </row>
    <row r="1955" spans="2:2" x14ac:dyDescent="0.2">
      <c r="B1955" s="38"/>
    </row>
    <row r="1956" spans="2:2" x14ac:dyDescent="0.2">
      <c r="B1956" s="38"/>
    </row>
    <row r="1957" spans="2:2" x14ac:dyDescent="0.2">
      <c r="B1957" s="38"/>
    </row>
    <row r="1958" spans="2:2" x14ac:dyDescent="0.2">
      <c r="B1958" s="38"/>
    </row>
    <row r="1959" spans="2:2" x14ac:dyDescent="0.2">
      <c r="B1959" s="38"/>
    </row>
    <row r="1960" spans="2:2" x14ac:dyDescent="0.2">
      <c r="B1960" s="38"/>
    </row>
    <row r="1961" spans="2:2" x14ac:dyDescent="0.2">
      <c r="B1961" s="38"/>
    </row>
    <row r="1962" spans="2:2" x14ac:dyDescent="0.2">
      <c r="B1962" s="38"/>
    </row>
    <row r="1963" spans="2:2" x14ac:dyDescent="0.2">
      <c r="B1963" s="38"/>
    </row>
    <row r="1964" spans="2:2" x14ac:dyDescent="0.2">
      <c r="B1964" s="38"/>
    </row>
    <row r="1965" spans="2:2" x14ac:dyDescent="0.2">
      <c r="B1965" s="38"/>
    </row>
    <row r="1966" spans="2:2" x14ac:dyDescent="0.2">
      <c r="B1966" s="38"/>
    </row>
    <row r="1967" spans="2:2" x14ac:dyDescent="0.2">
      <c r="B1967" s="38"/>
    </row>
    <row r="1968" spans="2:2" x14ac:dyDescent="0.2">
      <c r="B1968" s="38"/>
    </row>
    <row r="1969" spans="2:2" x14ac:dyDescent="0.2">
      <c r="B1969" s="38"/>
    </row>
    <row r="1970" spans="2:2" x14ac:dyDescent="0.2">
      <c r="B1970" s="38"/>
    </row>
    <row r="1971" spans="2:2" x14ac:dyDescent="0.2">
      <c r="B1971" s="38"/>
    </row>
    <row r="1972" spans="2:2" x14ac:dyDescent="0.2">
      <c r="B1972" s="38"/>
    </row>
    <row r="1973" spans="2:2" x14ac:dyDescent="0.2">
      <c r="B1973" s="38"/>
    </row>
    <row r="1974" spans="2:2" x14ac:dyDescent="0.2">
      <c r="B1974" s="38"/>
    </row>
    <row r="1975" spans="2:2" x14ac:dyDescent="0.2">
      <c r="B1975" s="38"/>
    </row>
    <row r="1976" spans="2:2" x14ac:dyDescent="0.2">
      <c r="B1976" s="38"/>
    </row>
    <row r="1977" spans="2:2" x14ac:dyDescent="0.2">
      <c r="B1977" s="38"/>
    </row>
    <row r="1978" spans="2:2" x14ac:dyDescent="0.2">
      <c r="B1978" s="38"/>
    </row>
    <row r="1979" spans="2:2" x14ac:dyDescent="0.2">
      <c r="B1979" s="38"/>
    </row>
    <row r="1980" spans="2:2" x14ac:dyDescent="0.2">
      <c r="B1980" s="38"/>
    </row>
    <row r="1981" spans="2:2" x14ac:dyDescent="0.2">
      <c r="B1981" s="38"/>
    </row>
    <row r="1982" spans="2:2" x14ac:dyDescent="0.2">
      <c r="B1982" s="38"/>
    </row>
    <row r="1983" spans="2:2" x14ac:dyDescent="0.2">
      <c r="B1983" s="38"/>
    </row>
    <row r="1984" spans="2:2" x14ac:dyDescent="0.2">
      <c r="B1984" s="38"/>
    </row>
    <row r="1985" spans="2:2" x14ac:dyDescent="0.2">
      <c r="B1985" s="38"/>
    </row>
    <row r="1986" spans="2:2" x14ac:dyDescent="0.2">
      <c r="B1986" s="38"/>
    </row>
    <row r="1987" spans="2:2" x14ac:dyDescent="0.2">
      <c r="B1987" s="38"/>
    </row>
    <row r="1988" spans="2:2" x14ac:dyDescent="0.2">
      <c r="B1988" s="38"/>
    </row>
    <row r="1989" spans="2:2" x14ac:dyDescent="0.2">
      <c r="B1989" s="38"/>
    </row>
    <row r="1990" spans="2:2" x14ac:dyDescent="0.2">
      <c r="B1990" s="38"/>
    </row>
    <row r="1991" spans="2:2" x14ac:dyDescent="0.2">
      <c r="B1991" s="38"/>
    </row>
    <row r="1992" spans="2:2" x14ac:dyDescent="0.2">
      <c r="B1992" s="38"/>
    </row>
    <row r="1993" spans="2:2" x14ac:dyDescent="0.2">
      <c r="B1993" s="38"/>
    </row>
    <row r="1994" spans="2:2" x14ac:dyDescent="0.2">
      <c r="B1994" s="38"/>
    </row>
    <row r="1995" spans="2:2" x14ac:dyDescent="0.2">
      <c r="B1995" s="38"/>
    </row>
    <row r="1996" spans="2:2" x14ac:dyDescent="0.2">
      <c r="B1996" s="38"/>
    </row>
    <row r="1997" spans="2:2" x14ac:dyDescent="0.2">
      <c r="B1997" s="38"/>
    </row>
    <row r="1998" spans="2:2" x14ac:dyDescent="0.2">
      <c r="B1998" s="38"/>
    </row>
    <row r="1999" spans="2:2" x14ac:dyDescent="0.2">
      <c r="B1999" s="38"/>
    </row>
    <row r="2000" spans="2:2" x14ac:dyDescent="0.2">
      <c r="B2000" s="38"/>
    </row>
    <row r="2001" spans="2:2" x14ac:dyDescent="0.2">
      <c r="B2001" s="38"/>
    </row>
    <row r="2002" spans="2:2" x14ac:dyDescent="0.2">
      <c r="B2002" s="38"/>
    </row>
    <row r="2003" spans="2:2" x14ac:dyDescent="0.2">
      <c r="B2003" s="38"/>
    </row>
    <row r="2004" spans="2:2" x14ac:dyDescent="0.2">
      <c r="B2004" s="38"/>
    </row>
    <row r="2005" spans="2:2" x14ac:dyDescent="0.2">
      <c r="B2005" s="38"/>
    </row>
    <row r="2006" spans="2:2" x14ac:dyDescent="0.2">
      <c r="B2006" s="38"/>
    </row>
    <row r="2007" spans="2:2" x14ac:dyDescent="0.2">
      <c r="B2007" s="38"/>
    </row>
    <row r="2008" spans="2:2" x14ac:dyDescent="0.2">
      <c r="B2008" s="38"/>
    </row>
    <row r="2009" spans="2:2" x14ac:dyDescent="0.2">
      <c r="B2009" s="38"/>
    </row>
    <row r="2010" spans="2:2" x14ac:dyDescent="0.2">
      <c r="B2010" s="38"/>
    </row>
    <row r="2011" spans="2:2" x14ac:dyDescent="0.2">
      <c r="B2011" s="38"/>
    </row>
    <row r="2012" spans="2:2" x14ac:dyDescent="0.2">
      <c r="B2012" s="38"/>
    </row>
    <row r="2013" spans="2:2" x14ac:dyDescent="0.2">
      <c r="B2013" s="38"/>
    </row>
    <row r="2014" spans="2:2" x14ac:dyDescent="0.2">
      <c r="B2014" s="38"/>
    </row>
    <row r="2015" spans="2:2" x14ac:dyDescent="0.2">
      <c r="B2015" s="38"/>
    </row>
    <row r="2016" spans="2:2" x14ac:dyDescent="0.2">
      <c r="B2016" s="38"/>
    </row>
    <row r="2017" spans="2:2" x14ac:dyDescent="0.2">
      <c r="B2017" s="38"/>
    </row>
    <row r="2018" spans="2:2" x14ac:dyDescent="0.2">
      <c r="B2018" s="38"/>
    </row>
    <row r="2019" spans="2:2" x14ac:dyDescent="0.2">
      <c r="B2019" s="38"/>
    </row>
    <row r="2020" spans="2:2" x14ac:dyDescent="0.2">
      <c r="B2020" s="38"/>
    </row>
    <row r="2021" spans="2:2" x14ac:dyDescent="0.2">
      <c r="B2021" s="38"/>
    </row>
    <row r="2022" spans="2:2" x14ac:dyDescent="0.2">
      <c r="B2022" s="38"/>
    </row>
    <row r="2023" spans="2:2" x14ac:dyDescent="0.2">
      <c r="B2023" s="38"/>
    </row>
    <row r="2024" spans="2:2" x14ac:dyDescent="0.2">
      <c r="B2024" s="38"/>
    </row>
    <row r="2025" spans="2:2" x14ac:dyDescent="0.2">
      <c r="B2025" s="38"/>
    </row>
    <row r="2026" spans="2:2" x14ac:dyDescent="0.2">
      <c r="B2026" s="38"/>
    </row>
    <row r="2027" spans="2:2" x14ac:dyDescent="0.2">
      <c r="B2027" s="38"/>
    </row>
    <row r="2028" spans="2:2" x14ac:dyDescent="0.2">
      <c r="B2028" s="38"/>
    </row>
    <row r="2029" spans="2:2" x14ac:dyDescent="0.2">
      <c r="B2029" s="38"/>
    </row>
    <row r="2030" spans="2:2" x14ac:dyDescent="0.2">
      <c r="B2030" s="38"/>
    </row>
    <row r="2031" spans="2:2" x14ac:dyDescent="0.2">
      <c r="B2031" s="38"/>
    </row>
    <row r="2032" spans="2:2" x14ac:dyDescent="0.2">
      <c r="B2032" s="38"/>
    </row>
    <row r="2033" spans="2:2" x14ac:dyDescent="0.2">
      <c r="B2033" s="38"/>
    </row>
    <row r="2034" spans="2:2" x14ac:dyDescent="0.2">
      <c r="B2034" s="38"/>
    </row>
    <row r="2035" spans="2:2" x14ac:dyDescent="0.2">
      <c r="B2035" s="38"/>
    </row>
    <row r="2036" spans="2:2" x14ac:dyDescent="0.2">
      <c r="B2036" s="38"/>
    </row>
    <row r="2037" spans="2:2" x14ac:dyDescent="0.2">
      <c r="B2037" s="38"/>
    </row>
    <row r="2038" spans="2:2" x14ac:dyDescent="0.2">
      <c r="B2038" s="38"/>
    </row>
    <row r="2039" spans="2:2" x14ac:dyDescent="0.2">
      <c r="B2039" s="38"/>
    </row>
    <row r="2040" spans="2:2" x14ac:dyDescent="0.2">
      <c r="B2040" s="38"/>
    </row>
    <row r="2041" spans="2:2" x14ac:dyDescent="0.2">
      <c r="B2041" s="38"/>
    </row>
    <row r="2042" spans="2:2" x14ac:dyDescent="0.2">
      <c r="B2042" s="38"/>
    </row>
    <row r="2043" spans="2:2" x14ac:dyDescent="0.2">
      <c r="B2043" s="38"/>
    </row>
    <row r="2044" spans="2:2" x14ac:dyDescent="0.2">
      <c r="B2044" s="38"/>
    </row>
    <row r="2045" spans="2:2" x14ac:dyDescent="0.2">
      <c r="B2045" s="38"/>
    </row>
    <row r="2046" spans="2:2" x14ac:dyDescent="0.2">
      <c r="B2046" s="38"/>
    </row>
    <row r="2047" spans="2:2" x14ac:dyDescent="0.2">
      <c r="B2047" s="38"/>
    </row>
    <row r="2048" spans="2:2" x14ac:dyDescent="0.2">
      <c r="B2048" s="38"/>
    </row>
    <row r="2049" spans="2:2" x14ac:dyDescent="0.2">
      <c r="B2049" s="38"/>
    </row>
    <row r="2050" spans="2:2" x14ac:dyDescent="0.2">
      <c r="B2050" s="38"/>
    </row>
    <row r="2051" spans="2:2" x14ac:dyDescent="0.2">
      <c r="B2051" s="38"/>
    </row>
    <row r="2052" spans="2:2" x14ac:dyDescent="0.2">
      <c r="B2052" s="38"/>
    </row>
    <row r="2053" spans="2:2" x14ac:dyDescent="0.2">
      <c r="B2053" s="38"/>
    </row>
    <row r="2054" spans="2:2" x14ac:dyDescent="0.2">
      <c r="B2054" s="38"/>
    </row>
    <row r="2055" spans="2:2" x14ac:dyDescent="0.2">
      <c r="B2055" s="38"/>
    </row>
    <row r="2056" spans="2:2" x14ac:dyDescent="0.2">
      <c r="B2056" s="38"/>
    </row>
    <row r="2057" spans="2:2" x14ac:dyDescent="0.2">
      <c r="B2057" s="38"/>
    </row>
    <row r="2058" spans="2:2" x14ac:dyDescent="0.2">
      <c r="B2058" s="38"/>
    </row>
    <row r="2059" spans="2:2" x14ac:dyDescent="0.2">
      <c r="B2059" s="38"/>
    </row>
    <row r="2060" spans="2:2" x14ac:dyDescent="0.2">
      <c r="B2060" s="38"/>
    </row>
    <row r="2061" spans="2:2" x14ac:dyDescent="0.2">
      <c r="B2061" s="38"/>
    </row>
    <row r="2062" spans="2:2" x14ac:dyDescent="0.2">
      <c r="B2062" s="38"/>
    </row>
    <row r="2063" spans="2:2" x14ac:dyDescent="0.2">
      <c r="B2063" s="38"/>
    </row>
    <row r="2064" spans="2:2" x14ac:dyDescent="0.2">
      <c r="B2064" s="38"/>
    </row>
    <row r="2065" spans="2:2" x14ac:dyDescent="0.2">
      <c r="B2065" s="38"/>
    </row>
    <row r="2066" spans="2:2" x14ac:dyDescent="0.2">
      <c r="B2066" s="38"/>
    </row>
    <row r="2067" spans="2:2" x14ac:dyDescent="0.2">
      <c r="B2067" s="38"/>
    </row>
    <row r="2068" spans="2:2" x14ac:dyDescent="0.2">
      <c r="B2068" s="38"/>
    </row>
    <row r="2069" spans="2:2" x14ac:dyDescent="0.2">
      <c r="B2069" s="38"/>
    </row>
    <row r="2070" spans="2:2" x14ac:dyDescent="0.2">
      <c r="B2070" s="38"/>
    </row>
    <row r="2071" spans="2:2" x14ac:dyDescent="0.2">
      <c r="B2071" s="38"/>
    </row>
    <row r="2072" spans="2:2" x14ac:dyDescent="0.2">
      <c r="B2072" s="38"/>
    </row>
    <row r="2073" spans="2:2" x14ac:dyDescent="0.2">
      <c r="B2073" s="38"/>
    </row>
    <row r="2074" spans="2:2" x14ac:dyDescent="0.2">
      <c r="B2074" s="38"/>
    </row>
    <row r="2075" spans="2:2" x14ac:dyDescent="0.2">
      <c r="B2075" s="38"/>
    </row>
    <row r="2076" spans="2:2" x14ac:dyDescent="0.2">
      <c r="B2076" s="38"/>
    </row>
    <row r="2077" spans="2:2" x14ac:dyDescent="0.2">
      <c r="B2077" s="38"/>
    </row>
    <row r="2078" spans="2:2" x14ac:dyDescent="0.2">
      <c r="B2078" s="38"/>
    </row>
    <row r="2079" spans="2:2" x14ac:dyDescent="0.2">
      <c r="B2079" s="38"/>
    </row>
    <row r="2080" spans="2:2" x14ac:dyDescent="0.2">
      <c r="B2080" s="38"/>
    </row>
    <row r="2081" spans="2:2" x14ac:dyDescent="0.2">
      <c r="B2081" s="38"/>
    </row>
    <row r="2082" spans="2:2" x14ac:dyDescent="0.2">
      <c r="B2082" s="38"/>
    </row>
    <row r="2083" spans="2:2" x14ac:dyDescent="0.2">
      <c r="B2083" s="38"/>
    </row>
    <row r="2084" spans="2:2" x14ac:dyDescent="0.2">
      <c r="B2084" s="38"/>
    </row>
    <row r="2085" spans="2:2" x14ac:dyDescent="0.2">
      <c r="B2085" s="38"/>
    </row>
    <row r="2086" spans="2:2" x14ac:dyDescent="0.2">
      <c r="B2086" s="38"/>
    </row>
    <row r="2087" spans="2:2" x14ac:dyDescent="0.2">
      <c r="B2087" s="38"/>
    </row>
    <row r="2088" spans="2:2" x14ac:dyDescent="0.2">
      <c r="B2088" s="38"/>
    </row>
    <row r="2089" spans="2:2" x14ac:dyDescent="0.2">
      <c r="B2089" s="38"/>
    </row>
    <row r="2090" spans="2:2" x14ac:dyDescent="0.2">
      <c r="B2090" s="38"/>
    </row>
    <row r="2091" spans="2:2" x14ac:dyDescent="0.2">
      <c r="B2091" s="38"/>
    </row>
    <row r="2092" spans="2:2" x14ac:dyDescent="0.2">
      <c r="B2092" s="38"/>
    </row>
    <row r="2093" spans="2:2" x14ac:dyDescent="0.2">
      <c r="B2093" s="38"/>
    </row>
    <row r="2094" spans="2:2" x14ac:dyDescent="0.2">
      <c r="B2094" s="38"/>
    </row>
    <row r="2095" spans="2:2" x14ac:dyDescent="0.2">
      <c r="B2095" s="38"/>
    </row>
    <row r="2096" spans="2:2" x14ac:dyDescent="0.2">
      <c r="B2096" s="38"/>
    </row>
    <row r="2097" spans="2:2" x14ac:dyDescent="0.2">
      <c r="B2097" s="38"/>
    </row>
    <row r="2098" spans="2:2" x14ac:dyDescent="0.2">
      <c r="B2098" s="38"/>
    </row>
    <row r="2099" spans="2:2" x14ac:dyDescent="0.2">
      <c r="B2099" s="38"/>
    </row>
    <row r="2100" spans="2:2" x14ac:dyDescent="0.2">
      <c r="B2100" s="38"/>
    </row>
    <row r="2101" spans="2:2" x14ac:dyDescent="0.2">
      <c r="B2101" s="38"/>
    </row>
    <row r="2102" spans="2:2" x14ac:dyDescent="0.2">
      <c r="B2102" s="38"/>
    </row>
    <row r="2103" spans="2:2" x14ac:dyDescent="0.2">
      <c r="B2103" s="38"/>
    </row>
    <row r="2104" spans="2:2" x14ac:dyDescent="0.2">
      <c r="B2104" s="38"/>
    </row>
    <row r="2105" spans="2:2" x14ac:dyDescent="0.2">
      <c r="B2105" s="38"/>
    </row>
    <row r="2106" spans="2:2" x14ac:dyDescent="0.2">
      <c r="B2106" s="38"/>
    </row>
    <row r="2107" spans="2:2" x14ac:dyDescent="0.2">
      <c r="B2107" s="38"/>
    </row>
    <row r="2108" spans="2:2" x14ac:dyDescent="0.2">
      <c r="B2108" s="38"/>
    </row>
    <row r="2109" spans="2:2" x14ac:dyDescent="0.2">
      <c r="B2109" s="38"/>
    </row>
    <row r="2110" spans="2:2" x14ac:dyDescent="0.2">
      <c r="B2110" s="38"/>
    </row>
    <row r="2111" spans="2:2" x14ac:dyDescent="0.2">
      <c r="B2111" s="38"/>
    </row>
    <row r="2112" spans="2:2" x14ac:dyDescent="0.2">
      <c r="B2112" s="38"/>
    </row>
    <row r="2113" spans="2:2" x14ac:dyDescent="0.2">
      <c r="B2113" s="38"/>
    </row>
    <row r="2114" spans="2:2" x14ac:dyDescent="0.2">
      <c r="B2114" s="38"/>
    </row>
    <row r="2115" spans="2:2" x14ac:dyDescent="0.2">
      <c r="B2115" s="38"/>
    </row>
    <row r="2116" spans="2:2" x14ac:dyDescent="0.2">
      <c r="B2116" s="38"/>
    </row>
    <row r="2117" spans="2:2" x14ac:dyDescent="0.2">
      <c r="B2117" s="38"/>
    </row>
    <row r="2118" spans="2:2" x14ac:dyDescent="0.2">
      <c r="B2118" s="38"/>
    </row>
    <row r="2119" spans="2:2" x14ac:dyDescent="0.2">
      <c r="B2119" s="38"/>
    </row>
    <row r="2120" spans="2:2" x14ac:dyDescent="0.2">
      <c r="B2120" s="38"/>
    </row>
    <row r="2121" spans="2:2" x14ac:dyDescent="0.2">
      <c r="B2121" s="38"/>
    </row>
    <row r="2122" spans="2:2" x14ac:dyDescent="0.2">
      <c r="B2122" s="38"/>
    </row>
    <row r="2123" spans="2:2" x14ac:dyDescent="0.2">
      <c r="B2123" s="38"/>
    </row>
    <row r="2124" spans="2:2" x14ac:dyDescent="0.2">
      <c r="B2124" s="38"/>
    </row>
    <row r="2125" spans="2:2" x14ac:dyDescent="0.2">
      <c r="B2125" s="38"/>
    </row>
    <row r="2126" spans="2:2" x14ac:dyDescent="0.2">
      <c r="B2126" s="38"/>
    </row>
    <row r="2127" spans="2:2" x14ac:dyDescent="0.2">
      <c r="B2127" s="38"/>
    </row>
    <row r="2128" spans="2:2" x14ac:dyDescent="0.2">
      <c r="B2128" s="38"/>
    </row>
    <row r="2129" spans="2:2" x14ac:dyDescent="0.2">
      <c r="B2129" s="38"/>
    </row>
    <row r="2130" spans="2:2" x14ac:dyDescent="0.2">
      <c r="B2130" s="38"/>
    </row>
    <row r="2131" spans="2:2" x14ac:dyDescent="0.2">
      <c r="B2131" s="38"/>
    </row>
    <row r="2132" spans="2:2" x14ac:dyDescent="0.2">
      <c r="B2132" s="38"/>
    </row>
    <row r="2133" spans="2:2" x14ac:dyDescent="0.2">
      <c r="B2133" s="38"/>
    </row>
    <row r="2134" spans="2:2" x14ac:dyDescent="0.2">
      <c r="B2134" s="38"/>
    </row>
    <row r="2135" spans="2:2" x14ac:dyDescent="0.2">
      <c r="B2135" s="38"/>
    </row>
    <row r="2136" spans="2:2" x14ac:dyDescent="0.2">
      <c r="B2136" s="38"/>
    </row>
    <row r="2137" spans="2:2" x14ac:dyDescent="0.2">
      <c r="B2137" s="38"/>
    </row>
    <row r="2138" spans="2:2" x14ac:dyDescent="0.2">
      <c r="B2138" s="38"/>
    </row>
    <row r="2139" spans="2:2" x14ac:dyDescent="0.2">
      <c r="B2139" s="38"/>
    </row>
    <row r="2140" spans="2:2" x14ac:dyDescent="0.2">
      <c r="B2140" s="38"/>
    </row>
    <row r="2141" spans="2:2" x14ac:dyDescent="0.2">
      <c r="B2141" s="38"/>
    </row>
    <row r="2142" spans="2:2" x14ac:dyDescent="0.2">
      <c r="B2142" s="38"/>
    </row>
    <row r="2143" spans="2:2" x14ac:dyDescent="0.2">
      <c r="B2143" s="38"/>
    </row>
    <row r="2144" spans="2:2" x14ac:dyDescent="0.2">
      <c r="B2144" s="38"/>
    </row>
    <row r="2145" spans="2:2" x14ac:dyDescent="0.2">
      <c r="B2145" s="38"/>
    </row>
    <row r="2146" spans="2:2" x14ac:dyDescent="0.2">
      <c r="B2146" s="38"/>
    </row>
    <row r="2147" spans="2:2" x14ac:dyDescent="0.2">
      <c r="B2147" s="38"/>
    </row>
    <row r="2148" spans="2:2" x14ac:dyDescent="0.2">
      <c r="B2148" s="38"/>
    </row>
    <row r="2149" spans="2:2" x14ac:dyDescent="0.2">
      <c r="B2149" s="38"/>
    </row>
    <row r="2150" spans="2:2" x14ac:dyDescent="0.2">
      <c r="B2150" s="38"/>
    </row>
    <row r="2151" spans="2:2" x14ac:dyDescent="0.2">
      <c r="B2151" s="38"/>
    </row>
    <row r="2152" spans="2:2" x14ac:dyDescent="0.2">
      <c r="B2152" s="38"/>
    </row>
    <row r="2153" spans="2:2" x14ac:dyDescent="0.2">
      <c r="B2153" s="38"/>
    </row>
    <row r="2154" spans="2:2" x14ac:dyDescent="0.2">
      <c r="B2154" s="38"/>
    </row>
    <row r="2155" spans="2:2" x14ac:dyDescent="0.2">
      <c r="B2155" s="38"/>
    </row>
    <row r="2156" spans="2:2" x14ac:dyDescent="0.2">
      <c r="B2156" s="38"/>
    </row>
    <row r="2157" spans="2:2" x14ac:dyDescent="0.2">
      <c r="B2157" s="38"/>
    </row>
    <row r="2158" spans="2:2" x14ac:dyDescent="0.2">
      <c r="B2158" s="38"/>
    </row>
    <row r="2159" spans="2:2" x14ac:dyDescent="0.2">
      <c r="B2159" s="38"/>
    </row>
    <row r="2160" spans="2:2" x14ac:dyDescent="0.2">
      <c r="B2160" s="38"/>
    </row>
    <row r="2161" spans="2:2" x14ac:dyDescent="0.2">
      <c r="B2161" s="38"/>
    </row>
    <row r="2162" spans="2:2" x14ac:dyDescent="0.2">
      <c r="B2162" s="38"/>
    </row>
    <row r="2163" spans="2:2" x14ac:dyDescent="0.2">
      <c r="B2163" s="38"/>
    </row>
    <row r="2164" spans="2:2" x14ac:dyDescent="0.2">
      <c r="B2164" s="38"/>
    </row>
    <row r="2165" spans="2:2" x14ac:dyDescent="0.2">
      <c r="B2165" s="38"/>
    </row>
    <row r="2166" spans="2:2" x14ac:dyDescent="0.2">
      <c r="B2166" s="38"/>
    </row>
    <row r="2167" spans="2:2" x14ac:dyDescent="0.2">
      <c r="B2167" s="38"/>
    </row>
    <row r="2168" spans="2:2" x14ac:dyDescent="0.2">
      <c r="B2168" s="38"/>
    </row>
    <row r="2169" spans="2:2" x14ac:dyDescent="0.2">
      <c r="B2169" s="38"/>
    </row>
    <row r="2170" spans="2:2" x14ac:dyDescent="0.2">
      <c r="B2170" s="38"/>
    </row>
    <row r="2171" spans="2:2" x14ac:dyDescent="0.2">
      <c r="B2171" s="38"/>
    </row>
    <row r="2172" spans="2:2" x14ac:dyDescent="0.2">
      <c r="B2172" s="38"/>
    </row>
    <row r="2173" spans="2:2" x14ac:dyDescent="0.2">
      <c r="B2173" s="38"/>
    </row>
    <row r="2174" spans="2:2" x14ac:dyDescent="0.2">
      <c r="B2174" s="38"/>
    </row>
    <row r="2175" spans="2:2" x14ac:dyDescent="0.2">
      <c r="B2175" s="38"/>
    </row>
    <row r="2176" spans="2:2" x14ac:dyDescent="0.2">
      <c r="B2176" s="38"/>
    </row>
    <row r="2177" spans="2:2" x14ac:dyDescent="0.2">
      <c r="B2177" s="38"/>
    </row>
    <row r="2178" spans="2:2" x14ac:dyDescent="0.2">
      <c r="B2178" s="38"/>
    </row>
    <row r="2179" spans="2:2" x14ac:dyDescent="0.2">
      <c r="B2179" s="38"/>
    </row>
    <row r="2180" spans="2:2" x14ac:dyDescent="0.2">
      <c r="B2180" s="38"/>
    </row>
    <row r="2181" spans="2:2" x14ac:dyDescent="0.2">
      <c r="B2181" s="38"/>
    </row>
    <row r="2182" spans="2:2" x14ac:dyDescent="0.2">
      <c r="B2182" s="38"/>
    </row>
    <row r="2183" spans="2:2" x14ac:dyDescent="0.2">
      <c r="B2183" s="38"/>
    </row>
    <row r="2184" spans="2:2" x14ac:dyDescent="0.2">
      <c r="B2184" s="38"/>
    </row>
    <row r="2185" spans="2:2" x14ac:dyDescent="0.2">
      <c r="B2185" s="38"/>
    </row>
    <row r="2186" spans="2:2" x14ac:dyDescent="0.2">
      <c r="B2186" s="38"/>
    </row>
    <row r="2187" spans="2:2" x14ac:dyDescent="0.2">
      <c r="B2187" s="38"/>
    </row>
    <row r="2188" spans="2:2" x14ac:dyDescent="0.2">
      <c r="B2188" s="38"/>
    </row>
    <row r="2189" spans="2:2" x14ac:dyDescent="0.2">
      <c r="B2189" s="38"/>
    </row>
    <row r="2190" spans="2:2" x14ac:dyDescent="0.2">
      <c r="B2190" s="38"/>
    </row>
    <row r="2191" spans="2:2" x14ac:dyDescent="0.2">
      <c r="B2191" s="38"/>
    </row>
    <row r="2192" spans="2:2" x14ac:dyDescent="0.2">
      <c r="B2192" s="38"/>
    </row>
    <row r="2193" spans="2:2" x14ac:dyDescent="0.2">
      <c r="B2193" s="38"/>
    </row>
    <row r="2194" spans="2:2" x14ac:dyDescent="0.2">
      <c r="B2194" s="38"/>
    </row>
    <row r="2195" spans="2:2" x14ac:dyDescent="0.2">
      <c r="B2195" s="38"/>
    </row>
    <row r="2196" spans="2:2" x14ac:dyDescent="0.2">
      <c r="B2196" s="38"/>
    </row>
    <row r="2197" spans="2:2" x14ac:dyDescent="0.2">
      <c r="B2197" s="38"/>
    </row>
    <row r="2198" spans="2:2" x14ac:dyDescent="0.2">
      <c r="B2198" s="38"/>
    </row>
    <row r="2199" spans="2:2" x14ac:dyDescent="0.2">
      <c r="B2199" s="38"/>
    </row>
    <row r="2200" spans="2:2" x14ac:dyDescent="0.2">
      <c r="B2200" s="38"/>
    </row>
    <row r="2201" spans="2:2" x14ac:dyDescent="0.2">
      <c r="B2201" s="38"/>
    </row>
    <row r="2202" spans="2:2" x14ac:dyDescent="0.2">
      <c r="B2202" s="38"/>
    </row>
    <row r="2203" spans="2:2" x14ac:dyDescent="0.2">
      <c r="B2203" s="38"/>
    </row>
    <row r="2204" spans="2:2" x14ac:dyDescent="0.2">
      <c r="B2204" s="38"/>
    </row>
    <row r="2205" spans="2:2" x14ac:dyDescent="0.2">
      <c r="B2205" s="38"/>
    </row>
    <row r="2206" spans="2:2" x14ac:dyDescent="0.2">
      <c r="B2206" s="38"/>
    </row>
    <row r="2207" spans="2:2" x14ac:dyDescent="0.2">
      <c r="B2207" s="38"/>
    </row>
    <row r="2208" spans="2:2" x14ac:dyDescent="0.2">
      <c r="B2208" s="38"/>
    </row>
    <row r="2209" spans="2:2" x14ac:dyDescent="0.2">
      <c r="B2209" s="38"/>
    </row>
    <row r="2210" spans="2:2" x14ac:dyDescent="0.2">
      <c r="B2210" s="38"/>
    </row>
    <row r="2211" spans="2:2" x14ac:dyDescent="0.2">
      <c r="B2211" s="38"/>
    </row>
    <row r="2212" spans="2:2" x14ac:dyDescent="0.2">
      <c r="B2212" s="38"/>
    </row>
    <row r="2213" spans="2:2" x14ac:dyDescent="0.2">
      <c r="B2213" s="38"/>
    </row>
    <row r="2214" spans="2:2" x14ac:dyDescent="0.2">
      <c r="B2214" s="38"/>
    </row>
    <row r="2215" spans="2:2" x14ac:dyDescent="0.2">
      <c r="B2215" s="38"/>
    </row>
    <row r="2216" spans="2:2" x14ac:dyDescent="0.2">
      <c r="B2216" s="38"/>
    </row>
    <row r="2217" spans="2:2" x14ac:dyDescent="0.2">
      <c r="B2217" s="38"/>
    </row>
    <row r="2218" spans="2:2" x14ac:dyDescent="0.2">
      <c r="B2218" s="38"/>
    </row>
    <row r="2219" spans="2:2" x14ac:dyDescent="0.2">
      <c r="B2219" s="38"/>
    </row>
    <row r="2220" spans="2:2" x14ac:dyDescent="0.2">
      <c r="B2220" s="38"/>
    </row>
    <row r="2221" spans="2:2" x14ac:dyDescent="0.2">
      <c r="B2221" s="38"/>
    </row>
    <row r="2222" spans="2:2" x14ac:dyDescent="0.2">
      <c r="B2222" s="38"/>
    </row>
    <row r="2223" spans="2:2" x14ac:dyDescent="0.2">
      <c r="B2223" s="38"/>
    </row>
    <row r="2224" spans="2:2" x14ac:dyDescent="0.2">
      <c r="B2224" s="38"/>
    </row>
    <row r="2225" spans="2:2" x14ac:dyDescent="0.2">
      <c r="B2225" s="38"/>
    </row>
    <row r="2226" spans="2:2" x14ac:dyDescent="0.2">
      <c r="B2226" s="38"/>
    </row>
    <row r="2227" spans="2:2" x14ac:dyDescent="0.2">
      <c r="B2227" s="38"/>
    </row>
    <row r="2228" spans="2:2" x14ac:dyDescent="0.2">
      <c r="B2228" s="38"/>
    </row>
    <row r="2229" spans="2:2" x14ac:dyDescent="0.2">
      <c r="B2229" s="38"/>
    </row>
    <row r="2230" spans="2:2" x14ac:dyDescent="0.2">
      <c r="B2230" s="38"/>
    </row>
    <row r="2231" spans="2:2" x14ac:dyDescent="0.2">
      <c r="B2231" s="38"/>
    </row>
    <row r="2232" spans="2:2" x14ac:dyDescent="0.2">
      <c r="B2232" s="38"/>
    </row>
    <row r="2233" spans="2:2" x14ac:dyDescent="0.2">
      <c r="B2233" s="38"/>
    </row>
    <row r="2234" spans="2:2" x14ac:dyDescent="0.2">
      <c r="B2234" s="38"/>
    </row>
    <row r="2235" spans="2:2" x14ac:dyDescent="0.2">
      <c r="B2235" s="38"/>
    </row>
    <row r="2236" spans="2:2" x14ac:dyDescent="0.2">
      <c r="B2236" s="38"/>
    </row>
    <row r="2237" spans="2:2" x14ac:dyDescent="0.2">
      <c r="B2237" s="38"/>
    </row>
    <row r="2238" spans="2:2" x14ac:dyDescent="0.2">
      <c r="B2238" s="38"/>
    </row>
    <row r="2239" spans="2:2" x14ac:dyDescent="0.2">
      <c r="B2239" s="38"/>
    </row>
    <row r="2240" spans="2:2" x14ac:dyDescent="0.2">
      <c r="B2240" s="38"/>
    </row>
    <row r="2241" spans="2:2" x14ac:dyDescent="0.2">
      <c r="B2241" s="38"/>
    </row>
    <row r="2242" spans="2:2" x14ac:dyDescent="0.2">
      <c r="B2242" s="38"/>
    </row>
    <row r="2243" spans="2:2" x14ac:dyDescent="0.2">
      <c r="B2243" s="38"/>
    </row>
    <row r="2244" spans="2:2" x14ac:dyDescent="0.2">
      <c r="B2244" s="38"/>
    </row>
    <row r="2245" spans="2:2" x14ac:dyDescent="0.2">
      <c r="B2245" s="38"/>
    </row>
    <row r="2246" spans="2:2" x14ac:dyDescent="0.2">
      <c r="B2246" s="38"/>
    </row>
    <row r="2247" spans="2:2" x14ac:dyDescent="0.2">
      <c r="B2247" s="38"/>
    </row>
    <row r="2248" spans="2:2" x14ac:dyDescent="0.2">
      <c r="B2248" s="38"/>
    </row>
    <row r="2249" spans="2:2" x14ac:dyDescent="0.2">
      <c r="B2249" s="38"/>
    </row>
    <row r="2250" spans="2:2" x14ac:dyDescent="0.2">
      <c r="B2250" s="38"/>
    </row>
    <row r="2251" spans="2:2" x14ac:dyDescent="0.2">
      <c r="B2251" s="38"/>
    </row>
    <row r="2252" spans="2:2" x14ac:dyDescent="0.2">
      <c r="B2252" s="38"/>
    </row>
    <row r="2253" spans="2:2" x14ac:dyDescent="0.2">
      <c r="B2253" s="38"/>
    </row>
    <row r="2254" spans="2:2" x14ac:dyDescent="0.2">
      <c r="B2254" s="38"/>
    </row>
    <row r="2255" spans="2:2" x14ac:dyDescent="0.2">
      <c r="B2255" s="38"/>
    </row>
    <row r="2256" spans="2:2" x14ac:dyDescent="0.2">
      <c r="B2256" s="38"/>
    </row>
    <row r="2257" spans="2:2" x14ac:dyDescent="0.2">
      <c r="B2257" s="38"/>
    </row>
    <row r="2258" spans="2:2" x14ac:dyDescent="0.2">
      <c r="B2258" s="38"/>
    </row>
    <row r="2259" spans="2:2" x14ac:dyDescent="0.2">
      <c r="B2259" s="38"/>
    </row>
    <row r="2260" spans="2:2" x14ac:dyDescent="0.2">
      <c r="B2260" s="38"/>
    </row>
    <row r="2261" spans="2:2" x14ac:dyDescent="0.2">
      <c r="B2261" s="38"/>
    </row>
    <row r="2262" spans="2:2" x14ac:dyDescent="0.2">
      <c r="B2262" s="38"/>
    </row>
    <row r="2263" spans="2:2" x14ac:dyDescent="0.2">
      <c r="B2263" s="38"/>
    </row>
    <row r="2264" spans="2:2" x14ac:dyDescent="0.2">
      <c r="B2264" s="38"/>
    </row>
    <row r="2265" spans="2:2" x14ac:dyDescent="0.2">
      <c r="B2265" s="38"/>
    </row>
    <row r="2266" spans="2:2" x14ac:dyDescent="0.2">
      <c r="B2266" s="38"/>
    </row>
    <row r="2267" spans="2:2" x14ac:dyDescent="0.2">
      <c r="B2267" s="38"/>
    </row>
    <row r="2268" spans="2:2" x14ac:dyDescent="0.2">
      <c r="B2268" s="38"/>
    </row>
    <row r="2269" spans="2:2" x14ac:dyDescent="0.2">
      <c r="B2269" s="38"/>
    </row>
    <row r="2270" spans="2:2" x14ac:dyDescent="0.2">
      <c r="B2270" s="38"/>
    </row>
    <row r="2271" spans="2:2" x14ac:dyDescent="0.2">
      <c r="B2271" s="38"/>
    </row>
    <row r="2272" spans="2:2" x14ac:dyDescent="0.2">
      <c r="B2272" s="38"/>
    </row>
    <row r="2273" spans="2:2" x14ac:dyDescent="0.2">
      <c r="B2273" s="38"/>
    </row>
    <row r="2274" spans="2:2" x14ac:dyDescent="0.2">
      <c r="B2274" s="38"/>
    </row>
    <row r="2275" spans="2:2" x14ac:dyDescent="0.2">
      <c r="B2275" s="38"/>
    </row>
    <row r="2276" spans="2:2" x14ac:dyDescent="0.2">
      <c r="B2276" s="38"/>
    </row>
    <row r="2277" spans="2:2" x14ac:dyDescent="0.2">
      <c r="B2277" s="38"/>
    </row>
    <row r="2278" spans="2:2" x14ac:dyDescent="0.2">
      <c r="B2278" s="38"/>
    </row>
    <row r="2279" spans="2:2" x14ac:dyDescent="0.2">
      <c r="B2279" s="38"/>
    </row>
    <row r="2280" spans="2:2" x14ac:dyDescent="0.2">
      <c r="B2280" s="38"/>
    </row>
    <row r="2281" spans="2:2" x14ac:dyDescent="0.2">
      <c r="B2281" s="38"/>
    </row>
    <row r="2282" spans="2:2" x14ac:dyDescent="0.2">
      <c r="B2282" s="38"/>
    </row>
    <row r="2283" spans="2:2" x14ac:dyDescent="0.2">
      <c r="B2283" s="38"/>
    </row>
    <row r="2284" spans="2:2" x14ac:dyDescent="0.2">
      <c r="B2284" s="38"/>
    </row>
    <row r="2285" spans="2:2" x14ac:dyDescent="0.2">
      <c r="B2285" s="38"/>
    </row>
    <row r="2286" spans="2:2" x14ac:dyDescent="0.2">
      <c r="B2286" s="38"/>
    </row>
    <row r="2287" spans="2:2" x14ac:dyDescent="0.2">
      <c r="B2287" s="38"/>
    </row>
    <row r="2288" spans="2:2" x14ac:dyDescent="0.2">
      <c r="B2288" s="38"/>
    </row>
    <row r="2289" spans="2:2" x14ac:dyDescent="0.2">
      <c r="B2289" s="38"/>
    </row>
    <row r="2290" spans="2:2" x14ac:dyDescent="0.2">
      <c r="B2290" s="38"/>
    </row>
    <row r="2291" spans="2:2" x14ac:dyDescent="0.2">
      <c r="B2291" s="38"/>
    </row>
    <row r="2292" spans="2:2" x14ac:dyDescent="0.2">
      <c r="B2292" s="38"/>
    </row>
    <row r="2293" spans="2:2" x14ac:dyDescent="0.2">
      <c r="B2293" s="38"/>
    </row>
    <row r="2294" spans="2:2" x14ac:dyDescent="0.2">
      <c r="B2294" s="38"/>
    </row>
    <row r="2295" spans="2:2" x14ac:dyDescent="0.2">
      <c r="B2295" s="38"/>
    </row>
    <row r="2296" spans="2:2" x14ac:dyDescent="0.2">
      <c r="B2296" s="38"/>
    </row>
    <row r="2297" spans="2:2" x14ac:dyDescent="0.2">
      <c r="B2297" s="38"/>
    </row>
    <row r="2298" spans="2:2" x14ac:dyDescent="0.2">
      <c r="B2298" s="38"/>
    </row>
    <row r="2299" spans="2:2" x14ac:dyDescent="0.2">
      <c r="B2299" s="38"/>
    </row>
    <row r="2300" spans="2:2" x14ac:dyDescent="0.2">
      <c r="B2300" s="38"/>
    </row>
    <row r="2301" spans="2:2" x14ac:dyDescent="0.2">
      <c r="B2301" s="38"/>
    </row>
    <row r="2302" spans="2:2" x14ac:dyDescent="0.2">
      <c r="B2302" s="38"/>
    </row>
    <row r="2303" spans="2:2" x14ac:dyDescent="0.2">
      <c r="B2303" s="38"/>
    </row>
    <row r="2304" spans="2:2" x14ac:dyDescent="0.2">
      <c r="B2304" s="38"/>
    </row>
    <row r="2305" spans="2:2" x14ac:dyDescent="0.2">
      <c r="B2305" s="38"/>
    </row>
    <row r="2306" spans="2:2" x14ac:dyDescent="0.2">
      <c r="B2306" s="38"/>
    </row>
    <row r="2307" spans="2:2" x14ac:dyDescent="0.2">
      <c r="B2307" s="38"/>
    </row>
    <row r="2308" spans="2:2" x14ac:dyDescent="0.2">
      <c r="B2308" s="38"/>
    </row>
    <row r="2309" spans="2:2" x14ac:dyDescent="0.2">
      <c r="B2309" s="38"/>
    </row>
    <row r="2310" spans="2:2" x14ac:dyDescent="0.2">
      <c r="B2310" s="38"/>
    </row>
    <row r="2311" spans="2:2" x14ac:dyDescent="0.2">
      <c r="B2311" s="38"/>
    </row>
    <row r="2312" spans="2:2" x14ac:dyDescent="0.2">
      <c r="B2312" s="38"/>
    </row>
    <row r="2313" spans="2:2" x14ac:dyDescent="0.2">
      <c r="B2313" s="38"/>
    </row>
    <row r="2314" spans="2:2" x14ac:dyDescent="0.2">
      <c r="B2314" s="38"/>
    </row>
    <row r="2315" spans="2:2" x14ac:dyDescent="0.2">
      <c r="B2315" s="38"/>
    </row>
    <row r="2316" spans="2:2" x14ac:dyDescent="0.2">
      <c r="B2316" s="38"/>
    </row>
    <row r="2317" spans="2:2" x14ac:dyDescent="0.2">
      <c r="B2317" s="38"/>
    </row>
    <row r="2318" spans="2:2" x14ac:dyDescent="0.2">
      <c r="B2318" s="38"/>
    </row>
    <row r="2319" spans="2:2" x14ac:dyDescent="0.2">
      <c r="B2319" s="38"/>
    </row>
    <row r="2320" spans="2:2" x14ac:dyDescent="0.2">
      <c r="B2320" s="38"/>
    </row>
    <row r="2321" spans="2:2" x14ac:dyDescent="0.2">
      <c r="B2321" s="38"/>
    </row>
    <row r="2322" spans="2:2" x14ac:dyDescent="0.2">
      <c r="B2322" s="38"/>
    </row>
    <row r="2323" spans="2:2" x14ac:dyDescent="0.2">
      <c r="B2323" s="38"/>
    </row>
    <row r="2324" spans="2:2" x14ac:dyDescent="0.2">
      <c r="B2324" s="38"/>
    </row>
    <row r="2325" spans="2:2" x14ac:dyDescent="0.2">
      <c r="B2325" s="38"/>
    </row>
    <row r="2326" spans="2:2" x14ac:dyDescent="0.2">
      <c r="B2326" s="38"/>
    </row>
    <row r="2327" spans="2:2" x14ac:dyDescent="0.2">
      <c r="B2327" s="38"/>
    </row>
    <row r="2328" spans="2:2" x14ac:dyDescent="0.2">
      <c r="B2328" s="38"/>
    </row>
    <row r="2329" spans="2:2" x14ac:dyDescent="0.2">
      <c r="B2329" s="38"/>
    </row>
    <row r="2330" spans="2:2" x14ac:dyDescent="0.2">
      <c r="B2330" s="38"/>
    </row>
    <row r="2331" spans="2:2" x14ac:dyDescent="0.2">
      <c r="B2331" s="38"/>
    </row>
    <row r="2332" spans="2:2" x14ac:dyDescent="0.2">
      <c r="B2332" s="38"/>
    </row>
    <row r="2333" spans="2:2" x14ac:dyDescent="0.2">
      <c r="B2333" s="38"/>
    </row>
    <row r="2334" spans="2:2" x14ac:dyDescent="0.2">
      <c r="B2334" s="38"/>
    </row>
    <row r="2335" spans="2:2" x14ac:dyDescent="0.2">
      <c r="B2335" s="38"/>
    </row>
    <row r="2336" spans="2:2" x14ac:dyDescent="0.2">
      <c r="B2336" s="38"/>
    </row>
    <row r="2337" spans="2:2" x14ac:dyDescent="0.2">
      <c r="B2337" s="38"/>
    </row>
    <row r="2338" spans="2:2" x14ac:dyDescent="0.2">
      <c r="B2338" s="38"/>
    </row>
    <row r="2339" spans="2:2" x14ac:dyDescent="0.2">
      <c r="B2339" s="38"/>
    </row>
    <row r="2340" spans="2:2" x14ac:dyDescent="0.2">
      <c r="B2340" s="38"/>
    </row>
    <row r="2341" spans="2:2" x14ac:dyDescent="0.2">
      <c r="B2341" s="38"/>
    </row>
    <row r="2342" spans="2:2" x14ac:dyDescent="0.2">
      <c r="B2342" s="38"/>
    </row>
    <row r="2343" spans="2:2" x14ac:dyDescent="0.2">
      <c r="B2343" s="38"/>
    </row>
    <row r="2344" spans="2:2" x14ac:dyDescent="0.2">
      <c r="B2344" s="38"/>
    </row>
    <row r="2345" spans="2:2" x14ac:dyDescent="0.2">
      <c r="B2345" s="38"/>
    </row>
    <row r="2346" spans="2:2" x14ac:dyDescent="0.2">
      <c r="B2346" s="38"/>
    </row>
    <row r="2347" spans="2:2" x14ac:dyDescent="0.2">
      <c r="B2347" s="38"/>
    </row>
    <row r="2348" spans="2:2" x14ac:dyDescent="0.2">
      <c r="B2348" s="38"/>
    </row>
    <row r="2349" spans="2:2" x14ac:dyDescent="0.2">
      <c r="B2349" s="38"/>
    </row>
    <row r="2350" spans="2:2" x14ac:dyDescent="0.2">
      <c r="B2350" s="38"/>
    </row>
    <row r="2351" spans="2:2" x14ac:dyDescent="0.2">
      <c r="B2351" s="38"/>
    </row>
    <row r="2352" spans="2:2" x14ac:dyDescent="0.2">
      <c r="B2352" s="38"/>
    </row>
    <row r="2353" spans="2:2" x14ac:dyDescent="0.2">
      <c r="B2353" s="38"/>
    </row>
    <row r="2354" spans="2:2" x14ac:dyDescent="0.2">
      <c r="B2354" s="38"/>
    </row>
    <row r="2355" spans="2:2" x14ac:dyDescent="0.2">
      <c r="B2355" s="38"/>
    </row>
    <row r="2356" spans="2:2" x14ac:dyDescent="0.2">
      <c r="B2356" s="38"/>
    </row>
    <row r="2357" spans="2:2" x14ac:dyDescent="0.2">
      <c r="B2357" s="38"/>
    </row>
    <row r="2358" spans="2:2" x14ac:dyDescent="0.2">
      <c r="B2358" s="38"/>
    </row>
    <row r="2359" spans="2:2" x14ac:dyDescent="0.2">
      <c r="B2359" s="38"/>
    </row>
    <row r="2360" spans="2:2" x14ac:dyDescent="0.2">
      <c r="B2360" s="38"/>
    </row>
    <row r="2361" spans="2:2" x14ac:dyDescent="0.2">
      <c r="B2361" s="38"/>
    </row>
    <row r="2362" spans="2:2" x14ac:dyDescent="0.2">
      <c r="B2362" s="38"/>
    </row>
    <row r="2363" spans="2:2" x14ac:dyDescent="0.2">
      <c r="B2363" s="38"/>
    </row>
    <row r="2364" spans="2:2" x14ac:dyDescent="0.2">
      <c r="B2364" s="38"/>
    </row>
    <row r="2365" spans="2:2" x14ac:dyDescent="0.2">
      <c r="B2365" s="38"/>
    </row>
    <row r="2366" spans="2:2" x14ac:dyDescent="0.2">
      <c r="B2366" s="38"/>
    </row>
    <row r="2367" spans="2:2" x14ac:dyDescent="0.2">
      <c r="B2367" s="38"/>
    </row>
    <row r="2368" spans="2:2" x14ac:dyDescent="0.2">
      <c r="B2368" s="38"/>
    </row>
    <row r="2369" spans="2:2" x14ac:dyDescent="0.2">
      <c r="B2369" s="38"/>
    </row>
    <row r="2370" spans="2:2" x14ac:dyDescent="0.2">
      <c r="B2370" s="38"/>
    </row>
    <row r="2371" spans="2:2" x14ac:dyDescent="0.2">
      <c r="B2371" s="38"/>
    </row>
    <row r="2372" spans="2:2" x14ac:dyDescent="0.2">
      <c r="B2372" s="38"/>
    </row>
    <row r="2373" spans="2:2" x14ac:dyDescent="0.2">
      <c r="B2373" s="38"/>
    </row>
    <row r="2374" spans="2:2" x14ac:dyDescent="0.2">
      <c r="B2374" s="38"/>
    </row>
    <row r="2375" spans="2:2" x14ac:dyDescent="0.2">
      <c r="B2375" s="38"/>
    </row>
    <row r="2376" spans="2:2" x14ac:dyDescent="0.2">
      <c r="B2376" s="38"/>
    </row>
    <row r="2377" spans="2:2" x14ac:dyDescent="0.2">
      <c r="B2377" s="38"/>
    </row>
    <row r="2378" spans="2:2" x14ac:dyDescent="0.2">
      <c r="B2378" s="38"/>
    </row>
    <row r="2379" spans="2:2" x14ac:dyDescent="0.2">
      <c r="B2379" s="38"/>
    </row>
    <row r="2380" spans="2:2" x14ac:dyDescent="0.2">
      <c r="B2380" s="38"/>
    </row>
    <row r="2381" spans="2:2" x14ac:dyDescent="0.2">
      <c r="B2381" s="38"/>
    </row>
    <row r="2382" spans="2:2" x14ac:dyDescent="0.2">
      <c r="B2382" s="38"/>
    </row>
    <row r="2383" spans="2:2" x14ac:dyDescent="0.2">
      <c r="B2383" s="38"/>
    </row>
    <row r="2384" spans="2:2" x14ac:dyDescent="0.2">
      <c r="B2384" s="38"/>
    </row>
    <row r="2385" spans="2:2" x14ac:dyDescent="0.2">
      <c r="B2385" s="38"/>
    </row>
    <row r="2386" spans="2:2" x14ac:dyDescent="0.2">
      <c r="B2386" s="38"/>
    </row>
    <row r="2387" spans="2:2" x14ac:dyDescent="0.2">
      <c r="B2387" s="38"/>
    </row>
    <row r="2388" spans="2:2" x14ac:dyDescent="0.2">
      <c r="B2388" s="38"/>
    </row>
    <row r="2389" spans="2:2" x14ac:dyDescent="0.2">
      <c r="B2389" s="38"/>
    </row>
    <row r="2390" spans="2:2" x14ac:dyDescent="0.2">
      <c r="B2390" s="38"/>
    </row>
    <row r="2391" spans="2:2" x14ac:dyDescent="0.2">
      <c r="B2391" s="38"/>
    </row>
    <row r="2392" spans="2:2" x14ac:dyDescent="0.2">
      <c r="B2392" s="38"/>
    </row>
    <row r="2393" spans="2:2" x14ac:dyDescent="0.2">
      <c r="B2393" s="38"/>
    </row>
    <row r="2394" spans="2:2" x14ac:dyDescent="0.2">
      <c r="B2394" s="38"/>
    </row>
    <row r="2395" spans="2:2" x14ac:dyDescent="0.2">
      <c r="B2395" s="38"/>
    </row>
    <row r="2396" spans="2:2" x14ac:dyDescent="0.2">
      <c r="B2396" s="38"/>
    </row>
    <row r="2397" spans="2:2" x14ac:dyDescent="0.2">
      <c r="B2397" s="38"/>
    </row>
    <row r="2398" spans="2:2" x14ac:dyDescent="0.2">
      <c r="B2398" s="38"/>
    </row>
    <row r="2399" spans="2:2" x14ac:dyDescent="0.2">
      <c r="B2399" s="38"/>
    </row>
    <row r="2400" spans="2:2" x14ac:dyDescent="0.2">
      <c r="B2400" s="38"/>
    </row>
    <row r="2401" spans="2:2" x14ac:dyDescent="0.2">
      <c r="B2401" s="38"/>
    </row>
    <row r="2402" spans="2:2" x14ac:dyDescent="0.2">
      <c r="B2402" s="38"/>
    </row>
    <row r="2403" spans="2:2" x14ac:dyDescent="0.2">
      <c r="B2403" s="38"/>
    </row>
    <row r="2404" spans="2:2" x14ac:dyDescent="0.2">
      <c r="B2404" s="38"/>
    </row>
    <row r="2405" spans="2:2" x14ac:dyDescent="0.2">
      <c r="B2405" s="38"/>
    </row>
    <row r="2406" spans="2:2" x14ac:dyDescent="0.2">
      <c r="B2406" s="38"/>
    </row>
    <row r="2407" spans="2:2" x14ac:dyDescent="0.2">
      <c r="B2407" s="38"/>
    </row>
    <row r="2408" spans="2:2" x14ac:dyDescent="0.2">
      <c r="B2408" s="38"/>
    </row>
    <row r="2409" spans="2:2" x14ac:dyDescent="0.2">
      <c r="B2409" s="38"/>
    </row>
    <row r="2410" spans="2:2" x14ac:dyDescent="0.2">
      <c r="B2410" s="38"/>
    </row>
    <row r="2411" spans="2:2" x14ac:dyDescent="0.2">
      <c r="B2411" s="38"/>
    </row>
    <row r="2412" spans="2:2" x14ac:dyDescent="0.2">
      <c r="B2412" s="38"/>
    </row>
    <row r="2413" spans="2:2" x14ac:dyDescent="0.2">
      <c r="B2413" s="38"/>
    </row>
    <row r="2414" spans="2:2" x14ac:dyDescent="0.2">
      <c r="B2414" s="38"/>
    </row>
    <row r="2415" spans="2:2" x14ac:dyDescent="0.2">
      <c r="B2415" s="38"/>
    </row>
    <row r="2416" spans="2:2" x14ac:dyDescent="0.2">
      <c r="B2416" s="38"/>
    </row>
    <row r="2417" spans="2:2" x14ac:dyDescent="0.2">
      <c r="B2417" s="38"/>
    </row>
    <row r="2418" spans="2:2" x14ac:dyDescent="0.2">
      <c r="B2418" s="38"/>
    </row>
    <row r="2419" spans="2:2" x14ac:dyDescent="0.2">
      <c r="B2419" s="38"/>
    </row>
    <row r="2420" spans="2:2" x14ac:dyDescent="0.2">
      <c r="B2420" s="38"/>
    </row>
    <row r="2421" spans="2:2" x14ac:dyDescent="0.2">
      <c r="B2421" s="38"/>
    </row>
    <row r="2422" spans="2:2" x14ac:dyDescent="0.2">
      <c r="B2422" s="38"/>
    </row>
    <row r="2423" spans="2:2" x14ac:dyDescent="0.2">
      <c r="B2423" s="38"/>
    </row>
    <row r="2424" spans="2:2" x14ac:dyDescent="0.2">
      <c r="B2424" s="38"/>
    </row>
    <row r="2425" spans="2:2" x14ac:dyDescent="0.2">
      <c r="B2425" s="38"/>
    </row>
    <row r="2426" spans="2:2" x14ac:dyDescent="0.2">
      <c r="B2426" s="38"/>
    </row>
    <row r="2427" spans="2:2" x14ac:dyDescent="0.2">
      <c r="B2427" s="38"/>
    </row>
    <row r="2428" spans="2:2" x14ac:dyDescent="0.2">
      <c r="B2428" s="38"/>
    </row>
    <row r="2429" spans="2:2" x14ac:dyDescent="0.2">
      <c r="B2429" s="38"/>
    </row>
    <row r="2430" spans="2:2" x14ac:dyDescent="0.2">
      <c r="B2430" s="38"/>
    </row>
    <row r="2431" spans="2:2" x14ac:dyDescent="0.2">
      <c r="B2431" s="38"/>
    </row>
    <row r="2432" spans="2:2" x14ac:dyDescent="0.2">
      <c r="B2432" s="38"/>
    </row>
    <row r="2433" spans="2:2" x14ac:dyDescent="0.2">
      <c r="B2433" s="38"/>
    </row>
    <row r="2434" spans="2:2" x14ac:dyDescent="0.2">
      <c r="B2434" s="38"/>
    </row>
    <row r="2435" spans="2:2" x14ac:dyDescent="0.2">
      <c r="B2435" s="38"/>
    </row>
    <row r="2436" spans="2:2" x14ac:dyDescent="0.2">
      <c r="B2436" s="38"/>
    </row>
    <row r="2437" spans="2:2" x14ac:dyDescent="0.2">
      <c r="B2437" s="38"/>
    </row>
    <row r="2438" spans="2:2" x14ac:dyDescent="0.2">
      <c r="B2438" s="38"/>
    </row>
    <row r="2439" spans="2:2" x14ac:dyDescent="0.2">
      <c r="B2439" s="38"/>
    </row>
    <row r="2440" spans="2:2" x14ac:dyDescent="0.2">
      <c r="B2440" s="38"/>
    </row>
    <row r="2441" spans="2:2" x14ac:dyDescent="0.2">
      <c r="B2441" s="38"/>
    </row>
    <row r="2442" spans="2:2" x14ac:dyDescent="0.2">
      <c r="B2442" s="38"/>
    </row>
    <row r="2443" spans="2:2" x14ac:dyDescent="0.2">
      <c r="B2443" s="38"/>
    </row>
    <row r="2444" spans="2:2" x14ac:dyDescent="0.2">
      <c r="B2444" s="38"/>
    </row>
    <row r="2445" spans="2:2" x14ac:dyDescent="0.2">
      <c r="B2445" s="38"/>
    </row>
    <row r="2446" spans="2:2" x14ac:dyDescent="0.2">
      <c r="B2446" s="38"/>
    </row>
    <row r="2447" spans="2:2" x14ac:dyDescent="0.2">
      <c r="B2447" s="38"/>
    </row>
    <row r="2448" spans="2:2" x14ac:dyDescent="0.2">
      <c r="B2448" s="38"/>
    </row>
    <row r="2449" spans="2:2" x14ac:dyDescent="0.2">
      <c r="B2449" s="38"/>
    </row>
    <row r="2450" spans="2:2" x14ac:dyDescent="0.2">
      <c r="B2450" s="38"/>
    </row>
    <row r="2451" spans="2:2" x14ac:dyDescent="0.2">
      <c r="B2451" s="38"/>
    </row>
    <row r="2452" spans="2:2" x14ac:dyDescent="0.2">
      <c r="B2452" s="38"/>
    </row>
    <row r="2453" spans="2:2" x14ac:dyDescent="0.2">
      <c r="B2453" s="38"/>
    </row>
    <row r="2454" spans="2:2" x14ac:dyDescent="0.2">
      <c r="B2454" s="38"/>
    </row>
    <row r="2455" spans="2:2" x14ac:dyDescent="0.2">
      <c r="B2455" s="38"/>
    </row>
    <row r="2456" spans="2:2" x14ac:dyDescent="0.2">
      <c r="B2456" s="38"/>
    </row>
    <row r="2457" spans="2:2" x14ac:dyDescent="0.2">
      <c r="B2457" s="38"/>
    </row>
    <row r="2458" spans="2:2" x14ac:dyDescent="0.2">
      <c r="B2458" s="38"/>
    </row>
    <row r="2459" spans="2:2" x14ac:dyDescent="0.2">
      <c r="B2459" s="38"/>
    </row>
    <row r="2460" spans="2:2" x14ac:dyDescent="0.2">
      <c r="B2460" s="38"/>
    </row>
    <row r="2461" spans="2:2" x14ac:dyDescent="0.2">
      <c r="B2461" s="38"/>
    </row>
    <row r="2462" spans="2:2" x14ac:dyDescent="0.2">
      <c r="B2462" s="38"/>
    </row>
    <row r="2463" spans="2:2" x14ac:dyDescent="0.2">
      <c r="B2463" s="38"/>
    </row>
    <row r="2464" spans="2:2" x14ac:dyDescent="0.2">
      <c r="B2464" s="38"/>
    </row>
    <row r="2465" spans="2:2" x14ac:dyDescent="0.2">
      <c r="B2465" s="38"/>
    </row>
    <row r="2466" spans="2:2" x14ac:dyDescent="0.2">
      <c r="B2466" s="38"/>
    </row>
    <row r="2467" spans="2:2" x14ac:dyDescent="0.2">
      <c r="B2467" s="38"/>
    </row>
    <row r="2468" spans="2:2" x14ac:dyDescent="0.2">
      <c r="B2468" s="38"/>
    </row>
    <row r="2469" spans="2:2" x14ac:dyDescent="0.2">
      <c r="B2469" s="38"/>
    </row>
    <row r="2470" spans="2:2" x14ac:dyDescent="0.2">
      <c r="B2470" s="38"/>
    </row>
    <row r="2471" spans="2:2" x14ac:dyDescent="0.2">
      <c r="B2471" s="38"/>
    </row>
    <row r="2472" spans="2:2" x14ac:dyDescent="0.2">
      <c r="B2472" s="38"/>
    </row>
    <row r="2473" spans="2:2" x14ac:dyDescent="0.2">
      <c r="B2473" s="38"/>
    </row>
    <row r="2474" spans="2:2" x14ac:dyDescent="0.2">
      <c r="B2474" s="38"/>
    </row>
    <row r="2475" spans="2:2" x14ac:dyDescent="0.2">
      <c r="B2475" s="38"/>
    </row>
    <row r="2476" spans="2:2" x14ac:dyDescent="0.2">
      <c r="B2476" s="38"/>
    </row>
    <row r="2477" spans="2:2" x14ac:dyDescent="0.2">
      <c r="B2477" s="38"/>
    </row>
    <row r="2478" spans="2:2" x14ac:dyDescent="0.2">
      <c r="B2478" s="38"/>
    </row>
    <row r="2479" spans="2:2" x14ac:dyDescent="0.2">
      <c r="B2479" s="38"/>
    </row>
    <row r="2480" spans="2:2" x14ac:dyDescent="0.2">
      <c r="B2480" s="38"/>
    </row>
    <row r="2481" spans="2:2" x14ac:dyDescent="0.2">
      <c r="B2481" s="38"/>
    </row>
    <row r="2482" spans="2:2" x14ac:dyDescent="0.2">
      <c r="B2482" s="38"/>
    </row>
    <row r="2483" spans="2:2" x14ac:dyDescent="0.2">
      <c r="B2483" s="38"/>
    </row>
    <row r="2484" spans="2:2" x14ac:dyDescent="0.2">
      <c r="B2484" s="38"/>
    </row>
    <row r="2485" spans="2:2" x14ac:dyDescent="0.2">
      <c r="B2485" s="38"/>
    </row>
    <row r="2486" spans="2:2" x14ac:dyDescent="0.2">
      <c r="B2486" s="38"/>
    </row>
    <row r="2487" spans="2:2" x14ac:dyDescent="0.2">
      <c r="B2487" s="38"/>
    </row>
    <row r="2488" spans="2:2" x14ac:dyDescent="0.2">
      <c r="B2488" s="38"/>
    </row>
    <row r="2489" spans="2:2" x14ac:dyDescent="0.2">
      <c r="B2489" s="38"/>
    </row>
    <row r="2490" spans="2:2" x14ac:dyDescent="0.2">
      <c r="B2490" s="38"/>
    </row>
    <row r="2491" spans="2:2" x14ac:dyDescent="0.2">
      <c r="B2491" s="38"/>
    </row>
    <row r="2492" spans="2:2" x14ac:dyDescent="0.2">
      <c r="B2492" s="38"/>
    </row>
    <row r="2493" spans="2:2" x14ac:dyDescent="0.2">
      <c r="B2493" s="38"/>
    </row>
    <row r="2494" spans="2:2" x14ac:dyDescent="0.2">
      <c r="B2494" s="38"/>
    </row>
    <row r="2495" spans="2:2" x14ac:dyDescent="0.2">
      <c r="B2495" s="38"/>
    </row>
    <row r="2496" spans="2:2" x14ac:dyDescent="0.2">
      <c r="B2496" s="38"/>
    </row>
    <row r="2497" spans="2:2" x14ac:dyDescent="0.2">
      <c r="B2497" s="38"/>
    </row>
    <row r="2498" spans="2:2" x14ac:dyDescent="0.2">
      <c r="B2498" s="38"/>
    </row>
    <row r="2499" spans="2:2" x14ac:dyDescent="0.2">
      <c r="B2499" s="38"/>
    </row>
    <row r="2500" spans="2:2" x14ac:dyDescent="0.2">
      <c r="B2500" s="38"/>
    </row>
    <row r="2501" spans="2:2" x14ac:dyDescent="0.2">
      <c r="B2501" s="38"/>
    </row>
    <row r="2502" spans="2:2" x14ac:dyDescent="0.2">
      <c r="B2502" s="38"/>
    </row>
    <row r="2503" spans="2:2" x14ac:dyDescent="0.2">
      <c r="B2503" s="38"/>
    </row>
    <row r="2504" spans="2:2" x14ac:dyDescent="0.2">
      <c r="B2504" s="38"/>
    </row>
    <row r="2505" spans="2:2" x14ac:dyDescent="0.2">
      <c r="B2505" s="38"/>
    </row>
    <row r="2506" spans="2:2" x14ac:dyDescent="0.2">
      <c r="B2506" s="38"/>
    </row>
    <row r="2507" spans="2:2" x14ac:dyDescent="0.2">
      <c r="B2507" s="38"/>
    </row>
    <row r="2508" spans="2:2" x14ac:dyDescent="0.2">
      <c r="B2508" s="38"/>
    </row>
    <row r="2509" spans="2:2" x14ac:dyDescent="0.2">
      <c r="B2509" s="38"/>
    </row>
    <row r="2510" spans="2:2" x14ac:dyDescent="0.2">
      <c r="B2510" s="38"/>
    </row>
    <row r="2511" spans="2:2" x14ac:dyDescent="0.2">
      <c r="B2511" s="38"/>
    </row>
    <row r="2512" spans="2:2" x14ac:dyDescent="0.2">
      <c r="B2512" s="38"/>
    </row>
    <row r="2513" spans="2:2" x14ac:dyDescent="0.2">
      <c r="B2513" s="38"/>
    </row>
    <row r="2514" spans="2:2" x14ac:dyDescent="0.2">
      <c r="B2514" s="38"/>
    </row>
    <row r="2515" spans="2:2" x14ac:dyDescent="0.2">
      <c r="B2515" s="38"/>
    </row>
    <row r="2516" spans="2:2" x14ac:dyDescent="0.2">
      <c r="B2516" s="38"/>
    </row>
    <row r="2517" spans="2:2" x14ac:dyDescent="0.2">
      <c r="B2517" s="38"/>
    </row>
    <row r="2518" spans="2:2" x14ac:dyDescent="0.2">
      <c r="B2518" s="38"/>
    </row>
    <row r="2519" spans="2:2" x14ac:dyDescent="0.2">
      <c r="B2519" s="38"/>
    </row>
    <row r="2520" spans="2:2" x14ac:dyDescent="0.2">
      <c r="B2520" s="38"/>
    </row>
    <row r="2521" spans="2:2" x14ac:dyDescent="0.2">
      <c r="B2521" s="38"/>
    </row>
    <row r="2522" spans="2:2" x14ac:dyDescent="0.2">
      <c r="B2522" s="38"/>
    </row>
    <row r="2523" spans="2:2" x14ac:dyDescent="0.2">
      <c r="B2523" s="38"/>
    </row>
    <row r="2524" spans="2:2" x14ac:dyDescent="0.2">
      <c r="B2524" s="38"/>
    </row>
    <row r="2525" spans="2:2" x14ac:dyDescent="0.2">
      <c r="B2525" s="38"/>
    </row>
    <row r="2526" spans="2:2" x14ac:dyDescent="0.2">
      <c r="B2526" s="38"/>
    </row>
    <row r="2527" spans="2:2" x14ac:dyDescent="0.2">
      <c r="B2527" s="38"/>
    </row>
    <row r="2528" spans="2:2" x14ac:dyDescent="0.2">
      <c r="B2528" s="38"/>
    </row>
    <row r="2529" spans="2:2" x14ac:dyDescent="0.2">
      <c r="B2529" s="38"/>
    </row>
    <row r="2530" spans="2:2" x14ac:dyDescent="0.2">
      <c r="B2530" s="38"/>
    </row>
    <row r="2531" spans="2:2" x14ac:dyDescent="0.2">
      <c r="B2531" s="38"/>
    </row>
    <row r="2532" spans="2:2" x14ac:dyDescent="0.2">
      <c r="B2532" s="38"/>
    </row>
    <row r="2533" spans="2:2" x14ac:dyDescent="0.2">
      <c r="B2533" s="38"/>
    </row>
    <row r="2534" spans="2:2" x14ac:dyDescent="0.2">
      <c r="B2534" s="38"/>
    </row>
    <row r="2535" spans="2:2" x14ac:dyDescent="0.2">
      <c r="B2535" s="38"/>
    </row>
    <row r="2536" spans="2:2" x14ac:dyDescent="0.2">
      <c r="B2536" s="38"/>
    </row>
    <row r="2537" spans="2:2" x14ac:dyDescent="0.2">
      <c r="B2537" s="38"/>
    </row>
    <row r="2538" spans="2:2" x14ac:dyDescent="0.2">
      <c r="B2538" s="38"/>
    </row>
    <row r="2539" spans="2:2" x14ac:dyDescent="0.2">
      <c r="B2539" s="38"/>
    </row>
    <row r="2540" spans="2:2" x14ac:dyDescent="0.2">
      <c r="B2540" s="38"/>
    </row>
    <row r="2541" spans="2:2" x14ac:dyDescent="0.2">
      <c r="B2541" s="38"/>
    </row>
    <row r="2542" spans="2:2" x14ac:dyDescent="0.2">
      <c r="B2542" s="38"/>
    </row>
    <row r="2543" spans="2:2" x14ac:dyDescent="0.2">
      <c r="B2543" s="38"/>
    </row>
    <row r="2544" spans="2:2" x14ac:dyDescent="0.2">
      <c r="B2544" s="38"/>
    </row>
    <row r="2545" spans="2:2" x14ac:dyDescent="0.2">
      <c r="B2545" s="38"/>
    </row>
    <row r="2546" spans="2:2" x14ac:dyDescent="0.2">
      <c r="B2546" s="38"/>
    </row>
    <row r="2547" spans="2:2" x14ac:dyDescent="0.2">
      <c r="B2547" s="38"/>
    </row>
    <row r="2548" spans="2:2" x14ac:dyDescent="0.2">
      <c r="B2548" s="38"/>
    </row>
    <row r="2549" spans="2:2" x14ac:dyDescent="0.2">
      <c r="B2549" s="38"/>
    </row>
    <row r="2550" spans="2:2" x14ac:dyDescent="0.2">
      <c r="B2550" s="38"/>
    </row>
    <row r="2551" spans="2:2" x14ac:dyDescent="0.2">
      <c r="B2551" s="38"/>
    </row>
    <row r="2552" spans="2:2" x14ac:dyDescent="0.2">
      <c r="B2552" s="38"/>
    </row>
    <row r="2553" spans="2:2" x14ac:dyDescent="0.2">
      <c r="B2553" s="38"/>
    </row>
    <row r="2554" spans="2:2" x14ac:dyDescent="0.2">
      <c r="B2554" s="38"/>
    </row>
    <row r="2555" spans="2:2" x14ac:dyDescent="0.2">
      <c r="B2555" s="38"/>
    </row>
    <row r="2556" spans="2:2" x14ac:dyDescent="0.2">
      <c r="B2556" s="38"/>
    </row>
    <row r="2557" spans="2:2" x14ac:dyDescent="0.2">
      <c r="B2557" s="38"/>
    </row>
    <row r="2558" spans="2:2" x14ac:dyDescent="0.2">
      <c r="B2558" s="38"/>
    </row>
    <row r="2559" spans="2:2" x14ac:dyDescent="0.2">
      <c r="B2559" s="38"/>
    </row>
    <row r="2560" spans="2:2" x14ac:dyDescent="0.2">
      <c r="B2560" s="38"/>
    </row>
    <row r="2561" spans="2:2" x14ac:dyDescent="0.2">
      <c r="B2561" s="38"/>
    </row>
    <row r="2562" spans="2:2" x14ac:dyDescent="0.2">
      <c r="B2562" s="38"/>
    </row>
    <row r="2563" spans="2:2" x14ac:dyDescent="0.2">
      <c r="B2563" s="38"/>
    </row>
    <row r="2564" spans="2:2" x14ac:dyDescent="0.2">
      <c r="B2564" s="38"/>
    </row>
    <row r="2565" spans="2:2" x14ac:dyDescent="0.2">
      <c r="B2565" s="38"/>
    </row>
    <row r="2566" spans="2:2" x14ac:dyDescent="0.2">
      <c r="B2566" s="38"/>
    </row>
    <row r="2567" spans="2:2" x14ac:dyDescent="0.2">
      <c r="B2567" s="38"/>
    </row>
    <row r="2568" spans="2:2" x14ac:dyDescent="0.2">
      <c r="B2568" s="38"/>
    </row>
    <row r="2569" spans="2:2" x14ac:dyDescent="0.2">
      <c r="B2569" s="38"/>
    </row>
    <row r="2570" spans="2:2" x14ac:dyDescent="0.2">
      <c r="B2570" s="38"/>
    </row>
    <row r="2571" spans="2:2" x14ac:dyDescent="0.2">
      <c r="B2571" s="38"/>
    </row>
    <row r="2572" spans="2:2" x14ac:dyDescent="0.2">
      <c r="B2572" s="38"/>
    </row>
    <row r="2573" spans="2:2" x14ac:dyDescent="0.2">
      <c r="B2573" s="38"/>
    </row>
    <row r="2574" spans="2:2" x14ac:dyDescent="0.2">
      <c r="B2574" s="38"/>
    </row>
    <row r="2575" spans="2:2" x14ac:dyDescent="0.2">
      <c r="B2575" s="38"/>
    </row>
    <row r="2576" spans="2:2" x14ac:dyDescent="0.2">
      <c r="B2576" s="38"/>
    </row>
    <row r="2577" spans="2:2" x14ac:dyDescent="0.2">
      <c r="B2577" s="38"/>
    </row>
    <row r="2578" spans="2:2" x14ac:dyDescent="0.2">
      <c r="B2578" s="38"/>
    </row>
    <row r="2579" spans="2:2" x14ac:dyDescent="0.2">
      <c r="B2579" s="38"/>
    </row>
    <row r="2580" spans="2:2" x14ac:dyDescent="0.2">
      <c r="B2580" s="38"/>
    </row>
    <row r="2581" spans="2:2" x14ac:dyDescent="0.2">
      <c r="B2581" s="38"/>
    </row>
    <row r="2582" spans="2:2" x14ac:dyDescent="0.2">
      <c r="B2582" s="38"/>
    </row>
    <row r="2583" spans="2:2" x14ac:dyDescent="0.2">
      <c r="B2583" s="38"/>
    </row>
    <row r="2584" spans="2:2" x14ac:dyDescent="0.2">
      <c r="B2584" s="38"/>
    </row>
    <row r="2585" spans="2:2" x14ac:dyDescent="0.2">
      <c r="B2585" s="38"/>
    </row>
    <row r="2586" spans="2:2" x14ac:dyDescent="0.2">
      <c r="B2586" s="38"/>
    </row>
    <row r="2587" spans="2:2" x14ac:dyDescent="0.2">
      <c r="B2587" s="38"/>
    </row>
    <row r="2588" spans="2:2" x14ac:dyDescent="0.2">
      <c r="B2588" s="38"/>
    </row>
    <row r="2589" spans="2:2" x14ac:dyDescent="0.2">
      <c r="B2589" s="38"/>
    </row>
    <row r="2590" spans="2:2" x14ac:dyDescent="0.2">
      <c r="B2590" s="38"/>
    </row>
    <row r="2591" spans="2:2" x14ac:dyDescent="0.2">
      <c r="B2591" s="38"/>
    </row>
    <row r="2592" spans="2:2" x14ac:dyDescent="0.2">
      <c r="B2592" s="38"/>
    </row>
    <row r="2593" spans="2:2" x14ac:dyDescent="0.2">
      <c r="B2593" s="38"/>
    </row>
    <row r="2594" spans="2:2" x14ac:dyDescent="0.2">
      <c r="B2594" s="38"/>
    </row>
    <row r="2595" spans="2:2" x14ac:dyDescent="0.2">
      <c r="B2595" s="38"/>
    </row>
    <row r="2596" spans="2:2" x14ac:dyDescent="0.2">
      <c r="B2596" s="38"/>
    </row>
    <row r="2597" spans="2:2" x14ac:dyDescent="0.2">
      <c r="B2597" s="38"/>
    </row>
    <row r="2598" spans="2:2" x14ac:dyDescent="0.2">
      <c r="B2598" s="38"/>
    </row>
    <row r="2599" spans="2:2" x14ac:dyDescent="0.2">
      <c r="B2599" s="38"/>
    </row>
    <row r="2600" spans="2:2" x14ac:dyDescent="0.2">
      <c r="B2600" s="38"/>
    </row>
    <row r="2601" spans="2:2" x14ac:dyDescent="0.2">
      <c r="B2601" s="38"/>
    </row>
    <row r="2602" spans="2:2" x14ac:dyDescent="0.2">
      <c r="B2602" s="38"/>
    </row>
    <row r="2603" spans="2:2" x14ac:dyDescent="0.2">
      <c r="B2603" s="38"/>
    </row>
    <row r="2604" spans="2:2" x14ac:dyDescent="0.2">
      <c r="B2604" s="38"/>
    </row>
    <row r="2605" spans="2:2" x14ac:dyDescent="0.2">
      <c r="B2605" s="38"/>
    </row>
    <row r="2606" spans="2:2" x14ac:dyDescent="0.2">
      <c r="B2606" s="38"/>
    </row>
    <row r="2607" spans="2:2" x14ac:dyDescent="0.2">
      <c r="B2607" s="38"/>
    </row>
    <row r="2608" spans="2:2" x14ac:dyDescent="0.2">
      <c r="B2608" s="38"/>
    </row>
    <row r="2609" spans="2:2" x14ac:dyDescent="0.2">
      <c r="B2609" s="38"/>
    </row>
    <row r="2610" spans="2:2" x14ac:dyDescent="0.2">
      <c r="B2610" s="38"/>
    </row>
    <row r="2611" spans="2:2" x14ac:dyDescent="0.2">
      <c r="B2611" s="38"/>
    </row>
    <row r="2612" spans="2:2" x14ac:dyDescent="0.2">
      <c r="B2612" s="38"/>
    </row>
    <row r="2613" spans="2:2" x14ac:dyDescent="0.2">
      <c r="B2613" s="38"/>
    </row>
    <row r="2614" spans="2:2" x14ac:dyDescent="0.2">
      <c r="B2614" s="38"/>
    </row>
    <row r="2615" spans="2:2" x14ac:dyDescent="0.2">
      <c r="B2615" s="38"/>
    </row>
    <row r="2616" spans="2:2" x14ac:dyDescent="0.2">
      <c r="B2616" s="38"/>
    </row>
    <row r="2617" spans="2:2" x14ac:dyDescent="0.2">
      <c r="B2617" s="38"/>
    </row>
    <row r="2618" spans="2:2" x14ac:dyDescent="0.2">
      <c r="B2618" s="38"/>
    </row>
    <row r="2619" spans="2:2" x14ac:dyDescent="0.2">
      <c r="B2619" s="38"/>
    </row>
    <row r="2620" spans="2:2" x14ac:dyDescent="0.2">
      <c r="B2620" s="38"/>
    </row>
    <row r="2621" spans="2:2" x14ac:dyDescent="0.2">
      <c r="B2621" s="38"/>
    </row>
    <row r="2622" spans="2:2" x14ac:dyDescent="0.2">
      <c r="B2622" s="38"/>
    </row>
    <row r="2623" spans="2:2" x14ac:dyDescent="0.2">
      <c r="B2623" s="38"/>
    </row>
    <row r="2624" spans="2:2" x14ac:dyDescent="0.2">
      <c r="B2624" s="38"/>
    </row>
    <row r="2625" spans="2:2" x14ac:dyDescent="0.2">
      <c r="B2625" s="38"/>
    </row>
    <row r="2626" spans="2:2" x14ac:dyDescent="0.2">
      <c r="B2626" s="38"/>
    </row>
    <row r="2627" spans="2:2" x14ac:dyDescent="0.2">
      <c r="B2627" s="38"/>
    </row>
    <row r="2628" spans="2:2" x14ac:dyDescent="0.2">
      <c r="B2628" s="38"/>
    </row>
    <row r="2629" spans="2:2" x14ac:dyDescent="0.2">
      <c r="B2629" s="38"/>
    </row>
    <row r="2630" spans="2:2" x14ac:dyDescent="0.2">
      <c r="B2630" s="38"/>
    </row>
    <row r="2631" spans="2:2" x14ac:dyDescent="0.2">
      <c r="B2631" s="38"/>
    </row>
    <row r="2632" spans="2:2" x14ac:dyDescent="0.2">
      <c r="B2632" s="38"/>
    </row>
    <row r="2633" spans="2:2" x14ac:dyDescent="0.2">
      <c r="B2633" s="38"/>
    </row>
    <row r="2634" spans="2:2" x14ac:dyDescent="0.2">
      <c r="B2634" s="38"/>
    </row>
    <row r="2635" spans="2:2" x14ac:dyDescent="0.2">
      <c r="B2635" s="38"/>
    </row>
    <row r="2636" spans="2:2" x14ac:dyDescent="0.2">
      <c r="B2636" s="38"/>
    </row>
    <row r="2637" spans="2:2" x14ac:dyDescent="0.2">
      <c r="B2637" s="38"/>
    </row>
    <row r="2638" spans="2:2" x14ac:dyDescent="0.2">
      <c r="B2638" s="38"/>
    </row>
    <row r="2639" spans="2:2" x14ac:dyDescent="0.2">
      <c r="B2639" s="38"/>
    </row>
    <row r="2640" spans="2:2" x14ac:dyDescent="0.2">
      <c r="B2640" s="38"/>
    </row>
    <row r="2641" spans="2:2" x14ac:dyDescent="0.2">
      <c r="B2641" s="38"/>
    </row>
    <row r="2642" spans="2:2" x14ac:dyDescent="0.2">
      <c r="B2642" s="38"/>
    </row>
    <row r="2643" spans="2:2" x14ac:dyDescent="0.2">
      <c r="B2643" s="38"/>
    </row>
    <row r="2644" spans="2:2" x14ac:dyDescent="0.2">
      <c r="B2644" s="38"/>
    </row>
    <row r="2645" spans="2:2" x14ac:dyDescent="0.2">
      <c r="B2645" s="38"/>
    </row>
    <row r="2646" spans="2:2" x14ac:dyDescent="0.2">
      <c r="B2646" s="38"/>
    </row>
    <row r="2647" spans="2:2" x14ac:dyDescent="0.2">
      <c r="B2647" s="38"/>
    </row>
    <row r="2648" spans="2:2" x14ac:dyDescent="0.2">
      <c r="B2648" s="38"/>
    </row>
    <row r="2649" spans="2:2" x14ac:dyDescent="0.2">
      <c r="B2649" s="38"/>
    </row>
    <row r="2650" spans="2:2" x14ac:dyDescent="0.2">
      <c r="B2650" s="38"/>
    </row>
    <row r="2651" spans="2:2" x14ac:dyDescent="0.2">
      <c r="B2651" s="38"/>
    </row>
    <row r="2652" spans="2:2" x14ac:dyDescent="0.2">
      <c r="B2652" s="38"/>
    </row>
    <row r="2653" spans="2:2" x14ac:dyDescent="0.2">
      <c r="B2653" s="38"/>
    </row>
    <row r="2654" spans="2:2" x14ac:dyDescent="0.2">
      <c r="B2654" s="38"/>
    </row>
    <row r="2655" spans="2:2" x14ac:dyDescent="0.2">
      <c r="B2655" s="38"/>
    </row>
    <row r="2656" spans="2:2" x14ac:dyDescent="0.2">
      <c r="B2656" s="38"/>
    </row>
    <row r="2657" spans="2:2" x14ac:dyDescent="0.2">
      <c r="B2657" s="38"/>
    </row>
    <row r="2658" spans="2:2" x14ac:dyDescent="0.2">
      <c r="B2658" s="38"/>
    </row>
    <row r="2659" spans="2:2" x14ac:dyDescent="0.2">
      <c r="B2659" s="38"/>
    </row>
    <row r="2660" spans="2:2" x14ac:dyDescent="0.2">
      <c r="B2660" s="38"/>
    </row>
    <row r="2661" spans="2:2" x14ac:dyDescent="0.2">
      <c r="B2661" s="38"/>
    </row>
    <row r="2662" spans="2:2" x14ac:dyDescent="0.2">
      <c r="B2662" s="38"/>
    </row>
    <row r="2663" spans="2:2" x14ac:dyDescent="0.2">
      <c r="B2663" s="38"/>
    </row>
    <row r="2664" spans="2:2" x14ac:dyDescent="0.2">
      <c r="B2664" s="38"/>
    </row>
    <row r="2665" spans="2:2" x14ac:dyDescent="0.2">
      <c r="B2665" s="38"/>
    </row>
    <row r="2666" spans="2:2" x14ac:dyDescent="0.2">
      <c r="B2666" s="38"/>
    </row>
    <row r="2667" spans="2:2" x14ac:dyDescent="0.2">
      <c r="B2667" s="38"/>
    </row>
    <row r="2668" spans="2:2" x14ac:dyDescent="0.2">
      <c r="B2668" s="38"/>
    </row>
    <row r="2669" spans="2:2" x14ac:dyDescent="0.2">
      <c r="B2669" s="38"/>
    </row>
    <row r="2670" spans="2:2" x14ac:dyDescent="0.2">
      <c r="B2670" s="38"/>
    </row>
    <row r="2671" spans="2:2" x14ac:dyDescent="0.2">
      <c r="B2671" s="38"/>
    </row>
    <row r="2672" spans="2:2" x14ac:dyDescent="0.2">
      <c r="B2672" s="38"/>
    </row>
    <row r="2673" spans="2:2" x14ac:dyDescent="0.2">
      <c r="B2673" s="38"/>
    </row>
    <row r="2674" spans="2:2" x14ac:dyDescent="0.2">
      <c r="B2674" s="38"/>
    </row>
    <row r="2675" spans="2:2" x14ac:dyDescent="0.2">
      <c r="B267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m_preprocess</vt:lpstr>
      <vt:lpstr>optimal</vt:lpstr>
      <vt:lpstr>us_data</vt:lpstr>
      <vt:lpstr>bolsas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user</cp:lastModifiedBy>
  <cp:lastPrinted>2016-05-20T14:57:22Z</cp:lastPrinted>
  <dcterms:created xsi:type="dcterms:W3CDTF">2015-04-10T15:03:52Z</dcterms:created>
  <dcterms:modified xsi:type="dcterms:W3CDTF">2018-10-01T19:00:31Z</dcterms:modified>
</cp:coreProperties>
</file>