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sus\Documents\ico8305\"/>
    </mc:Choice>
  </mc:AlternateContent>
  <xr:revisionPtr revIDLastSave="0" documentId="13_ncr:1_{95D0F75C-1D79-465C-BCEA-874D6DDCB4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as" sheetId="1" r:id="rId1"/>
    <sheet name="solo rut" sheetId="4" r:id="rId2"/>
    <sheet name="Ptje Solem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3" l="1"/>
  <c r="J40" i="3"/>
  <c r="J39" i="3"/>
  <c r="J38" i="3"/>
  <c r="J36" i="3"/>
  <c r="J35" i="3"/>
  <c r="J34" i="3"/>
  <c r="J32" i="3"/>
  <c r="J31" i="3"/>
  <c r="J30" i="3"/>
  <c r="J28" i="3"/>
  <c r="J27" i="3"/>
  <c r="J26" i="3"/>
  <c r="J24" i="3"/>
  <c r="J23" i="3"/>
  <c r="J22" i="3"/>
  <c r="J20" i="3"/>
  <c r="J19" i="3"/>
  <c r="J18" i="3"/>
  <c r="J16" i="3"/>
  <c r="J15" i="3"/>
  <c r="J14" i="3"/>
  <c r="J12" i="3"/>
  <c r="J11" i="3"/>
  <c r="J10" i="3"/>
  <c r="J8" i="3"/>
  <c r="J6" i="3"/>
  <c r="J5" i="3"/>
  <c r="J4" i="3"/>
  <c r="J2" i="3"/>
  <c r="I57" i="3"/>
  <c r="I53" i="3"/>
  <c r="J53" i="3" s="1"/>
  <c r="I52" i="3"/>
  <c r="J52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39" i="3"/>
  <c r="I38" i="3"/>
  <c r="I37" i="3"/>
  <c r="J37" i="3" s="1"/>
  <c r="I36" i="3"/>
  <c r="I35" i="3"/>
  <c r="I34" i="3"/>
  <c r="I33" i="3"/>
  <c r="J33" i="3" s="1"/>
  <c r="I32" i="3"/>
  <c r="I31" i="3"/>
  <c r="I30" i="3"/>
  <c r="I29" i="3"/>
  <c r="J29" i="3" s="1"/>
  <c r="I28" i="3"/>
  <c r="I27" i="3"/>
  <c r="I26" i="3"/>
  <c r="I25" i="3"/>
  <c r="J25" i="3" s="1"/>
  <c r="I24" i="3"/>
  <c r="I23" i="3"/>
  <c r="I22" i="3"/>
  <c r="I21" i="3"/>
  <c r="J21" i="3" s="1"/>
  <c r="I20" i="3"/>
  <c r="I19" i="3"/>
  <c r="I18" i="3"/>
  <c r="I17" i="3"/>
  <c r="J17" i="3" s="1"/>
  <c r="I16" i="3"/>
  <c r="I15" i="3"/>
  <c r="I14" i="3"/>
  <c r="I13" i="3"/>
  <c r="J13" i="3" s="1"/>
  <c r="I12" i="3"/>
  <c r="I11" i="3"/>
  <c r="I10" i="3"/>
  <c r="I9" i="3"/>
  <c r="J9" i="3" s="1"/>
  <c r="I8" i="3"/>
  <c r="I7" i="3"/>
  <c r="I58" i="3" s="1"/>
  <c r="I6" i="3"/>
  <c r="I3" i="3"/>
  <c r="J3" i="3" s="1"/>
  <c r="I2" i="3"/>
  <c r="I56" i="3" s="1"/>
  <c r="I59" i="3" l="1"/>
  <c r="J7" i="3"/>
  <c r="I55" i="3"/>
  <c r="E55" i="1"/>
  <c r="D55" i="1"/>
</calcChain>
</file>

<file path=xl/sharedStrings.xml><?xml version="1.0" encoding="utf-8"?>
<sst xmlns="http://schemas.openxmlformats.org/spreadsheetml/2006/main" count="298" uniqueCount="129">
  <si>
    <t>Alumno</t>
  </si>
  <si>
    <t>R.U.T</t>
  </si>
  <si>
    <t>AHUMADA SARABIA, TAMARA SCARLETT</t>
  </si>
  <si>
    <t>20448505-4</t>
  </si>
  <si>
    <t>ANTIQUERA DÍAZ, FELIPE IGNACIO</t>
  </si>
  <si>
    <t>20244763-5</t>
  </si>
  <si>
    <t>ASTUDILLO HERMOSILLA, CRISTOBAL JAVIER</t>
  </si>
  <si>
    <t>19699485-8</t>
  </si>
  <si>
    <t>BAEZ SANDOVAL, JUAN PABLO ALEJANDRO</t>
  </si>
  <si>
    <t>19519453-K</t>
  </si>
  <si>
    <t>BASCUÑAN FERNANDEZ, CONSTANZA PAZ</t>
  </si>
  <si>
    <t>19360068-9</t>
  </si>
  <si>
    <t>CASANOVA ALONSO, ALEJANDRO</t>
  </si>
  <si>
    <t>21281234-K</t>
  </si>
  <si>
    <t>CASTRO DÍAZ, IGNACIO RICARDO</t>
  </si>
  <si>
    <t>19481959-5</t>
  </si>
  <si>
    <t>CATALÁN RODRÍGUEZ, ISIDORA ALMENDRA</t>
  </si>
  <si>
    <t>20382387-8</t>
  </si>
  <si>
    <t>CERDA HELFMANN, JOSE MANUEL</t>
  </si>
  <si>
    <t>19309185-7</t>
  </si>
  <si>
    <t>CIFUENTES QUINTREL, BÁRBARA NICOLE</t>
  </si>
  <si>
    <t>19650054-5</t>
  </si>
  <si>
    <t>CORDERO JAZMEN, CRISTIAN ISRAEL</t>
  </si>
  <si>
    <t>20330904-K</t>
  </si>
  <si>
    <t>CUBILLOS CARRASCO, FABRIZZIO ESTEBAN</t>
  </si>
  <si>
    <t>20128910-6</t>
  </si>
  <si>
    <t>CUEVAS LIRA, IGNACIO ALEJANDRO</t>
  </si>
  <si>
    <t>19833300-K</t>
  </si>
  <si>
    <t>DÍAZ FUENTES, CRISTÓBAL IGNACIO</t>
  </si>
  <si>
    <t>19820337-8</t>
  </si>
  <si>
    <t>DONOSO JARA, FRANCISCO DANIEL</t>
  </si>
  <si>
    <t>19858296-4</t>
  </si>
  <si>
    <t>FLORES SEPULVEDA, JORDAN PATRICIO</t>
  </si>
  <si>
    <t>19849151-9</t>
  </si>
  <si>
    <t>GAETE ARÁNGUIZ, CAMILO ENRIQUE</t>
  </si>
  <si>
    <t>19254780-6</t>
  </si>
  <si>
    <t>GAETE JARA, MATÍAS TOMÁS</t>
  </si>
  <si>
    <t>19606842-2</t>
  </si>
  <si>
    <t>GALVEZ HAGEDORN, FRANCISCO RODOLFO</t>
  </si>
  <si>
    <t>19335605-2</t>
  </si>
  <si>
    <t>GARRIDO GONZÁLEZ, ANDRÉS EDUARDO</t>
  </si>
  <si>
    <t>20395413-1</t>
  </si>
  <si>
    <t>GODOY MARTÍNEZ, JAVIER MARTÍN ISRAEL</t>
  </si>
  <si>
    <t>20239066-8</t>
  </si>
  <si>
    <t>GUAJARDO OSSANDÓN, CARLA FABIOLA</t>
  </si>
  <si>
    <t>19429935-4</t>
  </si>
  <si>
    <t>GUAJARDO PECHUANTE, IGNACIO ALBERTO</t>
  </si>
  <si>
    <t>20303733-3</t>
  </si>
  <si>
    <t>HERMOSILLA ROSAS, ABIGAIL KATALINA</t>
  </si>
  <si>
    <t>20426162-8</t>
  </si>
  <si>
    <t>HERRERA PLAZA, CATALINA PAULINA</t>
  </si>
  <si>
    <t>20287396-0</t>
  </si>
  <si>
    <t>HIDALGO ALCÁNTARA, FELIPE ANTONIO</t>
  </si>
  <si>
    <t>19975575-7</t>
  </si>
  <si>
    <t>JADUE CORRAL, WILLIAMS ANDRÉS</t>
  </si>
  <si>
    <t>20100089-0</t>
  </si>
  <si>
    <t>LÓPEZ ROJAS, FRANCISCA IGNACIA</t>
  </si>
  <si>
    <t>19993431-7</t>
  </si>
  <si>
    <t>LÓPEZ VALENZUELA, VICTORIA SOLEDAD</t>
  </si>
  <si>
    <t>20073333-9</t>
  </si>
  <si>
    <t>MAGNA AGUIRRE, ELISA CAROLINA</t>
  </si>
  <si>
    <t>20466281-9</t>
  </si>
  <si>
    <r>
      <rPr>
        <sz val="8"/>
        <color rgb="FF000000"/>
        <rFont val="Courier New"/>
        <family val="3"/>
      </rPr>
      <t>MALUENDA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VASCONCELLO,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CONSTANZA</t>
    </r>
    <r>
      <rPr>
        <sz val="8"/>
        <color rgb="FF000000"/>
        <rFont val="Courier New"/>
        <family val="3"/>
      </rPr>
      <t xml:space="preserve"> </t>
    </r>
    <r>
      <rPr>
        <sz val="8"/>
        <color rgb="FF000000"/>
        <rFont val="Courier New"/>
        <family val="3"/>
      </rPr>
      <t>DANIELA</t>
    </r>
  </si>
  <si>
    <t>19567583-K</t>
  </si>
  <si>
    <t>MARTÍNEZ PEÑALOZA, JANIS VALENTINA</t>
  </si>
  <si>
    <t>20198589-7</t>
  </si>
  <si>
    <t>MAUREIRA PLAZA, IGNACIO FRANCISCO</t>
  </si>
  <si>
    <t>20163884-4</t>
  </si>
  <si>
    <t>MOLINA BERNAL, STEPHANIA ALEXANDRA</t>
  </si>
  <si>
    <t>19972563-7</t>
  </si>
  <si>
    <t>MUÑOZ SALCEDO, SERGIO NICOLÁS</t>
  </si>
  <si>
    <t>19562626-K</t>
  </si>
  <si>
    <t>NAVARRO PACHECO, MAURICIO ANDRÉS</t>
  </si>
  <si>
    <t>19633350-9</t>
  </si>
  <si>
    <t>NAVAS PIZARRO, ANTONIA SOFÍA</t>
  </si>
  <si>
    <t>20072356-2</t>
  </si>
  <si>
    <t>PÉREZ VERGARA, TOMÁS</t>
  </si>
  <si>
    <t>19078885-7</t>
  </si>
  <si>
    <t>RAMÍREZ CARRASCO, BASTIÁN DARÍO</t>
  </si>
  <si>
    <t>19838414-3</t>
  </si>
  <si>
    <t>RÍOS RIVERA, FRANCISCA BELÉN DEL ROSAR</t>
  </si>
  <si>
    <t>20164468-2</t>
  </si>
  <si>
    <t>ROZAS CANIZA, JONATHAN MOISÉS</t>
  </si>
  <si>
    <t>17926554-0</t>
  </si>
  <si>
    <t>RUFINO ACOSTA, HILLARY BRIGGITTE</t>
  </si>
  <si>
    <t>22772209-6</t>
  </si>
  <si>
    <t>SALINAS LÓPEZ, JULIO CÉSAR</t>
  </si>
  <si>
    <t>20221302-2</t>
  </si>
  <si>
    <t>SANDOVAL DESTEFANI, NICOLÁS FELIPE</t>
  </si>
  <si>
    <t>20053196-5</t>
  </si>
  <si>
    <t>SANDOVAL ROJAS, EMILIANO ANDRÉS</t>
  </si>
  <si>
    <t>19999983-4</t>
  </si>
  <si>
    <t>SEPÚLVEDA LLARLLURI, JAVIERA SOFÍA</t>
  </si>
  <si>
    <t>20297562-3</t>
  </si>
  <si>
    <t>SILVA ORREGO, MAXIMILIANO ANDRÉS</t>
  </si>
  <si>
    <t>20107843-1</t>
  </si>
  <si>
    <t>TORRES SEPÚLVEDA, DEBORA ALEJANDRINA</t>
  </si>
  <si>
    <t>19961928-4</t>
  </si>
  <si>
    <t>ULLOA CERDA, ROBERTO RAÚL</t>
  </si>
  <si>
    <t>19994166-6</t>
  </si>
  <si>
    <t>VEGA JELVEZ, HECTOR ESTEBAN</t>
  </si>
  <si>
    <t>19492185-3</t>
  </si>
  <si>
    <t>ZAPATA TOBAR, MARLENE ESPERANZA</t>
  </si>
  <si>
    <t>20178788-2</t>
  </si>
  <si>
    <t>C1</t>
  </si>
  <si>
    <t>C2</t>
  </si>
  <si>
    <t>C3</t>
  </si>
  <si>
    <t>C4</t>
  </si>
  <si>
    <t>Solemne</t>
  </si>
  <si>
    <t>Examen</t>
  </si>
  <si>
    <t>Promedio</t>
  </si>
  <si>
    <t>AVENDAÑO, VICENTE</t>
  </si>
  <si>
    <t>19993436-8</t>
  </si>
  <si>
    <t>1.1</t>
  </si>
  <si>
    <t>1.2</t>
  </si>
  <si>
    <t>2.1</t>
  </si>
  <si>
    <t>2.2</t>
  </si>
  <si>
    <t>Puntos</t>
  </si>
  <si>
    <t>Pendiente</t>
  </si>
  <si>
    <t>R</t>
  </si>
  <si>
    <t>media</t>
  </si>
  <si>
    <t>sd</t>
  </si>
  <si>
    <t>mediana</t>
  </si>
  <si>
    <t>max</t>
  </si>
  <si>
    <t>min</t>
  </si>
  <si>
    <t>Nota</t>
  </si>
  <si>
    <t>c5</t>
  </si>
  <si>
    <t>c6</t>
  </si>
  <si>
    <t>examen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</si>
</sst>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000000"/>
      <name val="Calibri"/>
      <family val="2"/>
      <charset val="204"/>
    </font>
    <font>
      <sz val="11"/>
      <name val="Courier New"/>
      <family val="3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3"/>
    <xf numFmtId="0" fontId="7" fillId="0" borderId="3"/>
    <xf numFmtId="0" fontId="1" fillId="0" borderId="3"/>
  </cellStyleXfs>
  <cellXfs count="43">
    <xf numFmtId="0" fontId="0" fillId="0" borderId="0" xfId="0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vertical="top"/>
    </xf>
    <xf numFmtId="0" fontId="0" fillId="0" borderId="0" xfId="0" applyAlignmen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4" fillId="0" borderId="3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1" fontId="4" fillId="0" borderId="2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1" fontId="4" fillId="0" borderId="4" xfId="0" applyNumberFormat="1" applyFont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/>
    <xf numFmtId="0" fontId="0" fillId="3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/>
    <xf numFmtId="1" fontId="0" fillId="0" borderId="0" xfId="0" applyNumberFormat="1"/>
    <xf numFmtId="164" fontId="6" fillId="0" borderId="3" xfId="1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vertical="top"/>
    </xf>
    <xf numFmtId="0" fontId="4" fillId="0" borderId="3" xfId="0" applyFont="1" applyBorder="1" applyAlignment="1">
      <alignment vertical="top"/>
    </xf>
    <xf numFmtId="164" fontId="0" fillId="0" borderId="3" xfId="0" applyNumberFormat="1" applyFont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/>
    <xf numFmtId="164" fontId="0" fillId="0" borderId="3" xfId="0" applyNumberFormat="1" applyBorder="1" applyAlignment="1"/>
    <xf numFmtId="0" fontId="0" fillId="0" borderId="0" xfId="0" applyAlignment="1">
      <alignment horizontal="center"/>
    </xf>
    <xf numFmtId="164" fontId="6" fillId="0" borderId="3" xfId="3" applyNumberFormat="1" applyFont="1" applyBorder="1" applyAlignment="1">
      <alignment horizontal="center" vertical="top" wrapText="1"/>
    </xf>
    <xf numFmtId="0" fontId="3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vertical="top"/>
    </xf>
    <xf numFmtId="164" fontId="0" fillId="0" borderId="3" xfId="2" applyNumberFormat="1" applyFont="1" applyBorder="1" applyAlignment="1">
      <alignment horizontal="center" vertical="center"/>
    </xf>
    <xf numFmtId="164" fontId="0" fillId="2" borderId="3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4B1BB4A6-0AC5-47D8-94B6-8047E322613E}"/>
    <cellStyle name="Normal 2 2" xfId="3" xr:uid="{1C53A608-46C8-4662-A3C3-EF0D727E4CEE}"/>
    <cellStyle name="Normal 3" xfId="2" xr:uid="{3A8B7F44-6F68-4248-94AF-BB492A790E6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tabSelected="1" workbookViewId="0">
      <pane xSplit="2" ySplit="1" topLeftCell="L32" activePane="bottomRight" state="frozen"/>
      <selection pane="topRight" activeCell="C1" sqref="C1"/>
      <selection pane="bottomLeft" activeCell="A2" sqref="A2"/>
      <selection pane="bottomRight" activeCell="M39" sqref="M39"/>
    </sheetView>
  </sheetViews>
  <sheetFormatPr baseColWidth="10" defaultColWidth="9.140625" defaultRowHeight="15" x14ac:dyDescent="0.25"/>
  <cols>
    <col min="1" max="1" width="4.85546875" style="20" customWidth="1"/>
    <col min="2" max="2" width="40.5703125" style="20" customWidth="1"/>
    <col min="3" max="3" width="11" style="20" customWidth="1"/>
    <col min="4" max="4" width="6.85546875" style="20" customWidth="1"/>
    <col min="5" max="6" width="5.85546875" style="20" customWidth="1"/>
    <col min="7" max="9" width="6.85546875" style="20" customWidth="1"/>
    <col min="10" max="10" width="17.42578125" style="20" customWidth="1"/>
    <col min="11" max="11" width="8.85546875" style="20" bestFit="1" customWidth="1"/>
    <col min="12" max="12" width="11.42578125" style="20" customWidth="1"/>
    <col min="13" max="13" width="9.7109375" style="20" bestFit="1" customWidth="1"/>
    <col min="14" max="16384" width="9.140625" style="20"/>
  </cols>
  <sheetData>
    <row r="1" spans="1:20" ht="32.85" customHeight="1" x14ac:dyDescent="0.25">
      <c r="A1" s="27"/>
      <c r="B1" s="28" t="s">
        <v>0</v>
      </c>
      <c r="C1" s="28" t="s">
        <v>1</v>
      </c>
      <c r="D1" s="29" t="s">
        <v>104</v>
      </c>
      <c r="E1" s="29" t="s">
        <v>105</v>
      </c>
      <c r="F1" s="29" t="s">
        <v>106</v>
      </c>
      <c r="G1" s="29" t="s">
        <v>107</v>
      </c>
      <c r="H1" s="29" t="s">
        <v>126</v>
      </c>
      <c r="I1" s="29" t="s">
        <v>127</v>
      </c>
      <c r="J1" s="29" t="s">
        <v>108</v>
      </c>
      <c r="K1" s="29" t="s">
        <v>109</v>
      </c>
      <c r="L1" s="29" t="s">
        <v>110</v>
      </c>
      <c r="M1" s="38" t="s">
        <v>128</v>
      </c>
      <c r="N1" s="38"/>
      <c r="O1" s="39"/>
      <c r="P1" s="39"/>
      <c r="Q1" s="39"/>
      <c r="R1" s="39"/>
      <c r="S1" s="39"/>
      <c r="T1" s="39"/>
    </row>
    <row r="2" spans="1:20" ht="19.7" customHeight="1" x14ac:dyDescent="0.25">
      <c r="A2" s="30">
        <v>1</v>
      </c>
      <c r="B2" s="31" t="s">
        <v>2</v>
      </c>
      <c r="C2" s="31" t="s">
        <v>3</v>
      </c>
      <c r="D2" s="32">
        <v>7</v>
      </c>
      <c r="E2" s="32">
        <v>1.3</v>
      </c>
      <c r="F2" s="32">
        <v>6</v>
      </c>
      <c r="G2" s="26">
        <v>4.8181818181818183</v>
      </c>
      <c r="H2" s="26">
        <v>7</v>
      </c>
      <c r="I2" s="26">
        <v>6.5200000000000005</v>
      </c>
      <c r="J2" s="26">
        <v>3.4</v>
      </c>
      <c r="K2" s="32"/>
      <c r="L2" s="32"/>
      <c r="M2" s="40"/>
      <c r="N2" s="40"/>
      <c r="O2" s="41"/>
      <c r="P2" s="41"/>
      <c r="Q2" s="41"/>
      <c r="R2" s="37"/>
      <c r="S2" s="37"/>
      <c r="T2" s="37"/>
    </row>
    <row r="3" spans="1:20" ht="19.7" customHeight="1" x14ac:dyDescent="0.25">
      <c r="A3" s="30">
        <v>2</v>
      </c>
      <c r="B3" s="31" t="s">
        <v>4</v>
      </c>
      <c r="C3" s="31" t="s">
        <v>5</v>
      </c>
      <c r="D3" s="32">
        <v>6</v>
      </c>
      <c r="E3" s="32">
        <v>1</v>
      </c>
      <c r="F3" s="32">
        <v>7</v>
      </c>
      <c r="G3" s="26">
        <v>6.1818181818181817</v>
      </c>
      <c r="H3" s="26">
        <v>5.8000000000000007</v>
      </c>
      <c r="I3" s="26"/>
      <c r="J3" s="26">
        <v>3.7</v>
      </c>
      <c r="K3" s="32"/>
      <c r="L3" s="32"/>
      <c r="M3" s="40"/>
      <c r="N3" s="40"/>
      <c r="O3" s="41"/>
      <c r="P3" s="41"/>
      <c r="Q3" s="41"/>
      <c r="R3" s="37"/>
      <c r="S3" s="37"/>
      <c r="T3" s="37"/>
    </row>
    <row r="4" spans="1:20" ht="19.7" customHeight="1" x14ac:dyDescent="0.25">
      <c r="A4" s="30">
        <v>3</v>
      </c>
      <c r="B4" s="31" t="s">
        <v>6</v>
      </c>
      <c r="C4" s="31" t="s">
        <v>7</v>
      </c>
      <c r="D4" s="32">
        <v>4</v>
      </c>
      <c r="E4" s="32"/>
      <c r="F4" s="32">
        <v>6</v>
      </c>
      <c r="G4" s="26">
        <v>5.0909090909090908</v>
      </c>
      <c r="H4" s="26">
        <v>1</v>
      </c>
      <c r="I4" s="26"/>
      <c r="J4" s="26">
        <v>1</v>
      </c>
      <c r="K4" s="32"/>
      <c r="L4" s="32"/>
      <c r="M4" s="40"/>
      <c r="N4" s="40"/>
      <c r="O4" s="41"/>
      <c r="P4" s="41"/>
      <c r="Q4" s="41"/>
      <c r="R4" s="37"/>
      <c r="S4" s="37"/>
      <c r="T4" s="37"/>
    </row>
    <row r="5" spans="1:20" ht="19.7" customHeight="1" x14ac:dyDescent="0.25">
      <c r="A5" s="30">
        <v>4</v>
      </c>
      <c r="B5" s="31" t="s">
        <v>8</v>
      </c>
      <c r="C5" s="31" t="s">
        <v>9</v>
      </c>
      <c r="D5" s="32">
        <v>5.5</v>
      </c>
      <c r="E5" s="32">
        <v>2</v>
      </c>
      <c r="F5" s="32"/>
      <c r="G5" s="32"/>
      <c r="H5" s="32">
        <v>1</v>
      </c>
      <c r="I5" s="32"/>
      <c r="J5" s="32">
        <v>1</v>
      </c>
      <c r="K5" s="32"/>
      <c r="L5" s="32"/>
      <c r="M5" s="40"/>
      <c r="N5" s="40"/>
      <c r="O5" s="41"/>
      <c r="P5" s="41"/>
      <c r="Q5" s="41"/>
      <c r="R5" s="41"/>
      <c r="S5" s="41"/>
      <c r="T5" s="41"/>
    </row>
    <row r="6" spans="1:20" ht="19.7" customHeight="1" x14ac:dyDescent="0.25">
      <c r="A6" s="30">
        <v>5</v>
      </c>
      <c r="B6" s="31" t="s">
        <v>10</v>
      </c>
      <c r="C6" s="31" t="s">
        <v>11</v>
      </c>
      <c r="D6" s="32">
        <v>7</v>
      </c>
      <c r="E6" s="32">
        <v>5.7</v>
      </c>
      <c r="F6" s="32">
        <v>7</v>
      </c>
      <c r="G6" s="26">
        <v>5.6363636363636367</v>
      </c>
      <c r="H6" s="26">
        <v>1</v>
      </c>
      <c r="I6" s="26"/>
      <c r="J6" s="26">
        <v>3</v>
      </c>
      <c r="K6" s="32"/>
      <c r="L6" s="32"/>
      <c r="M6" s="40"/>
      <c r="N6" s="40"/>
      <c r="O6" s="41"/>
      <c r="P6" s="41"/>
      <c r="Q6" s="41"/>
      <c r="R6" s="37"/>
      <c r="S6" s="37"/>
      <c r="T6" s="37"/>
    </row>
    <row r="7" spans="1:20" ht="19.7" customHeight="1" x14ac:dyDescent="0.25">
      <c r="A7" s="30">
        <v>6</v>
      </c>
      <c r="B7" s="31" t="s">
        <v>12</v>
      </c>
      <c r="C7" s="31" t="s">
        <v>13</v>
      </c>
      <c r="D7" s="32">
        <v>4</v>
      </c>
      <c r="E7" s="32">
        <v>5.2</v>
      </c>
      <c r="F7" s="32"/>
      <c r="G7" s="26">
        <v>1</v>
      </c>
      <c r="H7" s="26">
        <v>5.5</v>
      </c>
      <c r="I7" s="26"/>
      <c r="J7" s="26">
        <v>4</v>
      </c>
      <c r="K7" s="32"/>
      <c r="L7" s="32"/>
      <c r="M7" s="40"/>
      <c r="N7" s="40"/>
      <c r="O7" s="41"/>
      <c r="P7" s="41"/>
      <c r="Q7" s="41"/>
      <c r="R7" s="37"/>
      <c r="S7" s="37"/>
      <c r="T7" s="37"/>
    </row>
    <row r="8" spans="1:20" ht="19.7" customHeight="1" x14ac:dyDescent="0.25">
      <c r="A8" s="30">
        <v>7</v>
      </c>
      <c r="B8" s="31" t="s">
        <v>14</v>
      </c>
      <c r="C8" s="31" t="s">
        <v>15</v>
      </c>
      <c r="D8" s="32">
        <v>6.5</v>
      </c>
      <c r="E8" s="32">
        <v>6</v>
      </c>
      <c r="F8" s="32">
        <v>7</v>
      </c>
      <c r="G8" s="26">
        <v>6.4545454545454541</v>
      </c>
      <c r="H8" s="26">
        <v>7</v>
      </c>
      <c r="I8" s="26">
        <v>6.4</v>
      </c>
      <c r="J8" s="26">
        <v>4.4000000000000004</v>
      </c>
      <c r="K8" s="32"/>
      <c r="L8" s="32"/>
      <c r="M8" s="40"/>
      <c r="N8" s="40"/>
      <c r="O8" s="41"/>
      <c r="P8" s="41"/>
      <c r="Q8" s="41"/>
      <c r="R8" s="37"/>
      <c r="S8" s="37"/>
      <c r="T8" s="37"/>
    </row>
    <row r="9" spans="1:20" ht="19.7" customHeight="1" x14ac:dyDescent="0.25">
      <c r="A9" s="30">
        <v>8</v>
      </c>
      <c r="B9" s="31" t="s">
        <v>16</v>
      </c>
      <c r="C9" s="31" t="s">
        <v>17</v>
      </c>
      <c r="D9" s="32">
        <v>6</v>
      </c>
      <c r="E9" s="32">
        <v>2.7</v>
      </c>
      <c r="F9" s="32">
        <v>6</v>
      </c>
      <c r="G9" s="26">
        <v>5.3636363636363633</v>
      </c>
      <c r="H9" s="26">
        <v>7</v>
      </c>
      <c r="I9" s="26"/>
      <c r="J9" s="26">
        <v>2.2999999999999998</v>
      </c>
      <c r="K9" s="32"/>
      <c r="L9" s="32"/>
      <c r="M9" s="40"/>
      <c r="N9" s="40"/>
      <c r="O9" s="41"/>
      <c r="P9" s="41"/>
      <c r="Q9" s="41"/>
      <c r="R9" s="37"/>
      <c r="S9" s="37"/>
      <c r="T9" s="37"/>
    </row>
    <row r="10" spans="1:20" ht="19.7" customHeight="1" x14ac:dyDescent="0.25">
      <c r="A10" s="30">
        <v>9</v>
      </c>
      <c r="B10" s="31" t="s">
        <v>18</v>
      </c>
      <c r="C10" s="31" t="s">
        <v>19</v>
      </c>
      <c r="D10" s="32"/>
      <c r="E10" s="32"/>
      <c r="F10" s="32">
        <v>6</v>
      </c>
      <c r="G10" s="26">
        <v>1</v>
      </c>
      <c r="H10" s="26">
        <v>1</v>
      </c>
      <c r="I10" s="26">
        <v>7</v>
      </c>
      <c r="J10" s="26">
        <v>3.9</v>
      </c>
      <c r="K10" s="32"/>
      <c r="L10" s="32"/>
      <c r="M10" s="40"/>
      <c r="N10" s="40"/>
      <c r="O10" s="41"/>
      <c r="P10" s="41"/>
      <c r="Q10" s="41"/>
      <c r="R10" s="37"/>
      <c r="S10" s="37"/>
      <c r="T10" s="37"/>
    </row>
    <row r="11" spans="1:20" ht="19.7" customHeight="1" x14ac:dyDescent="0.25">
      <c r="A11" s="30">
        <v>10</v>
      </c>
      <c r="B11" s="31" t="s">
        <v>20</v>
      </c>
      <c r="C11" s="31" t="s">
        <v>21</v>
      </c>
      <c r="D11" s="32">
        <v>7</v>
      </c>
      <c r="E11" s="32">
        <v>7</v>
      </c>
      <c r="F11" s="32">
        <v>7</v>
      </c>
      <c r="G11" s="26">
        <v>7</v>
      </c>
      <c r="H11" s="26">
        <v>7</v>
      </c>
      <c r="I11" s="26"/>
      <c r="J11" s="26">
        <v>4.5</v>
      </c>
      <c r="K11" s="32"/>
      <c r="L11" s="32"/>
      <c r="M11" s="40"/>
      <c r="N11" s="40"/>
      <c r="O11" s="41"/>
      <c r="P11" s="41"/>
      <c r="Q11" s="41"/>
      <c r="R11" s="37"/>
      <c r="S11" s="37"/>
      <c r="T11" s="37"/>
    </row>
    <row r="12" spans="1:20" ht="19.7" customHeight="1" x14ac:dyDescent="0.25">
      <c r="A12" s="30">
        <v>11</v>
      </c>
      <c r="B12" s="31" t="s">
        <v>22</v>
      </c>
      <c r="C12" s="31" t="s">
        <v>23</v>
      </c>
      <c r="D12" s="32">
        <v>4.5</v>
      </c>
      <c r="E12" s="32">
        <v>5.5</v>
      </c>
      <c r="F12" s="32">
        <v>6</v>
      </c>
      <c r="G12" s="26">
        <v>5.3636363636363633</v>
      </c>
      <c r="H12" s="26">
        <v>5.1999999999999993</v>
      </c>
      <c r="I12" s="26">
        <v>4.96</v>
      </c>
      <c r="J12" s="26">
        <v>5.4</v>
      </c>
      <c r="K12" s="32"/>
      <c r="L12" s="32"/>
      <c r="M12" s="40"/>
      <c r="N12" s="40"/>
      <c r="O12" s="41"/>
      <c r="P12" s="41"/>
      <c r="Q12" s="41"/>
      <c r="R12" s="37"/>
      <c r="S12" s="37"/>
      <c r="T12" s="37"/>
    </row>
    <row r="13" spans="1:20" ht="19.7" customHeight="1" x14ac:dyDescent="0.25">
      <c r="A13" s="30">
        <v>12</v>
      </c>
      <c r="B13" s="31" t="s">
        <v>24</v>
      </c>
      <c r="C13" s="31" t="s">
        <v>25</v>
      </c>
      <c r="D13" s="32">
        <v>2</v>
      </c>
      <c r="E13" s="32">
        <v>7</v>
      </c>
      <c r="F13" s="32"/>
      <c r="G13" s="26">
        <v>4.5454545454545459</v>
      </c>
      <c r="H13" s="26">
        <v>1.9</v>
      </c>
      <c r="I13" s="26">
        <v>4.84</v>
      </c>
      <c r="J13" s="26">
        <v>2.4</v>
      </c>
      <c r="K13" s="32"/>
      <c r="L13" s="32"/>
      <c r="M13" s="40"/>
      <c r="N13" s="40"/>
      <c r="O13" s="41"/>
      <c r="P13" s="41"/>
      <c r="Q13" s="41"/>
      <c r="R13" s="37"/>
      <c r="S13" s="37"/>
      <c r="T13" s="37"/>
    </row>
    <row r="14" spans="1:20" ht="19.7" customHeight="1" x14ac:dyDescent="0.25">
      <c r="A14" s="30">
        <v>13</v>
      </c>
      <c r="B14" s="31" t="s">
        <v>26</v>
      </c>
      <c r="C14" s="31" t="s">
        <v>27</v>
      </c>
      <c r="D14" s="32">
        <v>4.5</v>
      </c>
      <c r="E14" s="32">
        <v>5.5</v>
      </c>
      <c r="F14" s="32">
        <v>7</v>
      </c>
      <c r="G14" s="26">
        <v>6.1818181818181817</v>
      </c>
      <c r="H14" s="26">
        <v>3.0999999999999996</v>
      </c>
      <c r="I14" s="26">
        <v>4.12</v>
      </c>
      <c r="J14" s="26">
        <v>3.6</v>
      </c>
      <c r="K14" s="32"/>
      <c r="L14" s="32"/>
      <c r="M14" s="40"/>
      <c r="N14" s="40"/>
      <c r="O14" s="41"/>
      <c r="P14" s="41"/>
      <c r="Q14" s="41"/>
      <c r="R14" s="37"/>
      <c r="S14" s="37"/>
      <c r="T14" s="37"/>
    </row>
    <row r="15" spans="1:20" ht="19.7" customHeight="1" x14ac:dyDescent="0.25">
      <c r="A15" s="30">
        <v>14</v>
      </c>
      <c r="B15" s="31" t="s">
        <v>28</v>
      </c>
      <c r="C15" s="31" t="s">
        <v>29</v>
      </c>
      <c r="D15" s="32">
        <v>5</v>
      </c>
      <c r="E15" s="32">
        <v>6.7</v>
      </c>
      <c r="F15" s="32">
        <v>6</v>
      </c>
      <c r="G15" s="26">
        <v>6.4545454545454541</v>
      </c>
      <c r="H15" s="26">
        <v>7</v>
      </c>
      <c r="I15" s="26"/>
      <c r="J15" s="26">
        <v>4.5</v>
      </c>
      <c r="K15" s="32"/>
      <c r="L15" s="32"/>
      <c r="M15" s="40"/>
      <c r="N15" s="40"/>
      <c r="O15" s="41"/>
      <c r="P15" s="41"/>
      <c r="Q15" s="41"/>
      <c r="R15" s="37"/>
      <c r="S15" s="37"/>
      <c r="T15" s="37"/>
    </row>
    <row r="16" spans="1:20" ht="19.7" customHeight="1" x14ac:dyDescent="0.25">
      <c r="A16" s="30">
        <v>15</v>
      </c>
      <c r="B16" s="31" t="s">
        <v>30</v>
      </c>
      <c r="C16" s="31" t="s">
        <v>31</v>
      </c>
      <c r="D16" s="32">
        <v>4.5</v>
      </c>
      <c r="E16" s="32">
        <v>5.4</v>
      </c>
      <c r="F16" s="32">
        <v>7</v>
      </c>
      <c r="G16" s="26">
        <v>5.6363636363636367</v>
      </c>
      <c r="H16" s="26">
        <v>7</v>
      </c>
      <c r="I16" s="26">
        <v>4</v>
      </c>
      <c r="J16" s="26">
        <v>4.5</v>
      </c>
      <c r="K16" s="32"/>
      <c r="L16" s="32"/>
      <c r="M16" s="40">
        <v>8</v>
      </c>
      <c r="N16" s="40"/>
      <c r="O16" s="41"/>
      <c r="P16" s="41"/>
      <c r="Q16" s="41"/>
      <c r="R16" s="37"/>
      <c r="S16" s="37"/>
      <c r="T16" s="37"/>
    </row>
    <row r="17" spans="1:20" ht="19.7" customHeight="1" x14ac:dyDescent="0.25">
      <c r="A17" s="30">
        <v>16</v>
      </c>
      <c r="B17" s="31" t="s">
        <v>32</v>
      </c>
      <c r="C17" s="31" t="s">
        <v>33</v>
      </c>
      <c r="D17" s="32">
        <v>5</v>
      </c>
      <c r="E17" s="32">
        <v>5.5</v>
      </c>
      <c r="F17" s="32">
        <v>7</v>
      </c>
      <c r="G17" s="26">
        <v>5.6363636363636367</v>
      </c>
      <c r="H17" s="26">
        <v>1</v>
      </c>
      <c r="I17" s="26"/>
      <c r="J17" s="26">
        <v>4</v>
      </c>
      <c r="K17" s="32"/>
      <c r="L17" s="32"/>
      <c r="M17" s="40">
        <v>10</v>
      </c>
      <c r="N17" s="40"/>
      <c r="O17" s="41"/>
      <c r="P17" s="41"/>
      <c r="Q17" s="41"/>
      <c r="R17" s="37"/>
      <c r="S17" s="37"/>
      <c r="T17" s="37"/>
    </row>
    <row r="18" spans="1:20" x14ac:dyDescent="0.25">
      <c r="A18" s="30">
        <v>17</v>
      </c>
      <c r="B18" s="31" t="s">
        <v>34</v>
      </c>
      <c r="C18" s="31" t="s">
        <v>35</v>
      </c>
      <c r="D18" s="32">
        <v>4.5</v>
      </c>
      <c r="E18" s="32">
        <v>5.5</v>
      </c>
      <c r="F18" s="32">
        <v>6</v>
      </c>
      <c r="G18" s="26">
        <v>1</v>
      </c>
      <c r="H18" s="26">
        <v>6.6999999999999993</v>
      </c>
      <c r="I18" s="26"/>
      <c r="J18" s="26">
        <v>3.9</v>
      </c>
      <c r="K18" s="32"/>
      <c r="L18" s="32"/>
      <c r="M18" s="40">
        <v>15</v>
      </c>
      <c r="N18" s="40"/>
      <c r="O18" s="41"/>
      <c r="P18" s="41"/>
      <c r="Q18" s="41"/>
      <c r="R18" s="37"/>
      <c r="S18" s="37"/>
      <c r="T18" s="37"/>
    </row>
    <row r="19" spans="1:20" x14ac:dyDescent="0.25">
      <c r="A19" s="30">
        <v>18</v>
      </c>
      <c r="B19" s="31" t="s">
        <v>36</v>
      </c>
      <c r="C19" s="31" t="s">
        <v>37</v>
      </c>
      <c r="D19" s="32">
        <v>4</v>
      </c>
      <c r="E19" s="32">
        <v>5</v>
      </c>
      <c r="F19" s="32">
        <v>7</v>
      </c>
      <c r="G19" s="26">
        <v>1</v>
      </c>
      <c r="H19" s="26">
        <v>1</v>
      </c>
      <c r="I19" s="26"/>
      <c r="J19" s="26">
        <v>3.5</v>
      </c>
      <c r="K19" s="32"/>
      <c r="L19" s="32"/>
      <c r="M19" s="40"/>
      <c r="N19" s="40"/>
      <c r="O19" s="41"/>
      <c r="P19" s="41"/>
      <c r="Q19" s="41"/>
      <c r="R19" s="37"/>
      <c r="S19" s="37"/>
      <c r="T19" s="37"/>
    </row>
    <row r="20" spans="1:20" x14ac:dyDescent="0.25">
      <c r="A20" s="30">
        <v>19</v>
      </c>
      <c r="B20" s="31" t="s">
        <v>38</v>
      </c>
      <c r="C20" s="31" t="s">
        <v>39</v>
      </c>
      <c r="D20" s="32">
        <v>4</v>
      </c>
      <c r="E20" s="32">
        <v>4</v>
      </c>
      <c r="F20" s="32">
        <v>7</v>
      </c>
      <c r="G20" s="26">
        <v>1</v>
      </c>
      <c r="H20" s="26">
        <v>5.8000000000000007</v>
      </c>
      <c r="I20" s="26"/>
      <c r="J20" s="26">
        <v>5.0999999999999996</v>
      </c>
      <c r="K20" s="32"/>
      <c r="L20" s="32"/>
      <c r="M20" s="40">
        <v>5</v>
      </c>
      <c r="N20" s="40"/>
      <c r="O20" s="41"/>
      <c r="P20" s="41"/>
      <c r="Q20" s="41"/>
      <c r="R20" s="37"/>
      <c r="S20" s="37"/>
      <c r="T20" s="37"/>
    </row>
    <row r="21" spans="1:20" x14ac:dyDescent="0.25">
      <c r="A21" s="30">
        <v>20</v>
      </c>
      <c r="B21" s="31" t="s">
        <v>40</v>
      </c>
      <c r="C21" s="31" t="s">
        <v>41</v>
      </c>
      <c r="D21" s="32">
        <v>6.6</v>
      </c>
      <c r="E21" s="32">
        <v>5.7</v>
      </c>
      <c r="F21" s="32">
        <v>7</v>
      </c>
      <c r="G21" s="26">
        <v>5.6363636363636367</v>
      </c>
      <c r="H21" s="26">
        <v>7</v>
      </c>
      <c r="I21" s="26"/>
      <c r="J21" s="26">
        <v>5.5</v>
      </c>
      <c r="K21" s="32"/>
      <c r="L21" s="32"/>
      <c r="M21" s="40">
        <v>17</v>
      </c>
      <c r="N21" s="40"/>
      <c r="O21" s="41"/>
      <c r="P21" s="41"/>
      <c r="Q21" s="41"/>
      <c r="R21" s="37"/>
      <c r="S21" s="37"/>
      <c r="T21" s="37"/>
    </row>
    <row r="22" spans="1:20" x14ac:dyDescent="0.25">
      <c r="A22" s="30">
        <v>21</v>
      </c>
      <c r="B22" s="31" t="s">
        <v>42</v>
      </c>
      <c r="C22" s="31" t="s">
        <v>43</v>
      </c>
      <c r="D22" s="32">
        <v>5</v>
      </c>
      <c r="E22" s="32">
        <v>6</v>
      </c>
      <c r="F22" s="32">
        <v>7</v>
      </c>
      <c r="G22" s="26">
        <v>4.8181818181818183</v>
      </c>
      <c r="H22" s="26">
        <v>1.9</v>
      </c>
      <c r="I22" s="26">
        <v>4.96</v>
      </c>
      <c r="J22" s="26">
        <v>3.7</v>
      </c>
      <c r="K22" s="32"/>
      <c r="L22" s="32"/>
      <c r="M22" s="40">
        <v>10</v>
      </c>
      <c r="N22" s="40"/>
      <c r="O22" s="41"/>
      <c r="P22" s="41"/>
      <c r="Q22" s="41"/>
      <c r="R22" s="37"/>
      <c r="S22" s="37"/>
      <c r="T22" s="37"/>
    </row>
    <row r="23" spans="1:20" x14ac:dyDescent="0.25">
      <c r="A23" s="30">
        <v>22</v>
      </c>
      <c r="B23" s="31" t="s">
        <v>44</v>
      </c>
      <c r="C23" s="31" t="s">
        <v>45</v>
      </c>
      <c r="D23" s="32">
        <v>7</v>
      </c>
      <c r="E23" s="32">
        <v>4</v>
      </c>
      <c r="F23" s="32">
        <v>7</v>
      </c>
      <c r="G23" s="26">
        <v>5.3636363636363633</v>
      </c>
      <c r="H23" s="26">
        <v>7</v>
      </c>
      <c r="I23" s="26"/>
      <c r="J23" s="26">
        <v>3.4</v>
      </c>
      <c r="K23" s="32"/>
      <c r="L23" s="32"/>
      <c r="M23" s="40">
        <v>14</v>
      </c>
      <c r="N23" s="40"/>
      <c r="O23" s="41"/>
      <c r="P23" s="41"/>
      <c r="Q23" s="41"/>
      <c r="R23" s="37"/>
      <c r="S23" s="37"/>
      <c r="T23" s="37"/>
    </row>
    <row r="24" spans="1:20" x14ac:dyDescent="0.25">
      <c r="A24" s="30">
        <v>23</v>
      </c>
      <c r="B24" s="31" t="s">
        <v>46</v>
      </c>
      <c r="C24" s="31" t="s">
        <v>47</v>
      </c>
      <c r="D24" s="32">
        <v>7</v>
      </c>
      <c r="E24" s="32">
        <v>2.5</v>
      </c>
      <c r="F24" s="32">
        <v>6</v>
      </c>
      <c r="G24" s="26">
        <v>1</v>
      </c>
      <c r="H24" s="26">
        <v>1</v>
      </c>
      <c r="I24" s="26"/>
      <c r="J24" s="26">
        <v>2.6</v>
      </c>
      <c r="K24" s="32"/>
      <c r="L24" s="32"/>
      <c r="M24" s="40"/>
      <c r="N24" s="40"/>
      <c r="O24" s="41"/>
      <c r="P24" s="41"/>
      <c r="Q24" s="41"/>
      <c r="R24" s="37"/>
      <c r="S24" s="37"/>
      <c r="T24" s="37"/>
    </row>
    <row r="25" spans="1:20" x14ac:dyDescent="0.25">
      <c r="A25" s="30">
        <v>24</v>
      </c>
      <c r="B25" s="31" t="s">
        <v>48</v>
      </c>
      <c r="C25" s="31" t="s">
        <v>49</v>
      </c>
      <c r="D25" s="32">
        <v>7</v>
      </c>
      <c r="E25" s="32">
        <v>5.5</v>
      </c>
      <c r="F25" s="32">
        <v>7</v>
      </c>
      <c r="G25" s="26">
        <v>7</v>
      </c>
      <c r="H25" s="26">
        <v>7</v>
      </c>
      <c r="I25" s="26"/>
      <c r="J25" s="26">
        <v>3.8</v>
      </c>
      <c r="K25" s="32"/>
      <c r="L25" s="32"/>
      <c r="M25" s="40">
        <v>14</v>
      </c>
      <c r="N25" s="40"/>
      <c r="O25" s="41"/>
      <c r="P25" s="41"/>
      <c r="Q25" s="41"/>
      <c r="R25" s="37"/>
      <c r="S25" s="37"/>
      <c r="T25" s="37"/>
    </row>
    <row r="26" spans="1:20" x14ac:dyDescent="0.25">
      <c r="A26" s="30">
        <v>25</v>
      </c>
      <c r="B26" s="31" t="s">
        <v>50</v>
      </c>
      <c r="C26" s="31" t="s">
        <v>51</v>
      </c>
      <c r="D26" s="32">
        <v>7</v>
      </c>
      <c r="E26" s="32">
        <v>4.2</v>
      </c>
      <c r="F26" s="32">
        <v>7</v>
      </c>
      <c r="G26" s="26">
        <v>7</v>
      </c>
      <c r="H26" s="26">
        <v>1</v>
      </c>
      <c r="I26" s="26">
        <v>4.12</v>
      </c>
      <c r="J26" s="26">
        <v>5.9</v>
      </c>
      <c r="K26" s="32"/>
      <c r="L26" s="32"/>
      <c r="M26" s="40">
        <v>16</v>
      </c>
      <c r="N26" s="40"/>
      <c r="O26" s="41"/>
      <c r="P26" s="41"/>
      <c r="Q26" s="41"/>
      <c r="R26" s="37"/>
      <c r="S26" s="37"/>
      <c r="T26" s="37"/>
    </row>
    <row r="27" spans="1:20" x14ac:dyDescent="0.25">
      <c r="A27" s="30">
        <v>26</v>
      </c>
      <c r="B27" s="31" t="s">
        <v>52</v>
      </c>
      <c r="C27" s="31" t="s">
        <v>53</v>
      </c>
      <c r="D27" s="32">
        <v>7</v>
      </c>
      <c r="E27" s="32">
        <v>6.2</v>
      </c>
      <c r="F27" s="32">
        <v>7</v>
      </c>
      <c r="G27" s="26">
        <v>6.4545454545454541</v>
      </c>
      <c r="H27" s="26">
        <v>7</v>
      </c>
      <c r="I27" s="26"/>
      <c r="J27" s="26">
        <v>5.8</v>
      </c>
      <c r="K27" s="32"/>
      <c r="L27" s="32"/>
      <c r="M27" s="40">
        <v>17</v>
      </c>
      <c r="N27" s="40"/>
      <c r="O27" s="41"/>
      <c r="P27" s="41"/>
      <c r="Q27" s="41"/>
      <c r="R27" s="37"/>
      <c r="S27" s="37"/>
      <c r="T27" s="37"/>
    </row>
    <row r="28" spans="1:20" x14ac:dyDescent="0.25">
      <c r="A28" s="30">
        <v>27</v>
      </c>
      <c r="B28" s="31" t="s">
        <v>54</v>
      </c>
      <c r="C28" s="31" t="s">
        <v>55</v>
      </c>
      <c r="D28" s="32">
        <v>7</v>
      </c>
      <c r="E28" s="32">
        <v>2.7</v>
      </c>
      <c r="F28" s="32">
        <v>7</v>
      </c>
      <c r="G28" s="26">
        <v>5.3636363636363633</v>
      </c>
      <c r="H28" s="26">
        <v>5.1999999999999993</v>
      </c>
      <c r="I28" s="26">
        <v>4.96</v>
      </c>
      <c r="J28" s="26">
        <v>3.2</v>
      </c>
      <c r="K28" s="32"/>
      <c r="L28" s="32"/>
      <c r="M28" s="40">
        <v>12</v>
      </c>
      <c r="N28" s="40"/>
      <c r="O28" s="41"/>
      <c r="P28" s="41"/>
      <c r="Q28" s="41"/>
      <c r="R28" s="37"/>
      <c r="S28" s="37"/>
      <c r="T28" s="37"/>
    </row>
    <row r="29" spans="1:20" x14ac:dyDescent="0.25">
      <c r="A29" s="30">
        <v>28</v>
      </c>
      <c r="B29" s="31" t="s">
        <v>56</v>
      </c>
      <c r="C29" s="31" t="s">
        <v>57</v>
      </c>
      <c r="D29" s="32">
        <v>7</v>
      </c>
      <c r="E29" s="32">
        <v>4.5</v>
      </c>
      <c r="F29" s="32">
        <v>6</v>
      </c>
      <c r="G29" s="26">
        <v>1</v>
      </c>
      <c r="H29" s="26">
        <v>1</v>
      </c>
      <c r="I29" s="26"/>
      <c r="J29" s="26">
        <v>2.2000000000000002</v>
      </c>
      <c r="K29" s="32"/>
      <c r="L29" s="32"/>
      <c r="M29" s="40"/>
      <c r="N29" s="40"/>
      <c r="O29" s="41"/>
      <c r="P29" s="41"/>
      <c r="Q29" s="41"/>
      <c r="R29" s="37"/>
      <c r="S29" s="37"/>
      <c r="T29" s="37"/>
    </row>
    <row r="30" spans="1:20" x14ac:dyDescent="0.25">
      <c r="A30" s="30">
        <v>29</v>
      </c>
      <c r="B30" s="31" t="s">
        <v>58</v>
      </c>
      <c r="C30" s="31" t="s">
        <v>59</v>
      </c>
      <c r="D30" s="32">
        <v>6.6</v>
      </c>
      <c r="E30" s="32">
        <v>4.7</v>
      </c>
      <c r="F30" s="32">
        <v>6</v>
      </c>
      <c r="G30" s="26">
        <v>5.0909090909090908</v>
      </c>
      <c r="H30" s="26">
        <v>1</v>
      </c>
      <c r="I30" s="26"/>
      <c r="J30" s="26">
        <v>3.6</v>
      </c>
      <c r="K30" s="32"/>
      <c r="L30" s="32"/>
      <c r="M30" s="40">
        <v>6</v>
      </c>
      <c r="N30" s="40"/>
      <c r="O30" s="41"/>
      <c r="P30" s="41"/>
      <c r="Q30" s="41"/>
      <c r="R30" s="37"/>
      <c r="S30" s="37"/>
      <c r="T30" s="37"/>
    </row>
    <row r="31" spans="1:20" x14ac:dyDescent="0.25">
      <c r="A31" s="30">
        <v>30</v>
      </c>
      <c r="B31" s="31" t="s">
        <v>60</v>
      </c>
      <c r="C31" s="31" t="s">
        <v>61</v>
      </c>
      <c r="D31" s="32">
        <v>4</v>
      </c>
      <c r="E31" s="32">
        <v>4</v>
      </c>
      <c r="F31" s="32">
        <v>7</v>
      </c>
      <c r="G31" s="26">
        <v>5.0909090909090908</v>
      </c>
      <c r="H31" s="26">
        <v>2.8</v>
      </c>
      <c r="I31" s="26"/>
      <c r="J31" s="26">
        <v>4.8</v>
      </c>
      <c r="K31" s="32"/>
      <c r="L31" s="32"/>
      <c r="M31" s="40">
        <v>19</v>
      </c>
      <c r="N31" s="40"/>
      <c r="O31" s="41"/>
      <c r="P31" s="41"/>
      <c r="Q31" s="41"/>
      <c r="R31" s="37"/>
      <c r="S31" s="37"/>
      <c r="T31" s="37"/>
    </row>
    <row r="32" spans="1:20" x14ac:dyDescent="0.25">
      <c r="A32" s="30">
        <v>31</v>
      </c>
      <c r="B32" s="31" t="s">
        <v>62</v>
      </c>
      <c r="C32" s="31" t="s">
        <v>63</v>
      </c>
      <c r="D32" s="32">
        <v>7</v>
      </c>
      <c r="E32" s="32">
        <v>5</v>
      </c>
      <c r="F32" s="32">
        <v>7</v>
      </c>
      <c r="G32" s="26">
        <v>6.7272727272727275</v>
      </c>
      <c r="H32" s="26">
        <v>6.1</v>
      </c>
      <c r="I32" s="26"/>
      <c r="J32" s="26">
        <v>4.9000000000000004</v>
      </c>
      <c r="K32" s="32"/>
      <c r="L32" s="32"/>
      <c r="M32" s="40">
        <v>8</v>
      </c>
      <c r="N32" s="40"/>
      <c r="O32" s="41"/>
      <c r="P32" s="41"/>
      <c r="Q32" s="41"/>
      <c r="R32" s="37"/>
      <c r="S32" s="37"/>
      <c r="T32" s="37"/>
    </row>
    <row r="33" spans="1:20" x14ac:dyDescent="0.25">
      <c r="A33" s="30">
        <v>32</v>
      </c>
      <c r="B33" s="31" t="s">
        <v>64</v>
      </c>
      <c r="C33" s="31" t="s">
        <v>65</v>
      </c>
      <c r="D33" s="32">
        <v>7</v>
      </c>
      <c r="E33" s="32">
        <v>3.5</v>
      </c>
      <c r="F33" s="32">
        <v>6</v>
      </c>
      <c r="G33" s="26">
        <v>5.6363636363636367</v>
      </c>
      <c r="H33" s="26">
        <v>5.8000000000000007</v>
      </c>
      <c r="I33" s="26"/>
      <c r="J33" s="26">
        <v>3.9</v>
      </c>
      <c r="K33" s="32"/>
      <c r="L33" s="32"/>
      <c r="M33" s="40">
        <v>10</v>
      </c>
      <c r="N33" s="40"/>
      <c r="O33" s="41"/>
      <c r="P33" s="41"/>
      <c r="Q33" s="41"/>
      <c r="R33" s="37"/>
      <c r="S33" s="37"/>
      <c r="T33" s="37"/>
    </row>
    <row r="34" spans="1:20" x14ac:dyDescent="0.25">
      <c r="A34" s="30">
        <v>33</v>
      </c>
      <c r="B34" s="31" t="s">
        <v>66</v>
      </c>
      <c r="C34" s="31" t="s">
        <v>67</v>
      </c>
      <c r="D34" s="32">
        <v>5</v>
      </c>
      <c r="E34" s="32">
        <v>5.3</v>
      </c>
      <c r="F34" s="32">
        <v>7</v>
      </c>
      <c r="G34" s="26">
        <v>1</v>
      </c>
      <c r="H34" s="26">
        <v>2.2000000000000002</v>
      </c>
      <c r="I34" s="26">
        <v>4.2</v>
      </c>
      <c r="J34" s="26">
        <v>4.3</v>
      </c>
      <c r="K34" s="32"/>
      <c r="L34" s="32"/>
      <c r="M34" s="40">
        <v>15</v>
      </c>
      <c r="N34" s="40"/>
      <c r="O34" s="41"/>
      <c r="P34" s="41"/>
      <c r="Q34" s="41"/>
      <c r="R34" s="37"/>
      <c r="S34" s="37"/>
      <c r="T34" s="37"/>
    </row>
    <row r="35" spans="1:20" x14ac:dyDescent="0.25">
      <c r="A35" s="30">
        <v>34</v>
      </c>
      <c r="B35" s="31" t="s">
        <v>68</v>
      </c>
      <c r="C35" s="31" t="s">
        <v>69</v>
      </c>
      <c r="D35" s="32">
        <v>4.5</v>
      </c>
      <c r="E35" s="32">
        <v>6.5</v>
      </c>
      <c r="F35" s="32">
        <v>7</v>
      </c>
      <c r="G35" s="26">
        <v>6.7272727272727275</v>
      </c>
      <c r="H35" s="26">
        <v>6.6999999999999993</v>
      </c>
      <c r="I35" s="26"/>
      <c r="J35" s="26">
        <v>5.0999999999999996</v>
      </c>
      <c r="K35" s="32"/>
      <c r="L35" s="32"/>
      <c r="M35" s="40">
        <v>7</v>
      </c>
      <c r="N35" s="40"/>
      <c r="O35" s="41"/>
      <c r="P35" s="41"/>
      <c r="Q35" s="41"/>
      <c r="R35" s="37"/>
      <c r="S35" s="37"/>
      <c r="T35" s="37"/>
    </row>
    <row r="36" spans="1:20" x14ac:dyDescent="0.25">
      <c r="A36" s="30">
        <v>35</v>
      </c>
      <c r="B36" s="31" t="s">
        <v>70</v>
      </c>
      <c r="C36" s="31" t="s">
        <v>71</v>
      </c>
      <c r="D36" s="32">
        <v>5.5</v>
      </c>
      <c r="E36" s="32">
        <v>5.5</v>
      </c>
      <c r="F36" s="32">
        <v>6</v>
      </c>
      <c r="G36" s="26">
        <v>5.6363636363636367</v>
      </c>
      <c r="H36" s="26">
        <v>7</v>
      </c>
      <c r="I36" s="26"/>
      <c r="J36" s="26">
        <v>3.9</v>
      </c>
      <c r="K36" s="32"/>
      <c r="L36" s="32"/>
      <c r="M36" s="40">
        <v>12</v>
      </c>
      <c r="N36" s="40"/>
      <c r="O36" s="41"/>
      <c r="P36" s="41"/>
      <c r="Q36" s="41"/>
      <c r="R36" s="37"/>
      <c r="S36" s="37"/>
      <c r="T36" s="37"/>
    </row>
    <row r="37" spans="1:20" x14ac:dyDescent="0.25">
      <c r="A37" s="30">
        <v>36</v>
      </c>
      <c r="B37" s="31" t="s">
        <v>72</v>
      </c>
      <c r="C37" s="31" t="s">
        <v>73</v>
      </c>
      <c r="D37" s="32">
        <v>7</v>
      </c>
      <c r="E37" s="32">
        <v>4</v>
      </c>
      <c r="F37" s="32">
        <v>6</v>
      </c>
      <c r="G37" s="26">
        <v>1</v>
      </c>
      <c r="H37" s="26">
        <v>6.64</v>
      </c>
      <c r="I37" s="26"/>
      <c r="J37" s="26">
        <v>4.8</v>
      </c>
      <c r="K37" s="32"/>
      <c r="L37" s="32"/>
      <c r="M37" s="40">
        <v>15</v>
      </c>
      <c r="N37" s="40"/>
      <c r="O37" s="41"/>
      <c r="P37" s="41"/>
      <c r="Q37" s="41"/>
      <c r="R37" s="37"/>
      <c r="S37" s="37"/>
      <c r="T37" s="37"/>
    </row>
    <row r="38" spans="1:20" x14ac:dyDescent="0.25">
      <c r="A38" s="30">
        <v>37</v>
      </c>
      <c r="B38" s="31" t="s">
        <v>74</v>
      </c>
      <c r="C38" s="31" t="s">
        <v>75</v>
      </c>
      <c r="D38" s="32">
        <v>6.4</v>
      </c>
      <c r="E38" s="32">
        <v>2.9</v>
      </c>
      <c r="F38" s="32">
        <v>7</v>
      </c>
      <c r="G38" s="26">
        <v>5.6363636363636367</v>
      </c>
      <c r="H38" s="26">
        <v>6.64</v>
      </c>
      <c r="I38" s="26"/>
      <c r="J38" s="26">
        <v>2.6</v>
      </c>
      <c r="K38" s="32"/>
      <c r="L38" s="32"/>
      <c r="M38" s="40">
        <v>10</v>
      </c>
      <c r="N38" s="40"/>
      <c r="O38" s="41"/>
      <c r="P38" s="41"/>
      <c r="Q38" s="41"/>
      <c r="R38" s="37"/>
      <c r="S38" s="37"/>
      <c r="T38" s="37"/>
    </row>
    <row r="39" spans="1:20" x14ac:dyDescent="0.25">
      <c r="A39" s="30">
        <v>38</v>
      </c>
      <c r="B39" s="31" t="s">
        <v>76</v>
      </c>
      <c r="C39" s="31" t="s">
        <v>77</v>
      </c>
      <c r="D39" s="32">
        <v>5</v>
      </c>
      <c r="E39" s="32">
        <v>4.3</v>
      </c>
      <c r="F39" s="32">
        <v>6</v>
      </c>
      <c r="G39" s="32"/>
      <c r="H39" s="32">
        <v>1</v>
      </c>
      <c r="I39" s="32"/>
      <c r="J39" s="32">
        <v>2.8</v>
      </c>
      <c r="K39" s="32"/>
      <c r="L39" s="32"/>
      <c r="M39" s="40"/>
      <c r="N39" s="40"/>
      <c r="O39" s="41"/>
      <c r="P39" s="41"/>
      <c r="Q39" s="41"/>
      <c r="R39" s="41"/>
      <c r="S39" s="41"/>
      <c r="T39" s="41"/>
    </row>
    <row r="40" spans="1:20" x14ac:dyDescent="0.25">
      <c r="A40" s="30">
        <v>39</v>
      </c>
      <c r="B40" s="31" t="s">
        <v>78</v>
      </c>
      <c r="C40" s="31" t="s">
        <v>79</v>
      </c>
      <c r="D40" s="33"/>
      <c r="E40" s="32"/>
      <c r="F40" s="32">
        <v>7</v>
      </c>
      <c r="G40" s="32"/>
      <c r="H40" s="32">
        <v>1</v>
      </c>
      <c r="I40" s="32"/>
      <c r="J40" s="32">
        <v>1</v>
      </c>
      <c r="K40" s="32"/>
      <c r="L40" s="32"/>
      <c r="M40" s="40"/>
      <c r="N40" s="40"/>
      <c r="O40" s="42"/>
      <c r="P40" s="41"/>
      <c r="Q40" s="41"/>
      <c r="R40" s="41"/>
      <c r="S40" s="41"/>
      <c r="T40" s="41"/>
    </row>
    <row r="41" spans="1:20" x14ac:dyDescent="0.25">
      <c r="A41" s="30">
        <v>40</v>
      </c>
      <c r="B41" s="31" t="s">
        <v>80</v>
      </c>
      <c r="C41" s="31" t="s">
        <v>81</v>
      </c>
      <c r="D41" s="32">
        <v>4.2</v>
      </c>
      <c r="E41" s="32">
        <v>2.5</v>
      </c>
      <c r="F41" s="32">
        <v>6</v>
      </c>
      <c r="G41" s="26">
        <v>5.3636363636363633</v>
      </c>
      <c r="H41" s="26">
        <v>7</v>
      </c>
      <c r="I41" s="26">
        <v>5.1999999999999993</v>
      </c>
      <c r="J41" s="26">
        <v>2.5</v>
      </c>
      <c r="K41" s="32"/>
      <c r="L41" s="32"/>
      <c r="M41" s="40"/>
      <c r="N41" s="40"/>
      <c r="O41" s="41"/>
      <c r="P41" s="41"/>
      <c r="Q41" s="41"/>
      <c r="R41" s="37"/>
      <c r="S41" s="37"/>
      <c r="T41" s="37"/>
    </row>
    <row r="42" spans="1:20" x14ac:dyDescent="0.25">
      <c r="A42" s="30">
        <v>41</v>
      </c>
      <c r="B42" s="31" t="s">
        <v>82</v>
      </c>
      <c r="C42" s="31" t="s">
        <v>83</v>
      </c>
      <c r="D42" s="32">
        <v>4</v>
      </c>
      <c r="E42" s="32">
        <v>6.5</v>
      </c>
      <c r="F42" s="32">
        <v>7</v>
      </c>
      <c r="G42" s="26">
        <v>7</v>
      </c>
      <c r="H42" s="26">
        <v>6.4</v>
      </c>
      <c r="I42" s="26"/>
      <c r="J42" s="26">
        <v>4.8</v>
      </c>
      <c r="K42" s="32"/>
      <c r="L42" s="32"/>
      <c r="M42" s="40">
        <v>14</v>
      </c>
      <c r="N42" s="40"/>
      <c r="O42" s="41"/>
      <c r="P42" s="41"/>
      <c r="Q42" s="41"/>
      <c r="R42" s="37"/>
      <c r="S42" s="37"/>
      <c r="T42" s="37"/>
    </row>
    <row r="43" spans="1:20" x14ac:dyDescent="0.25">
      <c r="A43" s="30">
        <v>42</v>
      </c>
      <c r="B43" s="31" t="s">
        <v>84</v>
      </c>
      <c r="C43" s="31" t="s">
        <v>85</v>
      </c>
      <c r="D43" s="32">
        <v>4</v>
      </c>
      <c r="E43" s="32">
        <v>2.9</v>
      </c>
      <c r="F43" s="32">
        <v>6</v>
      </c>
      <c r="G43" s="26">
        <v>5.3636363636363633</v>
      </c>
      <c r="H43" s="26">
        <v>7</v>
      </c>
      <c r="I43" s="26"/>
      <c r="J43" s="26">
        <v>2.2999999999999998</v>
      </c>
      <c r="K43" s="32"/>
      <c r="L43" s="32"/>
      <c r="M43" s="40">
        <v>5</v>
      </c>
      <c r="N43" s="40"/>
      <c r="O43" s="41"/>
      <c r="P43" s="41"/>
      <c r="Q43" s="41"/>
      <c r="R43" s="37"/>
      <c r="S43" s="37"/>
      <c r="T43" s="37"/>
    </row>
    <row r="44" spans="1:20" x14ac:dyDescent="0.25">
      <c r="A44" s="30">
        <v>43</v>
      </c>
      <c r="B44" s="31" t="s">
        <v>86</v>
      </c>
      <c r="C44" s="31" t="s">
        <v>87</v>
      </c>
      <c r="D44" s="32">
        <v>7</v>
      </c>
      <c r="E44" s="32">
        <v>6</v>
      </c>
      <c r="F44" s="32"/>
      <c r="G44" s="26">
        <v>5.9</v>
      </c>
      <c r="H44" s="26">
        <v>1</v>
      </c>
      <c r="I44" s="26">
        <v>4</v>
      </c>
      <c r="J44" s="26">
        <v>4.9000000000000004</v>
      </c>
      <c r="K44" s="32"/>
      <c r="L44" s="32"/>
      <c r="M44" s="40"/>
      <c r="N44" s="40"/>
      <c r="O44" s="41"/>
      <c r="P44" s="41"/>
      <c r="Q44" s="41"/>
      <c r="R44" s="37"/>
      <c r="S44" s="37"/>
      <c r="T44" s="37"/>
    </row>
    <row r="45" spans="1:20" x14ac:dyDescent="0.25">
      <c r="A45" s="30">
        <v>44</v>
      </c>
      <c r="B45" s="31" t="s">
        <v>88</v>
      </c>
      <c r="C45" s="31" t="s">
        <v>89</v>
      </c>
      <c r="D45" s="32">
        <v>6.3</v>
      </c>
      <c r="E45" s="32">
        <v>5</v>
      </c>
      <c r="F45" s="32">
        <v>6</v>
      </c>
      <c r="G45" s="26">
        <v>4.8181818181818183</v>
      </c>
      <c r="H45" s="26">
        <v>3.0999999999999996</v>
      </c>
      <c r="I45" s="26">
        <v>4.96</v>
      </c>
      <c r="J45" s="26">
        <v>3.6</v>
      </c>
      <c r="K45" s="32"/>
      <c r="L45" s="32"/>
      <c r="M45" s="40"/>
      <c r="N45" s="40"/>
      <c r="O45" s="41"/>
      <c r="P45" s="41"/>
      <c r="Q45" s="41"/>
      <c r="R45" s="37"/>
      <c r="S45" s="37"/>
      <c r="T45" s="37"/>
    </row>
    <row r="46" spans="1:20" x14ac:dyDescent="0.25">
      <c r="A46" s="30">
        <v>45</v>
      </c>
      <c r="B46" s="31" t="s">
        <v>90</v>
      </c>
      <c r="C46" s="31" t="s">
        <v>91</v>
      </c>
      <c r="D46" s="32">
        <v>4</v>
      </c>
      <c r="E46" s="32">
        <v>4.2</v>
      </c>
      <c r="F46" s="32">
        <v>6</v>
      </c>
      <c r="G46" s="26">
        <v>6.4545454545454541</v>
      </c>
      <c r="H46" s="26">
        <v>2.2000000000000002</v>
      </c>
      <c r="I46" s="26">
        <v>5.8000000000000007</v>
      </c>
      <c r="J46" s="26">
        <v>4</v>
      </c>
      <c r="K46" s="32"/>
      <c r="L46" s="32"/>
      <c r="M46" s="40">
        <v>7</v>
      </c>
      <c r="N46" s="40"/>
      <c r="O46" s="41"/>
      <c r="P46" s="41"/>
      <c r="Q46" s="41"/>
      <c r="R46" s="37"/>
      <c r="S46" s="37"/>
      <c r="T46" s="37"/>
    </row>
    <row r="47" spans="1:20" x14ac:dyDescent="0.25">
      <c r="A47" s="30">
        <v>46</v>
      </c>
      <c r="B47" s="31" t="s">
        <v>92</v>
      </c>
      <c r="C47" s="31" t="s">
        <v>93</v>
      </c>
      <c r="D47" s="32">
        <v>7</v>
      </c>
      <c r="E47" s="32">
        <v>4.5</v>
      </c>
      <c r="F47" s="32">
        <v>7</v>
      </c>
      <c r="G47" s="26">
        <v>6.4545454545454541</v>
      </c>
      <c r="H47" s="26">
        <v>1</v>
      </c>
      <c r="I47" s="26"/>
      <c r="J47" s="26">
        <v>3.6</v>
      </c>
      <c r="K47" s="32"/>
      <c r="L47" s="32"/>
      <c r="M47" s="40">
        <v>14</v>
      </c>
      <c r="N47" s="40"/>
      <c r="O47" s="41"/>
      <c r="P47" s="41"/>
      <c r="Q47" s="41"/>
      <c r="R47" s="37"/>
      <c r="S47" s="37"/>
      <c r="T47" s="37"/>
    </row>
    <row r="48" spans="1:20" x14ac:dyDescent="0.25">
      <c r="A48" s="30">
        <v>47</v>
      </c>
      <c r="B48" s="31" t="s">
        <v>94</v>
      </c>
      <c r="C48" s="31" t="s">
        <v>95</v>
      </c>
      <c r="D48" s="32">
        <v>2.5</v>
      </c>
      <c r="E48" s="32">
        <v>5</v>
      </c>
      <c r="F48" s="32">
        <v>6</v>
      </c>
      <c r="G48" s="26">
        <v>1</v>
      </c>
      <c r="H48" s="26">
        <v>1</v>
      </c>
      <c r="I48" s="26">
        <v>4.4799999999999995</v>
      </c>
      <c r="J48" s="26">
        <v>5.5</v>
      </c>
      <c r="K48" s="32"/>
      <c r="L48" s="32"/>
      <c r="M48" s="40">
        <v>12</v>
      </c>
      <c r="N48" s="40"/>
      <c r="O48" s="41"/>
      <c r="P48" s="41"/>
      <c r="Q48" s="41"/>
      <c r="R48" s="37"/>
      <c r="S48" s="37"/>
      <c r="T48" s="37"/>
    </row>
    <row r="49" spans="1:20" x14ac:dyDescent="0.25">
      <c r="A49" s="30">
        <v>48</v>
      </c>
      <c r="B49" s="31" t="s">
        <v>96</v>
      </c>
      <c r="C49" s="31" t="s">
        <v>97</v>
      </c>
      <c r="D49" s="32">
        <v>5</v>
      </c>
      <c r="E49" s="32">
        <v>7</v>
      </c>
      <c r="F49" s="32">
        <v>7</v>
      </c>
      <c r="G49" s="26">
        <v>6.7272727272727275</v>
      </c>
      <c r="H49" s="26">
        <v>7</v>
      </c>
      <c r="I49" s="26"/>
      <c r="J49" s="26">
        <v>4.8</v>
      </c>
      <c r="K49" s="32"/>
      <c r="L49" s="32"/>
      <c r="M49" s="40">
        <v>16</v>
      </c>
      <c r="N49" s="40"/>
      <c r="O49" s="41"/>
      <c r="P49" s="41"/>
      <c r="Q49" s="41"/>
      <c r="R49" s="37"/>
      <c r="S49" s="37"/>
      <c r="T49" s="37"/>
    </row>
    <row r="50" spans="1:20" x14ac:dyDescent="0.25">
      <c r="A50" s="30">
        <v>49</v>
      </c>
      <c r="B50" s="31" t="s">
        <v>98</v>
      </c>
      <c r="C50" s="31" t="s">
        <v>99</v>
      </c>
      <c r="D50" s="32">
        <v>7</v>
      </c>
      <c r="E50" s="32">
        <v>4.5</v>
      </c>
      <c r="F50" s="32">
        <v>7</v>
      </c>
      <c r="G50" s="26">
        <v>5.6363636363636367</v>
      </c>
      <c r="H50" s="26">
        <v>6.64</v>
      </c>
      <c r="I50" s="26"/>
      <c r="J50" s="26">
        <v>5.7</v>
      </c>
      <c r="K50" s="32"/>
      <c r="L50" s="32"/>
      <c r="M50" s="40">
        <v>12</v>
      </c>
      <c r="N50" s="40"/>
      <c r="O50" s="41"/>
      <c r="P50" s="41"/>
      <c r="Q50" s="41"/>
      <c r="R50" s="37"/>
      <c r="S50" s="37"/>
      <c r="T50" s="37"/>
    </row>
    <row r="51" spans="1:20" x14ac:dyDescent="0.25">
      <c r="A51" s="30">
        <v>50</v>
      </c>
      <c r="B51" s="31" t="s">
        <v>100</v>
      </c>
      <c r="C51" s="31" t="s">
        <v>101</v>
      </c>
      <c r="D51" s="32"/>
      <c r="E51" s="32">
        <v>1</v>
      </c>
      <c r="F51" s="32"/>
      <c r="G51" s="26">
        <v>1</v>
      </c>
      <c r="H51" s="26">
        <v>1</v>
      </c>
      <c r="I51" s="26"/>
      <c r="J51" s="26">
        <v>1</v>
      </c>
      <c r="K51" s="32"/>
      <c r="L51" s="32"/>
      <c r="M51" s="40"/>
      <c r="N51" s="40"/>
      <c r="O51" s="41"/>
      <c r="P51" s="41"/>
      <c r="Q51" s="41"/>
      <c r="R51" s="37"/>
      <c r="S51" s="37"/>
      <c r="T51" s="37"/>
    </row>
    <row r="52" spans="1:20" x14ac:dyDescent="0.25">
      <c r="A52" s="30">
        <v>51</v>
      </c>
      <c r="B52" s="31" t="s">
        <v>102</v>
      </c>
      <c r="C52" s="31" t="s">
        <v>103</v>
      </c>
      <c r="D52" s="32">
        <v>4.5</v>
      </c>
      <c r="E52" s="32">
        <v>7</v>
      </c>
      <c r="F52" s="32">
        <v>6</v>
      </c>
      <c r="G52" s="26">
        <v>7</v>
      </c>
      <c r="H52" s="26">
        <v>7</v>
      </c>
      <c r="I52" s="26"/>
      <c r="J52" s="26">
        <v>3.5</v>
      </c>
      <c r="K52" s="32"/>
      <c r="L52" s="32"/>
      <c r="M52" s="40">
        <v>8</v>
      </c>
      <c r="N52" s="40"/>
      <c r="O52" s="41"/>
      <c r="P52" s="41"/>
      <c r="Q52" s="41"/>
      <c r="R52" s="37"/>
      <c r="S52" s="37"/>
      <c r="T52" s="37"/>
    </row>
    <row r="53" spans="1:20" x14ac:dyDescent="0.25">
      <c r="A53" s="30">
        <v>52</v>
      </c>
      <c r="B53" s="31" t="s">
        <v>111</v>
      </c>
      <c r="C53" s="31" t="s">
        <v>112</v>
      </c>
      <c r="D53" s="32">
        <v>2</v>
      </c>
      <c r="E53" s="32">
        <v>4.8</v>
      </c>
      <c r="F53" s="32">
        <v>6</v>
      </c>
      <c r="G53" s="26">
        <v>1</v>
      </c>
      <c r="H53" s="26">
        <v>1</v>
      </c>
      <c r="I53" s="26"/>
      <c r="J53" s="26">
        <v>3.9</v>
      </c>
      <c r="K53" s="32"/>
      <c r="L53" s="32"/>
      <c r="M53" s="40"/>
      <c r="N53" s="40"/>
      <c r="O53" s="41"/>
      <c r="P53" s="41"/>
      <c r="Q53" s="41"/>
      <c r="R53" s="37"/>
      <c r="S53" s="37"/>
      <c r="T53" s="37"/>
    </row>
    <row r="54" spans="1:20" x14ac:dyDescent="0.25">
      <c r="E54" s="19"/>
      <c r="F54" s="19"/>
    </row>
    <row r="55" spans="1:20" x14ac:dyDescent="0.25">
      <c r="C55" s="8" t="s">
        <v>110</v>
      </c>
      <c r="D55" s="34">
        <f>AVERAGE(D2:D53)</f>
        <v>5.4510204081632656</v>
      </c>
      <c r="E55" s="35">
        <f>AVERAGE(E2:E53)</f>
        <v>4.6714285714285717</v>
      </c>
      <c r="F55" s="19"/>
    </row>
    <row r="56" spans="1:20" x14ac:dyDescent="0.25">
      <c r="C56" s="8"/>
      <c r="D56" s="34"/>
    </row>
  </sheetData>
  <conditionalFormatting sqref="D2:D52">
    <cfRule type="cellIs" dxfId="5" priority="8" operator="lessThan">
      <formula>4</formula>
    </cfRule>
  </conditionalFormatting>
  <conditionalFormatting sqref="D53">
    <cfRule type="cellIs" dxfId="4" priority="7" operator="lessThan">
      <formula>4</formula>
    </cfRule>
  </conditionalFormatting>
  <conditionalFormatting sqref="E11:E53">
    <cfRule type="cellIs" dxfId="3" priority="6" operator="lessThan">
      <formula>4</formula>
    </cfRule>
  </conditionalFormatting>
  <conditionalFormatting sqref="E2">
    <cfRule type="cellIs" dxfId="2" priority="2" operator="lessThan">
      <formula>4</formula>
    </cfRule>
  </conditionalFormatting>
  <conditionalFormatting sqref="E3:E10">
    <cfRule type="cellIs" dxfId="1" priority="3" operator="lessThan">
      <formula>4</formula>
    </cfRule>
  </conditionalFormatting>
  <conditionalFormatting sqref="D2:H53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C507-D2BA-46D9-B9F4-692E8725574C}">
  <dimension ref="A1:J53"/>
  <sheetViews>
    <sheetView workbookViewId="0">
      <selection activeCell="E41" sqref="E41"/>
    </sheetView>
  </sheetViews>
  <sheetFormatPr baseColWidth="10" defaultRowHeight="15" x14ac:dyDescent="0.25"/>
  <sheetData>
    <row r="1" spans="1:10" x14ac:dyDescent="0.25">
      <c r="A1" t="s">
        <v>1</v>
      </c>
      <c r="B1" t="s">
        <v>104</v>
      </c>
      <c r="C1" t="s">
        <v>105</v>
      </c>
      <c r="D1" t="s">
        <v>106</v>
      </c>
      <c r="E1" t="s">
        <v>107</v>
      </c>
      <c r="F1" t="s">
        <v>126</v>
      </c>
      <c r="G1" t="s">
        <v>127</v>
      </c>
      <c r="H1" t="s">
        <v>108</v>
      </c>
      <c r="I1" t="s">
        <v>109</v>
      </c>
      <c r="J1" t="s">
        <v>110</v>
      </c>
    </row>
    <row r="2" spans="1:10" x14ac:dyDescent="0.25">
      <c r="A2" t="s">
        <v>83</v>
      </c>
      <c r="B2" s="36">
        <v>4</v>
      </c>
      <c r="C2" s="36">
        <v>6.5</v>
      </c>
      <c r="D2" s="36">
        <v>7</v>
      </c>
      <c r="E2" s="36">
        <v>7</v>
      </c>
      <c r="F2" s="36">
        <v>7</v>
      </c>
      <c r="G2" s="36"/>
      <c r="H2" s="36">
        <v>4.8</v>
      </c>
    </row>
    <row r="3" spans="1:10" x14ac:dyDescent="0.25">
      <c r="A3" t="s">
        <v>77</v>
      </c>
      <c r="B3" s="36">
        <v>5</v>
      </c>
      <c r="C3" s="36">
        <v>4.3</v>
      </c>
      <c r="D3" s="36">
        <v>6</v>
      </c>
      <c r="E3" s="36">
        <v>0</v>
      </c>
      <c r="F3" s="36">
        <v>5.8000000000000007</v>
      </c>
      <c r="G3" s="36"/>
      <c r="H3" s="36">
        <v>2.8</v>
      </c>
    </row>
    <row r="4" spans="1:10" x14ac:dyDescent="0.25">
      <c r="A4" t="s">
        <v>35</v>
      </c>
      <c r="B4" s="36">
        <v>4.5</v>
      </c>
      <c r="C4" s="36">
        <v>5.5</v>
      </c>
      <c r="D4" s="36">
        <v>6</v>
      </c>
      <c r="E4" s="36">
        <v>1</v>
      </c>
      <c r="F4" s="36">
        <v>1</v>
      </c>
      <c r="G4" s="36"/>
      <c r="H4" s="36">
        <v>3.9</v>
      </c>
    </row>
    <row r="5" spans="1:10" x14ac:dyDescent="0.25">
      <c r="A5" t="s">
        <v>19</v>
      </c>
      <c r="B5" s="36"/>
      <c r="C5" s="36"/>
      <c r="D5" s="36">
        <v>6</v>
      </c>
      <c r="E5" s="36">
        <v>1</v>
      </c>
      <c r="F5" s="36">
        <v>1</v>
      </c>
      <c r="G5" s="36"/>
      <c r="H5" s="36">
        <v>3.9</v>
      </c>
    </row>
    <row r="6" spans="1:10" x14ac:dyDescent="0.25">
      <c r="A6" t="s">
        <v>39</v>
      </c>
      <c r="B6" s="36">
        <v>4</v>
      </c>
      <c r="C6" s="36">
        <v>4</v>
      </c>
      <c r="D6" s="36">
        <v>7</v>
      </c>
      <c r="E6" s="36">
        <v>1</v>
      </c>
      <c r="F6" s="36">
        <v>1</v>
      </c>
      <c r="G6" s="36"/>
      <c r="H6" s="36">
        <v>5.0999999999999996</v>
      </c>
    </row>
    <row r="7" spans="1:10" x14ac:dyDescent="0.25">
      <c r="A7" t="s">
        <v>11</v>
      </c>
      <c r="B7" s="36">
        <v>7</v>
      </c>
      <c r="C7" s="36">
        <v>5.7</v>
      </c>
      <c r="D7" s="36">
        <v>7</v>
      </c>
      <c r="E7" s="36">
        <v>5.6</v>
      </c>
      <c r="F7" s="36">
        <v>5.5</v>
      </c>
      <c r="G7" s="36"/>
      <c r="H7" s="36">
        <v>3</v>
      </c>
    </row>
    <row r="8" spans="1:10" x14ac:dyDescent="0.25">
      <c r="A8" t="s">
        <v>45</v>
      </c>
      <c r="B8" s="36">
        <v>7</v>
      </c>
      <c r="C8" s="36">
        <v>4</v>
      </c>
      <c r="D8" s="36">
        <v>7</v>
      </c>
      <c r="E8" s="36">
        <v>5.4</v>
      </c>
      <c r="F8" s="36">
        <v>7</v>
      </c>
      <c r="G8" s="36"/>
      <c r="H8" s="36">
        <v>3.4</v>
      </c>
    </row>
    <row r="9" spans="1:10" x14ac:dyDescent="0.25">
      <c r="A9" t="s">
        <v>15</v>
      </c>
      <c r="B9" s="36">
        <v>6.5</v>
      </c>
      <c r="C9" s="36">
        <v>6</v>
      </c>
      <c r="D9" s="36">
        <v>7</v>
      </c>
      <c r="E9" s="36">
        <v>6.5</v>
      </c>
      <c r="F9" s="36">
        <v>7</v>
      </c>
      <c r="G9" s="36"/>
      <c r="H9" s="36">
        <v>4.4000000000000004</v>
      </c>
    </row>
    <row r="10" spans="1:10" x14ac:dyDescent="0.25">
      <c r="A10" t="s">
        <v>101</v>
      </c>
      <c r="B10" s="36"/>
      <c r="C10" s="36">
        <v>1</v>
      </c>
      <c r="D10" s="36"/>
      <c r="E10" s="36">
        <v>1</v>
      </c>
      <c r="F10" s="36">
        <v>1</v>
      </c>
      <c r="G10" s="36"/>
      <c r="H10" s="36">
        <v>1</v>
      </c>
    </row>
    <row r="11" spans="1:10" x14ac:dyDescent="0.25">
      <c r="A11" t="s">
        <v>9</v>
      </c>
      <c r="B11" s="36">
        <v>5.5</v>
      </c>
      <c r="C11" s="36">
        <v>2</v>
      </c>
      <c r="D11" s="36"/>
      <c r="E11" s="36">
        <v>0</v>
      </c>
      <c r="F11" s="36">
        <v>7</v>
      </c>
      <c r="G11" s="36"/>
      <c r="H11" s="36">
        <v>1</v>
      </c>
    </row>
    <row r="12" spans="1:10" x14ac:dyDescent="0.25">
      <c r="A12" t="s">
        <v>71</v>
      </c>
      <c r="B12" s="36">
        <v>5.5</v>
      </c>
      <c r="C12" s="36">
        <v>5.5</v>
      </c>
      <c r="D12" s="36">
        <v>6</v>
      </c>
      <c r="E12" s="36">
        <v>5.6</v>
      </c>
      <c r="F12" s="36">
        <v>5.1999999999999993</v>
      </c>
      <c r="G12" s="36"/>
      <c r="H12" s="36">
        <v>3.9</v>
      </c>
    </row>
    <row r="13" spans="1:10" x14ac:dyDescent="0.25">
      <c r="A13" t="s">
        <v>63</v>
      </c>
      <c r="B13" s="36">
        <v>7</v>
      </c>
      <c r="C13" s="36">
        <v>5</v>
      </c>
      <c r="D13" s="36">
        <v>7</v>
      </c>
      <c r="E13" s="36">
        <v>6.7</v>
      </c>
      <c r="F13" s="36">
        <v>1.9</v>
      </c>
      <c r="G13" s="36"/>
      <c r="H13" s="36">
        <v>4.9000000000000004</v>
      </c>
    </row>
    <row r="14" spans="1:10" x14ac:dyDescent="0.25">
      <c r="A14" t="s">
        <v>37</v>
      </c>
      <c r="B14" s="36">
        <v>4</v>
      </c>
      <c r="C14" s="36">
        <v>5</v>
      </c>
      <c r="D14" s="36">
        <v>7</v>
      </c>
      <c r="E14" s="36">
        <v>1</v>
      </c>
      <c r="F14" s="36">
        <v>3.0999999999999996</v>
      </c>
      <c r="G14" s="36"/>
      <c r="H14" s="36">
        <v>3.5</v>
      </c>
    </row>
    <row r="15" spans="1:10" x14ac:dyDescent="0.25">
      <c r="A15" t="s">
        <v>73</v>
      </c>
      <c r="B15" s="36">
        <v>7</v>
      </c>
      <c r="C15" s="36">
        <v>4</v>
      </c>
      <c r="D15" s="36">
        <v>6</v>
      </c>
      <c r="E15" s="36">
        <v>1</v>
      </c>
      <c r="F15" s="36">
        <v>7</v>
      </c>
      <c r="G15" s="36"/>
      <c r="H15" s="36">
        <v>4.8</v>
      </c>
    </row>
    <row r="16" spans="1:10" x14ac:dyDescent="0.25">
      <c r="A16" t="s">
        <v>21</v>
      </c>
      <c r="B16" s="36">
        <v>7</v>
      </c>
      <c r="C16" s="36">
        <v>7</v>
      </c>
      <c r="D16" s="36">
        <v>7</v>
      </c>
      <c r="E16" s="36">
        <v>7</v>
      </c>
      <c r="F16" s="36">
        <v>7</v>
      </c>
      <c r="G16" s="36"/>
      <c r="H16" s="36">
        <v>4.5</v>
      </c>
    </row>
    <row r="17" spans="1:8" x14ac:dyDescent="0.25">
      <c r="A17" t="s">
        <v>7</v>
      </c>
      <c r="B17" s="36">
        <v>4</v>
      </c>
      <c r="C17" s="36"/>
      <c r="D17" s="36">
        <v>6</v>
      </c>
      <c r="E17" s="36">
        <v>5.0999999999999996</v>
      </c>
      <c r="F17" s="36">
        <v>1</v>
      </c>
      <c r="G17" s="36"/>
      <c r="H17" s="36">
        <v>1</v>
      </c>
    </row>
    <row r="18" spans="1:8" x14ac:dyDescent="0.25">
      <c r="A18" t="s">
        <v>29</v>
      </c>
      <c r="B18" s="36">
        <v>5</v>
      </c>
      <c r="C18" s="36">
        <v>6.7</v>
      </c>
      <c r="D18" s="36">
        <v>6</v>
      </c>
      <c r="E18" s="36">
        <v>6.5</v>
      </c>
      <c r="F18" s="36">
        <v>6.6999999999999993</v>
      </c>
      <c r="G18" s="36"/>
      <c r="H18" s="36">
        <v>4.5</v>
      </c>
    </row>
    <row r="19" spans="1:8" x14ac:dyDescent="0.25">
      <c r="A19" t="s">
        <v>27</v>
      </c>
      <c r="B19" s="36">
        <v>4.5</v>
      </c>
      <c r="C19" s="36">
        <v>5.5</v>
      </c>
      <c r="D19" s="36">
        <v>7</v>
      </c>
      <c r="E19" s="36">
        <v>6.2</v>
      </c>
      <c r="F19" s="36">
        <v>1</v>
      </c>
      <c r="G19" s="36"/>
      <c r="H19" s="36">
        <v>3.6</v>
      </c>
    </row>
    <row r="20" spans="1:8" x14ac:dyDescent="0.25">
      <c r="A20" t="s">
        <v>79</v>
      </c>
      <c r="B20" s="36"/>
      <c r="C20" s="36"/>
      <c r="D20" s="36">
        <v>7</v>
      </c>
      <c r="E20" s="36">
        <v>0</v>
      </c>
      <c r="F20" s="36">
        <v>5.8000000000000007</v>
      </c>
      <c r="G20" s="36"/>
      <c r="H20" s="36">
        <v>1</v>
      </c>
    </row>
    <row r="21" spans="1:8" x14ac:dyDescent="0.25">
      <c r="A21" t="s">
        <v>33</v>
      </c>
      <c r="B21" s="36">
        <v>5</v>
      </c>
      <c r="C21" s="36">
        <v>5.5</v>
      </c>
      <c r="D21" s="36">
        <v>7</v>
      </c>
      <c r="E21" s="36">
        <v>5.6</v>
      </c>
      <c r="F21" s="36">
        <v>7</v>
      </c>
      <c r="G21" s="36"/>
      <c r="H21" s="36">
        <v>4</v>
      </c>
    </row>
    <row r="22" spans="1:8" x14ac:dyDescent="0.25">
      <c r="A22" t="s">
        <v>31</v>
      </c>
      <c r="B22" s="36">
        <v>4.5</v>
      </c>
      <c r="C22" s="36">
        <v>5.4</v>
      </c>
      <c r="D22" s="36">
        <v>7</v>
      </c>
      <c r="E22" s="36">
        <v>5.6</v>
      </c>
      <c r="F22" s="36">
        <v>1.9</v>
      </c>
      <c r="G22" s="36"/>
      <c r="H22" s="36">
        <v>4.5</v>
      </c>
    </row>
    <row r="23" spans="1:8" x14ac:dyDescent="0.25">
      <c r="A23" t="s">
        <v>97</v>
      </c>
      <c r="B23" s="36">
        <v>5</v>
      </c>
      <c r="C23" s="36">
        <v>7</v>
      </c>
      <c r="D23" s="36">
        <v>7</v>
      </c>
      <c r="E23" s="36">
        <v>6.7</v>
      </c>
      <c r="F23" s="36">
        <v>7</v>
      </c>
      <c r="G23" s="36"/>
      <c r="H23" s="36">
        <v>4.8</v>
      </c>
    </row>
    <row r="24" spans="1:8" x14ac:dyDescent="0.25">
      <c r="A24" t="s">
        <v>69</v>
      </c>
      <c r="B24" s="36">
        <v>4.5</v>
      </c>
      <c r="C24" s="36">
        <v>6.5</v>
      </c>
      <c r="D24" s="36">
        <v>7</v>
      </c>
      <c r="E24" s="36">
        <v>6.7</v>
      </c>
      <c r="F24" s="36">
        <v>1</v>
      </c>
      <c r="G24" s="36"/>
      <c r="H24" s="36">
        <v>5.0999999999999996</v>
      </c>
    </row>
    <row r="25" spans="1:8" x14ac:dyDescent="0.25">
      <c r="A25" t="s">
        <v>53</v>
      </c>
      <c r="B25" s="36">
        <v>7</v>
      </c>
      <c r="C25" s="36">
        <v>6.2</v>
      </c>
      <c r="D25" s="36">
        <v>7</v>
      </c>
      <c r="E25" s="36">
        <v>6.5</v>
      </c>
      <c r="F25" s="36">
        <v>7</v>
      </c>
      <c r="G25" s="36"/>
      <c r="H25" s="36">
        <v>5.8</v>
      </c>
    </row>
    <row r="26" spans="1:8" x14ac:dyDescent="0.25">
      <c r="A26" t="s">
        <v>57</v>
      </c>
      <c r="B26" s="36">
        <v>7</v>
      </c>
      <c r="C26" s="36">
        <v>4.5</v>
      </c>
      <c r="D26" s="36">
        <v>6</v>
      </c>
      <c r="E26" s="36">
        <v>1</v>
      </c>
      <c r="F26" s="36">
        <v>1</v>
      </c>
      <c r="G26" s="36"/>
      <c r="H26" s="36">
        <v>2.2000000000000002</v>
      </c>
    </row>
    <row r="27" spans="1:8" x14ac:dyDescent="0.25">
      <c r="A27" t="s">
        <v>112</v>
      </c>
      <c r="B27" s="36">
        <v>2</v>
      </c>
      <c r="C27" s="36">
        <v>4.8</v>
      </c>
      <c r="D27" s="36">
        <v>6</v>
      </c>
      <c r="E27" s="36">
        <v>1</v>
      </c>
      <c r="F27" s="36">
        <v>7</v>
      </c>
      <c r="G27" s="36"/>
      <c r="H27" s="36">
        <v>3.9</v>
      </c>
    </row>
    <row r="28" spans="1:8" x14ac:dyDescent="0.25">
      <c r="A28" t="s">
        <v>99</v>
      </c>
      <c r="B28" s="36">
        <v>7</v>
      </c>
      <c r="C28" s="36">
        <v>4.5</v>
      </c>
      <c r="D28" s="36">
        <v>7</v>
      </c>
      <c r="E28" s="36">
        <v>5.6</v>
      </c>
      <c r="F28" s="36">
        <v>5.1999999999999993</v>
      </c>
      <c r="G28" s="36"/>
      <c r="H28" s="36">
        <v>5.7</v>
      </c>
    </row>
    <row r="29" spans="1:8" x14ac:dyDescent="0.25">
      <c r="A29" t="s">
        <v>91</v>
      </c>
      <c r="B29" s="36">
        <v>4</v>
      </c>
      <c r="C29" s="36">
        <v>4.2</v>
      </c>
      <c r="D29" s="36">
        <v>6</v>
      </c>
      <c r="E29" s="36">
        <v>6.5</v>
      </c>
      <c r="F29" s="36">
        <v>1</v>
      </c>
      <c r="G29" s="36"/>
      <c r="H29" s="36">
        <v>4</v>
      </c>
    </row>
    <row r="30" spans="1:8" x14ac:dyDescent="0.25">
      <c r="A30" t="s">
        <v>89</v>
      </c>
      <c r="B30" s="36">
        <v>6.3</v>
      </c>
      <c r="C30" s="36">
        <v>5</v>
      </c>
      <c r="D30" s="36">
        <v>6</v>
      </c>
      <c r="E30" s="36">
        <v>4.8</v>
      </c>
      <c r="F30" s="36">
        <v>1</v>
      </c>
      <c r="G30" s="36"/>
      <c r="H30" s="36">
        <v>3.6</v>
      </c>
    </row>
    <row r="31" spans="1:8" x14ac:dyDescent="0.25">
      <c r="A31" t="s">
        <v>75</v>
      </c>
      <c r="B31" s="36">
        <v>6.4</v>
      </c>
      <c r="C31" s="36">
        <v>2.9</v>
      </c>
      <c r="D31" s="36">
        <v>7</v>
      </c>
      <c r="E31" s="36">
        <v>5.6</v>
      </c>
      <c r="F31" s="36">
        <v>2.8</v>
      </c>
      <c r="G31" s="36"/>
      <c r="H31" s="36">
        <v>2.6</v>
      </c>
    </row>
    <row r="32" spans="1:8" x14ac:dyDescent="0.25">
      <c r="A32" t="s">
        <v>59</v>
      </c>
      <c r="B32" s="36">
        <v>6.6</v>
      </c>
      <c r="C32" s="36">
        <v>4.7</v>
      </c>
      <c r="D32" s="36">
        <v>6</v>
      </c>
      <c r="E32" s="36">
        <v>5.0999999999999996</v>
      </c>
      <c r="F32" s="36">
        <v>6.1</v>
      </c>
      <c r="G32" s="36"/>
      <c r="H32" s="36">
        <v>3.6</v>
      </c>
    </row>
    <row r="33" spans="1:8" x14ac:dyDescent="0.25">
      <c r="A33" t="s">
        <v>55</v>
      </c>
      <c r="B33" s="36">
        <v>7</v>
      </c>
      <c r="C33" s="36">
        <v>2.7</v>
      </c>
      <c r="D33" s="36">
        <v>7</v>
      </c>
      <c r="E33" s="36">
        <v>5.4</v>
      </c>
      <c r="F33" s="36">
        <v>5.8000000000000007</v>
      </c>
      <c r="G33" s="36"/>
      <c r="H33" s="36">
        <v>3.2</v>
      </c>
    </row>
    <row r="34" spans="1:8" x14ac:dyDescent="0.25">
      <c r="A34" t="s">
        <v>95</v>
      </c>
      <c r="B34" s="36">
        <v>2.5</v>
      </c>
      <c r="C34" s="36">
        <v>5</v>
      </c>
      <c r="D34" s="36">
        <v>6</v>
      </c>
      <c r="E34" s="36">
        <v>1</v>
      </c>
      <c r="F34" s="36">
        <v>2.2000000000000002</v>
      </c>
      <c r="G34" s="36"/>
      <c r="H34" s="36">
        <v>5.5</v>
      </c>
    </row>
    <row r="35" spans="1:8" x14ac:dyDescent="0.25">
      <c r="A35" t="s">
        <v>25</v>
      </c>
      <c r="B35" s="36">
        <v>2</v>
      </c>
      <c r="C35" s="36">
        <v>7</v>
      </c>
      <c r="D35" s="36"/>
      <c r="E35" s="36">
        <v>4.5</v>
      </c>
      <c r="F35" s="36">
        <v>6.6999999999999993</v>
      </c>
      <c r="G35" s="36"/>
      <c r="H35" s="36">
        <v>2.4</v>
      </c>
    </row>
    <row r="36" spans="1:8" x14ac:dyDescent="0.25">
      <c r="A36" t="s">
        <v>67</v>
      </c>
      <c r="B36" s="36">
        <v>5</v>
      </c>
      <c r="C36" s="36">
        <v>5.3</v>
      </c>
      <c r="D36" s="36">
        <v>7</v>
      </c>
      <c r="E36" s="36">
        <v>1</v>
      </c>
      <c r="F36" s="36">
        <v>7</v>
      </c>
      <c r="G36" s="36"/>
      <c r="H36" s="36">
        <v>4.3</v>
      </c>
    </row>
    <row r="37" spans="1:8" x14ac:dyDescent="0.25">
      <c r="A37" t="s">
        <v>81</v>
      </c>
      <c r="B37" s="36">
        <v>4.2</v>
      </c>
      <c r="C37" s="36">
        <v>2.5</v>
      </c>
      <c r="D37" s="36">
        <v>6</v>
      </c>
      <c r="E37" s="36">
        <v>5.4</v>
      </c>
      <c r="F37" s="36">
        <v>6.64</v>
      </c>
      <c r="G37" s="36"/>
      <c r="H37" s="36">
        <v>2.5</v>
      </c>
    </row>
    <row r="38" spans="1:8" x14ac:dyDescent="0.25">
      <c r="A38" t="s">
        <v>103</v>
      </c>
      <c r="B38" s="36">
        <v>4.5</v>
      </c>
      <c r="C38" s="36">
        <v>7</v>
      </c>
      <c r="D38" s="36">
        <v>6</v>
      </c>
      <c r="E38" s="36">
        <v>7</v>
      </c>
      <c r="F38" s="36">
        <v>6.64</v>
      </c>
      <c r="G38" s="36"/>
      <c r="H38" s="36">
        <v>3.5</v>
      </c>
    </row>
    <row r="39" spans="1:8" x14ac:dyDescent="0.25">
      <c r="A39" t="s">
        <v>65</v>
      </c>
      <c r="B39" s="36">
        <v>7</v>
      </c>
      <c r="C39" s="36">
        <v>3.5</v>
      </c>
      <c r="D39" s="36">
        <v>6</v>
      </c>
      <c r="E39" s="36">
        <v>5.6</v>
      </c>
      <c r="F39" s="36">
        <v>1</v>
      </c>
      <c r="G39" s="36"/>
      <c r="H39" s="36">
        <v>3.9</v>
      </c>
    </row>
    <row r="40" spans="1:8" x14ac:dyDescent="0.25">
      <c r="A40" t="s">
        <v>87</v>
      </c>
      <c r="B40" s="36">
        <v>7</v>
      </c>
      <c r="C40" s="36">
        <v>6</v>
      </c>
      <c r="D40" s="36"/>
      <c r="E40" s="36">
        <v>5.9</v>
      </c>
      <c r="F40" s="36">
        <v>1</v>
      </c>
      <c r="G40" s="36"/>
      <c r="H40" s="36">
        <v>4.9000000000000004</v>
      </c>
    </row>
    <row r="41" spans="1:8" x14ac:dyDescent="0.25">
      <c r="A41" t="s">
        <v>43</v>
      </c>
      <c r="B41" s="36">
        <v>5</v>
      </c>
      <c r="C41" s="36">
        <v>6</v>
      </c>
      <c r="D41" s="36">
        <v>7</v>
      </c>
      <c r="E41" s="36">
        <v>4.8</v>
      </c>
      <c r="F41" s="36">
        <v>7</v>
      </c>
      <c r="G41" s="36"/>
      <c r="H41" s="36">
        <v>3.7</v>
      </c>
    </row>
    <row r="42" spans="1:8" x14ac:dyDescent="0.25">
      <c r="A42" t="s">
        <v>5</v>
      </c>
      <c r="B42" s="36">
        <v>6</v>
      </c>
      <c r="C42" s="36">
        <v>1</v>
      </c>
      <c r="D42" s="36">
        <v>7</v>
      </c>
      <c r="E42" s="36">
        <v>6.2</v>
      </c>
      <c r="F42" s="36">
        <v>6.4</v>
      </c>
      <c r="G42" s="36"/>
      <c r="H42" s="36">
        <v>3.7</v>
      </c>
    </row>
    <row r="43" spans="1:8" x14ac:dyDescent="0.25">
      <c r="A43" t="s">
        <v>51</v>
      </c>
      <c r="B43" s="36">
        <v>7</v>
      </c>
      <c r="C43" s="36">
        <v>4.2</v>
      </c>
      <c r="D43" s="36">
        <v>7</v>
      </c>
      <c r="E43" s="36">
        <v>7</v>
      </c>
      <c r="F43" s="36">
        <v>7</v>
      </c>
      <c r="G43" s="36"/>
      <c r="H43" s="36">
        <v>5.9</v>
      </c>
    </row>
    <row r="44" spans="1:8" x14ac:dyDescent="0.25">
      <c r="A44" t="s">
        <v>93</v>
      </c>
      <c r="B44" s="36">
        <v>7</v>
      </c>
      <c r="C44" s="36">
        <v>4.5</v>
      </c>
      <c r="D44" s="36">
        <v>7</v>
      </c>
      <c r="E44" s="36">
        <v>6.5</v>
      </c>
      <c r="F44" s="36">
        <v>1</v>
      </c>
      <c r="G44" s="36"/>
      <c r="H44" s="36">
        <v>3.6</v>
      </c>
    </row>
    <row r="45" spans="1:8" x14ac:dyDescent="0.25">
      <c r="A45" t="s">
        <v>47</v>
      </c>
      <c r="B45" s="36">
        <v>7</v>
      </c>
      <c r="C45" s="36">
        <v>2.5</v>
      </c>
      <c r="D45" s="36">
        <v>6</v>
      </c>
      <c r="E45" s="36">
        <v>1</v>
      </c>
      <c r="F45" s="36">
        <v>3.0999999999999996</v>
      </c>
      <c r="G45" s="36"/>
      <c r="H45" s="36">
        <v>2.6</v>
      </c>
    </row>
    <row r="46" spans="1:8" x14ac:dyDescent="0.25">
      <c r="A46" t="s">
        <v>23</v>
      </c>
      <c r="B46" s="36">
        <v>4.5</v>
      </c>
      <c r="C46" s="36">
        <v>5.5</v>
      </c>
      <c r="D46" s="36">
        <v>6</v>
      </c>
      <c r="E46" s="36">
        <v>5.4</v>
      </c>
      <c r="F46" s="36">
        <v>2.2000000000000002</v>
      </c>
      <c r="G46" s="36"/>
      <c r="H46" s="36">
        <v>5.4</v>
      </c>
    </row>
    <row r="47" spans="1:8" x14ac:dyDescent="0.25">
      <c r="A47" t="s">
        <v>17</v>
      </c>
      <c r="B47" s="36">
        <v>6</v>
      </c>
      <c r="C47" s="36">
        <v>2.7</v>
      </c>
      <c r="D47" s="36">
        <v>6</v>
      </c>
      <c r="E47" s="36">
        <v>5.4</v>
      </c>
      <c r="F47" s="36">
        <v>1</v>
      </c>
      <c r="G47" s="36"/>
      <c r="H47" s="36">
        <v>2.2999999999999998</v>
      </c>
    </row>
    <row r="48" spans="1:8" x14ac:dyDescent="0.25">
      <c r="A48" t="s">
        <v>41</v>
      </c>
      <c r="B48" s="36">
        <v>6.6</v>
      </c>
      <c r="C48" s="36">
        <v>5.7</v>
      </c>
      <c r="D48" s="36">
        <v>7</v>
      </c>
      <c r="E48" s="36">
        <v>5.6</v>
      </c>
      <c r="F48" s="36">
        <v>1</v>
      </c>
      <c r="G48" s="36"/>
      <c r="H48" s="36">
        <v>5.5</v>
      </c>
    </row>
    <row r="49" spans="1:8" x14ac:dyDescent="0.25">
      <c r="A49" t="s">
        <v>49</v>
      </c>
      <c r="B49" s="36">
        <v>7</v>
      </c>
      <c r="C49" s="36">
        <v>5.5</v>
      </c>
      <c r="D49" s="36">
        <v>7</v>
      </c>
      <c r="E49" s="36">
        <v>7</v>
      </c>
      <c r="F49" s="36">
        <v>7</v>
      </c>
      <c r="G49" s="36"/>
      <c r="H49" s="36">
        <v>3.8</v>
      </c>
    </row>
    <row r="50" spans="1:8" x14ac:dyDescent="0.25">
      <c r="A50" t="s">
        <v>3</v>
      </c>
      <c r="B50" s="36">
        <v>7</v>
      </c>
      <c r="C50" s="36">
        <v>1.3</v>
      </c>
      <c r="D50" s="36">
        <v>6</v>
      </c>
      <c r="E50" s="36">
        <v>4.8</v>
      </c>
      <c r="F50" s="36">
        <v>6.64</v>
      </c>
      <c r="G50" s="36"/>
      <c r="H50" s="36">
        <v>3.4</v>
      </c>
    </row>
    <row r="51" spans="1:8" x14ac:dyDescent="0.25">
      <c r="A51" t="s">
        <v>61</v>
      </c>
      <c r="B51" s="36">
        <v>4</v>
      </c>
      <c r="C51" s="36">
        <v>4</v>
      </c>
      <c r="D51" s="36">
        <v>7</v>
      </c>
      <c r="E51" s="36">
        <v>5.0999999999999996</v>
      </c>
      <c r="F51" s="36">
        <v>1</v>
      </c>
      <c r="G51" s="36"/>
      <c r="H51" s="36">
        <v>4.8</v>
      </c>
    </row>
    <row r="52" spans="1:8" x14ac:dyDescent="0.25">
      <c r="A52" t="s">
        <v>13</v>
      </c>
      <c r="B52" s="36">
        <v>4</v>
      </c>
      <c r="C52" s="36">
        <v>5.2</v>
      </c>
      <c r="D52" s="36"/>
      <c r="E52" s="36">
        <v>1</v>
      </c>
      <c r="F52" s="36">
        <v>7</v>
      </c>
      <c r="G52" s="36"/>
      <c r="H52" s="36">
        <v>4</v>
      </c>
    </row>
    <row r="53" spans="1:8" x14ac:dyDescent="0.25">
      <c r="A53" t="s">
        <v>85</v>
      </c>
      <c r="B53" s="36">
        <v>4</v>
      </c>
      <c r="C53" s="36">
        <v>2.9</v>
      </c>
      <c r="D53" s="36">
        <v>6</v>
      </c>
      <c r="E53" s="36">
        <v>5.4</v>
      </c>
      <c r="F53" s="36">
        <v>1</v>
      </c>
      <c r="G53" s="36"/>
      <c r="H53" s="36">
        <v>2.2999999999999998</v>
      </c>
    </row>
  </sheetData>
  <sortState ref="A2:J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EF4B-E095-43C2-8A4D-1DA63F350CF0}">
  <dimension ref="A1:K59"/>
  <sheetViews>
    <sheetView topLeftCell="A4" zoomScale="120" zoomScaleNormal="120" workbookViewId="0">
      <selection activeCell="M9" sqref="M9"/>
    </sheetView>
  </sheetViews>
  <sheetFormatPr baseColWidth="10" defaultColWidth="9.140625" defaultRowHeight="15" x14ac:dyDescent="0.25"/>
  <cols>
    <col min="1" max="1" width="4.85546875" customWidth="1"/>
    <col min="2" max="2" width="40.5703125" customWidth="1"/>
    <col min="3" max="3" width="11" customWidth="1"/>
    <col min="4" max="5" width="5.85546875" customWidth="1"/>
    <col min="6" max="7" width="6.85546875" customWidth="1"/>
    <col min="8" max="8" width="8.7109375" bestFit="1" customWidth="1"/>
    <col min="9" max="9" width="12.140625" bestFit="1" customWidth="1"/>
  </cols>
  <sheetData>
    <row r="1" spans="1:11" ht="32.85" customHeight="1" x14ac:dyDescent="0.25">
      <c r="A1" s="1"/>
      <c r="B1" s="2" t="s">
        <v>0</v>
      </c>
      <c r="C1" s="2" t="s">
        <v>1</v>
      </c>
      <c r="D1" s="6" t="s">
        <v>113</v>
      </c>
      <c r="E1" s="6" t="s">
        <v>114</v>
      </c>
      <c r="F1" s="6" t="s">
        <v>115</v>
      </c>
      <c r="G1" s="6" t="s">
        <v>116</v>
      </c>
      <c r="H1" s="6" t="s">
        <v>119</v>
      </c>
      <c r="I1" s="6" t="s">
        <v>117</v>
      </c>
      <c r="J1" s="7" t="s">
        <v>125</v>
      </c>
      <c r="K1" s="7"/>
    </row>
    <row r="2" spans="1:11" ht="19.7" customHeight="1" x14ac:dyDescent="0.25">
      <c r="A2" s="4">
        <v>1</v>
      </c>
      <c r="B2" s="3" t="s">
        <v>2</v>
      </c>
      <c r="C2" s="3" t="s">
        <v>3</v>
      </c>
      <c r="D2" s="15">
        <v>7</v>
      </c>
      <c r="E2" s="15">
        <v>5</v>
      </c>
      <c r="F2" s="15">
        <v>2</v>
      </c>
      <c r="G2" s="15">
        <v>0</v>
      </c>
      <c r="H2" s="15">
        <v>18</v>
      </c>
      <c r="I2" s="15">
        <f>SUM(D2:H2)</f>
        <v>32</v>
      </c>
      <c r="J2" s="7">
        <f>6*I2/80 + 1</f>
        <v>3.4</v>
      </c>
      <c r="K2" s="7"/>
    </row>
    <row r="3" spans="1:11" ht="19.7" customHeight="1" x14ac:dyDescent="0.25">
      <c r="A3" s="4">
        <v>2</v>
      </c>
      <c r="B3" s="3" t="s">
        <v>4</v>
      </c>
      <c r="C3" s="3" t="s">
        <v>5</v>
      </c>
      <c r="D3" s="15">
        <v>13</v>
      </c>
      <c r="E3" s="15">
        <v>0</v>
      </c>
      <c r="F3" s="15">
        <v>0</v>
      </c>
      <c r="G3" s="15">
        <v>3</v>
      </c>
      <c r="H3" s="15">
        <v>20</v>
      </c>
      <c r="I3" s="15">
        <f t="shared" ref="I3:I53" si="0">SUM(D3:H3)</f>
        <v>36</v>
      </c>
      <c r="J3" s="7">
        <f t="shared" ref="J3:J53" si="1">6*I3/80 + 1</f>
        <v>3.7</v>
      </c>
      <c r="K3" s="7"/>
    </row>
    <row r="4" spans="1:11" ht="19.7" customHeight="1" x14ac:dyDescent="0.25">
      <c r="A4" s="4">
        <v>3</v>
      </c>
      <c r="B4" s="3" t="s">
        <v>6</v>
      </c>
      <c r="C4" s="3" t="s">
        <v>7</v>
      </c>
      <c r="D4" s="15"/>
      <c r="E4" s="15"/>
      <c r="F4" s="15"/>
      <c r="G4" s="15"/>
      <c r="H4" s="15"/>
      <c r="I4" s="15"/>
      <c r="J4" s="7">
        <f t="shared" si="1"/>
        <v>1</v>
      </c>
      <c r="K4" s="7"/>
    </row>
    <row r="5" spans="1:11" ht="19.7" customHeight="1" x14ac:dyDescent="0.25">
      <c r="A5" s="4">
        <v>4</v>
      </c>
      <c r="B5" s="3" t="s">
        <v>8</v>
      </c>
      <c r="C5" s="3" t="s">
        <v>9</v>
      </c>
      <c r="D5" s="15"/>
      <c r="E5" s="15"/>
      <c r="F5" s="15"/>
      <c r="G5" s="15"/>
      <c r="H5" s="15"/>
      <c r="I5" s="15"/>
      <c r="J5" s="7">
        <f t="shared" si="1"/>
        <v>1</v>
      </c>
      <c r="K5" s="7"/>
    </row>
    <row r="6" spans="1:11" ht="19.7" customHeight="1" x14ac:dyDescent="0.25">
      <c r="A6" s="4">
        <v>5</v>
      </c>
      <c r="B6" s="3" t="s">
        <v>10</v>
      </c>
      <c r="C6" s="3" t="s">
        <v>11</v>
      </c>
      <c r="D6" s="15">
        <v>7</v>
      </c>
      <c r="E6" s="15">
        <v>0</v>
      </c>
      <c r="F6" s="15">
        <v>0</v>
      </c>
      <c r="G6" s="15">
        <v>0</v>
      </c>
      <c r="H6" s="15">
        <v>20</v>
      </c>
      <c r="I6" s="15">
        <f t="shared" si="0"/>
        <v>27</v>
      </c>
      <c r="J6" s="7">
        <f t="shared" si="1"/>
        <v>3.0249999999999999</v>
      </c>
      <c r="K6" s="7"/>
    </row>
    <row r="7" spans="1:11" ht="19.7" customHeight="1" x14ac:dyDescent="0.25">
      <c r="A7" s="4">
        <v>6</v>
      </c>
      <c r="B7" s="3" t="s">
        <v>12</v>
      </c>
      <c r="C7" s="3" t="s">
        <v>13</v>
      </c>
      <c r="D7" s="15">
        <v>5</v>
      </c>
      <c r="E7" s="15">
        <v>2</v>
      </c>
      <c r="F7" s="15">
        <v>12</v>
      </c>
      <c r="G7" s="15">
        <v>3</v>
      </c>
      <c r="H7" s="15">
        <v>18</v>
      </c>
      <c r="I7" s="15">
        <f t="shared" si="0"/>
        <v>40</v>
      </c>
      <c r="J7" s="7">
        <f t="shared" si="1"/>
        <v>4</v>
      </c>
      <c r="K7" s="7"/>
    </row>
    <row r="8" spans="1:11" ht="19.7" customHeight="1" x14ac:dyDescent="0.25">
      <c r="A8" s="4">
        <v>7</v>
      </c>
      <c r="B8" s="3" t="s">
        <v>14</v>
      </c>
      <c r="C8" s="3" t="s">
        <v>15</v>
      </c>
      <c r="D8" s="15">
        <v>14</v>
      </c>
      <c r="E8" s="15">
        <v>0</v>
      </c>
      <c r="F8" s="15">
        <v>13</v>
      </c>
      <c r="G8" s="15">
        <v>3</v>
      </c>
      <c r="H8" s="15">
        <v>15</v>
      </c>
      <c r="I8" s="15">
        <f t="shared" si="0"/>
        <v>45</v>
      </c>
      <c r="J8" s="7">
        <f t="shared" si="1"/>
        <v>4.375</v>
      </c>
      <c r="K8" s="7"/>
    </row>
    <row r="9" spans="1:11" ht="19.7" customHeight="1" x14ac:dyDescent="0.25">
      <c r="A9" s="4">
        <v>8</v>
      </c>
      <c r="B9" s="3" t="s">
        <v>16</v>
      </c>
      <c r="C9" s="3" t="s">
        <v>17</v>
      </c>
      <c r="D9" s="15">
        <v>6</v>
      </c>
      <c r="E9" s="15">
        <v>3</v>
      </c>
      <c r="F9" s="15">
        <v>0</v>
      </c>
      <c r="G9" s="15">
        <v>0</v>
      </c>
      <c r="H9" s="15">
        <v>8</v>
      </c>
      <c r="I9" s="15">
        <f t="shared" si="0"/>
        <v>17</v>
      </c>
      <c r="J9" s="7">
        <f t="shared" si="1"/>
        <v>2.2749999999999999</v>
      </c>
      <c r="K9" s="7"/>
    </row>
    <row r="10" spans="1:11" ht="19.7" customHeight="1" x14ac:dyDescent="0.25">
      <c r="A10" s="4">
        <v>9</v>
      </c>
      <c r="B10" s="3" t="s">
        <v>18</v>
      </c>
      <c r="C10" s="3" t="s">
        <v>19</v>
      </c>
      <c r="D10" s="15">
        <v>7</v>
      </c>
      <c r="E10" s="15">
        <v>10</v>
      </c>
      <c r="F10" s="15">
        <v>10</v>
      </c>
      <c r="G10" s="15">
        <v>3</v>
      </c>
      <c r="H10" s="15">
        <v>8</v>
      </c>
      <c r="I10" s="15">
        <f t="shared" si="0"/>
        <v>38</v>
      </c>
      <c r="J10" s="7">
        <f t="shared" si="1"/>
        <v>3.85</v>
      </c>
      <c r="K10" s="7"/>
    </row>
    <row r="11" spans="1:11" ht="19.7" customHeight="1" x14ac:dyDescent="0.25">
      <c r="A11" s="4">
        <v>10</v>
      </c>
      <c r="B11" s="3" t="s">
        <v>20</v>
      </c>
      <c r="C11" s="3" t="s">
        <v>21</v>
      </c>
      <c r="D11" s="15">
        <v>14</v>
      </c>
      <c r="E11" s="15">
        <v>0</v>
      </c>
      <c r="F11" s="15">
        <v>12</v>
      </c>
      <c r="G11" s="15">
        <v>0</v>
      </c>
      <c r="H11" s="15">
        <v>20</v>
      </c>
      <c r="I11" s="15">
        <f t="shared" si="0"/>
        <v>46</v>
      </c>
      <c r="J11" s="7">
        <f t="shared" si="1"/>
        <v>4.45</v>
      </c>
      <c r="K11" s="7"/>
    </row>
    <row r="12" spans="1:11" ht="19.7" customHeight="1" x14ac:dyDescent="0.25">
      <c r="A12" s="4">
        <v>11</v>
      </c>
      <c r="B12" s="3" t="s">
        <v>22</v>
      </c>
      <c r="C12" s="3" t="s">
        <v>23</v>
      </c>
      <c r="D12" s="15">
        <v>17</v>
      </c>
      <c r="E12" s="15">
        <v>15</v>
      </c>
      <c r="F12" s="15">
        <v>10</v>
      </c>
      <c r="G12" s="15">
        <v>2</v>
      </c>
      <c r="H12" s="15">
        <v>14</v>
      </c>
      <c r="I12" s="15">
        <f t="shared" si="0"/>
        <v>58</v>
      </c>
      <c r="J12" s="7">
        <f t="shared" si="1"/>
        <v>5.35</v>
      </c>
      <c r="K12" s="7"/>
    </row>
    <row r="13" spans="1:11" ht="19.7" customHeight="1" x14ac:dyDescent="0.25">
      <c r="A13" s="4">
        <v>12</v>
      </c>
      <c r="B13" s="3" t="s">
        <v>24</v>
      </c>
      <c r="C13" s="3" t="s">
        <v>25</v>
      </c>
      <c r="D13" s="15">
        <v>7</v>
      </c>
      <c r="E13" s="15">
        <v>0</v>
      </c>
      <c r="F13" s="15">
        <v>12</v>
      </c>
      <c r="G13" s="15">
        <v>0</v>
      </c>
      <c r="H13" s="15"/>
      <c r="I13" s="15">
        <f t="shared" si="0"/>
        <v>19</v>
      </c>
      <c r="J13" s="7">
        <f t="shared" si="1"/>
        <v>2.4249999999999998</v>
      </c>
      <c r="K13" s="7"/>
    </row>
    <row r="14" spans="1:11" ht="19.7" customHeight="1" x14ac:dyDescent="0.25">
      <c r="A14" s="4">
        <v>13</v>
      </c>
      <c r="B14" s="3" t="s">
        <v>26</v>
      </c>
      <c r="C14" s="3" t="s">
        <v>27</v>
      </c>
      <c r="D14" s="15">
        <v>14</v>
      </c>
      <c r="E14" s="15">
        <v>0</v>
      </c>
      <c r="F14" s="15">
        <v>0</v>
      </c>
      <c r="G14" s="15">
        <v>0</v>
      </c>
      <c r="H14" s="15">
        <v>20</v>
      </c>
      <c r="I14" s="15">
        <f t="shared" si="0"/>
        <v>34</v>
      </c>
      <c r="J14" s="7">
        <f t="shared" si="1"/>
        <v>3.55</v>
      </c>
      <c r="K14" s="7"/>
    </row>
    <row r="15" spans="1:11" ht="19.7" customHeight="1" x14ac:dyDescent="0.25">
      <c r="A15" s="4">
        <v>14</v>
      </c>
      <c r="B15" s="3" t="s">
        <v>28</v>
      </c>
      <c r="C15" s="3" t="s">
        <v>29</v>
      </c>
      <c r="D15" s="15">
        <v>13</v>
      </c>
      <c r="E15" s="15">
        <v>14</v>
      </c>
      <c r="F15" s="15">
        <v>0</v>
      </c>
      <c r="G15" s="15">
        <v>5</v>
      </c>
      <c r="H15" s="15">
        <v>15</v>
      </c>
      <c r="I15" s="15">
        <f t="shared" si="0"/>
        <v>47</v>
      </c>
      <c r="J15" s="7">
        <f t="shared" si="1"/>
        <v>4.5250000000000004</v>
      </c>
      <c r="K15" s="7"/>
    </row>
    <row r="16" spans="1:11" ht="19.7" customHeight="1" x14ac:dyDescent="0.25">
      <c r="A16" s="4">
        <v>15</v>
      </c>
      <c r="B16" s="3" t="s">
        <v>30</v>
      </c>
      <c r="C16" s="3" t="s">
        <v>31</v>
      </c>
      <c r="D16" s="15">
        <v>9</v>
      </c>
      <c r="E16" s="15">
        <v>3</v>
      </c>
      <c r="F16" s="15">
        <v>13</v>
      </c>
      <c r="G16" s="15">
        <v>2</v>
      </c>
      <c r="H16" s="15">
        <v>19</v>
      </c>
      <c r="I16" s="15">
        <f t="shared" si="0"/>
        <v>46</v>
      </c>
      <c r="J16" s="7">
        <f t="shared" si="1"/>
        <v>4.45</v>
      </c>
      <c r="K16" s="7"/>
    </row>
    <row r="17" spans="1:11" ht="19.7" customHeight="1" x14ac:dyDescent="0.25">
      <c r="A17" s="4">
        <v>16</v>
      </c>
      <c r="B17" s="3" t="s">
        <v>32</v>
      </c>
      <c r="C17" s="3" t="s">
        <v>33</v>
      </c>
      <c r="D17" s="15">
        <v>16</v>
      </c>
      <c r="E17" s="15">
        <v>0</v>
      </c>
      <c r="F17" s="15">
        <v>2</v>
      </c>
      <c r="G17" s="15">
        <v>2</v>
      </c>
      <c r="H17" s="15">
        <v>20</v>
      </c>
      <c r="I17" s="15">
        <f t="shared" si="0"/>
        <v>40</v>
      </c>
      <c r="J17" s="7">
        <f t="shared" si="1"/>
        <v>4</v>
      </c>
      <c r="K17" s="7"/>
    </row>
    <row r="18" spans="1:11" x14ac:dyDescent="0.25">
      <c r="A18" s="4">
        <v>17</v>
      </c>
      <c r="B18" s="3" t="s">
        <v>34</v>
      </c>
      <c r="C18" s="3" t="s">
        <v>35</v>
      </c>
      <c r="D18" s="15">
        <v>5</v>
      </c>
      <c r="E18" s="15">
        <v>13</v>
      </c>
      <c r="F18" s="15">
        <v>0</v>
      </c>
      <c r="G18" s="15">
        <v>0</v>
      </c>
      <c r="H18" s="15">
        <v>20</v>
      </c>
      <c r="I18" s="15">
        <f t="shared" si="0"/>
        <v>38</v>
      </c>
      <c r="J18" s="7">
        <f t="shared" si="1"/>
        <v>3.85</v>
      </c>
      <c r="K18" s="7"/>
    </row>
    <row r="19" spans="1:11" x14ac:dyDescent="0.25">
      <c r="A19" s="4">
        <v>18</v>
      </c>
      <c r="B19" s="3" t="s">
        <v>36</v>
      </c>
      <c r="C19" s="3" t="s">
        <v>37</v>
      </c>
      <c r="D19" s="15">
        <v>13</v>
      </c>
      <c r="E19" s="15">
        <v>0</v>
      </c>
      <c r="F19" s="15">
        <v>0</v>
      </c>
      <c r="G19" s="15">
        <v>0</v>
      </c>
      <c r="H19" s="15">
        <v>20</v>
      </c>
      <c r="I19" s="15">
        <f t="shared" si="0"/>
        <v>33</v>
      </c>
      <c r="J19" s="7">
        <f t="shared" si="1"/>
        <v>3.4750000000000001</v>
      </c>
      <c r="K19" s="7"/>
    </row>
    <row r="20" spans="1:11" x14ac:dyDescent="0.25">
      <c r="A20" s="4">
        <v>19</v>
      </c>
      <c r="B20" s="3" t="s">
        <v>38</v>
      </c>
      <c r="C20" s="3" t="s">
        <v>39</v>
      </c>
      <c r="D20" s="15">
        <v>8</v>
      </c>
      <c r="E20" s="15">
        <v>17</v>
      </c>
      <c r="F20" s="15">
        <v>10</v>
      </c>
      <c r="G20" s="15">
        <v>0</v>
      </c>
      <c r="H20" s="15">
        <v>20</v>
      </c>
      <c r="I20" s="15">
        <f t="shared" si="0"/>
        <v>55</v>
      </c>
      <c r="J20" s="7">
        <f t="shared" si="1"/>
        <v>5.125</v>
      </c>
      <c r="K20" s="7"/>
    </row>
    <row r="21" spans="1:11" x14ac:dyDescent="0.25">
      <c r="A21" s="4">
        <v>20</v>
      </c>
      <c r="B21" s="3" t="s">
        <v>40</v>
      </c>
      <c r="C21" s="3" t="s">
        <v>41</v>
      </c>
      <c r="D21" s="15">
        <v>12</v>
      </c>
      <c r="E21" s="15">
        <v>20</v>
      </c>
      <c r="F21" s="15">
        <v>8</v>
      </c>
      <c r="G21" s="15">
        <v>0</v>
      </c>
      <c r="H21" s="15">
        <v>20</v>
      </c>
      <c r="I21" s="15">
        <f t="shared" si="0"/>
        <v>60</v>
      </c>
      <c r="J21" s="7">
        <f t="shared" si="1"/>
        <v>5.5</v>
      </c>
      <c r="K21" s="7"/>
    </row>
    <row r="22" spans="1:11" x14ac:dyDescent="0.25">
      <c r="A22" s="4">
        <v>21</v>
      </c>
      <c r="B22" s="3" t="s">
        <v>42</v>
      </c>
      <c r="C22" s="3" t="s">
        <v>43</v>
      </c>
      <c r="D22" s="15">
        <v>12</v>
      </c>
      <c r="E22" s="15">
        <v>3</v>
      </c>
      <c r="F22" s="15">
        <v>7</v>
      </c>
      <c r="G22" s="15">
        <v>2</v>
      </c>
      <c r="H22" s="15">
        <v>12</v>
      </c>
      <c r="I22" s="15">
        <f t="shared" si="0"/>
        <v>36</v>
      </c>
      <c r="J22" s="7">
        <f t="shared" si="1"/>
        <v>3.7</v>
      </c>
      <c r="K22" s="7"/>
    </row>
    <row r="23" spans="1:11" x14ac:dyDescent="0.25">
      <c r="A23" s="4">
        <v>22</v>
      </c>
      <c r="B23" s="3" t="s">
        <v>44</v>
      </c>
      <c r="C23" s="3" t="s">
        <v>45</v>
      </c>
      <c r="D23" s="15">
        <v>12</v>
      </c>
      <c r="E23" s="15">
        <v>0</v>
      </c>
      <c r="F23" s="15">
        <v>2</v>
      </c>
      <c r="G23" s="15">
        <v>0</v>
      </c>
      <c r="H23" s="15">
        <v>18</v>
      </c>
      <c r="I23" s="15">
        <f t="shared" si="0"/>
        <v>32</v>
      </c>
      <c r="J23" s="7">
        <f t="shared" si="1"/>
        <v>3.4</v>
      </c>
      <c r="K23" s="7"/>
    </row>
    <row r="24" spans="1:11" x14ac:dyDescent="0.25">
      <c r="A24" s="4">
        <v>23</v>
      </c>
      <c r="B24" s="3" t="s">
        <v>46</v>
      </c>
      <c r="C24" s="3" t="s">
        <v>47</v>
      </c>
      <c r="D24" s="15">
        <v>11</v>
      </c>
      <c r="E24" s="15">
        <v>0</v>
      </c>
      <c r="F24" s="15">
        <v>10</v>
      </c>
      <c r="G24" s="15">
        <v>0</v>
      </c>
      <c r="H24" s="15"/>
      <c r="I24" s="15">
        <f t="shared" si="0"/>
        <v>21</v>
      </c>
      <c r="J24" s="7">
        <f t="shared" si="1"/>
        <v>2.5750000000000002</v>
      </c>
      <c r="K24" s="7"/>
    </row>
    <row r="25" spans="1:11" x14ac:dyDescent="0.25">
      <c r="A25" s="4">
        <v>24</v>
      </c>
      <c r="B25" s="3" t="s">
        <v>48</v>
      </c>
      <c r="C25" s="3" t="s">
        <v>49</v>
      </c>
      <c r="D25" s="15">
        <v>12</v>
      </c>
      <c r="E25" s="15">
        <v>3</v>
      </c>
      <c r="F25" s="15">
        <v>0</v>
      </c>
      <c r="G25" s="15">
        <v>2</v>
      </c>
      <c r="H25" s="15">
        <v>20</v>
      </c>
      <c r="I25" s="15">
        <f t="shared" si="0"/>
        <v>37</v>
      </c>
      <c r="J25" s="7">
        <f t="shared" si="1"/>
        <v>3.7749999999999999</v>
      </c>
      <c r="K25" s="7"/>
    </row>
    <row r="26" spans="1:11" x14ac:dyDescent="0.25">
      <c r="A26" s="4">
        <v>25</v>
      </c>
      <c r="B26" s="3" t="s">
        <v>50</v>
      </c>
      <c r="C26" s="3" t="s">
        <v>51</v>
      </c>
      <c r="D26" s="15">
        <v>10</v>
      </c>
      <c r="E26" s="15">
        <v>20</v>
      </c>
      <c r="F26" s="15">
        <v>8</v>
      </c>
      <c r="G26" s="15">
        <v>7</v>
      </c>
      <c r="H26" s="15">
        <v>20</v>
      </c>
      <c r="I26" s="15">
        <f t="shared" si="0"/>
        <v>65</v>
      </c>
      <c r="J26" s="7">
        <f t="shared" si="1"/>
        <v>5.875</v>
      </c>
      <c r="K26" s="7"/>
    </row>
    <row r="27" spans="1:11" x14ac:dyDescent="0.25">
      <c r="A27" s="4">
        <v>26</v>
      </c>
      <c r="B27" s="3" t="s">
        <v>52</v>
      </c>
      <c r="C27" s="3" t="s">
        <v>53</v>
      </c>
      <c r="D27" s="15">
        <v>9</v>
      </c>
      <c r="E27" s="15">
        <v>20</v>
      </c>
      <c r="F27" s="15">
        <v>12</v>
      </c>
      <c r="G27" s="15">
        <v>3</v>
      </c>
      <c r="H27" s="15">
        <v>20</v>
      </c>
      <c r="I27" s="15">
        <f t="shared" si="0"/>
        <v>64</v>
      </c>
      <c r="J27" s="7">
        <f t="shared" si="1"/>
        <v>5.8</v>
      </c>
      <c r="K27" s="7"/>
    </row>
    <row r="28" spans="1:11" x14ac:dyDescent="0.25">
      <c r="A28" s="4">
        <v>27</v>
      </c>
      <c r="B28" s="3" t="s">
        <v>54</v>
      </c>
      <c r="C28" s="3" t="s">
        <v>55</v>
      </c>
      <c r="D28" s="15">
        <v>7</v>
      </c>
      <c r="E28" s="15">
        <v>2</v>
      </c>
      <c r="F28" s="15">
        <v>2</v>
      </c>
      <c r="G28" s="15">
        <v>2</v>
      </c>
      <c r="H28" s="15">
        <v>16</v>
      </c>
      <c r="I28" s="15">
        <f t="shared" si="0"/>
        <v>29</v>
      </c>
      <c r="J28" s="7">
        <f t="shared" si="1"/>
        <v>3.1749999999999998</v>
      </c>
      <c r="K28" s="7"/>
    </row>
    <row r="29" spans="1:11" x14ac:dyDescent="0.25">
      <c r="A29" s="4">
        <v>28</v>
      </c>
      <c r="B29" s="3" t="s">
        <v>56</v>
      </c>
      <c r="C29" s="3" t="s">
        <v>57</v>
      </c>
      <c r="D29" s="15">
        <v>16</v>
      </c>
      <c r="E29" s="15">
        <v>0</v>
      </c>
      <c r="F29" s="15">
        <v>0</v>
      </c>
      <c r="G29" s="15">
        <v>0</v>
      </c>
      <c r="H29" s="15"/>
      <c r="I29" s="15">
        <f t="shared" si="0"/>
        <v>16</v>
      </c>
      <c r="J29" s="7">
        <f t="shared" si="1"/>
        <v>2.2000000000000002</v>
      </c>
      <c r="K29" s="7"/>
    </row>
    <row r="30" spans="1:11" x14ac:dyDescent="0.25">
      <c r="A30" s="4">
        <v>29</v>
      </c>
      <c r="B30" s="3" t="s">
        <v>58</v>
      </c>
      <c r="C30" s="3" t="s">
        <v>59</v>
      </c>
      <c r="D30" s="15">
        <v>10</v>
      </c>
      <c r="E30" s="15">
        <v>3</v>
      </c>
      <c r="F30" s="15">
        <v>0</v>
      </c>
      <c r="G30" s="15">
        <v>2</v>
      </c>
      <c r="H30" s="15">
        <v>20</v>
      </c>
      <c r="I30" s="15">
        <f t="shared" si="0"/>
        <v>35</v>
      </c>
      <c r="J30" s="7">
        <f t="shared" si="1"/>
        <v>3.625</v>
      </c>
      <c r="K30" s="7"/>
    </row>
    <row r="31" spans="1:11" x14ac:dyDescent="0.25">
      <c r="A31" s="4">
        <v>30</v>
      </c>
      <c r="B31" s="3" t="s">
        <v>60</v>
      </c>
      <c r="C31" s="3" t="s">
        <v>61</v>
      </c>
      <c r="D31" s="15">
        <v>11</v>
      </c>
      <c r="E31" s="15">
        <v>20</v>
      </c>
      <c r="F31" s="15">
        <v>0</v>
      </c>
      <c r="G31" s="15">
        <v>0</v>
      </c>
      <c r="H31" s="15">
        <v>20</v>
      </c>
      <c r="I31" s="15">
        <f t="shared" si="0"/>
        <v>51</v>
      </c>
      <c r="J31" s="7">
        <f t="shared" si="1"/>
        <v>4.8250000000000002</v>
      </c>
      <c r="K31" s="7"/>
    </row>
    <row r="32" spans="1:11" x14ac:dyDescent="0.25">
      <c r="A32" s="4">
        <v>31</v>
      </c>
      <c r="B32" s="3" t="s">
        <v>62</v>
      </c>
      <c r="C32" s="3" t="s">
        <v>63</v>
      </c>
      <c r="D32" s="15">
        <v>10</v>
      </c>
      <c r="E32" s="15">
        <v>20</v>
      </c>
      <c r="F32" s="15">
        <v>2</v>
      </c>
      <c r="G32" s="15">
        <v>0</v>
      </c>
      <c r="H32" s="15">
        <v>20</v>
      </c>
      <c r="I32" s="15">
        <f t="shared" si="0"/>
        <v>52</v>
      </c>
      <c r="J32" s="7">
        <f t="shared" si="1"/>
        <v>4.9000000000000004</v>
      </c>
      <c r="K32" s="7"/>
    </row>
    <row r="33" spans="1:11" x14ac:dyDescent="0.25">
      <c r="A33" s="4">
        <v>32</v>
      </c>
      <c r="B33" s="3" t="s">
        <v>64</v>
      </c>
      <c r="C33" s="3" t="s">
        <v>65</v>
      </c>
      <c r="D33" s="15">
        <v>8</v>
      </c>
      <c r="E33" s="15">
        <v>20</v>
      </c>
      <c r="F33" s="15">
        <v>2</v>
      </c>
      <c r="G33" s="15">
        <v>0</v>
      </c>
      <c r="H33" s="15">
        <v>9</v>
      </c>
      <c r="I33" s="15">
        <f t="shared" si="0"/>
        <v>39</v>
      </c>
      <c r="J33" s="7">
        <f t="shared" si="1"/>
        <v>3.9249999999999998</v>
      </c>
      <c r="K33" s="7"/>
    </row>
    <row r="34" spans="1:11" x14ac:dyDescent="0.25">
      <c r="A34" s="4">
        <v>33</v>
      </c>
      <c r="B34" s="3" t="s">
        <v>66</v>
      </c>
      <c r="C34" s="3" t="s">
        <v>67</v>
      </c>
      <c r="D34" s="15">
        <v>18</v>
      </c>
      <c r="E34" s="15">
        <v>0</v>
      </c>
      <c r="F34" s="15">
        <v>10</v>
      </c>
      <c r="G34" s="15">
        <v>0</v>
      </c>
      <c r="H34" s="15">
        <v>16</v>
      </c>
      <c r="I34" s="15">
        <f t="shared" si="0"/>
        <v>44</v>
      </c>
      <c r="J34" s="7">
        <f t="shared" si="1"/>
        <v>4.3</v>
      </c>
      <c r="K34" s="7"/>
    </row>
    <row r="35" spans="1:11" x14ac:dyDescent="0.25">
      <c r="A35" s="4">
        <v>34</v>
      </c>
      <c r="B35" s="3" t="s">
        <v>68</v>
      </c>
      <c r="C35" s="3" t="s">
        <v>69</v>
      </c>
      <c r="D35" s="15">
        <v>19</v>
      </c>
      <c r="E35" s="15">
        <v>0</v>
      </c>
      <c r="F35" s="15">
        <v>12</v>
      </c>
      <c r="G35" s="15">
        <v>3</v>
      </c>
      <c r="H35" s="15">
        <v>20</v>
      </c>
      <c r="I35" s="15">
        <f t="shared" si="0"/>
        <v>54</v>
      </c>
      <c r="J35" s="7">
        <f t="shared" si="1"/>
        <v>5.05</v>
      </c>
      <c r="K35" s="7"/>
    </row>
    <row r="36" spans="1:11" x14ac:dyDescent="0.25">
      <c r="A36" s="4">
        <v>35</v>
      </c>
      <c r="B36" s="3" t="s">
        <v>70</v>
      </c>
      <c r="C36" s="3" t="s">
        <v>71</v>
      </c>
      <c r="D36" s="15">
        <v>14</v>
      </c>
      <c r="E36" s="15">
        <v>5</v>
      </c>
      <c r="F36" s="15">
        <v>0</v>
      </c>
      <c r="G36" s="15">
        <v>0</v>
      </c>
      <c r="H36" s="15">
        <v>20</v>
      </c>
      <c r="I36" s="15">
        <f t="shared" si="0"/>
        <v>39</v>
      </c>
      <c r="J36" s="7">
        <f t="shared" si="1"/>
        <v>3.9249999999999998</v>
      </c>
      <c r="K36" s="7"/>
    </row>
    <row r="37" spans="1:11" x14ac:dyDescent="0.25">
      <c r="A37" s="4">
        <v>36</v>
      </c>
      <c r="B37" s="3" t="s">
        <v>72</v>
      </c>
      <c r="C37" s="3" t="s">
        <v>73</v>
      </c>
      <c r="D37" s="15">
        <v>13</v>
      </c>
      <c r="E37" s="15">
        <v>15</v>
      </c>
      <c r="F37" s="15">
        <v>2</v>
      </c>
      <c r="G37" s="15">
        <v>0</v>
      </c>
      <c r="H37" s="15">
        <v>20</v>
      </c>
      <c r="I37" s="15">
        <f t="shared" si="0"/>
        <v>50</v>
      </c>
      <c r="J37" s="7">
        <f t="shared" si="1"/>
        <v>4.75</v>
      </c>
      <c r="K37" s="7"/>
    </row>
    <row r="38" spans="1:11" x14ac:dyDescent="0.25">
      <c r="A38" s="4">
        <v>37</v>
      </c>
      <c r="B38" s="3" t="s">
        <v>74</v>
      </c>
      <c r="C38" s="3" t="s">
        <v>75</v>
      </c>
      <c r="D38" s="15">
        <v>10</v>
      </c>
      <c r="E38" s="15">
        <v>5</v>
      </c>
      <c r="F38" s="15">
        <v>2</v>
      </c>
      <c r="G38" s="15">
        <v>0</v>
      </c>
      <c r="H38" s="15">
        <v>4</v>
      </c>
      <c r="I38" s="15">
        <f t="shared" si="0"/>
        <v>21</v>
      </c>
      <c r="J38" s="7">
        <f t="shared" si="1"/>
        <v>2.5750000000000002</v>
      </c>
      <c r="K38" s="7"/>
    </row>
    <row r="39" spans="1:11" x14ac:dyDescent="0.25">
      <c r="A39" s="4">
        <v>38</v>
      </c>
      <c r="B39" s="3" t="s">
        <v>76</v>
      </c>
      <c r="C39" s="3" t="s">
        <v>77</v>
      </c>
      <c r="D39" s="15">
        <v>16</v>
      </c>
      <c r="E39" s="18"/>
      <c r="F39" s="15">
        <v>5</v>
      </c>
      <c r="G39" s="15">
        <v>3</v>
      </c>
      <c r="H39" s="15"/>
      <c r="I39" s="15">
        <f t="shared" si="0"/>
        <v>24</v>
      </c>
      <c r="J39" s="7">
        <f t="shared" si="1"/>
        <v>2.8</v>
      </c>
      <c r="K39" s="7"/>
    </row>
    <row r="40" spans="1:11" x14ac:dyDescent="0.25">
      <c r="A40" s="4">
        <v>39</v>
      </c>
      <c r="B40" s="3" t="s">
        <v>78</v>
      </c>
      <c r="C40" s="3" t="s">
        <v>79</v>
      </c>
      <c r="D40" s="15"/>
      <c r="E40" s="15"/>
      <c r="F40" s="15"/>
      <c r="G40" s="15"/>
      <c r="H40" s="15"/>
      <c r="I40" s="15"/>
      <c r="J40" s="7">
        <f t="shared" si="1"/>
        <v>1</v>
      </c>
      <c r="K40" s="7"/>
    </row>
    <row r="41" spans="1:11" x14ac:dyDescent="0.25">
      <c r="A41" s="4">
        <v>40</v>
      </c>
      <c r="B41" s="3" t="s">
        <v>80</v>
      </c>
      <c r="C41" s="3" t="s">
        <v>81</v>
      </c>
      <c r="D41" s="15">
        <v>8</v>
      </c>
      <c r="E41" s="15">
        <v>0</v>
      </c>
      <c r="F41" s="15">
        <v>0</v>
      </c>
      <c r="G41" s="15">
        <v>0</v>
      </c>
      <c r="H41" s="15">
        <v>12</v>
      </c>
      <c r="I41" s="15">
        <f t="shared" si="0"/>
        <v>20</v>
      </c>
      <c r="J41" s="7">
        <f t="shared" si="1"/>
        <v>2.5</v>
      </c>
      <c r="K41" s="7"/>
    </row>
    <row r="42" spans="1:11" x14ac:dyDescent="0.25">
      <c r="A42" s="4">
        <v>41</v>
      </c>
      <c r="B42" s="3" t="s">
        <v>82</v>
      </c>
      <c r="C42" s="3" t="s">
        <v>83</v>
      </c>
      <c r="D42" s="15">
        <v>16</v>
      </c>
      <c r="E42" s="15">
        <v>0</v>
      </c>
      <c r="F42" s="15">
        <v>0</v>
      </c>
      <c r="G42" s="15">
        <v>15</v>
      </c>
      <c r="H42" s="15">
        <v>20</v>
      </c>
      <c r="I42" s="15">
        <f t="shared" si="0"/>
        <v>51</v>
      </c>
      <c r="J42" s="7">
        <f t="shared" si="1"/>
        <v>4.8250000000000002</v>
      </c>
      <c r="K42" s="7"/>
    </row>
    <row r="43" spans="1:11" x14ac:dyDescent="0.25">
      <c r="A43" s="4">
        <v>42</v>
      </c>
      <c r="B43" s="3" t="s">
        <v>84</v>
      </c>
      <c r="C43" s="3" t="s">
        <v>85</v>
      </c>
      <c r="D43" s="15">
        <v>8</v>
      </c>
      <c r="E43" s="15">
        <v>7</v>
      </c>
      <c r="F43" s="15">
        <v>0</v>
      </c>
      <c r="G43" s="15">
        <v>0</v>
      </c>
      <c r="H43" s="15">
        <v>2</v>
      </c>
      <c r="I43" s="15">
        <f t="shared" si="0"/>
        <v>17</v>
      </c>
      <c r="J43" s="7">
        <f t="shared" si="1"/>
        <v>2.2749999999999999</v>
      </c>
      <c r="K43" s="7"/>
    </row>
    <row r="44" spans="1:11" x14ac:dyDescent="0.25">
      <c r="A44" s="4">
        <v>43</v>
      </c>
      <c r="B44" s="3" t="s">
        <v>86</v>
      </c>
      <c r="C44" s="3" t="s">
        <v>87</v>
      </c>
      <c r="D44" s="15">
        <v>11</v>
      </c>
      <c r="E44" s="15">
        <v>20</v>
      </c>
      <c r="F44" s="15">
        <v>18</v>
      </c>
      <c r="G44" s="15">
        <v>3</v>
      </c>
      <c r="H44" s="15"/>
      <c r="I44" s="15">
        <f t="shared" si="0"/>
        <v>52</v>
      </c>
      <c r="J44" s="7">
        <f t="shared" si="1"/>
        <v>4.9000000000000004</v>
      </c>
      <c r="K44" s="7"/>
    </row>
    <row r="45" spans="1:11" x14ac:dyDescent="0.25">
      <c r="A45" s="4">
        <v>44</v>
      </c>
      <c r="B45" s="3" t="s">
        <v>88</v>
      </c>
      <c r="C45" s="3" t="s">
        <v>89</v>
      </c>
      <c r="D45" s="15">
        <v>10</v>
      </c>
      <c r="E45" s="15">
        <v>0</v>
      </c>
      <c r="F45" s="15">
        <v>10</v>
      </c>
      <c r="G45" s="15">
        <v>0</v>
      </c>
      <c r="H45" s="15">
        <v>14</v>
      </c>
      <c r="I45" s="15">
        <f t="shared" si="0"/>
        <v>34</v>
      </c>
      <c r="J45" s="7">
        <f t="shared" si="1"/>
        <v>3.55</v>
      </c>
      <c r="K45" s="7"/>
    </row>
    <row r="46" spans="1:11" x14ac:dyDescent="0.25">
      <c r="A46" s="4">
        <v>45</v>
      </c>
      <c r="B46" s="3" t="s">
        <v>90</v>
      </c>
      <c r="C46" s="3" t="s">
        <v>91</v>
      </c>
      <c r="D46" s="15">
        <v>14</v>
      </c>
      <c r="E46" s="15">
        <v>0</v>
      </c>
      <c r="F46" s="15">
        <v>8</v>
      </c>
      <c r="G46" s="15">
        <v>3</v>
      </c>
      <c r="H46" s="15">
        <v>15</v>
      </c>
      <c r="I46" s="15">
        <f t="shared" si="0"/>
        <v>40</v>
      </c>
      <c r="J46" s="7">
        <f t="shared" si="1"/>
        <v>4</v>
      </c>
      <c r="K46" s="7"/>
    </row>
    <row r="47" spans="1:11" x14ac:dyDescent="0.25">
      <c r="A47" s="4">
        <v>46</v>
      </c>
      <c r="B47" s="3" t="s">
        <v>92</v>
      </c>
      <c r="C47" s="3" t="s">
        <v>93</v>
      </c>
      <c r="D47" s="15">
        <v>10</v>
      </c>
      <c r="E47" s="15">
        <v>3</v>
      </c>
      <c r="F47" s="15">
        <v>2</v>
      </c>
      <c r="G47" s="15">
        <v>0</v>
      </c>
      <c r="H47" s="15">
        <v>20</v>
      </c>
      <c r="I47" s="15">
        <f t="shared" si="0"/>
        <v>35</v>
      </c>
      <c r="J47" s="7">
        <f t="shared" si="1"/>
        <v>3.625</v>
      </c>
      <c r="K47" s="7"/>
    </row>
    <row r="48" spans="1:11" x14ac:dyDescent="0.25">
      <c r="A48" s="4">
        <v>47</v>
      </c>
      <c r="B48" s="3" t="s">
        <v>94</v>
      </c>
      <c r="C48" s="3" t="s">
        <v>95</v>
      </c>
      <c r="D48" s="15">
        <v>5</v>
      </c>
      <c r="E48" s="15">
        <v>15</v>
      </c>
      <c r="F48" s="15">
        <v>20</v>
      </c>
      <c r="G48" s="15">
        <v>0</v>
      </c>
      <c r="H48" s="15">
        <v>20</v>
      </c>
      <c r="I48" s="15">
        <f t="shared" si="0"/>
        <v>60</v>
      </c>
      <c r="J48" s="7">
        <f t="shared" si="1"/>
        <v>5.5</v>
      </c>
      <c r="K48" s="7"/>
    </row>
    <row r="49" spans="1:11" x14ac:dyDescent="0.25">
      <c r="A49" s="4">
        <v>48</v>
      </c>
      <c r="B49" s="3" t="s">
        <v>96</v>
      </c>
      <c r="C49" s="3" t="s">
        <v>97</v>
      </c>
      <c r="D49" s="15">
        <v>11</v>
      </c>
      <c r="E49" s="15">
        <v>20</v>
      </c>
      <c r="F49" s="15">
        <v>0</v>
      </c>
      <c r="G49" s="15">
        <v>0</v>
      </c>
      <c r="H49" s="15">
        <v>20</v>
      </c>
      <c r="I49" s="15">
        <f t="shared" si="0"/>
        <v>51</v>
      </c>
      <c r="J49" s="7">
        <f t="shared" si="1"/>
        <v>4.8250000000000002</v>
      </c>
      <c r="K49" s="7"/>
    </row>
    <row r="50" spans="1:11" x14ac:dyDescent="0.25">
      <c r="A50" s="4">
        <v>49</v>
      </c>
      <c r="B50" s="3" t="s">
        <v>98</v>
      </c>
      <c r="C50" s="3" t="s">
        <v>99</v>
      </c>
      <c r="D50" s="15">
        <v>12</v>
      </c>
      <c r="E50" s="15">
        <v>20</v>
      </c>
      <c r="F50" s="15">
        <v>10</v>
      </c>
      <c r="G50" s="15">
        <v>0</v>
      </c>
      <c r="H50" s="15">
        <v>20</v>
      </c>
      <c r="I50" s="15">
        <f t="shared" si="0"/>
        <v>62</v>
      </c>
      <c r="J50" s="7">
        <f t="shared" si="1"/>
        <v>5.65</v>
      </c>
      <c r="K50" s="7"/>
    </row>
    <row r="51" spans="1:11" x14ac:dyDescent="0.25">
      <c r="A51" s="4">
        <v>50</v>
      </c>
      <c r="B51" s="3" t="s">
        <v>100</v>
      </c>
      <c r="C51" s="9" t="s">
        <v>101</v>
      </c>
      <c r="D51" s="15"/>
      <c r="E51" s="15"/>
      <c r="F51" s="15"/>
      <c r="G51" s="15"/>
      <c r="H51" s="15"/>
      <c r="I51" s="15"/>
      <c r="J51" s="7">
        <f t="shared" si="1"/>
        <v>1</v>
      </c>
      <c r="K51" s="7"/>
    </row>
    <row r="52" spans="1:11" x14ac:dyDescent="0.25">
      <c r="A52" s="11">
        <v>51</v>
      </c>
      <c r="B52" s="12" t="s">
        <v>102</v>
      </c>
      <c r="C52" s="13" t="s">
        <v>103</v>
      </c>
      <c r="D52" s="16">
        <v>10</v>
      </c>
      <c r="E52" s="16">
        <v>0</v>
      </c>
      <c r="F52" s="16">
        <v>8</v>
      </c>
      <c r="G52" s="16">
        <v>0</v>
      </c>
      <c r="H52" s="22">
        <v>15</v>
      </c>
      <c r="I52" s="15">
        <f t="shared" si="0"/>
        <v>33</v>
      </c>
      <c r="J52" s="7">
        <f t="shared" si="1"/>
        <v>3.4750000000000001</v>
      </c>
      <c r="K52" s="7"/>
    </row>
    <row r="53" spans="1:11" x14ac:dyDescent="0.25">
      <c r="A53" s="14">
        <v>52</v>
      </c>
      <c r="B53" s="10" t="s">
        <v>111</v>
      </c>
      <c r="C53" s="10" t="s">
        <v>112</v>
      </c>
      <c r="D53" s="17">
        <v>14</v>
      </c>
      <c r="E53" s="17">
        <v>5</v>
      </c>
      <c r="F53" s="17">
        <v>0</v>
      </c>
      <c r="G53" s="17">
        <v>0</v>
      </c>
      <c r="H53" s="23">
        <v>20</v>
      </c>
      <c r="I53" s="15">
        <f t="shared" si="0"/>
        <v>39</v>
      </c>
      <c r="J53" s="7">
        <f t="shared" si="1"/>
        <v>3.9249999999999998</v>
      </c>
      <c r="K53" s="7"/>
    </row>
    <row r="54" spans="1:11" x14ac:dyDescent="0.25">
      <c r="D54" s="5"/>
    </row>
    <row r="55" spans="1:11" x14ac:dyDescent="0.25">
      <c r="C55" s="8"/>
      <c r="D55" s="19"/>
      <c r="E55" s="20"/>
      <c r="F55" s="20"/>
      <c r="G55" s="20"/>
      <c r="H55" s="20" t="s">
        <v>120</v>
      </c>
      <c r="I55" s="24">
        <f>AVERAGE(I2:I53)</f>
        <v>39.875</v>
      </c>
      <c r="J55" s="20"/>
    </row>
    <row r="56" spans="1:11" x14ac:dyDescent="0.25">
      <c r="C56" s="8"/>
      <c r="D56" s="21"/>
      <c r="E56" t="s">
        <v>118</v>
      </c>
      <c r="H56" t="s">
        <v>121</v>
      </c>
      <c r="I56">
        <f>ROUND(STDEVA(I2:I53), 1)</f>
        <v>13.3</v>
      </c>
    </row>
    <row r="57" spans="1:11" x14ac:dyDescent="0.25">
      <c r="H57" t="s">
        <v>122</v>
      </c>
      <c r="I57" s="25">
        <f>MEDIAN(I2:I53)</f>
        <v>39</v>
      </c>
    </row>
    <row r="58" spans="1:11" x14ac:dyDescent="0.25">
      <c r="H58" t="s">
        <v>123</v>
      </c>
      <c r="I58" s="25">
        <f>MAX(I2:I53)</f>
        <v>65</v>
      </c>
    </row>
    <row r="59" spans="1:11" x14ac:dyDescent="0.25">
      <c r="H59" t="s">
        <v>124</v>
      </c>
      <c r="I59" s="25">
        <f>MIN(I2:I53)</f>
        <v>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</vt:lpstr>
      <vt:lpstr>solo rut</vt:lpstr>
      <vt:lpstr>Ptje Solemne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2019-11-14T19:15:25Z</dcterms:created>
  <dcterms:modified xsi:type="dcterms:W3CDTF">2019-12-30T18:58:50Z</dcterms:modified>
</cp:coreProperties>
</file>