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Mexico\"/>
    </mc:Choice>
  </mc:AlternateContent>
  <bookViews>
    <workbookView xWindow="240" yWindow="405" windowWidth="18915" windowHeight="11520" tabRatio="770" activeTab="5"/>
  </bookViews>
  <sheets>
    <sheet name="quarterly" sheetId="15" r:id="rId1"/>
    <sheet name="q_preprocess" sheetId="17" r:id="rId2"/>
    <sheet name="monthly" sheetId="16" r:id="rId3"/>
    <sheet name="m_preprocess" sheetId="18" r:id="rId4"/>
    <sheet name="optimal" sheetId="27" r:id="rId5"/>
    <sheet name="proyPIB" sheetId="28" r:id="rId6"/>
    <sheet name="crec_trim" sheetId="31" r:id="rId7"/>
    <sheet name="crec_mensuales" sheetId="30" r:id="rId8"/>
  </sheets>
  <calcPr calcId="171027"/>
</workbook>
</file>

<file path=xl/calcChain.xml><?xml version="1.0" encoding="utf-8"?>
<calcChain xmlns="http://schemas.openxmlformats.org/spreadsheetml/2006/main">
  <c r="AC113" i="17" l="1"/>
  <c r="AB113" i="17"/>
  <c r="AA113" i="17"/>
  <c r="S113" i="17"/>
  <c r="R113" i="17"/>
  <c r="N117" i="15" l="1"/>
  <c r="M117" i="15"/>
  <c r="L117" i="15"/>
  <c r="K117" i="15"/>
  <c r="J117" i="15"/>
  <c r="I117" i="15"/>
  <c r="H117" i="15"/>
  <c r="G117" i="15"/>
  <c r="F117" i="15"/>
  <c r="E117" i="15"/>
  <c r="N116" i="15"/>
  <c r="M116" i="15"/>
  <c r="L116" i="15"/>
  <c r="K116" i="15"/>
  <c r="J116" i="15"/>
  <c r="I116" i="15"/>
  <c r="H116" i="15"/>
  <c r="G116" i="15"/>
  <c r="F116" i="15"/>
  <c r="E116" i="15"/>
  <c r="N115" i="15"/>
  <c r="M115" i="15"/>
  <c r="L115" i="15"/>
  <c r="K115" i="15"/>
  <c r="J115" i="15"/>
  <c r="I115" i="15"/>
  <c r="H115" i="15"/>
  <c r="G115" i="15"/>
  <c r="F115" i="15"/>
  <c r="E115" i="15"/>
  <c r="N114" i="15"/>
  <c r="M114" i="15"/>
  <c r="L114" i="15"/>
  <c r="K114" i="15"/>
  <c r="J114" i="15"/>
  <c r="I114" i="15"/>
  <c r="H114" i="15"/>
  <c r="G114" i="15"/>
  <c r="F114" i="15"/>
  <c r="E114" i="15"/>
  <c r="N113" i="15"/>
  <c r="M113" i="15"/>
  <c r="L113" i="15"/>
  <c r="K113" i="15"/>
  <c r="J113" i="15"/>
  <c r="I113" i="15"/>
  <c r="H113" i="15"/>
  <c r="G113" i="15"/>
  <c r="F113" i="15"/>
  <c r="E113" i="15"/>
  <c r="B73" i="28" s="1"/>
  <c r="C117" i="15"/>
  <c r="C116" i="15"/>
  <c r="AE313" i="16"/>
  <c r="AD313" i="16"/>
  <c r="AC313" i="16"/>
  <c r="AB313" i="16"/>
  <c r="AA313" i="16"/>
  <c r="Z313" i="16"/>
  <c r="Y313" i="16"/>
  <c r="X313" i="16"/>
  <c r="W313" i="16"/>
  <c r="V313" i="16"/>
  <c r="U313" i="16"/>
  <c r="T313" i="16"/>
  <c r="S313" i="16"/>
  <c r="R313" i="16"/>
  <c r="Q313" i="16"/>
  <c r="P313" i="16"/>
  <c r="O313" i="16"/>
  <c r="N313" i="16"/>
  <c r="M313" i="16"/>
  <c r="L313" i="16"/>
  <c r="K313" i="16"/>
  <c r="J313" i="16"/>
  <c r="I313" i="16"/>
  <c r="H313" i="16"/>
  <c r="G313" i="16"/>
  <c r="F313" i="16"/>
  <c r="E313" i="16"/>
  <c r="AE312" i="16"/>
  <c r="AD312" i="16"/>
  <c r="AC312" i="16"/>
  <c r="AB312" i="16"/>
  <c r="AA312" i="16"/>
  <c r="Z312" i="16"/>
  <c r="Y312" i="16"/>
  <c r="X312" i="16"/>
  <c r="W312" i="16"/>
  <c r="V312" i="16"/>
  <c r="U312" i="16"/>
  <c r="T312" i="16"/>
  <c r="S312" i="16"/>
  <c r="R312" i="16"/>
  <c r="Q312" i="16"/>
  <c r="P312" i="16"/>
  <c r="O312" i="16"/>
  <c r="N312" i="16"/>
  <c r="M312" i="16"/>
  <c r="L312" i="16"/>
  <c r="K312" i="16"/>
  <c r="J312" i="16"/>
  <c r="I312" i="16"/>
  <c r="H312" i="16"/>
  <c r="G312" i="16"/>
  <c r="F312" i="16"/>
  <c r="E312" i="16"/>
  <c r="AE311" i="16"/>
  <c r="AD311" i="16"/>
  <c r="AC311" i="16"/>
  <c r="AB311" i="16"/>
  <c r="AA311" i="16"/>
  <c r="Z311" i="16"/>
  <c r="Y311" i="16"/>
  <c r="X311" i="16"/>
  <c r="W311" i="16"/>
  <c r="V311" i="16"/>
  <c r="U311" i="16"/>
  <c r="T311" i="16"/>
  <c r="S311" i="16"/>
  <c r="R311" i="16"/>
  <c r="Q311" i="16"/>
  <c r="P311" i="16"/>
  <c r="O311" i="16"/>
  <c r="N311" i="16"/>
  <c r="M311" i="16"/>
  <c r="L311" i="16"/>
  <c r="K311" i="16"/>
  <c r="J311" i="16"/>
  <c r="I311" i="16"/>
  <c r="H311" i="16"/>
  <c r="G311" i="16"/>
  <c r="F311" i="16"/>
  <c r="E311" i="16"/>
  <c r="AE310" i="16"/>
  <c r="AD310" i="16"/>
  <c r="AC310" i="16"/>
  <c r="AB310" i="16"/>
  <c r="AA310" i="16"/>
  <c r="Z310" i="16"/>
  <c r="Y310" i="16"/>
  <c r="X310" i="16"/>
  <c r="W310" i="16"/>
  <c r="V310" i="16"/>
  <c r="U310" i="16"/>
  <c r="T310" i="16"/>
  <c r="S310" i="16"/>
  <c r="R310" i="16"/>
  <c r="Q310" i="16"/>
  <c r="P310" i="16"/>
  <c r="O310" i="16"/>
  <c r="N310" i="16"/>
  <c r="M310" i="16"/>
  <c r="L310" i="16"/>
  <c r="K310" i="16"/>
  <c r="J310" i="16"/>
  <c r="I310" i="16"/>
  <c r="H310" i="16"/>
  <c r="G310" i="16"/>
  <c r="F310" i="16"/>
  <c r="E310" i="16"/>
  <c r="AE309" i="16"/>
  <c r="AD309" i="16"/>
  <c r="AC309" i="16"/>
  <c r="AB309" i="16"/>
  <c r="AA309" i="16"/>
  <c r="Z309" i="16"/>
  <c r="Y309" i="16"/>
  <c r="X309" i="16"/>
  <c r="W309" i="16"/>
  <c r="V309" i="16"/>
  <c r="U309" i="16"/>
  <c r="T309" i="16"/>
  <c r="S309" i="16"/>
  <c r="R309" i="16"/>
  <c r="Q309" i="16"/>
  <c r="P309" i="16"/>
  <c r="O309" i="16"/>
  <c r="N309" i="16"/>
  <c r="M309" i="16"/>
  <c r="L309" i="16"/>
  <c r="K309" i="16"/>
  <c r="J309" i="16"/>
  <c r="I309" i="16"/>
  <c r="H309" i="16"/>
  <c r="G309" i="16"/>
  <c r="F309" i="16"/>
  <c r="E309" i="16"/>
  <c r="AE308" i="16"/>
  <c r="AD308" i="16"/>
  <c r="AC308" i="16"/>
  <c r="AB308" i="16"/>
  <c r="AA308" i="16"/>
  <c r="Z308" i="16"/>
  <c r="Y308" i="16"/>
  <c r="X308" i="16"/>
  <c r="W308" i="16"/>
  <c r="V308" i="16"/>
  <c r="U308" i="16"/>
  <c r="T308" i="16"/>
  <c r="S308" i="16"/>
  <c r="R308" i="16"/>
  <c r="Q308" i="16"/>
  <c r="P308" i="16"/>
  <c r="O308" i="16"/>
  <c r="N308" i="16"/>
  <c r="M308" i="16"/>
  <c r="L308" i="16"/>
  <c r="K308" i="16"/>
  <c r="J308" i="16"/>
  <c r="I308" i="16"/>
  <c r="H308" i="16"/>
  <c r="G308" i="16"/>
  <c r="F308" i="16"/>
  <c r="E308" i="16"/>
  <c r="AE307" i="16"/>
  <c r="AD307" i="16"/>
  <c r="AC307" i="16"/>
  <c r="AB307" i="16"/>
  <c r="AA307" i="16"/>
  <c r="Z307" i="16"/>
  <c r="Y307" i="16"/>
  <c r="X307" i="16"/>
  <c r="W307" i="16"/>
  <c r="V307" i="16"/>
  <c r="U307" i="16"/>
  <c r="T307" i="16"/>
  <c r="S307" i="16"/>
  <c r="R307" i="16"/>
  <c r="Q307" i="16"/>
  <c r="P307" i="16"/>
  <c r="O307" i="16"/>
  <c r="N307" i="16"/>
  <c r="M307" i="16"/>
  <c r="L307" i="16"/>
  <c r="K307" i="16"/>
  <c r="J307" i="16"/>
  <c r="I307" i="16"/>
  <c r="H307" i="16"/>
  <c r="G307" i="16"/>
  <c r="F307" i="16"/>
  <c r="E307" i="16"/>
  <c r="AE306" i="16"/>
  <c r="AD306" i="16"/>
  <c r="AC306" i="16"/>
  <c r="AB306" i="16"/>
  <c r="AA306" i="16"/>
  <c r="Z306" i="16"/>
  <c r="Y306" i="16"/>
  <c r="X306" i="16"/>
  <c r="W306" i="16"/>
  <c r="V306" i="16"/>
  <c r="U306" i="16"/>
  <c r="T306" i="16"/>
  <c r="S306" i="16"/>
  <c r="R306" i="16"/>
  <c r="Q306" i="16"/>
  <c r="P306" i="16"/>
  <c r="O306" i="16"/>
  <c r="N306" i="16"/>
  <c r="M306" i="16"/>
  <c r="L306" i="16"/>
  <c r="K306" i="16"/>
  <c r="J306" i="16"/>
  <c r="I306" i="16"/>
  <c r="H306" i="16"/>
  <c r="G306" i="16"/>
  <c r="F306" i="16"/>
  <c r="E306" i="16"/>
  <c r="AE305" i="16"/>
  <c r="AD305" i="16"/>
  <c r="AC305" i="16"/>
  <c r="AB305" i="16"/>
  <c r="AA305" i="16"/>
  <c r="Z305" i="16"/>
  <c r="Y305" i="16"/>
  <c r="X305" i="16"/>
  <c r="W305" i="16"/>
  <c r="V305" i="16"/>
  <c r="U305" i="16"/>
  <c r="T305" i="16"/>
  <c r="S305" i="16"/>
  <c r="R305" i="16"/>
  <c r="Q305" i="16"/>
  <c r="P305" i="16"/>
  <c r="O305" i="16"/>
  <c r="N305" i="16"/>
  <c r="M305" i="16"/>
  <c r="L305" i="16"/>
  <c r="K305" i="16"/>
  <c r="J305" i="16"/>
  <c r="I305" i="16"/>
  <c r="H305" i="16"/>
  <c r="G305" i="16"/>
  <c r="F305" i="16"/>
  <c r="E305" i="16"/>
  <c r="AE304" i="16"/>
  <c r="AD304" i="16"/>
  <c r="AC304" i="16"/>
  <c r="AB304" i="16"/>
  <c r="AA304" i="16"/>
  <c r="Z304" i="16"/>
  <c r="Y304" i="16"/>
  <c r="X304" i="16"/>
  <c r="W304" i="16"/>
  <c r="V304" i="16"/>
  <c r="U304" i="16"/>
  <c r="T304" i="16"/>
  <c r="S304" i="16"/>
  <c r="R304" i="16"/>
  <c r="Q304" i="16"/>
  <c r="P304" i="16"/>
  <c r="O304" i="16"/>
  <c r="N304" i="16"/>
  <c r="M304" i="16"/>
  <c r="L304" i="16"/>
  <c r="K304" i="16"/>
  <c r="J304" i="16"/>
  <c r="I304" i="16"/>
  <c r="H304" i="16"/>
  <c r="G304" i="16"/>
  <c r="F304" i="16"/>
  <c r="E304" i="16"/>
  <c r="AE303" i="16"/>
  <c r="AD303" i="16"/>
  <c r="AC303" i="16"/>
  <c r="AB303" i="16"/>
  <c r="AA303" i="16"/>
  <c r="Z303" i="16"/>
  <c r="Y303" i="16"/>
  <c r="X303" i="16"/>
  <c r="W303" i="16"/>
  <c r="V303" i="16"/>
  <c r="U303" i="16"/>
  <c r="T303" i="16"/>
  <c r="S303" i="16"/>
  <c r="R303" i="16"/>
  <c r="Q303" i="16"/>
  <c r="P303" i="16"/>
  <c r="O303" i="16"/>
  <c r="N303" i="16"/>
  <c r="M303" i="16"/>
  <c r="L303" i="16"/>
  <c r="K303" i="16"/>
  <c r="J303" i="16"/>
  <c r="I303" i="16"/>
  <c r="H303" i="16"/>
  <c r="G303" i="16"/>
  <c r="F303" i="16"/>
  <c r="E303" i="16"/>
  <c r="AE302" i="16"/>
  <c r="AD302" i="16"/>
  <c r="AC302" i="16"/>
  <c r="AB302" i="16"/>
  <c r="AA302" i="16"/>
  <c r="Z302" i="16"/>
  <c r="Y302" i="16"/>
  <c r="X302" i="16"/>
  <c r="W302" i="16"/>
  <c r="V302" i="16"/>
  <c r="U302" i="16"/>
  <c r="T302" i="16"/>
  <c r="S302" i="16"/>
  <c r="R302" i="16"/>
  <c r="Q302" i="16"/>
  <c r="P302" i="16"/>
  <c r="O302" i="16"/>
  <c r="N302" i="16"/>
  <c r="M302" i="16"/>
  <c r="L302" i="16"/>
  <c r="K302" i="16"/>
  <c r="J302" i="16"/>
  <c r="I302" i="16"/>
  <c r="H302" i="16"/>
  <c r="G302" i="16"/>
  <c r="F302" i="16"/>
  <c r="E302" i="16"/>
  <c r="AS287" i="18"/>
  <c r="AS288" i="18"/>
  <c r="AS289" i="18"/>
  <c r="AS290" i="18"/>
  <c r="AS291" i="18"/>
  <c r="AS292" i="18"/>
  <c r="AS293" i="18"/>
  <c r="AS294" i="18"/>
  <c r="AS295" i="18"/>
  <c r="AS296" i="18"/>
  <c r="AS297" i="18"/>
  <c r="AS298" i="18"/>
  <c r="AP287" i="18" l="1"/>
  <c r="AQ287" i="18"/>
  <c r="AP288" i="18"/>
  <c r="AQ288" i="18"/>
  <c r="AP289" i="18"/>
  <c r="AQ289" i="18"/>
  <c r="AP290" i="18"/>
  <c r="AQ290" i="18"/>
  <c r="AP291" i="18"/>
  <c r="AQ291" i="18"/>
  <c r="AP292" i="18"/>
  <c r="AQ292" i="18"/>
  <c r="AP293" i="18"/>
  <c r="AQ293" i="18"/>
  <c r="AP294" i="18"/>
  <c r="AQ294" i="18"/>
  <c r="AP295" i="18"/>
  <c r="AQ295" i="18"/>
  <c r="AP296" i="18"/>
  <c r="AQ296" i="18"/>
  <c r="AP297" i="18"/>
  <c r="AQ297" i="18"/>
  <c r="AP298" i="18"/>
  <c r="AQ298" i="18"/>
  <c r="AL287" i="18" l="1"/>
  <c r="AL288" i="18"/>
  <c r="AL289" i="18"/>
  <c r="AL290" i="18"/>
  <c r="AL291" i="18"/>
  <c r="AL292" i="18"/>
  <c r="AL293" i="18"/>
  <c r="AL294" i="18"/>
  <c r="AL295" i="18"/>
  <c r="AL296" i="18"/>
  <c r="AL297" i="18"/>
  <c r="AL298" i="18"/>
  <c r="AH287" i="18" l="1"/>
  <c r="AI287" i="18"/>
  <c r="AH288" i="18"/>
  <c r="AI288" i="18"/>
  <c r="AH289" i="18"/>
  <c r="AI289" i="18"/>
  <c r="AH290" i="18"/>
  <c r="AI290" i="18"/>
  <c r="AH291" i="18"/>
  <c r="AI291" i="18"/>
  <c r="AH292" i="18"/>
  <c r="AI292" i="18"/>
  <c r="AH293" i="18"/>
  <c r="AI293" i="18"/>
  <c r="AH294" i="18"/>
  <c r="AI294" i="18"/>
  <c r="AH295" i="18"/>
  <c r="AI295" i="18"/>
  <c r="AH296" i="18"/>
  <c r="AI296" i="18"/>
  <c r="AH297" i="18"/>
  <c r="AI297" i="18"/>
  <c r="AH298" i="18"/>
  <c r="AI298" i="18"/>
  <c r="S299" i="18" l="1"/>
  <c r="AE299" i="18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E296" i="18"/>
  <c r="AD296" i="18"/>
  <c r="AC296" i="18"/>
  <c r="AB296" i="18"/>
  <c r="AA296" i="18"/>
  <c r="Z296" i="18"/>
  <c r="AE295" i="18"/>
  <c r="AD295" i="18"/>
  <c r="AC295" i="18"/>
  <c r="AB295" i="18"/>
  <c r="AA295" i="18"/>
  <c r="Z295" i="18"/>
  <c r="AE294" i="18"/>
  <c r="AD294" i="18"/>
  <c r="AC294" i="18"/>
  <c r="AB294" i="18"/>
  <c r="AA294" i="18"/>
  <c r="Z294" i="18"/>
  <c r="AE293" i="18"/>
  <c r="AD293" i="18"/>
  <c r="AC293" i="18"/>
  <c r="AB293" i="18"/>
  <c r="AA293" i="18"/>
  <c r="Z293" i="18"/>
  <c r="AE292" i="18"/>
  <c r="AD292" i="18"/>
  <c r="AC292" i="18"/>
  <c r="AB292" i="18"/>
  <c r="AA292" i="18"/>
  <c r="Z292" i="18"/>
  <c r="AE291" i="18"/>
  <c r="AD291" i="18"/>
  <c r="AC291" i="18"/>
  <c r="AB291" i="18"/>
  <c r="AA291" i="18"/>
  <c r="Z291" i="18"/>
  <c r="AE290" i="18"/>
  <c r="AD290" i="18"/>
  <c r="AC290" i="18"/>
  <c r="AB290" i="18"/>
  <c r="AA290" i="18"/>
  <c r="Z290" i="18"/>
  <c r="AE289" i="18"/>
  <c r="AD289" i="18"/>
  <c r="AC289" i="18"/>
  <c r="AB289" i="18"/>
  <c r="AA289" i="18"/>
  <c r="Z289" i="18"/>
  <c r="AE288" i="18"/>
  <c r="AD288" i="18"/>
  <c r="AC288" i="18"/>
  <c r="AB288" i="18"/>
  <c r="AA288" i="18"/>
  <c r="Z288" i="18"/>
  <c r="AE287" i="18"/>
  <c r="AD287" i="18"/>
  <c r="AC287" i="18"/>
  <c r="AB287" i="18"/>
  <c r="AA287" i="18"/>
  <c r="Z287" i="18"/>
  <c r="S290" i="18" l="1"/>
  <c r="S291" i="18"/>
  <c r="S292" i="18"/>
  <c r="S293" i="18"/>
  <c r="S294" i="18"/>
  <c r="S295" i="18"/>
  <c r="S296" i="18"/>
  <c r="S297" i="18"/>
  <c r="S298" i="18"/>
  <c r="AC111" i="17" l="1"/>
  <c r="AB111" i="17"/>
  <c r="AA111" i="17"/>
  <c r="AC110" i="17"/>
  <c r="AB110" i="17"/>
  <c r="AA110" i="17"/>
  <c r="AC109" i="17"/>
  <c r="AB109" i="17"/>
  <c r="AA109" i="17"/>
  <c r="AC108" i="17"/>
  <c r="AB108" i="17"/>
  <c r="AA108" i="17"/>
  <c r="AC107" i="17"/>
  <c r="AB107" i="17"/>
  <c r="AA107" i="17"/>
  <c r="AC106" i="17"/>
  <c r="AB106" i="17"/>
  <c r="AA106" i="17"/>
  <c r="AC105" i="17"/>
  <c r="AB105" i="17"/>
  <c r="AA105" i="17"/>
  <c r="AC104" i="17"/>
  <c r="AB104" i="17"/>
  <c r="AA104" i="17"/>
  <c r="AC103" i="17"/>
  <c r="AB103" i="17"/>
  <c r="AA103" i="17"/>
  <c r="AC102" i="17"/>
  <c r="AB102" i="17"/>
  <c r="AA102" i="17"/>
  <c r="AC101" i="17"/>
  <c r="AB101" i="17"/>
  <c r="AA101" i="17"/>
  <c r="AC100" i="17"/>
  <c r="AB100" i="17"/>
  <c r="AA100" i="17"/>
  <c r="AC99" i="17"/>
  <c r="AB99" i="17"/>
  <c r="AA99" i="17"/>
  <c r="AC98" i="17"/>
  <c r="AB98" i="17"/>
  <c r="AA98" i="17"/>
  <c r="AC97" i="17"/>
  <c r="AB97" i="17"/>
  <c r="AA97" i="17"/>
  <c r="AC96" i="17"/>
  <c r="AB96" i="17"/>
  <c r="AA96" i="17"/>
  <c r="AC95" i="17"/>
  <c r="AB95" i="17"/>
  <c r="AA95" i="17"/>
  <c r="AC94" i="17"/>
  <c r="AB94" i="17"/>
  <c r="AA94" i="17"/>
  <c r="AC93" i="17"/>
  <c r="AB93" i="17"/>
  <c r="AA93" i="17"/>
  <c r="AC92" i="17"/>
  <c r="AB92" i="17"/>
  <c r="AA92" i="17"/>
  <c r="AC91" i="17"/>
  <c r="AB91" i="17"/>
  <c r="AA91" i="17"/>
  <c r="AC90" i="17"/>
  <c r="AB90" i="17"/>
  <c r="AA90" i="17"/>
  <c r="AC89" i="17"/>
  <c r="AB89" i="17"/>
  <c r="AA89" i="17"/>
  <c r="AC88" i="17"/>
  <c r="AB88" i="17"/>
  <c r="AA88" i="17"/>
  <c r="AC87" i="17"/>
  <c r="AB87" i="17"/>
  <c r="AA87" i="17"/>
  <c r="AC86" i="17"/>
  <c r="AB86" i="17"/>
  <c r="AA86" i="17"/>
  <c r="AC85" i="17"/>
  <c r="AB85" i="17"/>
  <c r="AA85" i="17"/>
  <c r="AC84" i="17"/>
  <c r="AB84" i="17"/>
  <c r="AA84" i="17"/>
  <c r="AC83" i="17"/>
  <c r="AB83" i="17"/>
  <c r="AA83" i="17"/>
  <c r="AC82" i="17"/>
  <c r="AB82" i="17"/>
  <c r="AA82" i="17"/>
  <c r="AC81" i="17"/>
  <c r="AB81" i="17"/>
  <c r="AA81" i="17"/>
  <c r="AC80" i="17"/>
  <c r="AB80" i="17"/>
  <c r="AA80" i="17"/>
  <c r="AC79" i="17"/>
  <c r="AB79" i="17"/>
  <c r="AA79" i="17"/>
  <c r="AC78" i="17"/>
  <c r="AB78" i="17"/>
  <c r="AA78" i="17"/>
  <c r="AC77" i="17"/>
  <c r="AB77" i="17"/>
  <c r="AA77" i="17"/>
  <c r="AC76" i="17"/>
  <c r="AB76" i="17"/>
  <c r="AA76" i="17"/>
  <c r="AC75" i="17"/>
  <c r="AB75" i="17"/>
  <c r="AA75" i="17"/>
  <c r="AC74" i="17"/>
  <c r="AB74" i="17"/>
  <c r="AA74" i="17"/>
  <c r="AC73" i="17"/>
  <c r="AB73" i="17"/>
  <c r="AA73" i="17"/>
  <c r="AC72" i="17"/>
  <c r="AB72" i="17"/>
  <c r="AA72" i="17"/>
  <c r="AC71" i="17"/>
  <c r="AB71" i="17"/>
  <c r="AA71" i="17"/>
  <c r="AC70" i="17"/>
  <c r="AB70" i="17"/>
  <c r="AA70" i="17"/>
  <c r="AC69" i="17"/>
  <c r="AB69" i="17"/>
  <c r="AA69" i="17"/>
  <c r="AC68" i="17"/>
  <c r="AB68" i="17"/>
  <c r="AA68" i="17"/>
  <c r="AC67" i="17"/>
  <c r="AB67" i="17"/>
  <c r="AA67" i="17"/>
  <c r="AC66" i="17"/>
  <c r="AB66" i="17"/>
  <c r="AA66" i="17"/>
  <c r="AC65" i="17"/>
  <c r="AB65" i="17"/>
  <c r="AA65" i="17"/>
  <c r="AC64" i="17"/>
  <c r="AB64" i="17"/>
  <c r="AA64" i="17"/>
  <c r="AC63" i="17"/>
  <c r="AB63" i="17"/>
  <c r="AA63" i="17"/>
  <c r="AC62" i="17"/>
  <c r="AB62" i="17"/>
  <c r="AA62" i="17"/>
  <c r="AC61" i="17"/>
  <c r="AB61" i="17"/>
  <c r="AA61" i="17"/>
  <c r="AC60" i="17"/>
  <c r="AB60" i="17"/>
  <c r="AA60" i="17"/>
  <c r="AC59" i="17"/>
  <c r="AB59" i="17"/>
  <c r="AA59" i="17"/>
  <c r="AC58" i="17"/>
  <c r="AB58" i="17"/>
  <c r="AA58" i="17"/>
  <c r="AC57" i="17"/>
  <c r="AB57" i="17"/>
  <c r="AA57" i="17"/>
  <c r="AC56" i="17"/>
  <c r="AB56" i="17"/>
  <c r="AA56" i="17"/>
  <c r="AC55" i="17"/>
  <c r="AB55" i="17"/>
  <c r="AA55" i="17"/>
  <c r="AC54" i="17"/>
  <c r="AB54" i="17"/>
  <c r="AA54" i="17"/>
  <c r="AC53" i="17"/>
  <c r="AB53" i="17"/>
  <c r="AA53" i="17"/>
  <c r="AC52" i="17"/>
  <c r="AB52" i="17"/>
  <c r="AA52" i="17"/>
  <c r="AC51" i="17"/>
  <c r="AB51" i="17"/>
  <c r="AA51" i="17"/>
  <c r="AC50" i="17"/>
  <c r="AB50" i="17"/>
  <c r="AA50" i="17"/>
  <c r="AC49" i="17"/>
  <c r="AB49" i="17"/>
  <c r="AA49" i="17"/>
  <c r="AC48" i="17"/>
  <c r="AB48" i="17"/>
  <c r="AA48" i="17"/>
  <c r="AC47" i="17"/>
  <c r="AB47" i="17"/>
  <c r="AA47" i="17"/>
  <c r="AC46" i="17"/>
  <c r="AB46" i="17"/>
  <c r="AA46" i="17"/>
  <c r="AC45" i="17"/>
  <c r="AB45" i="17"/>
  <c r="AA45" i="17"/>
  <c r="AC44" i="17"/>
  <c r="AB44" i="17"/>
  <c r="AA44" i="17"/>
  <c r="AC43" i="17"/>
  <c r="AB43" i="17"/>
  <c r="AA43" i="17"/>
  <c r="AC42" i="17"/>
  <c r="AB42" i="17"/>
  <c r="AA42" i="17"/>
  <c r="AC41" i="17"/>
  <c r="AB41" i="17"/>
  <c r="AA41" i="17"/>
  <c r="AC40" i="17"/>
  <c r="AB40" i="17"/>
  <c r="AA40" i="17"/>
  <c r="AC39" i="17"/>
  <c r="AB39" i="17"/>
  <c r="AA39" i="17"/>
  <c r="AC38" i="17"/>
  <c r="AB38" i="17"/>
  <c r="AA38" i="17"/>
  <c r="AC37" i="17"/>
  <c r="AB37" i="17"/>
  <c r="AA37" i="17"/>
  <c r="AC36" i="17"/>
  <c r="AB36" i="17"/>
  <c r="AA36" i="17"/>
  <c r="AC35" i="17"/>
  <c r="AB35" i="17"/>
  <c r="AA35" i="17"/>
  <c r="AC34" i="17"/>
  <c r="AB34" i="17"/>
  <c r="AA34" i="17"/>
  <c r="AC33" i="17"/>
  <c r="AB33" i="17"/>
  <c r="AA33" i="17"/>
  <c r="AC32" i="17"/>
  <c r="AB32" i="17"/>
  <c r="AA32" i="17"/>
  <c r="AC31" i="17"/>
  <c r="AB31" i="17"/>
  <c r="AA31" i="17"/>
  <c r="AC30" i="17"/>
  <c r="AB30" i="17"/>
  <c r="AA30" i="17"/>
  <c r="AC29" i="17"/>
  <c r="AB29" i="17"/>
  <c r="AA29" i="17"/>
  <c r="AC28" i="17"/>
  <c r="AB28" i="17"/>
  <c r="AA28" i="17"/>
  <c r="AC27" i="17"/>
  <c r="AB27" i="17"/>
  <c r="AA27" i="17"/>
  <c r="AC26" i="17"/>
  <c r="AB26" i="17"/>
  <c r="AA26" i="17"/>
  <c r="AC25" i="17"/>
  <c r="AB25" i="17"/>
  <c r="AA25" i="17"/>
  <c r="AC24" i="17"/>
  <c r="AB24" i="17"/>
  <c r="AA24" i="17"/>
  <c r="AC23" i="17"/>
  <c r="AB23" i="17"/>
  <c r="AA23" i="17"/>
  <c r="AC22" i="17"/>
  <c r="AB22" i="17"/>
  <c r="AA22" i="17"/>
  <c r="AC21" i="17"/>
  <c r="AB21" i="17"/>
  <c r="AA21" i="17"/>
  <c r="AC20" i="17"/>
  <c r="AB20" i="17"/>
  <c r="AA20" i="17"/>
  <c r="AC19" i="17"/>
  <c r="AB19" i="17"/>
  <c r="AA19" i="17"/>
  <c r="AC18" i="17"/>
  <c r="AB18" i="17"/>
  <c r="AA18" i="17"/>
  <c r="AC17" i="17"/>
  <c r="AB17" i="17"/>
  <c r="AA17" i="17"/>
  <c r="AC16" i="17"/>
  <c r="AB16" i="17"/>
  <c r="AA16" i="17"/>
  <c r="AC15" i="17"/>
  <c r="AB15" i="17"/>
  <c r="AA15" i="17"/>
  <c r="AC14" i="17"/>
  <c r="AB14" i="17"/>
  <c r="AA14" i="17"/>
  <c r="AC112" i="17"/>
  <c r="M112" i="15" s="1"/>
  <c r="AB112" i="17"/>
  <c r="L112" i="15" s="1"/>
  <c r="AA112" i="17"/>
  <c r="K112" i="15" s="1"/>
  <c r="Z112" i="17"/>
  <c r="J112" i="15" s="1"/>
  <c r="Y112" i="17"/>
  <c r="I112" i="15" s="1"/>
  <c r="X112" i="17"/>
  <c r="W112" i="17"/>
  <c r="U112" i="17"/>
  <c r="G112" i="15" s="1"/>
  <c r="T112" i="17"/>
  <c r="F112" i="15" s="1"/>
  <c r="S112" i="17"/>
  <c r="N112" i="15" s="1"/>
  <c r="R112" i="17"/>
  <c r="E112" i="15" s="1"/>
  <c r="B72" i="28" s="1"/>
  <c r="Z111" i="17"/>
  <c r="Y111" i="17"/>
  <c r="X111" i="17"/>
  <c r="W111" i="17"/>
  <c r="V111" i="17"/>
  <c r="U111" i="17"/>
  <c r="T111" i="17"/>
  <c r="S111" i="17"/>
  <c r="N111" i="15" s="1"/>
  <c r="H112" i="17"/>
  <c r="V112" i="17" s="1"/>
  <c r="H112" i="15" s="1"/>
  <c r="H111" i="17"/>
  <c r="R111" i="17"/>
  <c r="N13" i="15"/>
  <c r="N12" i="15"/>
  <c r="N11" i="15"/>
  <c r="N10" i="15"/>
  <c r="N9" i="15"/>
  <c r="N8" i="15"/>
  <c r="N7" i="15"/>
  <c r="N6" i="15"/>
  <c r="N5" i="15"/>
  <c r="N4" i="15"/>
  <c r="N3" i="15"/>
  <c r="N2" i="15"/>
  <c r="Z110" i="17"/>
  <c r="Y110" i="17"/>
  <c r="X110" i="17"/>
  <c r="W110" i="17"/>
  <c r="U110" i="17"/>
  <c r="T110" i="17"/>
  <c r="S110" i="17"/>
  <c r="N110" i="15" s="1"/>
  <c r="R110" i="17"/>
  <c r="Z109" i="17"/>
  <c r="Y109" i="17"/>
  <c r="X109" i="17"/>
  <c r="W109" i="17"/>
  <c r="U109" i="17"/>
  <c r="T109" i="17"/>
  <c r="S109" i="17"/>
  <c r="N109" i="15" s="1"/>
  <c r="R109" i="17"/>
  <c r="Z108" i="17"/>
  <c r="Y108" i="17"/>
  <c r="X108" i="17"/>
  <c r="W108" i="17"/>
  <c r="U108" i="17"/>
  <c r="T108" i="17"/>
  <c r="S108" i="17"/>
  <c r="N108" i="15" s="1"/>
  <c r="R108" i="17"/>
  <c r="Z107" i="17"/>
  <c r="Y107" i="17"/>
  <c r="X107" i="17"/>
  <c r="W107" i="17"/>
  <c r="U107" i="17"/>
  <c r="T107" i="17"/>
  <c r="S107" i="17"/>
  <c r="N107" i="15" s="1"/>
  <c r="R107" i="17"/>
  <c r="Z106" i="17"/>
  <c r="Y106" i="17"/>
  <c r="X106" i="17"/>
  <c r="W106" i="17"/>
  <c r="U106" i="17"/>
  <c r="T106" i="17"/>
  <c r="S106" i="17"/>
  <c r="N106" i="15" s="1"/>
  <c r="R106" i="17"/>
  <c r="Z105" i="17"/>
  <c r="Y105" i="17"/>
  <c r="X105" i="17"/>
  <c r="W105" i="17"/>
  <c r="U105" i="17"/>
  <c r="T105" i="17"/>
  <c r="S105" i="17"/>
  <c r="N105" i="15" s="1"/>
  <c r="R105" i="17"/>
  <c r="Z104" i="17"/>
  <c r="Y104" i="17"/>
  <c r="X104" i="17"/>
  <c r="W104" i="17"/>
  <c r="U104" i="17"/>
  <c r="T104" i="17"/>
  <c r="S104" i="17"/>
  <c r="N104" i="15" s="1"/>
  <c r="R104" i="17"/>
  <c r="Z103" i="17"/>
  <c r="Y103" i="17"/>
  <c r="X103" i="17"/>
  <c r="W103" i="17"/>
  <c r="U103" i="17"/>
  <c r="T103" i="17"/>
  <c r="S103" i="17"/>
  <c r="N103" i="15" s="1"/>
  <c r="R103" i="17"/>
  <c r="Z102" i="17"/>
  <c r="Y102" i="17"/>
  <c r="X102" i="17"/>
  <c r="W102" i="17"/>
  <c r="U102" i="17"/>
  <c r="T102" i="17"/>
  <c r="S102" i="17"/>
  <c r="N102" i="15" s="1"/>
  <c r="R102" i="17"/>
  <c r="Z101" i="17"/>
  <c r="Y101" i="17"/>
  <c r="X101" i="17"/>
  <c r="W101" i="17"/>
  <c r="U101" i="17"/>
  <c r="T101" i="17"/>
  <c r="S101" i="17"/>
  <c r="N101" i="15" s="1"/>
  <c r="R101" i="17"/>
  <c r="Z100" i="17"/>
  <c r="Y100" i="17"/>
  <c r="X100" i="17"/>
  <c r="W100" i="17"/>
  <c r="U100" i="17"/>
  <c r="T100" i="17"/>
  <c r="S100" i="17"/>
  <c r="N100" i="15" s="1"/>
  <c r="R100" i="17"/>
  <c r="Z99" i="17"/>
  <c r="Y99" i="17"/>
  <c r="X99" i="17"/>
  <c r="W99" i="17"/>
  <c r="U99" i="17"/>
  <c r="T99" i="17"/>
  <c r="S99" i="17"/>
  <c r="N99" i="15" s="1"/>
  <c r="R99" i="17"/>
  <c r="Z98" i="17"/>
  <c r="Y98" i="17"/>
  <c r="X98" i="17"/>
  <c r="W98" i="17"/>
  <c r="U98" i="17"/>
  <c r="T98" i="17"/>
  <c r="S98" i="17"/>
  <c r="N98" i="15" s="1"/>
  <c r="R98" i="17"/>
  <c r="Z97" i="17"/>
  <c r="Y97" i="17"/>
  <c r="X97" i="17"/>
  <c r="W97" i="17"/>
  <c r="U97" i="17"/>
  <c r="T97" i="17"/>
  <c r="S97" i="17"/>
  <c r="N97" i="15" s="1"/>
  <c r="R97" i="17"/>
  <c r="Z96" i="17"/>
  <c r="Y96" i="17"/>
  <c r="X96" i="17"/>
  <c r="W96" i="17"/>
  <c r="U96" i="17"/>
  <c r="T96" i="17"/>
  <c r="S96" i="17"/>
  <c r="N96" i="15" s="1"/>
  <c r="R96" i="17"/>
  <c r="Z95" i="17"/>
  <c r="Y95" i="17"/>
  <c r="X95" i="17"/>
  <c r="W95" i="17"/>
  <c r="U95" i="17"/>
  <c r="T95" i="17"/>
  <c r="S95" i="17"/>
  <c r="N95" i="15" s="1"/>
  <c r="R95" i="17"/>
  <c r="Z94" i="17"/>
  <c r="Y94" i="17"/>
  <c r="X94" i="17"/>
  <c r="W94" i="17"/>
  <c r="U94" i="17"/>
  <c r="T94" i="17"/>
  <c r="S94" i="17"/>
  <c r="N94" i="15" s="1"/>
  <c r="R94" i="17"/>
  <c r="Z93" i="17"/>
  <c r="Y93" i="17"/>
  <c r="X93" i="17"/>
  <c r="W93" i="17"/>
  <c r="U93" i="17"/>
  <c r="T93" i="17"/>
  <c r="S93" i="17"/>
  <c r="N93" i="15" s="1"/>
  <c r="R93" i="17"/>
  <c r="Z92" i="17"/>
  <c r="Y92" i="17"/>
  <c r="X92" i="17"/>
  <c r="W92" i="17"/>
  <c r="U92" i="17"/>
  <c r="T92" i="17"/>
  <c r="S92" i="17"/>
  <c r="N92" i="15" s="1"/>
  <c r="R92" i="17"/>
  <c r="Z91" i="17"/>
  <c r="Y91" i="17"/>
  <c r="X91" i="17"/>
  <c r="W91" i="17"/>
  <c r="U91" i="17"/>
  <c r="T91" i="17"/>
  <c r="S91" i="17"/>
  <c r="N91" i="15" s="1"/>
  <c r="R91" i="17"/>
  <c r="Z90" i="17"/>
  <c r="Y90" i="17"/>
  <c r="X90" i="17"/>
  <c r="W90" i="17"/>
  <c r="U90" i="17"/>
  <c r="T90" i="17"/>
  <c r="S90" i="17"/>
  <c r="N90" i="15" s="1"/>
  <c r="R90" i="17"/>
  <c r="Z89" i="17"/>
  <c r="Y89" i="17"/>
  <c r="X89" i="17"/>
  <c r="W89" i="17"/>
  <c r="U89" i="17"/>
  <c r="T89" i="17"/>
  <c r="S89" i="17"/>
  <c r="N89" i="15" s="1"/>
  <c r="R89" i="17"/>
  <c r="Z88" i="17"/>
  <c r="Y88" i="17"/>
  <c r="X88" i="17"/>
  <c r="W88" i="17"/>
  <c r="U88" i="17"/>
  <c r="T88" i="17"/>
  <c r="S88" i="17"/>
  <c r="N88" i="15" s="1"/>
  <c r="R88" i="17"/>
  <c r="Z87" i="17"/>
  <c r="Y87" i="17"/>
  <c r="X87" i="17"/>
  <c r="W87" i="17"/>
  <c r="U87" i="17"/>
  <c r="T87" i="17"/>
  <c r="S87" i="17"/>
  <c r="N87" i="15" s="1"/>
  <c r="R87" i="17"/>
  <c r="Z86" i="17"/>
  <c r="Y86" i="17"/>
  <c r="X86" i="17"/>
  <c r="W86" i="17"/>
  <c r="U86" i="17"/>
  <c r="T86" i="17"/>
  <c r="S86" i="17"/>
  <c r="N86" i="15" s="1"/>
  <c r="R86" i="17"/>
  <c r="Z85" i="17"/>
  <c r="Y85" i="17"/>
  <c r="X85" i="17"/>
  <c r="W85" i="17"/>
  <c r="U85" i="17"/>
  <c r="T85" i="17"/>
  <c r="S85" i="17"/>
  <c r="N85" i="15" s="1"/>
  <c r="R85" i="17"/>
  <c r="Z84" i="17"/>
  <c r="Y84" i="17"/>
  <c r="X84" i="17"/>
  <c r="W84" i="17"/>
  <c r="U84" i="17"/>
  <c r="T84" i="17"/>
  <c r="S84" i="17"/>
  <c r="N84" i="15" s="1"/>
  <c r="R84" i="17"/>
  <c r="Z83" i="17"/>
  <c r="Y83" i="17"/>
  <c r="X83" i="17"/>
  <c r="W83" i="17"/>
  <c r="U83" i="17"/>
  <c r="T83" i="17"/>
  <c r="S83" i="17"/>
  <c r="N83" i="15" s="1"/>
  <c r="R83" i="17"/>
  <c r="Z82" i="17"/>
  <c r="Y82" i="17"/>
  <c r="X82" i="17"/>
  <c r="W82" i="17"/>
  <c r="U82" i="17"/>
  <c r="T82" i="17"/>
  <c r="S82" i="17"/>
  <c r="N82" i="15" s="1"/>
  <c r="R82" i="17"/>
  <c r="Z81" i="17"/>
  <c r="Y81" i="17"/>
  <c r="X81" i="17"/>
  <c r="W81" i="17"/>
  <c r="U81" i="17"/>
  <c r="T81" i="17"/>
  <c r="S81" i="17"/>
  <c r="N81" i="15" s="1"/>
  <c r="R81" i="17"/>
  <c r="Z80" i="17"/>
  <c r="Y80" i="17"/>
  <c r="X80" i="17"/>
  <c r="W80" i="17"/>
  <c r="U80" i="17"/>
  <c r="T80" i="17"/>
  <c r="S80" i="17"/>
  <c r="N80" i="15" s="1"/>
  <c r="R80" i="17"/>
  <c r="Z79" i="17"/>
  <c r="Y79" i="17"/>
  <c r="X79" i="17"/>
  <c r="W79" i="17"/>
  <c r="U79" i="17"/>
  <c r="T79" i="17"/>
  <c r="S79" i="17"/>
  <c r="N79" i="15" s="1"/>
  <c r="R79" i="17"/>
  <c r="Z78" i="17"/>
  <c r="Y78" i="17"/>
  <c r="X78" i="17"/>
  <c r="W78" i="17"/>
  <c r="U78" i="17"/>
  <c r="T78" i="17"/>
  <c r="S78" i="17"/>
  <c r="N78" i="15" s="1"/>
  <c r="R78" i="17"/>
  <c r="Z77" i="17"/>
  <c r="Y77" i="17"/>
  <c r="X77" i="17"/>
  <c r="W77" i="17"/>
  <c r="U77" i="17"/>
  <c r="T77" i="17"/>
  <c r="S77" i="17"/>
  <c r="N77" i="15" s="1"/>
  <c r="R77" i="17"/>
  <c r="Z76" i="17"/>
  <c r="Y76" i="17"/>
  <c r="X76" i="17"/>
  <c r="W76" i="17"/>
  <c r="U76" i="17"/>
  <c r="T76" i="17"/>
  <c r="S76" i="17"/>
  <c r="N76" i="15" s="1"/>
  <c r="R76" i="17"/>
  <c r="Z75" i="17"/>
  <c r="Y75" i="17"/>
  <c r="X75" i="17"/>
  <c r="W75" i="17"/>
  <c r="U75" i="17"/>
  <c r="T75" i="17"/>
  <c r="S75" i="17"/>
  <c r="N75" i="15" s="1"/>
  <c r="R75" i="17"/>
  <c r="Z74" i="17"/>
  <c r="Y74" i="17"/>
  <c r="X74" i="17"/>
  <c r="W74" i="17"/>
  <c r="U74" i="17"/>
  <c r="T74" i="17"/>
  <c r="S74" i="17"/>
  <c r="N74" i="15" s="1"/>
  <c r="R74" i="17"/>
  <c r="Z73" i="17"/>
  <c r="Y73" i="17"/>
  <c r="X73" i="17"/>
  <c r="W73" i="17"/>
  <c r="U73" i="17"/>
  <c r="T73" i="17"/>
  <c r="S73" i="17"/>
  <c r="N73" i="15" s="1"/>
  <c r="R73" i="17"/>
  <c r="Z72" i="17"/>
  <c r="Y72" i="17"/>
  <c r="X72" i="17"/>
  <c r="W72" i="17"/>
  <c r="U72" i="17"/>
  <c r="T72" i="17"/>
  <c r="S72" i="17"/>
  <c r="N72" i="15" s="1"/>
  <c r="R72" i="17"/>
  <c r="Z71" i="17"/>
  <c r="Y71" i="17"/>
  <c r="X71" i="17"/>
  <c r="W71" i="17"/>
  <c r="U71" i="17"/>
  <c r="T71" i="17"/>
  <c r="S71" i="17"/>
  <c r="N71" i="15" s="1"/>
  <c r="R71" i="17"/>
  <c r="Z70" i="17"/>
  <c r="Y70" i="17"/>
  <c r="X70" i="17"/>
  <c r="W70" i="17"/>
  <c r="U70" i="17"/>
  <c r="T70" i="17"/>
  <c r="S70" i="17"/>
  <c r="N70" i="15" s="1"/>
  <c r="R70" i="17"/>
  <c r="Z69" i="17"/>
  <c r="Y69" i="17"/>
  <c r="X69" i="17"/>
  <c r="W69" i="17"/>
  <c r="U69" i="17"/>
  <c r="T69" i="17"/>
  <c r="S69" i="17"/>
  <c r="N69" i="15" s="1"/>
  <c r="R69" i="17"/>
  <c r="Z68" i="17"/>
  <c r="Y68" i="17"/>
  <c r="X68" i="17"/>
  <c r="W68" i="17"/>
  <c r="U68" i="17"/>
  <c r="T68" i="17"/>
  <c r="S68" i="17"/>
  <c r="N68" i="15" s="1"/>
  <c r="R68" i="17"/>
  <c r="Z67" i="17"/>
  <c r="Y67" i="17"/>
  <c r="X67" i="17"/>
  <c r="W67" i="17"/>
  <c r="U67" i="17"/>
  <c r="T67" i="17"/>
  <c r="S67" i="17"/>
  <c r="N67" i="15" s="1"/>
  <c r="R67" i="17"/>
  <c r="Z66" i="17"/>
  <c r="Y66" i="17"/>
  <c r="X66" i="17"/>
  <c r="W66" i="17"/>
  <c r="U66" i="17"/>
  <c r="T66" i="17"/>
  <c r="S66" i="17"/>
  <c r="N66" i="15" s="1"/>
  <c r="R66" i="17"/>
  <c r="Z65" i="17"/>
  <c r="Y65" i="17"/>
  <c r="X65" i="17"/>
  <c r="W65" i="17"/>
  <c r="U65" i="17"/>
  <c r="T65" i="17"/>
  <c r="S65" i="17"/>
  <c r="N65" i="15" s="1"/>
  <c r="R65" i="17"/>
  <c r="Z64" i="17"/>
  <c r="Y64" i="17"/>
  <c r="X64" i="17"/>
  <c r="W64" i="17"/>
  <c r="U64" i="17"/>
  <c r="T64" i="17"/>
  <c r="S64" i="17"/>
  <c r="N64" i="15" s="1"/>
  <c r="R64" i="17"/>
  <c r="Z63" i="17"/>
  <c r="Y63" i="17"/>
  <c r="X63" i="17"/>
  <c r="W63" i="17"/>
  <c r="U63" i="17"/>
  <c r="T63" i="17"/>
  <c r="S63" i="17"/>
  <c r="N63" i="15" s="1"/>
  <c r="R63" i="17"/>
  <c r="Z62" i="17"/>
  <c r="Y62" i="17"/>
  <c r="X62" i="17"/>
  <c r="W62" i="17"/>
  <c r="U62" i="17"/>
  <c r="T62" i="17"/>
  <c r="S62" i="17"/>
  <c r="N62" i="15" s="1"/>
  <c r="R62" i="17"/>
  <c r="Z61" i="17"/>
  <c r="Y61" i="17"/>
  <c r="X61" i="17"/>
  <c r="W61" i="17"/>
  <c r="U61" i="17"/>
  <c r="T61" i="17"/>
  <c r="S61" i="17"/>
  <c r="N61" i="15" s="1"/>
  <c r="R61" i="17"/>
  <c r="Z60" i="17"/>
  <c r="Y60" i="17"/>
  <c r="X60" i="17"/>
  <c r="W60" i="17"/>
  <c r="U60" i="17"/>
  <c r="T60" i="17"/>
  <c r="S60" i="17"/>
  <c r="N60" i="15" s="1"/>
  <c r="R60" i="17"/>
  <c r="Z59" i="17"/>
  <c r="Y59" i="17"/>
  <c r="X59" i="17"/>
  <c r="W59" i="17"/>
  <c r="U59" i="17"/>
  <c r="T59" i="17"/>
  <c r="S59" i="17"/>
  <c r="N59" i="15" s="1"/>
  <c r="R59" i="17"/>
  <c r="Z58" i="17"/>
  <c r="Y58" i="17"/>
  <c r="X58" i="17"/>
  <c r="W58" i="17"/>
  <c r="U58" i="17"/>
  <c r="T58" i="17"/>
  <c r="S58" i="17"/>
  <c r="N58" i="15" s="1"/>
  <c r="R58" i="17"/>
  <c r="Z57" i="17"/>
  <c r="Y57" i="17"/>
  <c r="X57" i="17"/>
  <c r="W57" i="17"/>
  <c r="U57" i="17"/>
  <c r="T57" i="17"/>
  <c r="S57" i="17"/>
  <c r="N57" i="15" s="1"/>
  <c r="R57" i="17"/>
  <c r="Z56" i="17"/>
  <c r="Y56" i="17"/>
  <c r="X56" i="17"/>
  <c r="W56" i="17"/>
  <c r="U56" i="17"/>
  <c r="T56" i="17"/>
  <c r="S56" i="17"/>
  <c r="N56" i="15" s="1"/>
  <c r="R56" i="17"/>
  <c r="Z55" i="17"/>
  <c r="Y55" i="17"/>
  <c r="X55" i="17"/>
  <c r="W55" i="17"/>
  <c r="U55" i="17"/>
  <c r="T55" i="17"/>
  <c r="S55" i="17"/>
  <c r="N55" i="15" s="1"/>
  <c r="R55" i="17"/>
  <c r="Z54" i="17"/>
  <c r="Y54" i="17"/>
  <c r="X54" i="17"/>
  <c r="W54" i="17"/>
  <c r="U54" i="17"/>
  <c r="T54" i="17"/>
  <c r="S54" i="17"/>
  <c r="N54" i="15" s="1"/>
  <c r="R54" i="17"/>
  <c r="Z53" i="17"/>
  <c r="Y53" i="17"/>
  <c r="X53" i="17"/>
  <c r="W53" i="17"/>
  <c r="U53" i="17"/>
  <c r="T53" i="17"/>
  <c r="S53" i="17"/>
  <c r="N53" i="15" s="1"/>
  <c r="R53" i="17"/>
  <c r="Z52" i="17"/>
  <c r="Y52" i="17"/>
  <c r="X52" i="17"/>
  <c r="W52" i="17"/>
  <c r="U52" i="17"/>
  <c r="T52" i="17"/>
  <c r="S52" i="17"/>
  <c r="N52" i="15" s="1"/>
  <c r="R52" i="17"/>
  <c r="Z51" i="17"/>
  <c r="Y51" i="17"/>
  <c r="X51" i="17"/>
  <c r="W51" i="17"/>
  <c r="U51" i="17"/>
  <c r="T51" i="17"/>
  <c r="S51" i="17"/>
  <c r="N51" i="15" s="1"/>
  <c r="R51" i="17"/>
  <c r="Z50" i="17"/>
  <c r="Y50" i="17"/>
  <c r="X50" i="17"/>
  <c r="W50" i="17"/>
  <c r="U50" i="17"/>
  <c r="T50" i="17"/>
  <c r="S50" i="17"/>
  <c r="N50" i="15" s="1"/>
  <c r="R50" i="17"/>
  <c r="Z49" i="17"/>
  <c r="Y49" i="17"/>
  <c r="X49" i="17"/>
  <c r="W49" i="17"/>
  <c r="U49" i="17"/>
  <c r="T49" i="17"/>
  <c r="S49" i="17"/>
  <c r="N49" i="15" s="1"/>
  <c r="R49" i="17"/>
  <c r="Z48" i="17"/>
  <c r="Y48" i="17"/>
  <c r="X48" i="17"/>
  <c r="W48" i="17"/>
  <c r="U48" i="17"/>
  <c r="T48" i="17"/>
  <c r="S48" i="17"/>
  <c r="N48" i="15" s="1"/>
  <c r="R48" i="17"/>
  <c r="Z47" i="17"/>
  <c r="Y47" i="17"/>
  <c r="X47" i="17"/>
  <c r="W47" i="17"/>
  <c r="U47" i="17"/>
  <c r="T47" i="17"/>
  <c r="S47" i="17"/>
  <c r="N47" i="15" s="1"/>
  <c r="R47" i="17"/>
  <c r="Z46" i="17"/>
  <c r="Y46" i="17"/>
  <c r="X46" i="17"/>
  <c r="W46" i="17"/>
  <c r="U46" i="17"/>
  <c r="T46" i="17"/>
  <c r="S46" i="17"/>
  <c r="N46" i="15" s="1"/>
  <c r="R46" i="17"/>
  <c r="Z45" i="17"/>
  <c r="Y45" i="17"/>
  <c r="X45" i="17"/>
  <c r="W45" i="17"/>
  <c r="U45" i="17"/>
  <c r="T45" i="17"/>
  <c r="S45" i="17"/>
  <c r="N45" i="15" s="1"/>
  <c r="R45" i="17"/>
  <c r="Z44" i="17"/>
  <c r="Y44" i="17"/>
  <c r="X44" i="17"/>
  <c r="W44" i="17"/>
  <c r="U44" i="17"/>
  <c r="T44" i="17"/>
  <c r="S44" i="17"/>
  <c r="N44" i="15" s="1"/>
  <c r="R44" i="17"/>
  <c r="Z43" i="17"/>
  <c r="Y43" i="17"/>
  <c r="X43" i="17"/>
  <c r="W43" i="17"/>
  <c r="U43" i="17"/>
  <c r="T43" i="17"/>
  <c r="S43" i="17"/>
  <c r="N43" i="15" s="1"/>
  <c r="R43" i="17"/>
  <c r="Z42" i="17"/>
  <c r="Y42" i="17"/>
  <c r="X42" i="17"/>
  <c r="W42" i="17"/>
  <c r="U42" i="17"/>
  <c r="T42" i="17"/>
  <c r="S42" i="17"/>
  <c r="N42" i="15" s="1"/>
  <c r="R42" i="17"/>
  <c r="Z41" i="17"/>
  <c r="Y41" i="17"/>
  <c r="X41" i="17"/>
  <c r="W41" i="17"/>
  <c r="U41" i="17"/>
  <c r="T41" i="17"/>
  <c r="S41" i="17"/>
  <c r="N41" i="15" s="1"/>
  <c r="R41" i="17"/>
  <c r="Z40" i="17"/>
  <c r="Y40" i="17"/>
  <c r="X40" i="17"/>
  <c r="W40" i="17"/>
  <c r="U40" i="17"/>
  <c r="T40" i="17"/>
  <c r="S40" i="17"/>
  <c r="N40" i="15" s="1"/>
  <c r="R40" i="17"/>
  <c r="Z39" i="17"/>
  <c r="Y39" i="17"/>
  <c r="X39" i="17"/>
  <c r="W39" i="17"/>
  <c r="U39" i="17"/>
  <c r="T39" i="17"/>
  <c r="S39" i="17"/>
  <c r="N39" i="15" s="1"/>
  <c r="R39" i="17"/>
  <c r="Z38" i="17"/>
  <c r="Y38" i="17"/>
  <c r="X38" i="17"/>
  <c r="W38" i="17"/>
  <c r="U38" i="17"/>
  <c r="T38" i="17"/>
  <c r="S38" i="17"/>
  <c r="N38" i="15" s="1"/>
  <c r="R38" i="17"/>
  <c r="Z37" i="17"/>
  <c r="Y37" i="17"/>
  <c r="X37" i="17"/>
  <c r="W37" i="17"/>
  <c r="U37" i="17"/>
  <c r="T37" i="17"/>
  <c r="S37" i="17"/>
  <c r="N37" i="15" s="1"/>
  <c r="R37" i="17"/>
  <c r="Z36" i="17"/>
  <c r="Y36" i="17"/>
  <c r="X36" i="17"/>
  <c r="W36" i="17"/>
  <c r="U36" i="17"/>
  <c r="T36" i="17"/>
  <c r="S36" i="17"/>
  <c r="N36" i="15" s="1"/>
  <c r="R36" i="17"/>
  <c r="Z35" i="17"/>
  <c r="Y35" i="17"/>
  <c r="X35" i="17"/>
  <c r="W35" i="17"/>
  <c r="U35" i="17"/>
  <c r="T35" i="17"/>
  <c r="S35" i="17"/>
  <c r="N35" i="15" s="1"/>
  <c r="R35" i="17"/>
  <c r="Z34" i="17"/>
  <c r="Y34" i="17"/>
  <c r="X34" i="17"/>
  <c r="W34" i="17"/>
  <c r="U34" i="17"/>
  <c r="T34" i="17"/>
  <c r="S34" i="17"/>
  <c r="N34" i="15" s="1"/>
  <c r="R34" i="17"/>
  <c r="Z33" i="17"/>
  <c r="Y33" i="17"/>
  <c r="X33" i="17"/>
  <c r="W33" i="17"/>
  <c r="U33" i="17"/>
  <c r="T33" i="17"/>
  <c r="S33" i="17"/>
  <c r="N33" i="15" s="1"/>
  <c r="R33" i="17"/>
  <c r="Z32" i="17"/>
  <c r="Y32" i="17"/>
  <c r="X32" i="17"/>
  <c r="W32" i="17"/>
  <c r="U32" i="17"/>
  <c r="T32" i="17"/>
  <c r="S32" i="17"/>
  <c r="N32" i="15" s="1"/>
  <c r="R32" i="17"/>
  <c r="Z31" i="17"/>
  <c r="Y31" i="17"/>
  <c r="X31" i="17"/>
  <c r="W31" i="17"/>
  <c r="U31" i="17"/>
  <c r="T31" i="17"/>
  <c r="S31" i="17"/>
  <c r="N31" i="15" s="1"/>
  <c r="R31" i="17"/>
  <c r="Z30" i="17"/>
  <c r="Y30" i="17"/>
  <c r="X30" i="17"/>
  <c r="W30" i="17"/>
  <c r="U30" i="17"/>
  <c r="T30" i="17"/>
  <c r="S30" i="17"/>
  <c r="N30" i="15" s="1"/>
  <c r="R30" i="17"/>
  <c r="Z29" i="17"/>
  <c r="Y29" i="17"/>
  <c r="X29" i="17"/>
  <c r="W29" i="17"/>
  <c r="U29" i="17"/>
  <c r="T29" i="17"/>
  <c r="S29" i="17"/>
  <c r="N29" i="15" s="1"/>
  <c r="R29" i="17"/>
  <c r="Z28" i="17"/>
  <c r="Y28" i="17"/>
  <c r="X28" i="17"/>
  <c r="W28" i="17"/>
  <c r="U28" i="17"/>
  <c r="T28" i="17"/>
  <c r="S28" i="17"/>
  <c r="N28" i="15" s="1"/>
  <c r="R28" i="17"/>
  <c r="Z27" i="17"/>
  <c r="Y27" i="17"/>
  <c r="X27" i="17"/>
  <c r="W27" i="17"/>
  <c r="U27" i="17"/>
  <c r="T27" i="17"/>
  <c r="S27" i="17"/>
  <c r="N27" i="15" s="1"/>
  <c r="R27" i="17"/>
  <c r="Z26" i="17"/>
  <c r="Y26" i="17"/>
  <c r="X26" i="17"/>
  <c r="W26" i="17"/>
  <c r="U26" i="17"/>
  <c r="T26" i="17"/>
  <c r="S26" i="17"/>
  <c r="N26" i="15" s="1"/>
  <c r="R26" i="17"/>
  <c r="Z25" i="17"/>
  <c r="Y25" i="17"/>
  <c r="X25" i="17"/>
  <c r="W25" i="17"/>
  <c r="U25" i="17"/>
  <c r="T25" i="17"/>
  <c r="S25" i="17"/>
  <c r="N25" i="15" s="1"/>
  <c r="R25" i="17"/>
  <c r="Z24" i="17"/>
  <c r="Y24" i="17"/>
  <c r="X24" i="17"/>
  <c r="W24" i="17"/>
  <c r="U24" i="17"/>
  <c r="T24" i="17"/>
  <c r="S24" i="17"/>
  <c r="N24" i="15" s="1"/>
  <c r="R24" i="17"/>
  <c r="Z23" i="17"/>
  <c r="Y23" i="17"/>
  <c r="X23" i="17"/>
  <c r="W23" i="17"/>
  <c r="U23" i="17"/>
  <c r="T23" i="17"/>
  <c r="S23" i="17"/>
  <c r="N23" i="15" s="1"/>
  <c r="R23" i="17"/>
  <c r="Z22" i="17"/>
  <c r="Y22" i="17"/>
  <c r="X22" i="17"/>
  <c r="W22" i="17"/>
  <c r="U22" i="17"/>
  <c r="T22" i="17"/>
  <c r="S22" i="17"/>
  <c r="N22" i="15" s="1"/>
  <c r="R22" i="17"/>
  <c r="Z21" i="17"/>
  <c r="Y21" i="17"/>
  <c r="X21" i="17"/>
  <c r="W21" i="17"/>
  <c r="U21" i="17"/>
  <c r="T21" i="17"/>
  <c r="S21" i="17"/>
  <c r="N21" i="15" s="1"/>
  <c r="R21" i="17"/>
  <c r="Z20" i="17"/>
  <c r="Y20" i="17"/>
  <c r="X20" i="17"/>
  <c r="W20" i="17"/>
  <c r="U20" i="17"/>
  <c r="T20" i="17"/>
  <c r="S20" i="17"/>
  <c r="N20" i="15" s="1"/>
  <c r="R20" i="17"/>
  <c r="Z19" i="17"/>
  <c r="Y19" i="17"/>
  <c r="X19" i="17"/>
  <c r="W19" i="17"/>
  <c r="U19" i="17"/>
  <c r="T19" i="17"/>
  <c r="S19" i="17"/>
  <c r="N19" i="15" s="1"/>
  <c r="R19" i="17"/>
  <c r="Z18" i="17"/>
  <c r="Y18" i="17"/>
  <c r="X18" i="17"/>
  <c r="W18" i="17"/>
  <c r="U18" i="17"/>
  <c r="T18" i="17"/>
  <c r="S18" i="17"/>
  <c r="N18" i="15" s="1"/>
  <c r="R18" i="17"/>
  <c r="Z17" i="17"/>
  <c r="Y17" i="17"/>
  <c r="X17" i="17"/>
  <c r="W17" i="17"/>
  <c r="U17" i="17"/>
  <c r="T17" i="17"/>
  <c r="S17" i="17"/>
  <c r="N17" i="15" s="1"/>
  <c r="R17" i="17"/>
  <c r="Z16" i="17"/>
  <c r="Y16" i="17"/>
  <c r="X16" i="17"/>
  <c r="W16" i="17"/>
  <c r="U16" i="17"/>
  <c r="T16" i="17"/>
  <c r="S16" i="17"/>
  <c r="N16" i="15" s="1"/>
  <c r="R16" i="17"/>
  <c r="Z15" i="17"/>
  <c r="Y15" i="17"/>
  <c r="X15" i="17"/>
  <c r="W15" i="17"/>
  <c r="U15" i="17"/>
  <c r="T15" i="17"/>
  <c r="S15" i="17"/>
  <c r="N15" i="15" s="1"/>
  <c r="R15" i="17"/>
  <c r="Z14" i="17"/>
  <c r="Y14" i="17"/>
  <c r="X14" i="17"/>
  <c r="W14" i="17"/>
  <c r="U14" i="17"/>
  <c r="T14" i="17"/>
  <c r="S14" i="17"/>
  <c r="N14" i="15" s="1"/>
  <c r="R14" i="17"/>
  <c r="H15" i="17" l="1"/>
  <c r="V15" i="17" s="1"/>
  <c r="H16" i="17"/>
  <c r="V16" i="17" s="1"/>
  <c r="H17" i="17"/>
  <c r="V17" i="17" s="1"/>
  <c r="H18" i="17"/>
  <c r="V18" i="17" s="1"/>
  <c r="H19" i="17"/>
  <c r="V19" i="17" s="1"/>
  <c r="H20" i="17"/>
  <c r="V20" i="17" s="1"/>
  <c r="H21" i="17"/>
  <c r="V21" i="17" s="1"/>
  <c r="H22" i="17"/>
  <c r="V22" i="17" s="1"/>
  <c r="H23" i="17"/>
  <c r="V23" i="17" s="1"/>
  <c r="H24" i="17"/>
  <c r="V24" i="17" s="1"/>
  <c r="H25" i="17"/>
  <c r="V25" i="17" s="1"/>
  <c r="H26" i="17"/>
  <c r="V26" i="17" s="1"/>
  <c r="H27" i="17"/>
  <c r="V27" i="17" s="1"/>
  <c r="H28" i="17"/>
  <c r="V28" i="17" s="1"/>
  <c r="H29" i="17"/>
  <c r="V29" i="17" s="1"/>
  <c r="H30" i="17"/>
  <c r="V30" i="17" s="1"/>
  <c r="H31" i="17"/>
  <c r="V31" i="17" s="1"/>
  <c r="H32" i="17"/>
  <c r="V32" i="17" s="1"/>
  <c r="H33" i="17"/>
  <c r="V33" i="17" s="1"/>
  <c r="H34" i="17"/>
  <c r="V34" i="17" s="1"/>
  <c r="H35" i="17"/>
  <c r="V35" i="17" s="1"/>
  <c r="H36" i="17"/>
  <c r="V36" i="17" s="1"/>
  <c r="H37" i="17"/>
  <c r="V37" i="17" s="1"/>
  <c r="H38" i="17"/>
  <c r="V38" i="17" s="1"/>
  <c r="H39" i="17"/>
  <c r="V39" i="17" s="1"/>
  <c r="H40" i="17"/>
  <c r="V40" i="17" s="1"/>
  <c r="H41" i="17"/>
  <c r="V41" i="17" s="1"/>
  <c r="H42" i="17"/>
  <c r="V42" i="17" s="1"/>
  <c r="H43" i="17"/>
  <c r="V43" i="17" s="1"/>
  <c r="H44" i="17"/>
  <c r="V44" i="17" s="1"/>
  <c r="H45" i="17"/>
  <c r="V45" i="17" s="1"/>
  <c r="H46" i="17"/>
  <c r="V46" i="17" s="1"/>
  <c r="H47" i="17"/>
  <c r="V47" i="17" s="1"/>
  <c r="H48" i="17"/>
  <c r="V48" i="17" s="1"/>
  <c r="H49" i="17"/>
  <c r="V49" i="17" s="1"/>
  <c r="H50" i="17"/>
  <c r="V50" i="17" s="1"/>
  <c r="H51" i="17"/>
  <c r="V51" i="17" s="1"/>
  <c r="H52" i="17"/>
  <c r="V52" i="17" s="1"/>
  <c r="H53" i="17"/>
  <c r="V53" i="17" s="1"/>
  <c r="H54" i="17"/>
  <c r="V54" i="17" s="1"/>
  <c r="H55" i="17"/>
  <c r="V55" i="17" s="1"/>
  <c r="H56" i="17"/>
  <c r="V56" i="17" s="1"/>
  <c r="H57" i="17"/>
  <c r="V57" i="17" s="1"/>
  <c r="H58" i="17"/>
  <c r="V58" i="17" s="1"/>
  <c r="H59" i="17"/>
  <c r="V59" i="17" s="1"/>
  <c r="H60" i="17"/>
  <c r="V60" i="17" s="1"/>
  <c r="H61" i="17"/>
  <c r="V61" i="17" s="1"/>
  <c r="H62" i="17"/>
  <c r="V62" i="17" s="1"/>
  <c r="H63" i="17"/>
  <c r="V63" i="17" s="1"/>
  <c r="H64" i="17"/>
  <c r="V64" i="17" s="1"/>
  <c r="H65" i="17"/>
  <c r="V65" i="17" s="1"/>
  <c r="H66" i="17"/>
  <c r="V66" i="17" s="1"/>
  <c r="H67" i="17"/>
  <c r="V67" i="17" s="1"/>
  <c r="H68" i="17"/>
  <c r="V68" i="17" s="1"/>
  <c r="H69" i="17"/>
  <c r="V69" i="17" s="1"/>
  <c r="H70" i="17"/>
  <c r="V70" i="17" s="1"/>
  <c r="H71" i="17"/>
  <c r="V71" i="17" s="1"/>
  <c r="H72" i="17"/>
  <c r="V72" i="17" s="1"/>
  <c r="H73" i="17"/>
  <c r="V73" i="17" s="1"/>
  <c r="H74" i="17"/>
  <c r="V74" i="17" s="1"/>
  <c r="H75" i="17"/>
  <c r="V75" i="17" s="1"/>
  <c r="H76" i="17"/>
  <c r="V76" i="17" s="1"/>
  <c r="H77" i="17"/>
  <c r="V77" i="17" s="1"/>
  <c r="H78" i="17"/>
  <c r="V78" i="17" s="1"/>
  <c r="H79" i="17"/>
  <c r="V79" i="17" s="1"/>
  <c r="H80" i="17"/>
  <c r="V80" i="17" s="1"/>
  <c r="H81" i="17"/>
  <c r="V81" i="17" s="1"/>
  <c r="H82" i="17"/>
  <c r="V82" i="17" s="1"/>
  <c r="H83" i="17"/>
  <c r="V83" i="17" s="1"/>
  <c r="H84" i="17"/>
  <c r="V84" i="17" s="1"/>
  <c r="H85" i="17"/>
  <c r="V85" i="17" s="1"/>
  <c r="H86" i="17"/>
  <c r="V86" i="17" s="1"/>
  <c r="H87" i="17"/>
  <c r="V87" i="17" s="1"/>
  <c r="H88" i="17"/>
  <c r="V88" i="17" s="1"/>
  <c r="H89" i="17"/>
  <c r="V89" i="17" s="1"/>
  <c r="H90" i="17"/>
  <c r="V90" i="17" s="1"/>
  <c r="H91" i="17"/>
  <c r="V91" i="17" s="1"/>
  <c r="H92" i="17"/>
  <c r="V92" i="17" s="1"/>
  <c r="H93" i="17"/>
  <c r="V93" i="17" s="1"/>
  <c r="H94" i="17"/>
  <c r="V94" i="17" s="1"/>
  <c r="H95" i="17"/>
  <c r="V95" i="17" s="1"/>
  <c r="H96" i="17"/>
  <c r="V96" i="17" s="1"/>
  <c r="H97" i="17"/>
  <c r="V97" i="17" s="1"/>
  <c r="H98" i="17"/>
  <c r="V98" i="17" s="1"/>
  <c r="H99" i="17"/>
  <c r="V99" i="17" s="1"/>
  <c r="H100" i="17"/>
  <c r="V100" i="17" s="1"/>
  <c r="H101" i="17"/>
  <c r="V101" i="17" s="1"/>
  <c r="H102" i="17"/>
  <c r="V102" i="17" s="1"/>
  <c r="H103" i="17"/>
  <c r="V103" i="17" s="1"/>
  <c r="H104" i="17"/>
  <c r="V104" i="17" s="1"/>
  <c r="H105" i="17"/>
  <c r="V105" i="17" s="1"/>
  <c r="H106" i="17"/>
  <c r="V106" i="17" s="1"/>
  <c r="H107" i="17"/>
  <c r="V107" i="17" s="1"/>
  <c r="H108" i="17"/>
  <c r="V108" i="17" s="1"/>
  <c r="H109" i="17"/>
  <c r="V109" i="17" s="1"/>
  <c r="H110" i="17"/>
  <c r="V110" i="17" s="1"/>
  <c r="H14" i="17"/>
  <c r="V14" i="17" s="1"/>
  <c r="J23" i="31" l="1"/>
  <c r="AS25" i="18"/>
  <c r="AB25" i="16" s="1"/>
  <c r="AE301" i="16"/>
  <c r="AD301" i="16"/>
  <c r="AC301" i="16"/>
  <c r="AB301" i="16"/>
  <c r="AA301" i="16"/>
  <c r="Z301" i="16"/>
  <c r="Y301" i="16"/>
  <c r="X301" i="16"/>
  <c r="W301" i="16"/>
  <c r="V301" i="16"/>
  <c r="U301" i="16"/>
  <c r="AE300" i="16"/>
  <c r="AD300" i="16"/>
  <c r="AC300" i="16"/>
  <c r="AB300" i="16"/>
  <c r="AA300" i="16"/>
  <c r="Z300" i="16"/>
  <c r="Y300" i="16"/>
  <c r="X300" i="16"/>
  <c r="W300" i="16"/>
  <c r="V300" i="16"/>
  <c r="U300" i="16"/>
  <c r="AE299" i="16"/>
  <c r="AD299" i="16"/>
  <c r="AC299" i="16"/>
  <c r="AB299" i="16"/>
  <c r="AA299" i="16"/>
  <c r="Z299" i="16"/>
  <c r="Y299" i="16"/>
  <c r="X299" i="16"/>
  <c r="W299" i="16"/>
  <c r="V299" i="16"/>
  <c r="U299" i="16"/>
  <c r="AE298" i="16"/>
  <c r="AD298" i="16"/>
  <c r="AC298" i="16"/>
  <c r="AB298" i="16"/>
  <c r="AA298" i="16"/>
  <c r="Z298" i="16"/>
  <c r="Y298" i="16"/>
  <c r="X298" i="16"/>
  <c r="W298" i="16"/>
  <c r="V298" i="16"/>
  <c r="U298" i="16"/>
  <c r="AE297" i="16"/>
  <c r="AD297" i="16"/>
  <c r="AC297" i="16"/>
  <c r="AB297" i="16"/>
  <c r="AA297" i="16"/>
  <c r="Z297" i="16"/>
  <c r="Y297" i="16"/>
  <c r="X297" i="16"/>
  <c r="W297" i="16"/>
  <c r="V297" i="16"/>
  <c r="U297" i="16"/>
  <c r="AE296" i="16"/>
  <c r="AD296" i="16"/>
  <c r="AC296" i="16"/>
  <c r="AB296" i="16"/>
  <c r="AA296" i="16"/>
  <c r="Z296" i="16"/>
  <c r="Y296" i="16"/>
  <c r="X296" i="16"/>
  <c r="W296" i="16"/>
  <c r="V296" i="16"/>
  <c r="U296" i="16"/>
  <c r="AE295" i="16"/>
  <c r="AD295" i="16"/>
  <c r="AC295" i="16"/>
  <c r="AB295" i="16"/>
  <c r="AA295" i="16"/>
  <c r="Z295" i="16"/>
  <c r="Y295" i="16"/>
  <c r="X295" i="16"/>
  <c r="W295" i="16"/>
  <c r="V295" i="16"/>
  <c r="U295" i="16"/>
  <c r="AE294" i="16"/>
  <c r="AD294" i="16"/>
  <c r="AC294" i="16"/>
  <c r="AB294" i="16"/>
  <c r="AA294" i="16"/>
  <c r="Z294" i="16"/>
  <c r="Y294" i="16"/>
  <c r="X294" i="16"/>
  <c r="W294" i="16"/>
  <c r="V294" i="16"/>
  <c r="U294" i="16"/>
  <c r="AE293" i="16"/>
  <c r="AD293" i="16"/>
  <c r="AC293" i="16"/>
  <c r="AB293" i="16"/>
  <c r="AA293" i="16"/>
  <c r="Z293" i="16"/>
  <c r="Y293" i="16"/>
  <c r="X293" i="16"/>
  <c r="W293" i="16"/>
  <c r="V293" i="16"/>
  <c r="U293" i="16"/>
  <c r="AE292" i="16"/>
  <c r="AD292" i="16"/>
  <c r="AC292" i="16"/>
  <c r="AB292" i="16"/>
  <c r="AA292" i="16"/>
  <c r="Z292" i="16"/>
  <c r="Y292" i="16"/>
  <c r="X292" i="16"/>
  <c r="W292" i="16"/>
  <c r="V292" i="16"/>
  <c r="U292" i="16"/>
  <c r="AE291" i="16"/>
  <c r="AD291" i="16"/>
  <c r="AC291" i="16"/>
  <c r="AB291" i="16"/>
  <c r="AA291" i="16"/>
  <c r="Z291" i="16"/>
  <c r="Y291" i="16"/>
  <c r="X291" i="16"/>
  <c r="W291" i="16"/>
  <c r="V291" i="16"/>
  <c r="U291" i="16"/>
  <c r="AE290" i="16"/>
  <c r="AD290" i="16"/>
  <c r="AC290" i="16"/>
  <c r="AB290" i="16"/>
  <c r="AA290" i="16"/>
  <c r="Z290" i="16"/>
  <c r="Y290" i="16"/>
  <c r="X290" i="16"/>
  <c r="W290" i="16"/>
  <c r="V290" i="16"/>
  <c r="U290" i="16"/>
  <c r="AE289" i="16"/>
  <c r="AD289" i="16"/>
  <c r="AC289" i="16"/>
  <c r="AB289" i="16"/>
  <c r="AA289" i="16"/>
  <c r="Z289" i="16"/>
  <c r="Y289" i="16"/>
  <c r="X289" i="16"/>
  <c r="W289" i="16"/>
  <c r="V289" i="16"/>
  <c r="U289" i="16"/>
  <c r="AE288" i="16"/>
  <c r="AD288" i="16"/>
  <c r="AC288" i="16"/>
  <c r="AB288" i="16"/>
  <c r="AA288" i="16"/>
  <c r="Z288" i="16"/>
  <c r="Y288" i="16"/>
  <c r="X288" i="16"/>
  <c r="W288" i="16"/>
  <c r="V288" i="16"/>
  <c r="U288" i="16"/>
  <c r="AE287" i="16"/>
  <c r="AD287" i="16"/>
  <c r="AC287" i="16"/>
  <c r="AB287" i="16"/>
  <c r="AA287" i="16"/>
  <c r="Z287" i="16"/>
  <c r="Y287" i="16"/>
  <c r="X287" i="16"/>
  <c r="W287" i="16"/>
  <c r="V287" i="16"/>
  <c r="U287" i="16"/>
  <c r="AC286" i="16"/>
  <c r="AC285" i="16"/>
  <c r="AC284" i="16"/>
  <c r="AC283" i="16"/>
  <c r="AC282" i="16"/>
  <c r="AC281" i="16"/>
  <c r="AC280" i="16"/>
  <c r="AC279" i="16"/>
  <c r="AC278" i="16"/>
  <c r="AC277" i="16"/>
  <c r="AC276" i="16"/>
  <c r="AC275" i="16"/>
  <c r="AC274" i="16"/>
  <c r="AC273" i="16"/>
  <c r="AC272" i="16"/>
  <c r="AC271" i="16"/>
  <c r="AC270" i="16"/>
  <c r="AC269" i="16"/>
  <c r="AC268" i="16"/>
  <c r="AC267" i="16"/>
  <c r="AC266" i="16"/>
  <c r="AC265" i="16"/>
  <c r="AC264" i="16"/>
  <c r="AC263" i="16"/>
  <c r="AC262" i="16"/>
  <c r="AC261" i="16"/>
  <c r="AC260" i="16"/>
  <c r="AC259" i="16"/>
  <c r="AC258" i="16"/>
  <c r="AC257" i="16"/>
  <c r="AC256" i="16"/>
  <c r="AC255" i="16"/>
  <c r="AC254" i="16"/>
  <c r="AC253" i="16"/>
  <c r="AC252" i="16"/>
  <c r="AC251" i="16"/>
  <c r="AC250" i="16"/>
  <c r="AC249" i="16"/>
  <c r="AC248" i="16"/>
  <c r="AC247" i="16"/>
  <c r="AC246" i="16"/>
  <c r="AC245" i="16"/>
  <c r="AC244" i="16"/>
  <c r="AC243" i="16"/>
  <c r="AC242" i="16"/>
  <c r="AC241" i="16"/>
  <c r="AC240" i="16"/>
  <c r="AC239" i="16"/>
  <c r="AC238" i="16"/>
  <c r="AC237" i="16"/>
  <c r="AC236" i="16"/>
  <c r="AC235" i="16"/>
  <c r="AC234" i="16"/>
  <c r="AC233" i="16"/>
  <c r="AC232" i="16"/>
  <c r="AC231" i="16"/>
  <c r="AC230" i="16"/>
  <c r="AC229" i="16"/>
  <c r="AC228" i="16"/>
  <c r="AC227" i="16"/>
  <c r="AC226" i="16"/>
  <c r="AC225" i="16"/>
  <c r="AC224" i="16"/>
  <c r="AC223" i="16"/>
  <c r="AC222" i="16"/>
  <c r="AC221" i="16"/>
  <c r="AC220" i="16"/>
  <c r="AC219" i="16"/>
  <c r="AC218" i="16"/>
  <c r="AC217" i="16"/>
  <c r="AC216" i="16"/>
  <c r="AC215" i="16"/>
  <c r="AC214" i="16"/>
  <c r="AC213" i="16"/>
  <c r="AC212" i="16"/>
  <c r="AC211" i="16"/>
  <c r="AC210" i="16"/>
  <c r="AC209" i="16"/>
  <c r="AC208" i="16"/>
  <c r="AC207" i="16"/>
  <c r="AC206" i="16"/>
  <c r="AC205" i="16"/>
  <c r="AC204" i="16"/>
  <c r="AC203" i="16"/>
  <c r="AC202" i="16"/>
  <c r="AC201" i="16"/>
  <c r="AC200" i="16"/>
  <c r="AC199" i="16"/>
  <c r="AC198" i="16"/>
  <c r="AC197" i="16"/>
  <c r="AC196" i="16"/>
  <c r="AC195" i="16"/>
  <c r="AC194" i="16"/>
  <c r="AC193" i="16"/>
  <c r="AC192" i="16"/>
  <c r="AC191" i="16"/>
  <c r="AC190" i="16"/>
  <c r="AC189" i="16"/>
  <c r="AC188" i="16"/>
  <c r="AC187" i="16"/>
  <c r="AC186" i="16"/>
  <c r="AC185" i="16"/>
  <c r="AC184" i="16"/>
  <c r="AC183" i="16"/>
  <c r="AC182" i="16"/>
  <c r="AC181" i="16"/>
  <c r="AC180" i="16"/>
  <c r="AC179" i="16"/>
  <c r="AC178" i="16"/>
  <c r="AC177" i="16"/>
  <c r="AC176" i="16"/>
  <c r="AC175" i="16"/>
  <c r="AC174" i="16"/>
  <c r="AC173" i="16"/>
  <c r="AC172" i="16"/>
  <c r="AC171" i="16"/>
  <c r="AC170" i="16"/>
  <c r="AC169" i="16"/>
  <c r="AC168" i="16"/>
  <c r="AC167" i="16"/>
  <c r="AC166" i="16"/>
  <c r="AC165" i="16"/>
  <c r="AC164" i="16"/>
  <c r="AC163" i="16"/>
  <c r="AC162" i="16"/>
  <c r="AC161" i="16"/>
  <c r="AC160" i="16"/>
  <c r="AC159" i="16"/>
  <c r="AC158" i="16"/>
  <c r="AC157" i="16"/>
  <c r="AC156" i="16"/>
  <c r="AC155" i="16"/>
  <c r="AC154" i="16"/>
  <c r="AC153" i="16"/>
  <c r="AC152" i="16"/>
  <c r="AC151" i="16"/>
  <c r="AC150" i="16"/>
  <c r="AC149" i="16"/>
  <c r="AC148" i="16"/>
  <c r="AC147" i="16"/>
  <c r="AC146" i="16"/>
  <c r="AC145" i="16"/>
  <c r="AC144" i="16"/>
  <c r="AC143" i="16"/>
  <c r="AC142" i="16"/>
  <c r="AC141" i="16"/>
  <c r="AC140" i="16"/>
  <c r="AC139" i="16"/>
  <c r="AC138" i="16"/>
  <c r="AC137" i="16"/>
  <c r="AC136" i="16"/>
  <c r="AC135" i="16"/>
  <c r="AC134" i="16"/>
  <c r="AC133" i="16"/>
  <c r="AC132" i="16"/>
  <c r="AC131" i="16"/>
  <c r="AC130" i="16"/>
  <c r="AC129" i="16"/>
  <c r="AC128" i="16"/>
  <c r="AC127" i="16"/>
  <c r="AC126" i="16"/>
  <c r="AC125" i="16"/>
  <c r="AC124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C103" i="16"/>
  <c r="AC102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9" i="16"/>
  <c r="AC88" i="16"/>
  <c r="AC87" i="16"/>
  <c r="AC86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A25" i="16"/>
  <c r="AC24" i="16"/>
  <c r="AB24" i="16"/>
  <c r="AA24" i="16"/>
  <c r="AC23" i="16"/>
  <c r="AB23" i="16"/>
  <c r="AA23" i="16"/>
  <c r="AC22" i="16"/>
  <c r="AB22" i="16"/>
  <c r="AA22" i="16"/>
  <c r="AC21" i="16"/>
  <c r="AB21" i="16"/>
  <c r="AA21" i="16"/>
  <c r="AC20" i="16"/>
  <c r="AB20" i="16"/>
  <c r="AA20" i="16"/>
  <c r="AC19" i="16"/>
  <c r="AB19" i="16"/>
  <c r="AA19" i="16"/>
  <c r="AC18" i="16"/>
  <c r="AB18" i="16"/>
  <c r="AA18" i="16"/>
  <c r="AC17" i="16"/>
  <c r="AB17" i="16"/>
  <c r="AA17" i="16"/>
  <c r="AC16" i="16"/>
  <c r="AB16" i="16"/>
  <c r="AA16" i="16"/>
  <c r="AC15" i="16"/>
  <c r="AB15" i="16"/>
  <c r="AA15" i="16"/>
  <c r="AC14" i="16"/>
  <c r="AB14" i="16"/>
  <c r="AA14" i="16"/>
  <c r="AC13" i="16"/>
  <c r="AB13" i="16"/>
  <c r="AA13" i="16"/>
  <c r="AC12" i="16"/>
  <c r="AB12" i="16"/>
  <c r="AA12" i="16"/>
  <c r="AC11" i="16"/>
  <c r="AB11" i="16"/>
  <c r="AA11" i="16"/>
  <c r="AC10" i="16"/>
  <c r="AB10" i="16"/>
  <c r="AA10" i="16"/>
  <c r="AC9" i="16"/>
  <c r="AB9" i="16"/>
  <c r="AA9" i="16"/>
  <c r="AC8" i="16"/>
  <c r="AB8" i="16"/>
  <c r="AA8" i="16"/>
  <c r="AC7" i="16"/>
  <c r="AB7" i="16"/>
  <c r="AA7" i="16"/>
  <c r="AC6" i="16"/>
  <c r="AB6" i="16"/>
  <c r="AA6" i="16"/>
  <c r="AC5" i="16"/>
  <c r="AB5" i="16"/>
  <c r="AA5" i="16"/>
  <c r="AC4" i="16"/>
  <c r="AB4" i="16"/>
  <c r="AA4" i="16"/>
  <c r="AC3" i="16"/>
  <c r="AB3" i="16"/>
  <c r="AA3" i="16"/>
  <c r="AC2" i="16"/>
  <c r="AB2" i="16"/>
  <c r="AA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AS27" i="18" l="1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S58" i="18"/>
  <c r="AS59" i="18"/>
  <c r="AS60" i="18"/>
  <c r="AS61" i="18"/>
  <c r="AS62" i="18"/>
  <c r="AS63" i="18"/>
  <c r="AS64" i="18"/>
  <c r="AS65" i="18"/>
  <c r="AS66" i="18"/>
  <c r="AS67" i="18"/>
  <c r="AS68" i="18"/>
  <c r="AS69" i="18"/>
  <c r="AS70" i="18"/>
  <c r="AS71" i="18"/>
  <c r="AS72" i="18"/>
  <c r="AS73" i="18"/>
  <c r="AS74" i="18"/>
  <c r="AS75" i="18"/>
  <c r="AS76" i="18"/>
  <c r="AS77" i="18"/>
  <c r="AS78" i="18"/>
  <c r="AS79" i="18"/>
  <c r="AS80" i="18"/>
  <c r="AS81" i="18"/>
  <c r="AS82" i="18"/>
  <c r="AS83" i="18"/>
  <c r="AS84" i="18"/>
  <c r="AS85" i="18"/>
  <c r="AS86" i="18"/>
  <c r="AS87" i="18"/>
  <c r="AS88" i="18"/>
  <c r="AS89" i="18"/>
  <c r="AS90" i="18"/>
  <c r="AS91" i="18"/>
  <c r="AS92" i="18"/>
  <c r="AS93" i="18"/>
  <c r="AS94" i="18"/>
  <c r="AS95" i="18"/>
  <c r="AS96" i="18"/>
  <c r="AS97" i="18"/>
  <c r="AS98" i="18"/>
  <c r="AS99" i="18"/>
  <c r="AS100" i="18"/>
  <c r="AS101" i="18"/>
  <c r="AS102" i="18"/>
  <c r="AS103" i="18"/>
  <c r="AS104" i="18"/>
  <c r="AS105" i="18"/>
  <c r="AS106" i="18"/>
  <c r="AS107" i="18"/>
  <c r="AS108" i="18"/>
  <c r="AS109" i="18"/>
  <c r="AS110" i="18"/>
  <c r="AS111" i="18"/>
  <c r="AS112" i="18"/>
  <c r="AS113" i="18"/>
  <c r="AS114" i="18"/>
  <c r="AS115" i="18"/>
  <c r="AS116" i="18"/>
  <c r="AS117" i="18"/>
  <c r="AS118" i="18"/>
  <c r="AS119" i="18"/>
  <c r="AS120" i="18"/>
  <c r="AS121" i="18"/>
  <c r="AS122" i="18"/>
  <c r="AS123" i="18"/>
  <c r="AS124" i="18"/>
  <c r="AS125" i="18"/>
  <c r="AS126" i="18"/>
  <c r="AS127" i="18"/>
  <c r="AS128" i="18"/>
  <c r="AS129" i="18"/>
  <c r="AS130" i="18"/>
  <c r="AS131" i="18"/>
  <c r="AS132" i="18"/>
  <c r="AS133" i="18"/>
  <c r="AS134" i="18"/>
  <c r="AS135" i="18"/>
  <c r="AS136" i="18"/>
  <c r="AS137" i="18"/>
  <c r="AS138" i="18"/>
  <c r="AS139" i="18"/>
  <c r="AS140" i="18"/>
  <c r="AS141" i="18"/>
  <c r="AS142" i="18"/>
  <c r="AS143" i="18"/>
  <c r="AS144" i="18"/>
  <c r="AS145" i="18"/>
  <c r="AS146" i="18"/>
  <c r="AS147" i="18"/>
  <c r="AS148" i="18"/>
  <c r="AS149" i="18"/>
  <c r="AS150" i="18"/>
  <c r="AS151" i="18"/>
  <c r="AS152" i="18"/>
  <c r="AS153" i="18"/>
  <c r="AS154" i="18"/>
  <c r="AS155" i="18"/>
  <c r="AS156" i="18"/>
  <c r="AS157" i="18"/>
  <c r="AS158" i="18"/>
  <c r="AS159" i="18"/>
  <c r="AS160" i="18"/>
  <c r="AS161" i="18"/>
  <c r="AS162" i="18"/>
  <c r="AS163" i="18"/>
  <c r="AS164" i="18"/>
  <c r="AS165" i="18"/>
  <c r="AS166" i="18"/>
  <c r="AS167" i="18"/>
  <c r="AS168" i="18"/>
  <c r="AS169" i="18"/>
  <c r="AS170" i="18"/>
  <c r="AS171" i="18"/>
  <c r="AS172" i="18"/>
  <c r="AS173" i="18"/>
  <c r="AS174" i="18"/>
  <c r="AS175" i="18"/>
  <c r="AS176" i="18"/>
  <c r="AS177" i="18"/>
  <c r="AS178" i="18"/>
  <c r="AS179" i="18"/>
  <c r="AS180" i="18"/>
  <c r="AS181" i="18"/>
  <c r="AS182" i="18"/>
  <c r="AS183" i="18"/>
  <c r="AS184" i="18"/>
  <c r="AS185" i="18"/>
  <c r="AS186" i="18"/>
  <c r="AS187" i="18"/>
  <c r="AS188" i="18"/>
  <c r="AS189" i="18"/>
  <c r="AS190" i="18"/>
  <c r="AS191" i="18"/>
  <c r="AS192" i="18"/>
  <c r="AS193" i="18"/>
  <c r="AS194" i="18"/>
  <c r="AS195" i="18"/>
  <c r="AS196" i="18"/>
  <c r="AS197" i="18"/>
  <c r="AS198" i="18"/>
  <c r="AS199" i="18"/>
  <c r="AS200" i="18"/>
  <c r="AS201" i="18"/>
  <c r="AS202" i="18"/>
  <c r="AS203" i="18"/>
  <c r="AS204" i="18"/>
  <c r="AS205" i="18"/>
  <c r="AS206" i="18"/>
  <c r="AS207" i="18"/>
  <c r="AS208" i="18"/>
  <c r="AS209" i="18"/>
  <c r="AS210" i="18"/>
  <c r="AS211" i="18"/>
  <c r="AS212" i="18"/>
  <c r="AS213" i="18"/>
  <c r="AS214" i="18"/>
  <c r="AS215" i="18"/>
  <c r="AS216" i="18"/>
  <c r="AS217" i="18"/>
  <c r="AS218" i="18"/>
  <c r="AS219" i="18"/>
  <c r="AS220" i="18"/>
  <c r="AS221" i="18"/>
  <c r="AS222" i="18"/>
  <c r="AS223" i="18"/>
  <c r="AS224" i="18"/>
  <c r="AS225" i="18"/>
  <c r="AS226" i="18"/>
  <c r="AS227" i="18"/>
  <c r="AS228" i="18"/>
  <c r="AS229" i="18"/>
  <c r="AS230" i="18"/>
  <c r="AS231" i="18"/>
  <c r="AS232" i="18"/>
  <c r="AS233" i="18"/>
  <c r="AS234" i="18"/>
  <c r="AS235" i="18"/>
  <c r="AS236" i="18"/>
  <c r="AS237" i="18"/>
  <c r="AS238" i="18"/>
  <c r="AS239" i="18"/>
  <c r="AS240" i="18"/>
  <c r="AS241" i="18"/>
  <c r="AS242" i="18"/>
  <c r="AS243" i="18"/>
  <c r="AS244" i="18"/>
  <c r="AS245" i="18"/>
  <c r="AS246" i="18"/>
  <c r="AS247" i="18"/>
  <c r="AS248" i="18"/>
  <c r="AS249" i="18"/>
  <c r="AS250" i="18"/>
  <c r="AS251" i="18"/>
  <c r="AS252" i="18"/>
  <c r="AS253" i="18"/>
  <c r="AS254" i="18"/>
  <c r="AS255" i="18"/>
  <c r="AS256" i="18"/>
  <c r="AS257" i="18"/>
  <c r="AS258" i="18"/>
  <c r="AS259" i="18"/>
  <c r="AS260" i="18"/>
  <c r="AS261" i="18"/>
  <c r="AS262" i="18"/>
  <c r="AS263" i="18"/>
  <c r="AS264" i="18"/>
  <c r="AS265" i="18"/>
  <c r="AS266" i="18"/>
  <c r="AS267" i="18"/>
  <c r="AS268" i="18"/>
  <c r="AS269" i="18"/>
  <c r="AS270" i="18"/>
  <c r="AS271" i="18"/>
  <c r="AS272" i="18"/>
  <c r="AS273" i="18"/>
  <c r="AS274" i="18"/>
  <c r="AS275" i="18"/>
  <c r="AS276" i="18"/>
  <c r="AS277" i="18"/>
  <c r="AS278" i="18"/>
  <c r="AS279" i="18"/>
  <c r="AS280" i="18"/>
  <c r="AS281" i="18"/>
  <c r="AS282" i="18"/>
  <c r="AS283" i="18"/>
  <c r="AS284" i="18"/>
  <c r="AS285" i="18"/>
  <c r="AS286" i="18"/>
  <c r="AS26" i="18"/>
  <c r="AB270" i="16" l="1"/>
  <c r="AB238" i="16"/>
  <c r="AB206" i="16"/>
  <c r="AB174" i="16"/>
  <c r="AB158" i="16"/>
  <c r="AB126" i="16"/>
  <c r="AB86" i="16"/>
  <c r="AB62" i="16"/>
  <c r="AB38" i="16"/>
  <c r="AB271" i="16"/>
  <c r="AB239" i="16"/>
  <c r="AB215" i="16"/>
  <c r="AB191" i="16"/>
  <c r="AB159" i="16"/>
  <c r="AB143" i="16"/>
  <c r="AB111" i="16"/>
  <c r="AB79" i="16"/>
  <c r="AB55" i="16"/>
  <c r="AB47" i="16"/>
  <c r="AB280" i="16"/>
  <c r="AB256" i="16"/>
  <c r="AB240" i="16"/>
  <c r="AB216" i="16"/>
  <c r="AB192" i="16"/>
  <c r="AB168" i="16"/>
  <c r="AB152" i="16"/>
  <c r="AB128" i="16"/>
  <c r="AB104" i="16"/>
  <c r="AB88" i="16"/>
  <c r="AB64" i="16"/>
  <c r="AB32" i="16"/>
  <c r="AB273" i="16"/>
  <c r="AB257" i="16"/>
  <c r="AB233" i="16"/>
  <c r="AB217" i="16"/>
  <c r="AB201" i="16"/>
  <c r="AB169" i="16"/>
  <c r="AB153" i="16"/>
  <c r="AB137" i="16"/>
  <c r="AB121" i="16"/>
  <c r="AB97" i="16"/>
  <c r="AB65" i="16"/>
  <c r="AB283" i="16"/>
  <c r="AB275" i="16"/>
  <c r="AB267" i="16"/>
  <c r="AB259" i="16"/>
  <c r="AB251" i="16"/>
  <c r="AB243" i="16"/>
  <c r="AB235" i="16"/>
  <c r="AB227" i="16"/>
  <c r="AB219" i="16"/>
  <c r="AB211" i="16"/>
  <c r="AB203" i="16"/>
  <c r="AB195" i="16"/>
  <c r="AB187" i="16"/>
  <c r="AB179" i="16"/>
  <c r="AB171" i="16"/>
  <c r="AB163" i="16"/>
  <c r="AB155" i="16"/>
  <c r="AB147" i="16"/>
  <c r="AB139" i="16"/>
  <c r="AB131" i="16"/>
  <c r="AB123" i="16"/>
  <c r="AB115" i="16"/>
  <c r="AB107" i="16"/>
  <c r="AB99" i="16"/>
  <c r="AB91" i="16"/>
  <c r="AB83" i="16"/>
  <c r="AB75" i="16"/>
  <c r="AB67" i="16"/>
  <c r="AB59" i="16"/>
  <c r="AB51" i="16"/>
  <c r="AB43" i="16"/>
  <c r="AB35" i="16"/>
  <c r="AB27" i="16"/>
  <c r="AB286" i="16"/>
  <c r="AB254" i="16"/>
  <c r="AB222" i="16"/>
  <c r="AB190" i="16"/>
  <c r="AB150" i="16"/>
  <c r="AB102" i="16"/>
  <c r="AB30" i="16"/>
  <c r="AB26" i="16"/>
  <c r="AB255" i="16"/>
  <c r="AB223" i="16"/>
  <c r="AB183" i="16"/>
  <c r="AB119" i="16"/>
  <c r="AB284" i="16"/>
  <c r="AB276" i="16"/>
  <c r="AB268" i="16"/>
  <c r="AB260" i="16"/>
  <c r="AB252" i="16"/>
  <c r="AB244" i="16"/>
  <c r="AB236" i="16"/>
  <c r="AB228" i="16"/>
  <c r="AB220" i="16"/>
  <c r="AB212" i="16"/>
  <c r="AB204" i="16"/>
  <c r="AB196" i="16"/>
  <c r="AB188" i="16"/>
  <c r="AB180" i="16"/>
  <c r="AB172" i="16"/>
  <c r="AB164" i="16"/>
  <c r="AB156" i="16"/>
  <c r="AB148" i="16"/>
  <c r="AB140" i="16"/>
  <c r="AB132" i="16"/>
  <c r="AB124" i="16"/>
  <c r="AB116" i="16"/>
  <c r="AB108" i="16"/>
  <c r="AB100" i="16"/>
  <c r="AB92" i="16"/>
  <c r="AB84" i="16"/>
  <c r="AB76" i="16"/>
  <c r="AB68" i="16"/>
  <c r="AB60" i="16"/>
  <c r="AB52" i="16"/>
  <c r="AB44" i="16"/>
  <c r="AB36" i="16"/>
  <c r="AB28" i="16"/>
  <c r="AB285" i="16"/>
  <c r="AB277" i="16"/>
  <c r="AB269" i="16"/>
  <c r="AB261" i="16"/>
  <c r="AB253" i="16"/>
  <c r="AB245" i="16"/>
  <c r="AB237" i="16"/>
  <c r="AB229" i="16"/>
  <c r="AB221" i="16"/>
  <c r="AB213" i="16"/>
  <c r="AB205" i="16"/>
  <c r="AB197" i="16"/>
  <c r="AB189" i="16"/>
  <c r="AB181" i="16"/>
  <c r="AB173" i="16"/>
  <c r="AB165" i="16"/>
  <c r="AB157" i="16"/>
  <c r="AB149" i="16"/>
  <c r="AB141" i="16"/>
  <c r="AB133" i="16"/>
  <c r="AB125" i="16"/>
  <c r="AB117" i="16"/>
  <c r="AB109" i="16"/>
  <c r="AB101" i="16"/>
  <c r="AB93" i="16"/>
  <c r="AB85" i="16"/>
  <c r="AB77" i="16"/>
  <c r="AB69" i="16"/>
  <c r="AB61" i="16"/>
  <c r="AB53" i="16"/>
  <c r="AB45" i="16"/>
  <c r="AB37" i="16"/>
  <c r="AB29" i="16"/>
  <c r="AB262" i="16"/>
  <c r="AB230" i="16"/>
  <c r="AB182" i="16"/>
  <c r="AB142" i="16"/>
  <c r="AB118" i="16"/>
  <c r="AB94" i="16"/>
  <c r="AB70" i="16"/>
  <c r="AB54" i="16"/>
  <c r="AB263" i="16"/>
  <c r="AB231" i="16"/>
  <c r="AB199" i="16"/>
  <c r="AB167" i="16"/>
  <c r="AB127" i="16"/>
  <c r="AB103" i="16"/>
  <c r="AB87" i="16"/>
  <c r="AB63" i="16"/>
  <c r="AB39" i="16"/>
  <c r="AB272" i="16"/>
  <c r="AB232" i="16"/>
  <c r="AB208" i="16"/>
  <c r="AB184" i="16"/>
  <c r="AB160" i="16"/>
  <c r="AB136" i="16"/>
  <c r="AB112" i="16"/>
  <c r="AB80" i="16"/>
  <c r="AB48" i="16"/>
  <c r="AB241" i="16"/>
  <c r="AB185" i="16"/>
  <c r="AB145" i="16"/>
  <c r="AB113" i="16"/>
  <c r="AB89" i="16"/>
  <c r="AB81" i="16"/>
  <c r="AB73" i="16"/>
  <c r="AB49" i="16"/>
  <c r="AB41" i="16"/>
  <c r="AB33" i="16"/>
  <c r="AB278" i="16"/>
  <c r="AB246" i="16"/>
  <c r="AB214" i="16"/>
  <c r="AB198" i="16"/>
  <c r="AB166" i="16"/>
  <c r="AB134" i="16"/>
  <c r="AB110" i="16"/>
  <c r="AB78" i="16"/>
  <c r="AB46" i="16"/>
  <c r="AB279" i="16"/>
  <c r="AB247" i="16"/>
  <c r="AB207" i="16"/>
  <c r="AB175" i="16"/>
  <c r="AB151" i="16"/>
  <c r="AB135" i="16"/>
  <c r="AB95" i="16"/>
  <c r="AB71" i="16"/>
  <c r="AB31" i="16"/>
  <c r="AB264" i="16"/>
  <c r="AB248" i="16"/>
  <c r="AB224" i="16"/>
  <c r="AB200" i="16"/>
  <c r="AB176" i="16"/>
  <c r="AB144" i="16"/>
  <c r="AB120" i="16"/>
  <c r="AB96" i="16"/>
  <c r="AB72" i="16"/>
  <c r="AB56" i="16"/>
  <c r="AB40" i="16"/>
  <c r="AB281" i="16"/>
  <c r="AB265" i="16"/>
  <c r="AB249" i="16"/>
  <c r="AB225" i="16"/>
  <c r="AB209" i="16"/>
  <c r="AB193" i="16"/>
  <c r="AB177" i="16"/>
  <c r="AB161" i="16"/>
  <c r="AB129" i="16"/>
  <c r="AB105" i="16"/>
  <c r="AB57" i="16"/>
  <c r="AB282" i="16"/>
  <c r="AB274" i="16"/>
  <c r="AB266" i="16"/>
  <c r="AB258" i="16"/>
  <c r="AB250" i="16"/>
  <c r="AB242" i="16"/>
  <c r="AB234" i="16"/>
  <c r="AB226" i="16"/>
  <c r="AB218" i="16"/>
  <c r="AB210" i="16"/>
  <c r="AB202" i="16"/>
  <c r="AB194" i="16"/>
  <c r="AB186" i="16"/>
  <c r="AB178" i="16"/>
  <c r="AB170" i="16"/>
  <c r="AB162" i="16"/>
  <c r="AB154" i="16"/>
  <c r="AB146" i="16"/>
  <c r="AB138" i="16"/>
  <c r="AB130" i="16"/>
  <c r="AB122" i="16"/>
  <c r="AB114" i="16"/>
  <c r="AB106" i="16"/>
  <c r="AB98" i="16"/>
  <c r="AB90" i="16"/>
  <c r="AB82" i="16"/>
  <c r="AB74" i="16"/>
  <c r="AB66" i="16"/>
  <c r="AB58" i="16"/>
  <c r="AB50" i="16"/>
  <c r="AB42" i="16"/>
  <c r="AB34" i="16"/>
  <c r="AP3" i="18" l="1"/>
  <c r="AD3" i="16" s="1"/>
  <c r="AQ3" i="18"/>
  <c r="AE3" i="16" s="1"/>
  <c r="AP4" i="18"/>
  <c r="AD4" i="16" s="1"/>
  <c r="AQ4" i="18"/>
  <c r="AE4" i="16" s="1"/>
  <c r="AP5" i="18"/>
  <c r="AD5" i="16" s="1"/>
  <c r="AQ5" i="18"/>
  <c r="AE5" i="16" s="1"/>
  <c r="AP6" i="18"/>
  <c r="AD6" i="16" s="1"/>
  <c r="AQ6" i="18"/>
  <c r="AE6" i="16" s="1"/>
  <c r="AP7" i="18"/>
  <c r="AD7" i="16" s="1"/>
  <c r="AQ7" i="18"/>
  <c r="AE7" i="16" s="1"/>
  <c r="AP8" i="18"/>
  <c r="AD8" i="16" s="1"/>
  <c r="AQ8" i="18"/>
  <c r="AE8" i="16" s="1"/>
  <c r="AP9" i="18"/>
  <c r="AD9" i="16" s="1"/>
  <c r="AQ9" i="18"/>
  <c r="AE9" i="16" s="1"/>
  <c r="AP10" i="18"/>
  <c r="AD10" i="16" s="1"/>
  <c r="AQ10" i="18"/>
  <c r="AE10" i="16" s="1"/>
  <c r="AP11" i="18"/>
  <c r="AD11" i="16" s="1"/>
  <c r="AQ11" i="18"/>
  <c r="AE11" i="16" s="1"/>
  <c r="AP12" i="18"/>
  <c r="AD12" i="16" s="1"/>
  <c r="AQ12" i="18"/>
  <c r="AE12" i="16" s="1"/>
  <c r="AP13" i="18"/>
  <c r="AD13" i="16" s="1"/>
  <c r="AQ13" i="18"/>
  <c r="AE13" i="16" s="1"/>
  <c r="AP14" i="18"/>
  <c r="AD14" i="16" s="1"/>
  <c r="AQ14" i="18"/>
  <c r="AE14" i="16" s="1"/>
  <c r="AP15" i="18"/>
  <c r="AD15" i="16" s="1"/>
  <c r="AQ15" i="18"/>
  <c r="AE15" i="16" s="1"/>
  <c r="AP16" i="18"/>
  <c r="AD16" i="16" s="1"/>
  <c r="AQ16" i="18"/>
  <c r="AE16" i="16" s="1"/>
  <c r="AP17" i="18"/>
  <c r="AD17" i="16" s="1"/>
  <c r="AQ17" i="18"/>
  <c r="AE17" i="16" s="1"/>
  <c r="AP18" i="18"/>
  <c r="AD18" i="16" s="1"/>
  <c r="AQ18" i="18"/>
  <c r="AE18" i="16" s="1"/>
  <c r="AP19" i="18"/>
  <c r="AD19" i="16" s="1"/>
  <c r="AQ19" i="18"/>
  <c r="AE19" i="16" s="1"/>
  <c r="AP20" i="18"/>
  <c r="AD20" i="16" s="1"/>
  <c r="AQ20" i="18"/>
  <c r="AE20" i="16" s="1"/>
  <c r="AP21" i="18"/>
  <c r="AD21" i="16" s="1"/>
  <c r="AQ21" i="18"/>
  <c r="AE21" i="16" s="1"/>
  <c r="AP22" i="18"/>
  <c r="AD22" i="16" s="1"/>
  <c r="AQ22" i="18"/>
  <c r="AE22" i="16" s="1"/>
  <c r="AP23" i="18"/>
  <c r="AD23" i="16" s="1"/>
  <c r="AQ23" i="18"/>
  <c r="AE23" i="16" s="1"/>
  <c r="AP24" i="18"/>
  <c r="AD24" i="16" s="1"/>
  <c r="AQ24" i="18"/>
  <c r="AE24" i="16" s="1"/>
  <c r="AP25" i="18"/>
  <c r="AD25" i="16" s="1"/>
  <c r="AQ25" i="18"/>
  <c r="AE25" i="16" s="1"/>
  <c r="AP26" i="18"/>
  <c r="AD26" i="16" s="1"/>
  <c r="AQ26" i="18"/>
  <c r="AE26" i="16" s="1"/>
  <c r="AP27" i="18"/>
  <c r="AD27" i="16" s="1"/>
  <c r="AQ27" i="18"/>
  <c r="AE27" i="16" s="1"/>
  <c r="AP28" i="18"/>
  <c r="AD28" i="16" s="1"/>
  <c r="AQ28" i="18"/>
  <c r="AE28" i="16" s="1"/>
  <c r="AP29" i="18"/>
  <c r="AD29" i="16" s="1"/>
  <c r="AQ29" i="18"/>
  <c r="AE29" i="16" s="1"/>
  <c r="AP30" i="18"/>
  <c r="AD30" i="16" s="1"/>
  <c r="AQ30" i="18"/>
  <c r="AE30" i="16" s="1"/>
  <c r="AP31" i="18"/>
  <c r="AD31" i="16" s="1"/>
  <c r="AQ31" i="18"/>
  <c r="AE31" i="16" s="1"/>
  <c r="AP32" i="18"/>
  <c r="AD32" i="16" s="1"/>
  <c r="AQ32" i="18"/>
  <c r="AE32" i="16" s="1"/>
  <c r="AP33" i="18"/>
  <c r="AD33" i="16" s="1"/>
  <c r="AQ33" i="18"/>
  <c r="AE33" i="16" s="1"/>
  <c r="AP34" i="18"/>
  <c r="AD34" i="16" s="1"/>
  <c r="AQ34" i="18"/>
  <c r="AE34" i="16" s="1"/>
  <c r="AP35" i="18"/>
  <c r="AD35" i="16" s="1"/>
  <c r="AQ35" i="18"/>
  <c r="AE35" i="16" s="1"/>
  <c r="AP36" i="18"/>
  <c r="AD36" i="16" s="1"/>
  <c r="AQ36" i="18"/>
  <c r="AE36" i="16" s="1"/>
  <c r="AP37" i="18"/>
  <c r="AD37" i="16" s="1"/>
  <c r="AQ37" i="18"/>
  <c r="AE37" i="16" s="1"/>
  <c r="AP38" i="18"/>
  <c r="AD38" i="16" s="1"/>
  <c r="AQ38" i="18"/>
  <c r="AE38" i="16" s="1"/>
  <c r="AP39" i="18"/>
  <c r="AD39" i="16" s="1"/>
  <c r="AQ39" i="18"/>
  <c r="AE39" i="16" s="1"/>
  <c r="AP40" i="18"/>
  <c r="AD40" i="16" s="1"/>
  <c r="AQ40" i="18"/>
  <c r="AE40" i="16" s="1"/>
  <c r="AP41" i="18"/>
  <c r="AD41" i="16" s="1"/>
  <c r="AQ41" i="18"/>
  <c r="AE41" i="16" s="1"/>
  <c r="AP42" i="18"/>
  <c r="AD42" i="16" s="1"/>
  <c r="AQ42" i="18"/>
  <c r="AE42" i="16" s="1"/>
  <c r="AP43" i="18"/>
  <c r="AD43" i="16" s="1"/>
  <c r="AQ43" i="18"/>
  <c r="AE43" i="16" s="1"/>
  <c r="AP44" i="18"/>
  <c r="AD44" i="16" s="1"/>
  <c r="AQ44" i="18"/>
  <c r="AE44" i="16" s="1"/>
  <c r="AP45" i="18"/>
  <c r="AD45" i="16" s="1"/>
  <c r="AQ45" i="18"/>
  <c r="AE45" i="16" s="1"/>
  <c r="AP46" i="18"/>
  <c r="AD46" i="16" s="1"/>
  <c r="AQ46" i="18"/>
  <c r="AE46" i="16" s="1"/>
  <c r="AP47" i="18"/>
  <c r="AD47" i="16" s="1"/>
  <c r="AQ47" i="18"/>
  <c r="AE47" i="16" s="1"/>
  <c r="AP48" i="18"/>
  <c r="AD48" i="16" s="1"/>
  <c r="AQ48" i="18"/>
  <c r="AE48" i="16" s="1"/>
  <c r="AP49" i="18"/>
  <c r="AD49" i="16" s="1"/>
  <c r="AQ49" i="18"/>
  <c r="AE49" i="16" s="1"/>
  <c r="AP50" i="18"/>
  <c r="AD50" i="16" s="1"/>
  <c r="AQ50" i="18"/>
  <c r="AE50" i="16" s="1"/>
  <c r="AP51" i="18"/>
  <c r="AD51" i="16" s="1"/>
  <c r="AQ51" i="18"/>
  <c r="AE51" i="16" s="1"/>
  <c r="AP52" i="18"/>
  <c r="AD52" i="16" s="1"/>
  <c r="AQ52" i="18"/>
  <c r="AE52" i="16" s="1"/>
  <c r="AP53" i="18"/>
  <c r="AD53" i="16" s="1"/>
  <c r="AQ53" i="18"/>
  <c r="AE53" i="16" s="1"/>
  <c r="AP54" i="18"/>
  <c r="AD54" i="16" s="1"/>
  <c r="AQ54" i="18"/>
  <c r="AE54" i="16" s="1"/>
  <c r="AP55" i="18"/>
  <c r="AD55" i="16" s="1"/>
  <c r="AQ55" i="18"/>
  <c r="AE55" i="16" s="1"/>
  <c r="AP56" i="18"/>
  <c r="AD56" i="16" s="1"/>
  <c r="AQ56" i="18"/>
  <c r="AE56" i="16" s="1"/>
  <c r="AP57" i="18"/>
  <c r="AD57" i="16" s="1"/>
  <c r="AQ57" i="18"/>
  <c r="AE57" i="16" s="1"/>
  <c r="AP58" i="18"/>
  <c r="AD58" i="16" s="1"/>
  <c r="AQ58" i="18"/>
  <c r="AE58" i="16" s="1"/>
  <c r="AP59" i="18"/>
  <c r="AD59" i="16" s="1"/>
  <c r="AQ59" i="18"/>
  <c r="AE59" i="16" s="1"/>
  <c r="AP60" i="18"/>
  <c r="AD60" i="16" s="1"/>
  <c r="AQ60" i="18"/>
  <c r="AE60" i="16" s="1"/>
  <c r="AP61" i="18"/>
  <c r="AD61" i="16" s="1"/>
  <c r="AQ61" i="18"/>
  <c r="AE61" i="16" s="1"/>
  <c r="AP62" i="18"/>
  <c r="AD62" i="16" s="1"/>
  <c r="AQ62" i="18"/>
  <c r="AE62" i="16" s="1"/>
  <c r="AP63" i="18"/>
  <c r="AD63" i="16" s="1"/>
  <c r="AQ63" i="18"/>
  <c r="AE63" i="16" s="1"/>
  <c r="AP64" i="18"/>
  <c r="AD64" i="16" s="1"/>
  <c r="AQ64" i="18"/>
  <c r="AE64" i="16" s="1"/>
  <c r="AP65" i="18"/>
  <c r="AD65" i="16" s="1"/>
  <c r="AQ65" i="18"/>
  <c r="AE65" i="16" s="1"/>
  <c r="AP66" i="18"/>
  <c r="AD66" i="16" s="1"/>
  <c r="AQ66" i="18"/>
  <c r="AE66" i="16" s="1"/>
  <c r="AP67" i="18"/>
  <c r="AD67" i="16" s="1"/>
  <c r="AQ67" i="18"/>
  <c r="AE67" i="16" s="1"/>
  <c r="AP68" i="18"/>
  <c r="AD68" i="16" s="1"/>
  <c r="AQ68" i="18"/>
  <c r="AE68" i="16" s="1"/>
  <c r="AP69" i="18"/>
  <c r="AD69" i="16" s="1"/>
  <c r="AQ69" i="18"/>
  <c r="AE69" i="16" s="1"/>
  <c r="AP70" i="18"/>
  <c r="AD70" i="16" s="1"/>
  <c r="AQ70" i="18"/>
  <c r="AE70" i="16" s="1"/>
  <c r="AP71" i="18"/>
  <c r="AD71" i="16" s="1"/>
  <c r="AQ71" i="18"/>
  <c r="AE71" i="16" s="1"/>
  <c r="AP72" i="18"/>
  <c r="AD72" i="16" s="1"/>
  <c r="AQ72" i="18"/>
  <c r="AE72" i="16" s="1"/>
  <c r="AP73" i="18"/>
  <c r="AD73" i="16" s="1"/>
  <c r="AQ73" i="18"/>
  <c r="AE73" i="16" s="1"/>
  <c r="AP74" i="18"/>
  <c r="AD74" i="16" s="1"/>
  <c r="AQ74" i="18"/>
  <c r="AE74" i="16" s="1"/>
  <c r="AP75" i="18"/>
  <c r="AD75" i="16" s="1"/>
  <c r="AQ75" i="18"/>
  <c r="AE75" i="16" s="1"/>
  <c r="AP76" i="18"/>
  <c r="AD76" i="16" s="1"/>
  <c r="AQ76" i="18"/>
  <c r="AE76" i="16" s="1"/>
  <c r="AP77" i="18"/>
  <c r="AD77" i="16" s="1"/>
  <c r="AQ77" i="18"/>
  <c r="AE77" i="16" s="1"/>
  <c r="AP78" i="18"/>
  <c r="AD78" i="16" s="1"/>
  <c r="AQ78" i="18"/>
  <c r="AE78" i="16" s="1"/>
  <c r="AP79" i="18"/>
  <c r="AD79" i="16" s="1"/>
  <c r="AQ79" i="18"/>
  <c r="AE79" i="16" s="1"/>
  <c r="AP80" i="18"/>
  <c r="AD80" i="16" s="1"/>
  <c r="AQ80" i="18"/>
  <c r="AE80" i="16" s="1"/>
  <c r="AP81" i="18"/>
  <c r="AD81" i="16" s="1"/>
  <c r="AQ81" i="18"/>
  <c r="AE81" i="16" s="1"/>
  <c r="AP82" i="18"/>
  <c r="AD82" i="16" s="1"/>
  <c r="AQ82" i="18"/>
  <c r="AE82" i="16" s="1"/>
  <c r="AP83" i="18"/>
  <c r="AD83" i="16" s="1"/>
  <c r="AQ83" i="18"/>
  <c r="AE83" i="16" s="1"/>
  <c r="AP84" i="18"/>
  <c r="AD84" i="16" s="1"/>
  <c r="AQ84" i="18"/>
  <c r="AE84" i="16" s="1"/>
  <c r="AP85" i="18"/>
  <c r="AD85" i="16" s="1"/>
  <c r="AQ85" i="18"/>
  <c r="AE85" i="16" s="1"/>
  <c r="AP86" i="18"/>
  <c r="AD86" i="16" s="1"/>
  <c r="AQ86" i="18"/>
  <c r="AE86" i="16" s="1"/>
  <c r="AP87" i="18"/>
  <c r="AD87" i="16" s="1"/>
  <c r="AQ87" i="18"/>
  <c r="AE87" i="16" s="1"/>
  <c r="AP88" i="18"/>
  <c r="AD88" i="16" s="1"/>
  <c r="AQ88" i="18"/>
  <c r="AE88" i="16" s="1"/>
  <c r="AP89" i="18"/>
  <c r="AD89" i="16" s="1"/>
  <c r="AQ89" i="18"/>
  <c r="AE89" i="16" s="1"/>
  <c r="AP90" i="18"/>
  <c r="AD90" i="16" s="1"/>
  <c r="AQ90" i="18"/>
  <c r="AE90" i="16" s="1"/>
  <c r="AP91" i="18"/>
  <c r="AD91" i="16" s="1"/>
  <c r="AQ91" i="18"/>
  <c r="AE91" i="16" s="1"/>
  <c r="AP92" i="18"/>
  <c r="AD92" i="16" s="1"/>
  <c r="AQ92" i="18"/>
  <c r="AE92" i="16" s="1"/>
  <c r="AP93" i="18"/>
  <c r="AD93" i="16" s="1"/>
  <c r="AQ93" i="18"/>
  <c r="AE93" i="16" s="1"/>
  <c r="AP94" i="18"/>
  <c r="AD94" i="16" s="1"/>
  <c r="AQ94" i="18"/>
  <c r="AE94" i="16" s="1"/>
  <c r="AP95" i="18"/>
  <c r="AD95" i="16" s="1"/>
  <c r="AQ95" i="18"/>
  <c r="AE95" i="16" s="1"/>
  <c r="AP96" i="18"/>
  <c r="AD96" i="16" s="1"/>
  <c r="AQ96" i="18"/>
  <c r="AE96" i="16" s="1"/>
  <c r="AP97" i="18"/>
  <c r="AD97" i="16" s="1"/>
  <c r="AQ97" i="18"/>
  <c r="AE97" i="16" s="1"/>
  <c r="AP98" i="18"/>
  <c r="AD98" i="16" s="1"/>
  <c r="AQ98" i="18"/>
  <c r="AE98" i="16" s="1"/>
  <c r="AP99" i="18"/>
  <c r="AD99" i="16" s="1"/>
  <c r="AQ99" i="18"/>
  <c r="AE99" i="16" s="1"/>
  <c r="AP100" i="18"/>
  <c r="AD100" i="16" s="1"/>
  <c r="AQ100" i="18"/>
  <c r="AE100" i="16" s="1"/>
  <c r="AP101" i="18"/>
  <c r="AD101" i="16" s="1"/>
  <c r="AQ101" i="18"/>
  <c r="AE101" i="16" s="1"/>
  <c r="AP102" i="18"/>
  <c r="AD102" i="16" s="1"/>
  <c r="AQ102" i="18"/>
  <c r="AE102" i="16" s="1"/>
  <c r="AP103" i="18"/>
  <c r="AD103" i="16" s="1"/>
  <c r="AQ103" i="18"/>
  <c r="AE103" i="16" s="1"/>
  <c r="AP104" i="18"/>
  <c r="AD104" i="16" s="1"/>
  <c r="AQ104" i="18"/>
  <c r="AE104" i="16" s="1"/>
  <c r="AP105" i="18"/>
  <c r="AD105" i="16" s="1"/>
  <c r="AQ105" i="18"/>
  <c r="AE105" i="16" s="1"/>
  <c r="AP106" i="18"/>
  <c r="AD106" i="16" s="1"/>
  <c r="AQ106" i="18"/>
  <c r="AE106" i="16" s="1"/>
  <c r="AP107" i="18"/>
  <c r="AD107" i="16" s="1"/>
  <c r="AQ107" i="18"/>
  <c r="AE107" i="16" s="1"/>
  <c r="AP108" i="18"/>
  <c r="AD108" i="16" s="1"/>
  <c r="AQ108" i="18"/>
  <c r="AE108" i="16" s="1"/>
  <c r="AP109" i="18"/>
  <c r="AD109" i="16" s="1"/>
  <c r="AQ109" i="18"/>
  <c r="AE109" i="16" s="1"/>
  <c r="AP110" i="18"/>
  <c r="AD110" i="16" s="1"/>
  <c r="AQ110" i="18"/>
  <c r="AE110" i="16" s="1"/>
  <c r="AP111" i="18"/>
  <c r="AD111" i="16" s="1"/>
  <c r="AQ111" i="18"/>
  <c r="AE111" i="16" s="1"/>
  <c r="AP112" i="18"/>
  <c r="AD112" i="16" s="1"/>
  <c r="AQ112" i="18"/>
  <c r="AE112" i="16" s="1"/>
  <c r="AP113" i="18"/>
  <c r="AD113" i="16" s="1"/>
  <c r="AQ113" i="18"/>
  <c r="AE113" i="16" s="1"/>
  <c r="AP114" i="18"/>
  <c r="AD114" i="16" s="1"/>
  <c r="AQ114" i="18"/>
  <c r="AE114" i="16" s="1"/>
  <c r="AP115" i="18"/>
  <c r="AD115" i="16" s="1"/>
  <c r="AQ115" i="18"/>
  <c r="AE115" i="16" s="1"/>
  <c r="AP116" i="18"/>
  <c r="AD116" i="16" s="1"/>
  <c r="AQ116" i="18"/>
  <c r="AE116" i="16" s="1"/>
  <c r="AP117" i="18"/>
  <c r="AD117" i="16" s="1"/>
  <c r="AQ117" i="18"/>
  <c r="AE117" i="16" s="1"/>
  <c r="AP118" i="18"/>
  <c r="AD118" i="16" s="1"/>
  <c r="AQ118" i="18"/>
  <c r="AE118" i="16" s="1"/>
  <c r="AP119" i="18"/>
  <c r="AD119" i="16" s="1"/>
  <c r="AQ119" i="18"/>
  <c r="AE119" i="16" s="1"/>
  <c r="AP120" i="18"/>
  <c r="AD120" i="16" s="1"/>
  <c r="AQ120" i="18"/>
  <c r="AE120" i="16" s="1"/>
  <c r="AP121" i="18"/>
  <c r="AD121" i="16" s="1"/>
  <c r="AQ121" i="18"/>
  <c r="AE121" i="16" s="1"/>
  <c r="AP122" i="18"/>
  <c r="AD122" i="16" s="1"/>
  <c r="AQ122" i="18"/>
  <c r="AE122" i="16" s="1"/>
  <c r="AP123" i="18"/>
  <c r="AD123" i="16" s="1"/>
  <c r="AQ123" i="18"/>
  <c r="AE123" i="16" s="1"/>
  <c r="AP124" i="18"/>
  <c r="AD124" i="16" s="1"/>
  <c r="AQ124" i="18"/>
  <c r="AE124" i="16" s="1"/>
  <c r="AP125" i="18"/>
  <c r="AD125" i="16" s="1"/>
  <c r="AQ125" i="18"/>
  <c r="AE125" i="16" s="1"/>
  <c r="AP126" i="18"/>
  <c r="AD126" i="16" s="1"/>
  <c r="AQ126" i="18"/>
  <c r="AE126" i="16" s="1"/>
  <c r="AP127" i="18"/>
  <c r="AD127" i="16" s="1"/>
  <c r="AQ127" i="18"/>
  <c r="AE127" i="16" s="1"/>
  <c r="AP128" i="18"/>
  <c r="AD128" i="16" s="1"/>
  <c r="AQ128" i="18"/>
  <c r="AE128" i="16" s="1"/>
  <c r="AP129" i="18"/>
  <c r="AD129" i="16" s="1"/>
  <c r="AQ129" i="18"/>
  <c r="AE129" i="16" s="1"/>
  <c r="AP130" i="18"/>
  <c r="AD130" i="16" s="1"/>
  <c r="AQ130" i="18"/>
  <c r="AE130" i="16" s="1"/>
  <c r="AP131" i="18"/>
  <c r="AD131" i="16" s="1"/>
  <c r="AQ131" i="18"/>
  <c r="AE131" i="16" s="1"/>
  <c r="AP132" i="18"/>
  <c r="AD132" i="16" s="1"/>
  <c r="AQ132" i="18"/>
  <c r="AE132" i="16" s="1"/>
  <c r="AP133" i="18"/>
  <c r="AD133" i="16" s="1"/>
  <c r="AQ133" i="18"/>
  <c r="AE133" i="16" s="1"/>
  <c r="AP134" i="18"/>
  <c r="AD134" i="16" s="1"/>
  <c r="AQ134" i="18"/>
  <c r="AE134" i="16" s="1"/>
  <c r="AP135" i="18"/>
  <c r="AD135" i="16" s="1"/>
  <c r="AQ135" i="18"/>
  <c r="AE135" i="16" s="1"/>
  <c r="AP136" i="18"/>
  <c r="AD136" i="16" s="1"/>
  <c r="AQ136" i="18"/>
  <c r="AE136" i="16" s="1"/>
  <c r="AP137" i="18"/>
  <c r="AD137" i="16" s="1"/>
  <c r="AQ137" i="18"/>
  <c r="AE137" i="16" s="1"/>
  <c r="AP138" i="18"/>
  <c r="AD138" i="16" s="1"/>
  <c r="AQ138" i="18"/>
  <c r="AE138" i="16" s="1"/>
  <c r="AP139" i="18"/>
  <c r="AD139" i="16" s="1"/>
  <c r="AQ139" i="18"/>
  <c r="AE139" i="16" s="1"/>
  <c r="AP140" i="18"/>
  <c r="AD140" i="16" s="1"/>
  <c r="AQ140" i="18"/>
  <c r="AE140" i="16" s="1"/>
  <c r="AP141" i="18"/>
  <c r="AD141" i="16" s="1"/>
  <c r="AQ141" i="18"/>
  <c r="AE141" i="16" s="1"/>
  <c r="AP142" i="18"/>
  <c r="AD142" i="16" s="1"/>
  <c r="AQ142" i="18"/>
  <c r="AE142" i="16" s="1"/>
  <c r="AP143" i="18"/>
  <c r="AD143" i="16" s="1"/>
  <c r="AQ143" i="18"/>
  <c r="AE143" i="16" s="1"/>
  <c r="AP144" i="18"/>
  <c r="AD144" i="16" s="1"/>
  <c r="AQ144" i="18"/>
  <c r="AE144" i="16" s="1"/>
  <c r="AP145" i="18"/>
  <c r="AD145" i="16" s="1"/>
  <c r="AQ145" i="18"/>
  <c r="AE145" i="16" s="1"/>
  <c r="AP146" i="18"/>
  <c r="AD146" i="16" s="1"/>
  <c r="AQ146" i="18"/>
  <c r="AE146" i="16" s="1"/>
  <c r="AP147" i="18"/>
  <c r="AD147" i="16" s="1"/>
  <c r="AQ147" i="18"/>
  <c r="AE147" i="16" s="1"/>
  <c r="AP148" i="18"/>
  <c r="AD148" i="16" s="1"/>
  <c r="AQ148" i="18"/>
  <c r="AE148" i="16" s="1"/>
  <c r="AP149" i="18"/>
  <c r="AD149" i="16" s="1"/>
  <c r="AQ149" i="18"/>
  <c r="AE149" i="16" s="1"/>
  <c r="AP150" i="18"/>
  <c r="AD150" i="16" s="1"/>
  <c r="AQ150" i="18"/>
  <c r="AE150" i="16" s="1"/>
  <c r="AP151" i="18"/>
  <c r="AD151" i="16" s="1"/>
  <c r="AQ151" i="18"/>
  <c r="AE151" i="16" s="1"/>
  <c r="AP152" i="18"/>
  <c r="AD152" i="16" s="1"/>
  <c r="AQ152" i="18"/>
  <c r="AE152" i="16" s="1"/>
  <c r="AP153" i="18"/>
  <c r="AD153" i="16" s="1"/>
  <c r="AQ153" i="18"/>
  <c r="AE153" i="16" s="1"/>
  <c r="AP154" i="18"/>
  <c r="AD154" i="16" s="1"/>
  <c r="AQ154" i="18"/>
  <c r="AE154" i="16" s="1"/>
  <c r="AP155" i="18"/>
  <c r="AD155" i="16" s="1"/>
  <c r="AQ155" i="18"/>
  <c r="AE155" i="16" s="1"/>
  <c r="AP156" i="18"/>
  <c r="AD156" i="16" s="1"/>
  <c r="AQ156" i="18"/>
  <c r="AE156" i="16" s="1"/>
  <c r="AP157" i="18"/>
  <c r="AD157" i="16" s="1"/>
  <c r="AQ157" i="18"/>
  <c r="AE157" i="16" s="1"/>
  <c r="AP158" i="18"/>
  <c r="AD158" i="16" s="1"/>
  <c r="AQ158" i="18"/>
  <c r="AE158" i="16" s="1"/>
  <c r="AP159" i="18"/>
  <c r="AD159" i="16" s="1"/>
  <c r="AQ159" i="18"/>
  <c r="AE159" i="16" s="1"/>
  <c r="AP160" i="18"/>
  <c r="AD160" i="16" s="1"/>
  <c r="AQ160" i="18"/>
  <c r="AE160" i="16" s="1"/>
  <c r="AP161" i="18"/>
  <c r="AD161" i="16" s="1"/>
  <c r="AQ161" i="18"/>
  <c r="AE161" i="16" s="1"/>
  <c r="AP162" i="18"/>
  <c r="AD162" i="16" s="1"/>
  <c r="AQ162" i="18"/>
  <c r="AE162" i="16" s="1"/>
  <c r="AP163" i="18"/>
  <c r="AD163" i="16" s="1"/>
  <c r="AQ163" i="18"/>
  <c r="AE163" i="16" s="1"/>
  <c r="AP164" i="18"/>
  <c r="AD164" i="16" s="1"/>
  <c r="AQ164" i="18"/>
  <c r="AE164" i="16" s="1"/>
  <c r="AP165" i="18"/>
  <c r="AD165" i="16" s="1"/>
  <c r="AQ165" i="18"/>
  <c r="AE165" i="16" s="1"/>
  <c r="AP166" i="18"/>
  <c r="AD166" i="16" s="1"/>
  <c r="AQ166" i="18"/>
  <c r="AE166" i="16" s="1"/>
  <c r="AP167" i="18"/>
  <c r="AD167" i="16" s="1"/>
  <c r="AQ167" i="18"/>
  <c r="AE167" i="16" s="1"/>
  <c r="AP168" i="18"/>
  <c r="AD168" i="16" s="1"/>
  <c r="AQ168" i="18"/>
  <c r="AE168" i="16" s="1"/>
  <c r="AP169" i="18"/>
  <c r="AD169" i="16" s="1"/>
  <c r="AQ169" i="18"/>
  <c r="AE169" i="16" s="1"/>
  <c r="AP170" i="18"/>
  <c r="AD170" i="16" s="1"/>
  <c r="AQ170" i="18"/>
  <c r="AE170" i="16" s="1"/>
  <c r="AP171" i="18"/>
  <c r="AD171" i="16" s="1"/>
  <c r="AQ171" i="18"/>
  <c r="AE171" i="16" s="1"/>
  <c r="AP172" i="18"/>
  <c r="AD172" i="16" s="1"/>
  <c r="AQ172" i="18"/>
  <c r="AE172" i="16" s="1"/>
  <c r="AP173" i="18"/>
  <c r="AD173" i="16" s="1"/>
  <c r="AQ173" i="18"/>
  <c r="AE173" i="16" s="1"/>
  <c r="AP174" i="18"/>
  <c r="AD174" i="16" s="1"/>
  <c r="AQ174" i="18"/>
  <c r="AE174" i="16" s="1"/>
  <c r="AP175" i="18"/>
  <c r="AD175" i="16" s="1"/>
  <c r="AQ175" i="18"/>
  <c r="AE175" i="16" s="1"/>
  <c r="AP176" i="18"/>
  <c r="AD176" i="16" s="1"/>
  <c r="AQ176" i="18"/>
  <c r="AE176" i="16" s="1"/>
  <c r="AP177" i="18"/>
  <c r="AD177" i="16" s="1"/>
  <c r="AQ177" i="18"/>
  <c r="AE177" i="16" s="1"/>
  <c r="AP178" i="18"/>
  <c r="AD178" i="16" s="1"/>
  <c r="AQ178" i="18"/>
  <c r="AE178" i="16" s="1"/>
  <c r="AP179" i="18"/>
  <c r="AD179" i="16" s="1"/>
  <c r="AQ179" i="18"/>
  <c r="AE179" i="16" s="1"/>
  <c r="AP180" i="18"/>
  <c r="AD180" i="16" s="1"/>
  <c r="AQ180" i="18"/>
  <c r="AE180" i="16" s="1"/>
  <c r="AP181" i="18"/>
  <c r="AD181" i="16" s="1"/>
  <c r="AQ181" i="18"/>
  <c r="AE181" i="16" s="1"/>
  <c r="AP182" i="18"/>
  <c r="AD182" i="16" s="1"/>
  <c r="AQ182" i="18"/>
  <c r="AE182" i="16" s="1"/>
  <c r="AP183" i="18"/>
  <c r="AD183" i="16" s="1"/>
  <c r="AQ183" i="18"/>
  <c r="AE183" i="16" s="1"/>
  <c r="AP184" i="18"/>
  <c r="AD184" i="16" s="1"/>
  <c r="AQ184" i="18"/>
  <c r="AE184" i="16" s="1"/>
  <c r="AP185" i="18"/>
  <c r="AD185" i="16" s="1"/>
  <c r="AQ185" i="18"/>
  <c r="AE185" i="16" s="1"/>
  <c r="AP186" i="18"/>
  <c r="AD186" i="16" s="1"/>
  <c r="AQ186" i="18"/>
  <c r="AE186" i="16" s="1"/>
  <c r="AP187" i="18"/>
  <c r="AD187" i="16" s="1"/>
  <c r="AQ187" i="18"/>
  <c r="AE187" i="16" s="1"/>
  <c r="AP188" i="18"/>
  <c r="AD188" i="16" s="1"/>
  <c r="AQ188" i="18"/>
  <c r="AE188" i="16" s="1"/>
  <c r="AP189" i="18"/>
  <c r="AD189" i="16" s="1"/>
  <c r="AQ189" i="18"/>
  <c r="AE189" i="16" s="1"/>
  <c r="AP190" i="18"/>
  <c r="AD190" i="16" s="1"/>
  <c r="AQ190" i="18"/>
  <c r="AE190" i="16" s="1"/>
  <c r="AP191" i="18"/>
  <c r="AD191" i="16" s="1"/>
  <c r="AQ191" i="18"/>
  <c r="AE191" i="16" s="1"/>
  <c r="AP192" i="18"/>
  <c r="AD192" i="16" s="1"/>
  <c r="AQ192" i="18"/>
  <c r="AE192" i="16" s="1"/>
  <c r="AP193" i="18"/>
  <c r="AD193" i="16" s="1"/>
  <c r="AQ193" i="18"/>
  <c r="AE193" i="16" s="1"/>
  <c r="AP194" i="18"/>
  <c r="AD194" i="16" s="1"/>
  <c r="AQ194" i="18"/>
  <c r="AE194" i="16" s="1"/>
  <c r="AP195" i="18"/>
  <c r="AD195" i="16" s="1"/>
  <c r="AQ195" i="18"/>
  <c r="AE195" i="16" s="1"/>
  <c r="AP196" i="18"/>
  <c r="AD196" i="16" s="1"/>
  <c r="AQ196" i="18"/>
  <c r="AE196" i="16" s="1"/>
  <c r="AP197" i="18"/>
  <c r="AD197" i="16" s="1"/>
  <c r="AQ197" i="18"/>
  <c r="AE197" i="16" s="1"/>
  <c r="AP198" i="18"/>
  <c r="AD198" i="16" s="1"/>
  <c r="AQ198" i="18"/>
  <c r="AE198" i="16" s="1"/>
  <c r="AP199" i="18"/>
  <c r="AD199" i="16" s="1"/>
  <c r="AQ199" i="18"/>
  <c r="AE199" i="16" s="1"/>
  <c r="AP200" i="18"/>
  <c r="AD200" i="16" s="1"/>
  <c r="AQ200" i="18"/>
  <c r="AE200" i="16" s="1"/>
  <c r="AP201" i="18"/>
  <c r="AD201" i="16" s="1"/>
  <c r="AQ201" i="18"/>
  <c r="AE201" i="16" s="1"/>
  <c r="AP202" i="18"/>
  <c r="AD202" i="16" s="1"/>
  <c r="AQ202" i="18"/>
  <c r="AE202" i="16" s="1"/>
  <c r="AP203" i="18"/>
  <c r="AD203" i="16" s="1"/>
  <c r="AQ203" i="18"/>
  <c r="AE203" i="16" s="1"/>
  <c r="AP204" i="18"/>
  <c r="AD204" i="16" s="1"/>
  <c r="AQ204" i="18"/>
  <c r="AE204" i="16" s="1"/>
  <c r="AP205" i="18"/>
  <c r="AD205" i="16" s="1"/>
  <c r="AQ205" i="18"/>
  <c r="AE205" i="16" s="1"/>
  <c r="AP206" i="18"/>
  <c r="AD206" i="16" s="1"/>
  <c r="AQ206" i="18"/>
  <c r="AE206" i="16" s="1"/>
  <c r="AP207" i="18"/>
  <c r="AD207" i="16" s="1"/>
  <c r="AQ207" i="18"/>
  <c r="AE207" i="16" s="1"/>
  <c r="AP208" i="18"/>
  <c r="AD208" i="16" s="1"/>
  <c r="AQ208" i="18"/>
  <c r="AE208" i="16" s="1"/>
  <c r="AP209" i="18"/>
  <c r="AD209" i="16" s="1"/>
  <c r="AQ209" i="18"/>
  <c r="AE209" i="16" s="1"/>
  <c r="AP210" i="18"/>
  <c r="AD210" i="16" s="1"/>
  <c r="AQ210" i="18"/>
  <c r="AE210" i="16" s="1"/>
  <c r="AP211" i="18"/>
  <c r="AD211" i="16" s="1"/>
  <c r="AQ211" i="18"/>
  <c r="AE211" i="16" s="1"/>
  <c r="AP212" i="18"/>
  <c r="AD212" i="16" s="1"/>
  <c r="AQ212" i="18"/>
  <c r="AE212" i="16" s="1"/>
  <c r="AP213" i="18"/>
  <c r="AD213" i="16" s="1"/>
  <c r="AQ213" i="18"/>
  <c r="AE213" i="16" s="1"/>
  <c r="AP214" i="18"/>
  <c r="AD214" i="16" s="1"/>
  <c r="AQ214" i="18"/>
  <c r="AE214" i="16" s="1"/>
  <c r="AP215" i="18"/>
  <c r="AD215" i="16" s="1"/>
  <c r="AQ215" i="18"/>
  <c r="AE215" i="16" s="1"/>
  <c r="AP216" i="18"/>
  <c r="AD216" i="16" s="1"/>
  <c r="AQ216" i="18"/>
  <c r="AE216" i="16" s="1"/>
  <c r="AP217" i="18"/>
  <c r="AD217" i="16" s="1"/>
  <c r="AQ217" i="18"/>
  <c r="AE217" i="16" s="1"/>
  <c r="AP218" i="18"/>
  <c r="AD218" i="16" s="1"/>
  <c r="AQ218" i="18"/>
  <c r="AE218" i="16" s="1"/>
  <c r="AP219" i="18"/>
  <c r="AD219" i="16" s="1"/>
  <c r="AQ219" i="18"/>
  <c r="AE219" i="16" s="1"/>
  <c r="AP220" i="18"/>
  <c r="AD220" i="16" s="1"/>
  <c r="AQ220" i="18"/>
  <c r="AE220" i="16" s="1"/>
  <c r="AP221" i="18"/>
  <c r="AD221" i="16" s="1"/>
  <c r="AQ221" i="18"/>
  <c r="AE221" i="16" s="1"/>
  <c r="AP222" i="18"/>
  <c r="AD222" i="16" s="1"/>
  <c r="AQ222" i="18"/>
  <c r="AE222" i="16" s="1"/>
  <c r="AP223" i="18"/>
  <c r="AD223" i="16" s="1"/>
  <c r="AQ223" i="18"/>
  <c r="AE223" i="16" s="1"/>
  <c r="AP224" i="18"/>
  <c r="AD224" i="16" s="1"/>
  <c r="AQ224" i="18"/>
  <c r="AE224" i="16" s="1"/>
  <c r="AP225" i="18"/>
  <c r="AD225" i="16" s="1"/>
  <c r="AQ225" i="18"/>
  <c r="AE225" i="16" s="1"/>
  <c r="AP226" i="18"/>
  <c r="AD226" i="16" s="1"/>
  <c r="AQ226" i="18"/>
  <c r="AE226" i="16" s="1"/>
  <c r="AP227" i="18"/>
  <c r="AD227" i="16" s="1"/>
  <c r="AQ227" i="18"/>
  <c r="AE227" i="16" s="1"/>
  <c r="AP228" i="18"/>
  <c r="AD228" i="16" s="1"/>
  <c r="AQ228" i="18"/>
  <c r="AE228" i="16" s="1"/>
  <c r="AP229" i="18"/>
  <c r="AD229" i="16" s="1"/>
  <c r="AQ229" i="18"/>
  <c r="AE229" i="16" s="1"/>
  <c r="AP230" i="18"/>
  <c r="AD230" i="16" s="1"/>
  <c r="AQ230" i="18"/>
  <c r="AE230" i="16" s="1"/>
  <c r="AP231" i="18"/>
  <c r="AD231" i="16" s="1"/>
  <c r="AQ231" i="18"/>
  <c r="AE231" i="16" s="1"/>
  <c r="AP232" i="18"/>
  <c r="AD232" i="16" s="1"/>
  <c r="AQ232" i="18"/>
  <c r="AE232" i="16" s="1"/>
  <c r="AP233" i="18"/>
  <c r="AD233" i="16" s="1"/>
  <c r="AQ233" i="18"/>
  <c r="AE233" i="16" s="1"/>
  <c r="AP234" i="18"/>
  <c r="AD234" i="16" s="1"/>
  <c r="AQ234" i="18"/>
  <c r="AE234" i="16" s="1"/>
  <c r="AP235" i="18"/>
  <c r="AD235" i="16" s="1"/>
  <c r="AQ235" i="18"/>
  <c r="AE235" i="16" s="1"/>
  <c r="AP236" i="18"/>
  <c r="AD236" i="16" s="1"/>
  <c r="AQ236" i="18"/>
  <c r="AE236" i="16" s="1"/>
  <c r="AP237" i="18"/>
  <c r="AD237" i="16" s="1"/>
  <c r="AQ237" i="18"/>
  <c r="AE237" i="16" s="1"/>
  <c r="AP238" i="18"/>
  <c r="AD238" i="16" s="1"/>
  <c r="AQ238" i="18"/>
  <c r="AE238" i="16" s="1"/>
  <c r="AP239" i="18"/>
  <c r="AD239" i="16" s="1"/>
  <c r="AQ239" i="18"/>
  <c r="AE239" i="16" s="1"/>
  <c r="AP240" i="18"/>
  <c r="AD240" i="16" s="1"/>
  <c r="AQ240" i="18"/>
  <c r="AE240" i="16" s="1"/>
  <c r="AP241" i="18"/>
  <c r="AD241" i="16" s="1"/>
  <c r="AQ241" i="18"/>
  <c r="AE241" i="16" s="1"/>
  <c r="AP242" i="18"/>
  <c r="AD242" i="16" s="1"/>
  <c r="AQ242" i="18"/>
  <c r="AE242" i="16" s="1"/>
  <c r="AP243" i="18"/>
  <c r="AD243" i="16" s="1"/>
  <c r="AQ243" i="18"/>
  <c r="AE243" i="16" s="1"/>
  <c r="AP244" i="18"/>
  <c r="AD244" i="16" s="1"/>
  <c r="AQ244" i="18"/>
  <c r="AE244" i="16" s="1"/>
  <c r="AP245" i="18"/>
  <c r="AD245" i="16" s="1"/>
  <c r="AQ245" i="18"/>
  <c r="AE245" i="16" s="1"/>
  <c r="AP246" i="18"/>
  <c r="AD246" i="16" s="1"/>
  <c r="AQ246" i="18"/>
  <c r="AE246" i="16" s="1"/>
  <c r="AP247" i="18"/>
  <c r="AD247" i="16" s="1"/>
  <c r="AQ247" i="18"/>
  <c r="AE247" i="16" s="1"/>
  <c r="AP248" i="18"/>
  <c r="AD248" i="16" s="1"/>
  <c r="AQ248" i="18"/>
  <c r="AE248" i="16" s="1"/>
  <c r="AP249" i="18"/>
  <c r="AD249" i="16" s="1"/>
  <c r="AQ249" i="18"/>
  <c r="AE249" i="16" s="1"/>
  <c r="AP250" i="18"/>
  <c r="AD250" i="16" s="1"/>
  <c r="AQ250" i="18"/>
  <c r="AE250" i="16" s="1"/>
  <c r="AP251" i="18"/>
  <c r="AD251" i="16" s="1"/>
  <c r="AQ251" i="18"/>
  <c r="AE251" i="16" s="1"/>
  <c r="AP252" i="18"/>
  <c r="AD252" i="16" s="1"/>
  <c r="AQ252" i="18"/>
  <c r="AE252" i="16" s="1"/>
  <c r="AP253" i="18"/>
  <c r="AD253" i="16" s="1"/>
  <c r="AQ253" i="18"/>
  <c r="AE253" i="16" s="1"/>
  <c r="AP254" i="18"/>
  <c r="AD254" i="16" s="1"/>
  <c r="AQ254" i="18"/>
  <c r="AE254" i="16" s="1"/>
  <c r="AP255" i="18"/>
  <c r="AD255" i="16" s="1"/>
  <c r="AQ255" i="18"/>
  <c r="AE255" i="16" s="1"/>
  <c r="AP256" i="18"/>
  <c r="AD256" i="16" s="1"/>
  <c r="AQ256" i="18"/>
  <c r="AE256" i="16" s="1"/>
  <c r="AP257" i="18"/>
  <c r="AD257" i="16" s="1"/>
  <c r="AQ257" i="18"/>
  <c r="AE257" i="16" s="1"/>
  <c r="AP258" i="18"/>
  <c r="AD258" i="16" s="1"/>
  <c r="AQ258" i="18"/>
  <c r="AE258" i="16" s="1"/>
  <c r="AP259" i="18"/>
  <c r="AD259" i="16" s="1"/>
  <c r="AQ259" i="18"/>
  <c r="AE259" i="16" s="1"/>
  <c r="AP260" i="18"/>
  <c r="AD260" i="16" s="1"/>
  <c r="AQ260" i="18"/>
  <c r="AE260" i="16" s="1"/>
  <c r="AP261" i="18"/>
  <c r="AD261" i="16" s="1"/>
  <c r="AQ261" i="18"/>
  <c r="AE261" i="16" s="1"/>
  <c r="AP262" i="18"/>
  <c r="AD262" i="16" s="1"/>
  <c r="AQ262" i="18"/>
  <c r="AE262" i="16" s="1"/>
  <c r="AP263" i="18"/>
  <c r="AD263" i="16" s="1"/>
  <c r="AQ263" i="18"/>
  <c r="AE263" i="16" s="1"/>
  <c r="AP264" i="18"/>
  <c r="AD264" i="16" s="1"/>
  <c r="AQ264" i="18"/>
  <c r="AE264" i="16" s="1"/>
  <c r="AP265" i="18"/>
  <c r="AD265" i="16" s="1"/>
  <c r="AQ265" i="18"/>
  <c r="AE265" i="16" s="1"/>
  <c r="AP266" i="18"/>
  <c r="AD266" i="16" s="1"/>
  <c r="AQ266" i="18"/>
  <c r="AE266" i="16" s="1"/>
  <c r="AP267" i="18"/>
  <c r="AD267" i="16" s="1"/>
  <c r="AQ267" i="18"/>
  <c r="AE267" i="16" s="1"/>
  <c r="AP268" i="18"/>
  <c r="AD268" i="16" s="1"/>
  <c r="AQ268" i="18"/>
  <c r="AE268" i="16" s="1"/>
  <c r="AP269" i="18"/>
  <c r="AD269" i="16" s="1"/>
  <c r="AQ269" i="18"/>
  <c r="AE269" i="16" s="1"/>
  <c r="AP270" i="18"/>
  <c r="AD270" i="16" s="1"/>
  <c r="AQ270" i="18"/>
  <c r="AE270" i="16" s="1"/>
  <c r="AP271" i="18"/>
  <c r="AD271" i="16" s="1"/>
  <c r="AQ271" i="18"/>
  <c r="AE271" i="16" s="1"/>
  <c r="AP272" i="18"/>
  <c r="AD272" i="16" s="1"/>
  <c r="AQ272" i="18"/>
  <c r="AE272" i="16" s="1"/>
  <c r="AP273" i="18"/>
  <c r="AD273" i="16" s="1"/>
  <c r="AQ273" i="18"/>
  <c r="AE273" i="16" s="1"/>
  <c r="AP274" i="18"/>
  <c r="AD274" i="16" s="1"/>
  <c r="AQ274" i="18"/>
  <c r="AE274" i="16" s="1"/>
  <c r="AP275" i="18"/>
  <c r="AD275" i="16" s="1"/>
  <c r="AQ275" i="18"/>
  <c r="AE275" i="16" s="1"/>
  <c r="AP276" i="18"/>
  <c r="AD276" i="16" s="1"/>
  <c r="AQ276" i="18"/>
  <c r="AE276" i="16" s="1"/>
  <c r="AP277" i="18"/>
  <c r="AD277" i="16" s="1"/>
  <c r="AQ277" i="18"/>
  <c r="AE277" i="16" s="1"/>
  <c r="AP278" i="18"/>
  <c r="AD278" i="16" s="1"/>
  <c r="AQ278" i="18"/>
  <c r="AE278" i="16" s="1"/>
  <c r="AP279" i="18"/>
  <c r="AD279" i="16" s="1"/>
  <c r="AQ279" i="18"/>
  <c r="AE279" i="16" s="1"/>
  <c r="AP280" i="18"/>
  <c r="AD280" i="16" s="1"/>
  <c r="AQ280" i="18"/>
  <c r="AE280" i="16" s="1"/>
  <c r="AP281" i="18"/>
  <c r="AD281" i="16" s="1"/>
  <c r="AQ281" i="18"/>
  <c r="AE281" i="16" s="1"/>
  <c r="AP282" i="18"/>
  <c r="AD282" i="16" s="1"/>
  <c r="AQ282" i="18"/>
  <c r="AE282" i="16" s="1"/>
  <c r="AP283" i="18"/>
  <c r="AD283" i="16" s="1"/>
  <c r="AQ283" i="18"/>
  <c r="AE283" i="16" s="1"/>
  <c r="AP284" i="18"/>
  <c r="AD284" i="16" s="1"/>
  <c r="AQ284" i="18"/>
  <c r="AE284" i="16" s="1"/>
  <c r="AP285" i="18"/>
  <c r="AD285" i="16" s="1"/>
  <c r="AQ285" i="18"/>
  <c r="AE285" i="16" s="1"/>
  <c r="AP286" i="18"/>
  <c r="AD286" i="16" s="1"/>
  <c r="AQ286" i="18"/>
  <c r="AE286" i="16" s="1"/>
  <c r="AQ2" i="18"/>
  <c r="AE2" i="16" s="1"/>
  <c r="AP2" i="18"/>
  <c r="AD2" i="16" s="1"/>
  <c r="AL284" i="18" l="1"/>
  <c r="AA284" i="16" s="1"/>
  <c r="AL285" i="18"/>
  <c r="AA285" i="16" s="1"/>
  <c r="AL286" i="18"/>
  <c r="AA286" i="16" s="1"/>
  <c r="AH285" i="18" l="1"/>
  <c r="Y285" i="16" s="1"/>
  <c r="AI285" i="18"/>
  <c r="Z285" i="16" s="1"/>
  <c r="AH286" i="18"/>
  <c r="Y286" i="16" s="1"/>
  <c r="AI286" i="18"/>
  <c r="Z286" i="16" s="1"/>
  <c r="AE286" i="18"/>
  <c r="X286" i="16" s="1"/>
  <c r="AD286" i="18"/>
  <c r="W286" i="16" s="1"/>
  <c r="AC286" i="18"/>
  <c r="V286" i="16" s="1"/>
  <c r="AB286" i="18"/>
  <c r="U286" i="16" s="1"/>
  <c r="AA286" i="18"/>
  <c r="T286" i="16" s="1"/>
  <c r="Z286" i="18"/>
  <c r="AE285" i="18"/>
  <c r="X285" i="16" s="1"/>
  <c r="AD285" i="18"/>
  <c r="W285" i="16" s="1"/>
  <c r="AC285" i="18"/>
  <c r="V285" i="16" s="1"/>
  <c r="AB285" i="18"/>
  <c r="U285" i="16" s="1"/>
  <c r="AA285" i="18"/>
  <c r="T285" i="16" s="1"/>
  <c r="Z285" i="18"/>
  <c r="AE284" i="18"/>
  <c r="X284" i="16" s="1"/>
  <c r="AD284" i="18"/>
  <c r="W284" i="16" s="1"/>
  <c r="AC284" i="18"/>
  <c r="V284" i="16" s="1"/>
  <c r="AB284" i="18"/>
  <c r="U284" i="16" s="1"/>
  <c r="AA284" i="18"/>
  <c r="T284" i="16" s="1"/>
  <c r="Z284" i="18"/>
  <c r="AE283" i="18"/>
  <c r="X283" i="16" s="1"/>
  <c r="AD283" i="18"/>
  <c r="W283" i="16" s="1"/>
  <c r="AC283" i="18"/>
  <c r="V283" i="16" s="1"/>
  <c r="AB283" i="18"/>
  <c r="U283" i="16" s="1"/>
  <c r="AA283" i="18"/>
  <c r="T283" i="16" s="1"/>
  <c r="Z283" i="18"/>
  <c r="AE282" i="18"/>
  <c r="X282" i="16" s="1"/>
  <c r="AD282" i="18"/>
  <c r="W282" i="16" s="1"/>
  <c r="AC282" i="18"/>
  <c r="V282" i="16" s="1"/>
  <c r="AB282" i="18"/>
  <c r="U282" i="16" s="1"/>
  <c r="AA282" i="18"/>
  <c r="T282" i="16" s="1"/>
  <c r="Z282" i="18"/>
  <c r="AE281" i="18"/>
  <c r="X281" i="16" s="1"/>
  <c r="AD281" i="18"/>
  <c r="W281" i="16" s="1"/>
  <c r="AC281" i="18"/>
  <c r="V281" i="16" s="1"/>
  <c r="AB281" i="18"/>
  <c r="U281" i="16" s="1"/>
  <c r="AA281" i="18"/>
  <c r="T281" i="16" s="1"/>
  <c r="Z281" i="18"/>
  <c r="AE280" i="18"/>
  <c r="X280" i="16" s="1"/>
  <c r="AD280" i="18"/>
  <c r="W280" i="16" s="1"/>
  <c r="AC280" i="18"/>
  <c r="V280" i="16" s="1"/>
  <c r="AB280" i="18"/>
  <c r="U280" i="16" s="1"/>
  <c r="AA280" i="18"/>
  <c r="T280" i="16" s="1"/>
  <c r="Z280" i="18"/>
  <c r="AE279" i="18"/>
  <c r="X279" i="16" s="1"/>
  <c r="AD279" i="18"/>
  <c r="W279" i="16" s="1"/>
  <c r="AC279" i="18"/>
  <c r="V279" i="16" s="1"/>
  <c r="AB279" i="18"/>
  <c r="U279" i="16" s="1"/>
  <c r="AA279" i="18"/>
  <c r="T279" i="16" s="1"/>
  <c r="Z279" i="18"/>
  <c r="AE278" i="18"/>
  <c r="X278" i="16" s="1"/>
  <c r="AD278" i="18"/>
  <c r="W278" i="16" s="1"/>
  <c r="AC278" i="18"/>
  <c r="V278" i="16" s="1"/>
  <c r="AB278" i="18"/>
  <c r="U278" i="16" s="1"/>
  <c r="AA278" i="18"/>
  <c r="T278" i="16" s="1"/>
  <c r="Z278" i="18"/>
  <c r="AE277" i="18"/>
  <c r="X277" i="16" s="1"/>
  <c r="AD277" i="18"/>
  <c r="W277" i="16" s="1"/>
  <c r="AC277" i="18"/>
  <c r="V277" i="16" s="1"/>
  <c r="AB277" i="18"/>
  <c r="U277" i="16" s="1"/>
  <c r="AA277" i="18"/>
  <c r="T277" i="16" s="1"/>
  <c r="Z277" i="18"/>
  <c r="AE276" i="18"/>
  <c r="X276" i="16" s="1"/>
  <c r="AD276" i="18"/>
  <c r="W276" i="16" s="1"/>
  <c r="AC276" i="18"/>
  <c r="V276" i="16" s="1"/>
  <c r="AB276" i="18"/>
  <c r="U276" i="16" s="1"/>
  <c r="AA276" i="18"/>
  <c r="T276" i="16" s="1"/>
  <c r="Z276" i="18"/>
  <c r="AE275" i="18"/>
  <c r="X275" i="16" s="1"/>
  <c r="AD275" i="18"/>
  <c r="W275" i="16" s="1"/>
  <c r="AC275" i="18"/>
  <c r="V275" i="16" s="1"/>
  <c r="AB275" i="18"/>
  <c r="U275" i="16" s="1"/>
  <c r="AA275" i="18"/>
  <c r="T275" i="16" s="1"/>
  <c r="Z275" i="18"/>
  <c r="AE274" i="18"/>
  <c r="X274" i="16" s="1"/>
  <c r="AD274" i="18"/>
  <c r="W274" i="16" s="1"/>
  <c r="AC274" i="18"/>
  <c r="V274" i="16" s="1"/>
  <c r="AB274" i="18"/>
  <c r="U274" i="16" s="1"/>
  <c r="AA274" i="18"/>
  <c r="T274" i="16" s="1"/>
  <c r="Z274" i="18"/>
  <c r="AE273" i="18"/>
  <c r="X273" i="16" s="1"/>
  <c r="AD273" i="18"/>
  <c r="W273" i="16" s="1"/>
  <c r="AC273" i="18"/>
  <c r="V273" i="16" s="1"/>
  <c r="AB273" i="18"/>
  <c r="U273" i="16" s="1"/>
  <c r="AA273" i="18"/>
  <c r="T273" i="16" s="1"/>
  <c r="Z273" i="18"/>
  <c r="AE272" i="18"/>
  <c r="X272" i="16" s="1"/>
  <c r="AD272" i="18"/>
  <c r="W272" i="16" s="1"/>
  <c r="AC272" i="18"/>
  <c r="V272" i="16" s="1"/>
  <c r="AB272" i="18"/>
  <c r="U272" i="16" s="1"/>
  <c r="AA272" i="18"/>
  <c r="T272" i="16" s="1"/>
  <c r="Z272" i="18"/>
  <c r="AE271" i="18"/>
  <c r="X271" i="16" s="1"/>
  <c r="AD271" i="18"/>
  <c r="W271" i="16" s="1"/>
  <c r="AC271" i="18"/>
  <c r="V271" i="16" s="1"/>
  <c r="AB271" i="18"/>
  <c r="U271" i="16" s="1"/>
  <c r="AA271" i="18"/>
  <c r="T271" i="16" s="1"/>
  <c r="Z271" i="18"/>
  <c r="AE270" i="18"/>
  <c r="X270" i="16" s="1"/>
  <c r="AD270" i="18"/>
  <c r="W270" i="16" s="1"/>
  <c r="AC270" i="18"/>
  <c r="V270" i="16" s="1"/>
  <c r="AB270" i="18"/>
  <c r="U270" i="16" s="1"/>
  <c r="AA270" i="18"/>
  <c r="T270" i="16" s="1"/>
  <c r="Z270" i="18"/>
  <c r="AE269" i="18"/>
  <c r="X269" i="16" s="1"/>
  <c r="AD269" i="18"/>
  <c r="W269" i="16" s="1"/>
  <c r="AC269" i="18"/>
  <c r="V269" i="16" s="1"/>
  <c r="AB269" i="18"/>
  <c r="U269" i="16" s="1"/>
  <c r="AA269" i="18"/>
  <c r="T269" i="16" s="1"/>
  <c r="Z269" i="18"/>
  <c r="AE268" i="18"/>
  <c r="X268" i="16" s="1"/>
  <c r="AD268" i="18"/>
  <c r="W268" i="16" s="1"/>
  <c r="AC268" i="18"/>
  <c r="V268" i="16" s="1"/>
  <c r="AB268" i="18"/>
  <c r="U268" i="16" s="1"/>
  <c r="AA268" i="18"/>
  <c r="T268" i="16" s="1"/>
  <c r="Z268" i="18"/>
  <c r="AE267" i="18"/>
  <c r="X267" i="16" s="1"/>
  <c r="AD267" i="18"/>
  <c r="W267" i="16" s="1"/>
  <c r="AC267" i="18"/>
  <c r="V267" i="16" s="1"/>
  <c r="AB267" i="18"/>
  <c r="U267" i="16" s="1"/>
  <c r="AA267" i="18"/>
  <c r="T267" i="16" s="1"/>
  <c r="Z267" i="18"/>
  <c r="AE266" i="18"/>
  <c r="X266" i="16" s="1"/>
  <c r="AD266" i="18"/>
  <c r="W266" i="16" s="1"/>
  <c r="AC266" i="18"/>
  <c r="V266" i="16" s="1"/>
  <c r="AB266" i="18"/>
  <c r="U266" i="16" s="1"/>
  <c r="AA266" i="18"/>
  <c r="T266" i="16" s="1"/>
  <c r="Z266" i="18"/>
  <c r="AE265" i="18"/>
  <c r="X265" i="16" s="1"/>
  <c r="AD265" i="18"/>
  <c r="W265" i="16" s="1"/>
  <c r="AC265" i="18"/>
  <c r="V265" i="16" s="1"/>
  <c r="AB265" i="18"/>
  <c r="U265" i="16" s="1"/>
  <c r="AA265" i="18"/>
  <c r="T265" i="16" s="1"/>
  <c r="Z265" i="18"/>
  <c r="AE264" i="18"/>
  <c r="X264" i="16" s="1"/>
  <c r="AD264" i="18"/>
  <c r="W264" i="16" s="1"/>
  <c r="AC264" i="18"/>
  <c r="V264" i="16" s="1"/>
  <c r="AB264" i="18"/>
  <c r="U264" i="16" s="1"/>
  <c r="AA264" i="18"/>
  <c r="T264" i="16" s="1"/>
  <c r="Z264" i="18"/>
  <c r="AE263" i="18"/>
  <c r="X263" i="16" s="1"/>
  <c r="AD263" i="18"/>
  <c r="W263" i="16" s="1"/>
  <c r="AC263" i="18"/>
  <c r="V263" i="16" s="1"/>
  <c r="AB263" i="18"/>
  <c r="U263" i="16" s="1"/>
  <c r="AA263" i="18"/>
  <c r="T263" i="16" s="1"/>
  <c r="Z263" i="18"/>
  <c r="AE262" i="18"/>
  <c r="X262" i="16" s="1"/>
  <c r="AD262" i="18"/>
  <c r="W262" i="16" s="1"/>
  <c r="AC262" i="18"/>
  <c r="V262" i="16" s="1"/>
  <c r="AB262" i="18"/>
  <c r="U262" i="16" s="1"/>
  <c r="AA262" i="18"/>
  <c r="T262" i="16" s="1"/>
  <c r="Z262" i="18"/>
  <c r="AE261" i="18"/>
  <c r="X261" i="16" s="1"/>
  <c r="AD261" i="18"/>
  <c r="W261" i="16" s="1"/>
  <c r="AC261" i="18"/>
  <c r="V261" i="16" s="1"/>
  <c r="AB261" i="18"/>
  <c r="U261" i="16" s="1"/>
  <c r="AA261" i="18"/>
  <c r="T261" i="16" s="1"/>
  <c r="Z261" i="18"/>
  <c r="AE260" i="18"/>
  <c r="X260" i="16" s="1"/>
  <c r="AD260" i="18"/>
  <c r="W260" i="16" s="1"/>
  <c r="AC260" i="18"/>
  <c r="V260" i="16" s="1"/>
  <c r="AB260" i="18"/>
  <c r="U260" i="16" s="1"/>
  <c r="AA260" i="18"/>
  <c r="T260" i="16" s="1"/>
  <c r="Z260" i="18"/>
  <c r="AE259" i="18"/>
  <c r="X259" i="16" s="1"/>
  <c r="AD259" i="18"/>
  <c r="W259" i="16" s="1"/>
  <c r="AC259" i="18"/>
  <c r="V259" i="16" s="1"/>
  <c r="AB259" i="18"/>
  <c r="U259" i="16" s="1"/>
  <c r="AA259" i="18"/>
  <c r="T259" i="16" s="1"/>
  <c r="Z259" i="18"/>
  <c r="AE258" i="18"/>
  <c r="X258" i="16" s="1"/>
  <c r="AD258" i="18"/>
  <c r="W258" i="16" s="1"/>
  <c r="AC258" i="18"/>
  <c r="V258" i="16" s="1"/>
  <c r="AB258" i="18"/>
  <c r="U258" i="16" s="1"/>
  <c r="AA258" i="18"/>
  <c r="T258" i="16" s="1"/>
  <c r="Z258" i="18"/>
  <c r="AE257" i="18"/>
  <c r="X257" i="16" s="1"/>
  <c r="AD257" i="18"/>
  <c r="W257" i="16" s="1"/>
  <c r="AC257" i="18"/>
  <c r="V257" i="16" s="1"/>
  <c r="AB257" i="18"/>
  <c r="U257" i="16" s="1"/>
  <c r="AA257" i="18"/>
  <c r="T257" i="16" s="1"/>
  <c r="Z257" i="18"/>
  <c r="AE256" i="18"/>
  <c r="X256" i="16" s="1"/>
  <c r="AD256" i="18"/>
  <c r="W256" i="16" s="1"/>
  <c r="AC256" i="18"/>
  <c r="V256" i="16" s="1"/>
  <c r="AB256" i="18"/>
  <c r="U256" i="16" s="1"/>
  <c r="AA256" i="18"/>
  <c r="T256" i="16" s="1"/>
  <c r="Z256" i="18"/>
  <c r="AE255" i="18"/>
  <c r="X255" i="16" s="1"/>
  <c r="AD255" i="18"/>
  <c r="W255" i="16" s="1"/>
  <c r="AC255" i="18"/>
  <c r="V255" i="16" s="1"/>
  <c r="AB255" i="18"/>
  <c r="U255" i="16" s="1"/>
  <c r="AA255" i="18"/>
  <c r="T255" i="16" s="1"/>
  <c r="Z255" i="18"/>
  <c r="AE254" i="18"/>
  <c r="X254" i="16" s="1"/>
  <c r="AD254" i="18"/>
  <c r="W254" i="16" s="1"/>
  <c r="AC254" i="18"/>
  <c r="V254" i="16" s="1"/>
  <c r="AB254" i="18"/>
  <c r="U254" i="16" s="1"/>
  <c r="AA254" i="18"/>
  <c r="T254" i="16" s="1"/>
  <c r="Z254" i="18"/>
  <c r="AE253" i="18"/>
  <c r="X253" i="16" s="1"/>
  <c r="AD253" i="18"/>
  <c r="W253" i="16" s="1"/>
  <c r="AC253" i="18"/>
  <c r="V253" i="16" s="1"/>
  <c r="AB253" i="18"/>
  <c r="U253" i="16" s="1"/>
  <c r="AA253" i="18"/>
  <c r="T253" i="16" s="1"/>
  <c r="Z253" i="18"/>
  <c r="AE252" i="18"/>
  <c r="X252" i="16" s="1"/>
  <c r="AD252" i="18"/>
  <c r="W252" i="16" s="1"/>
  <c r="AC252" i="18"/>
  <c r="V252" i="16" s="1"/>
  <c r="AB252" i="18"/>
  <c r="U252" i="16" s="1"/>
  <c r="AA252" i="18"/>
  <c r="T252" i="16" s="1"/>
  <c r="Z252" i="18"/>
  <c r="AE251" i="18"/>
  <c r="X251" i="16" s="1"/>
  <c r="AD251" i="18"/>
  <c r="W251" i="16" s="1"/>
  <c r="AC251" i="18"/>
  <c r="V251" i="16" s="1"/>
  <c r="AB251" i="18"/>
  <c r="U251" i="16" s="1"/>
  <c r="AA251" i="18"/>
  <c r="T251" i="16" s="1"/>
  <c r="Z251" i="18"/>
  <c r="AE250" i="18"/>
  <c r="X250" i="16" s="1"/>
  <c r="AD250" i="18"/>
  <c r="W250" i="16" s="1"/>
  <c r="AC250" i="18"/>
  <c r="V250" i="16" s="1"/>
  <c r="AB250" i="18"/>
  <c r="U250" i="16" s="1"/>
  <c r="AA250" i="18"/>
  <c r="T250" i="16" s="1"/>
  <c r="Z250" i="18"/>
  <c r="AE249" i="18"/>
  <c r="X249" i="16" s="1"/>
  <c r="AD249" i="18"/>
  <c r="W249" i="16" s="1"/>
  <c r="AC249" i="18"/>
  <c r="V249" i="16" s="1"/>
  <c r="AB249" i="18"/>
  <c r="U249" i="16" s="1"/>
  <c r="AA249" i="18"/>
  <c r="T249" i="16" s="1"/>
  <c r="Z249" i="18"/>
  <c r="AE248" i="18"/>
  <c r="X248" i="16" s="1"/>
  <c r="AD248" i="18"/>
  <c r="W248" i="16" s="1"/>
  <c r="AC248" i="18"/>
  <c r="V248" i="16" s="1"/>
  <c r="AB248" i="18"/>
  <c r="U248" i="16" s="1"/>
  <c r="AA248" i="18"/>
  <c r="T248" i="16" s="1"/>
  <c r="Z248" i="18"/>
  <c r="AE247" i="18"/>
  <c r="X247" i="16" s="1"/>
  <c r="AD247" i="18"/>
  <c r="W247" i="16" s="1"/>
  <c r="AC247" i="18"/>
  <c r="V247" i="16" s="1"/>
  <c r="AB247" i="18"/>
  <c r="U247" i="16" s="1"/>
  <c r="AA247" i="18"/>
  <c r="T247" i="16" s="1"/>
  <c r="Z247" i="18"/>
  <c r="AE246" i="18"/>
  <c r="X246" i="16" s="1"/>
  <c r="AD246" i="18"/>
  <c r="W246" i="16" s="1"/>
  <c r="AC246" i="18"/>
  <c r="V246" i="16" s="1"/>
  <c r="AB246" i="18"/>
  <c r="U246" i="16" s="1"/>
  <c r="AA246" i="18"/>
  <c r="T246" i="16" s="1"/>
  <c r="Z246" i="18"/>
  <c r="AE245" i="18"/>
  <c r="X245" i="16" s="1"/>
  <c r="AD245" i="18"/>
  <c r="W245" i="16" s="1"/>
  <c r="AC245" i="18"/>
  <c r="V245" i="16" s="1"/>
  <c r="AB245" i="18"/>
  <c r="U245" i="16" s="1"/>
  <c r="AA245" i="18"/>
  <c r="T245" i="16" s="1"/>
  <c r="Z245" i="18"/>
  <c r="AE244" i="18"/>
  <c r="X244" i="16" s="1"/>
  <c r="AD244" i="18"/>
  <c r="W244" i="16" s="1"/>
  <c r="AC244" i="18"/>
  <c r="V244" i="16" s="1"/>
  <c r="AB244" i="18"/>
  <c r="U244" i="16" s="1"/>
  <c r="AA244" i="18"/>
  <c r="T244" i="16" s="1"/>
  <c r="Z244" i="18"/>
  <c r="AE243" i="18"/>
  <c r="X243" i="16" s="1"/>
  <c r="AD243" i="18"/>
  <c r="W243" i="16" s="1"/>
  <c r="AC243" i="18"/>
  <c r="V243" i="16" s="1"/>
  <c r="AB243" i="18"/>
  <c r="U243" i="16" s="1"/>
  <c r="AA243" i="18"/>
  <c r="T243" i="16" s="1"/>
  <c r="Z243" i="18"/>
  <c r="AE242" i="18"/>
  <c r="X242" i="16" s="1"/>
  <c r="AD242" i="18"/>
  <c r="W242" i="16" s="1"/>
  <c r="AC242" i="18"/>
  <c r="V242" i="16" s="1"/>
  <c r="AB242" i="18"/>
  <c r="U242" i="16" s="1"/>
  <c r="AA242" i="18"/>
  <c r="T242" i="16" s="1"/>
  <c r="Z242" i="18"/>
  <c r="AE241" i="18"/>
  <c r="X241" i="16" s="1"/>
  <c r="AD241" i="18"/>
  <c r="W241" i="16" s="1"/>
  <c r="AC241" i="18"/>
  <c r="V241" i="16" s="1"/>
  <c r="AB241" i="18"/>
  <c r="U241" i="16" s="1"/>
  <c r="AA241" i="18"/>
  <c r="T241" i="16" s="1"/>
  <c r="Z241" i="18"/>
  <c r="AE240" i="18"/>
  <c r="X240" i="16" s="1"/>
  <c r="AD240" i="18"/>
  <c r="W240" i="16" s="1"/>
  <c r="AC240" i="18"/>
  <c r="V240" i="16" s="1"/>
  <c r="AB240" i="18"/>
  <c r="U240" i="16" s="1"/>
  <c r="AA240" i="18"/>
  <c r="T240" i="16" s="1"/>
  <c r="Z240" i="18"/>
  <c r="AE239" i="18"/>
  <c r="X239" i="16" s="1"/>
  <c r="AD239" i="18"/>
  <c r="W239" i="16" s="1"/>
  <c r="AC239" i="18"/>
  <c r="V239" i="16" s="1"/>
  <c r="AB239" i="18"/>
  <c r="U239" i="16" s="1"/>
  <c r="AA239" i="18"/>
  <c r="T239" i="16" s="1"/>
  <c r="Z239" i="18"/>
  <c r="AE238" i="18"/>
  <c r="X238" i="16" s="1"/>
  <c r="AD238" i="18"/>
  <c r="W238" i="16" s="1"/>
  <c r="AC238" i="18"/>
  <c r="V238" i="16" s="1"/>
  <c r="AB238" i="18"/>
  <c r="U238" i="16" s="1"/>
  <c r="AA238" i="18"/>
  <c r="T238" i="16" s="1"/>
  <c r="Z238" i="18"/>
  <c r="AE237" i="18"/>
  <c r="X237" i="16" s="1"/>
  <c r="AD237" i="18"/>
  <c r="W237" i="16" s="1"/>
  <c r="AC237" i="18"/>
  <c r="V237" i="16" s="1"/>
  <c r="AB237" i="18"/>
  <c r="U237" i="16" s="1"/>
  <c r="AA237" i="18"/>
  <c r="T237" i="16" s="1"/>
  <c r="Z237" i="18"/>
  <c r="AE236" i="18"/>
  <c r="X236" i="16" s="1"/>
  <c r="AD236" i="18"/>
  <c r="W236" i="16" s="1"/>
  <c r="AC236" i="18"/>
  <c r="V236" i="16" s="1"/>
  <c r="AB236" i="18"/>
  <c r="U236" i="16" s="1"/>
  <c r="AA236" i="18"/>
  <c r="T236" i="16" s="1"/>
  <c r="Z236" i="18"/>
  <c r="AE235" i="18"/>
  <c r="X235" i="16" s="1"/>
  <c r="AD235" i="18"/>
  <c r="W235" i="16" s="1"/>
  <c r="AC235" i="18"/>
  <c r="V235" i="16" s="1"/>
  <c r="AB235" i="18"/>
  <c r="U235" i="16" s="1"/>
  <c r="AA235" i="18"/>
  <c r="T235" i="16" s="1"/>
  <c r="Z235" i="18"/>
  <c r="AE234" i="18"/>
  <c r="X234" i="16" s="1"/>
  <c r="AD234" i="18"/>
  <c r="W234" i="16" s="1"/>
  <c r="AC234" i="18"/>
  <c r="V234" i="16" s="1"/>
  <c r="AB234" i="18"/>
  <c r="U234" i="16" s="1"/>
  <c r="AA234" i="18"/>
  <c r="T234" i="16" s="1"/>
  <c r="Z234" i="18"/>
  <c r="AE233" i="18"/>
  <c r="X233" i="16" s="1"/>
  <c r="AD233" i="18"/>
  <c r="W233" i="16" s="1"/>
  <c r="AC233" i="18"/>
  <c r="V233" i="16" s="1"/>
  <c r="AB233" i="18"/>
  <c r="U233" i="16" s="1"/>
  <c r="AA233" i="18"/>
  <c r="T233" i="16" s="1"/>
  <c r="Z233" i="18"/>
  <c r="AE232" i="18"/>
  <c r="X232" i="16" s="1"/>
  <c r="AD232" i="18"/>
  <c r="W232" i="16" s="1"/>
  <c r="AC232" i="18"/>
  <c r="V232" i="16" s="1"/>
  <c r="AB232" i="18"/>
  <c r="U232" i="16" s="1"/>
  <c r="AA232" i="18"/>
  <c r="T232" i="16" s="1"/>
  <c r="Z232" i="18"/>
  <c r="AE231" i="18"/>
  <c r="X231" i="16" s="1"/>
  <c r="AD231" i="18"/>
  <c r="W231" i="16" s="1"/>
  <c r="AC231" i="18"/>
  <c r="V231" i="16" s="1"/>
  <c r="AB231" i="18"/>
  <c r="U231" i="16" s="1"/>
  <c r="AA231" i="18"/>
  <c r="T231" i="16" s="1"/>
  <c r="Z231" i="18"/>
  <c r="AE230" i="18"/>
  <c r="X230" i="16" s="1"/>
  <c r="AD230" i="18"/>
  <c r="W230" i="16" s="1"/>
  <c r="AC230" i="18"/>
  <c r="V230" i="16" s="1"/>
  <c r="AB230" i="18"/>
  <c r="U230" i="16" s="1"/>
  <c r="AA230" i="18"/>
  <c r="T230" i="16" s="1"/>
  <c r="Z230" i="18"/>
  <c r="AE229" i="18"/>
  <c r="X229" i="16" s="1"/>
  <c r="AD229" i="18"/>
  <c r="W229" i="16" s="1"/>
  <c r="AC229" i="18"/>
  <c r="V229" i="16" s="1"/>
  <c r="AB229" i="18"/>
  <c r="U229" i="16" s="1"/>
  <c r="AA229" i="18"/>
  <c r="T229" i="16" s="1"/>
  <c r="Z229" i="18"/>
  <c r="AE228" i="18"/>
  <c r="X228" i="16" s="1"/>
  <c r="AD228" i="18"/>
  <c r="W228" i="16" s="1"/>
  <c r="AC228" i="18"/>
  <c r="V228" i="16" s="1"/>
  <c r="AB228" i="18"/>
  <c r="U228" i="16" s="1"/>
  <c r="AA228" i="18"/>
  <c r="T228" i="16" s="1"/>
  <c r="Z228" i="18"/>
  <c r="AE227" i="18"/>
  <c r="X227" i="16" s="1"/>
  <c r="AD227" i="18"/>
  <c r="W227" i="16" s="1"/>
  <c r="AC227" i="18"/>
  <c r="V227" i="16" s="1"/>
  <c r="AB227" i="18"/>
  <c r="U227" i="16" s="1"/>
  <c r="AA227" i="18"/>
  <c r="T227" i="16" s="1"/>
  <c r="Z227" i="18"/>
  <c r="AE226" i="18"/>
  <c r="X226" i="16" s="1"/>
  <c r="AD226" i="18"/>
  <c r="W226" i="16" s="1"/>
  <c r="AC226" i="18"/>
  <c r="V226" i="16" s="1"/>
  <c r="AB226" i="18"/>
  <c r="U226" i="16" s="1"/>
  <c r="AA226" i="18"/>
  <c r="T226" i="16" s="1"/>
  <c r="Z226" i="18"/>
  <c r="AE225" i="18"/>
  <c r="X225" i="16" s="1"/>
  <c r="AD225" i="18"/>
  <c r="W225" i="16" s="1"/>
  <c r="AC225" i="18"/>
  <c r="V225" i="16" s="1"/>
  <c r="AB225" i="18"/>
  <c r="U225" i="16" s="1"/>
  <c r="AA225" i="18"/>
  <c r="T225" i="16" s="1"/>
  <c r="Z225" i="18"/>
  <c r="AE224" i="18"/>
  <c r="X224" i="16" s="1"/>
  <c r="AD224" i="18"/>
  <c r="W224" i="16" s="1"/>
  <c r="AC224" i="18"/>
  <c r="V224" i="16" s="1"/>
  <c r="AB224" i="18"/>
  <c r="U224" i="16" s="1"/>
  <c r="AA224" i="18"/>
  <c r="T224" i="16" s="1"/>
  <c r="Z224" i="18"/>
  <c r="AE223" i="18"/>
  <c r="X223" i="16" s="1"/>
  <c r="AD223" i="18"/>
  <c r="W223" i="16" s="1"/>
  <c r="AC223" i="18"/>
  <c r="V223" i="16" s="1"/>
  <c r="AB223" i="18"/>
  <c r="U223" i="16" s="1"/>
  <c r="AA223" i="18"/>
  <c r="T223" i="16" s="1"/>
  <c r="Z223" i="18"/>
  <c r="AE222" i="18"/>
  <c r="X222" i="16" s="1"/>
  <c r="AD222" i="18"/>
  <c r="W222" i="16" s="1"/>
  <c r="AC222" i="18"/>
  <c r="V222" i="16" s="1"/>
  <c r="AB222" i="18"/>
  <c r="U222" i="16" s="1"/>
  <c r="AA222" i="18"/>
  <c r="T222" i="16" s="1"/>
  <c r="Z222" i="18"/>
  <c r="AE221" i="18"/>
  <c r="X221" i="16" s="1"/>
  <c r="AD221" i="18"/>
  <c r="W221" i="16" s="1"/>
  <c r="AC221" i="18"/>
  <c r="V221" i="16" s="1"/>
  <c r="AB221" i="18"/>
  <c r="U221" i="16" s="1"/>
  <c r="AA221" i="18"/>
  <c r="T221" i="16" s="1"/>
  <c r="Z221" i="18"/>
  <c r="AE220" i="18"/>
  <c r="X220" i="16" s="1"/>
  <c r="AD220" i="18"/>
  <c r="W220" i="16" s="1"/>
  <c r="AC220" i="18"/>
  <c r="V220" i="16" s="1"/>
  <c r="AB220" i="18"/>
  <c r="U220" i="16" s="1"/>
  <c r="AA220" i="18"/>
  <c r="T220" i="16" s="1"/>
  <c r="Z220" i="18"/>
  <c r="AE219" i="18"/>
  <c r="X219" i="16" s="1"/>
  <c r="AD219" i="18"/>
  <c r="W219" i="16" s="1"/>
  <c r="AC219" i="18"/>
  <c r="V219" i="16" s="1"/>
  <c r="AB219" i="18"/>
  <c r="U219" i="16" s="1"/>
  <c r="AA219" i="18"/>
  <c r="T219" i="16" s="1"/>
  <c r="Z219" i="18"/>
  <c r="AE218" i="18"/>
  <c r="X218" i="16" s="1"/>
  <c r="AD218" i="18"/>
  <c r="W218" i="16" s="1"/>
  <c r="AC218" i="18"/>
  <c r="V218" i="16" s="1"/>
  <c r="AB218" i="18"/>
  <c r="U218" i="16" s="1"/>
  <c r="AA218" i="18"/>
  <c r="T218" i="16" s="1"/>
  <c r="Z218" i="18"/>
  <c r="AE217" i="18"/>
  <c r="X217" i="16" s="1"/>
  <c r="AD217" i="18"/>
  <c r="W217" i="16" s="1"/>
  <c r="AC217" i="18"/>
  <c r="V217" i="16" s="1"/>
  <c r="AB217" i="18"/>
  <c r="U217" i="16" s="1"/>
  <c r="AA217" i="18"/>
  <c r="T217" i="16" s="1"/>
  <c r="Z217" i="18"/>
  <c r="AE216" i="18"/>
  <c r="X216" i="16" s="1"/>
  <c r="AD216" i="18"/>
  <c r="W216" i="16" s="1"/>
  <c r="AC216" i="18"/>
  <c r="V216" i="16" s="1"/>
  <c r="AB216" i="18"/>
  <c r="U216" i="16" s="1"/>
  <c r="AA216" i="18"/>
  <c r="T216" i="16" s="1"/>
  <c r="Z216" i="18"/>
  <c r="AE215" i="18"/>
  <c r="X215" i="16" s="1"/>
  <c r="AD215" i="18"/>
  <c r="W215" i="16" s="1"/>
  <c r="AC215" i="18"/>
  <c r="V215" i="16" s="1"/>
  <c r="AB215" i="18"/>
  <c r="U215" i="16" s="1"/>
  <c r="AA215" i="18"/>
  <c r="T215" i="16" s="1"/>
  <c r="Z215" i="18"/>
  <c r="AE214" i="18"/>
  <c r="X214" i="16" s="1"/>
  <c r="AD214" i="18"/>
  <c r="W214" i="16" s="1"/>
  <c r="AC214" i="18"/>
  <c r="V214" i="16" s="1"/>
  <c r="AB214" i="18"/>
  <c r="U214" i="16" s="1"/>
  <c r="AA214" i="18"/>
  <c r="T214" i="16" s="1"/>
  <c r="Z214" i="18"/>
  <c r="AE213" i="18"/>
  <c r="X213" i="16" s="1"/>
  <c r="AD213" i="18"/>
  <c r="W213" i="16" s="1"/>
  <c r="AC213" i="18"/>
  <c r="V213" i="16" s="1"/>
  <c r="AB213" i="18"/>
  <c r="U213" i="16" s="1"/>
  <c r="AA213" i="18"/>
  <c r="T213" i="16" s="1"/>
  <c r="Z213" i="18"/>
  <c r="AE212" i="18"/>
  <c r="X212" i="16" s="1"/>
  <c r="AD212" i="18"/>
  <c r="W212" i="16" s="1"/>
  <c r="AC212" i="18"/>
  <c r="V212" i="16" s="1"/>
  <c r="AB212" i="18"/>
  <c r="U212" i="16" s="1"/>
  <c r="AA212" i="18"/>
  <c r="T212" i="16" s="1"/>
  <c r="Z212" i="18"/>
  <c r="AE211" i="18"/>
  <c r="X211" i="16" s="1"/>
  <c r="AD211" i="18"/>
  <c r="W211" i="16" s="1"/>
  <c r="AC211" i="18"/>
  <c r="V211" i="16" s="1"/>
  <c r="AB211" i="18"/>
  <c r="U211" i="16" s="1"/>
  <c r="AA211" i="18"/>
  <c r="T211" i="16" s="1"/>
  <c r="Z211" i="18"/>
  <c r="AE210" i="18"/>
  <c r="X210" i="16" s="1"/>
  <c r="AD210" i="18"/>
  <c r="W210" i="16" s="1"/>
  <c r="AC210" i="18"/>
  <c r="V210" i="16" s="1"/>
  <c r="AB210" i="18"/>
  <c r="U210" i="16" s="1"/>
  <c r="AA210" i="18"/>
  <c r="T210" i="16" s="1"/>
  <c r="Z210" i="18"/>
  <c r="AE209" i="18"/>
  <c r="X209" i="16" s="1"/>
  <c r="AD209" i="18"/>
  <c r="W209" i="16" s="1"/>
  <c r="AC209" i="18"/>
  <c r="V209" i="16" s="1"/>
  <c r="AB209" i="18"/>
  <c r="U209" i="16" s="1"/>
  <c r="AA209" i="18"/>
  <c r="T209" i="16" s="1"/>
  <c r="Z209" i="18"/>
  <c r="AE208" i="18"/>
  <c r="X208" i="16" s="1"/>
  <c r="AD208" i="18"/>
  <c r="W208" i="16" s="1"/>
  <c r="AC208" i="18"/>
  <c r="V208" i="16" s="1"/>
  <c r="AB208" i="18"/>
  <c r="U208" i="16" s="1"/>
  <c r="AA208" i="18"/>
  <c r="T208" i="16" s="1"/>
  <c r="Z208" i="18"/>
  <c r="AE207" i="18"/>
  <c r="X207" i="16" s="1"/>
  <c r="AD207" i="18"/>
  <c r="W207" i="16" s="1"/>
  <c r="AC207" i="18"/>
  <c r="V207" i="16" s="1"/>
  <c r="AB207" i="18"/>
  <c r="U207" i="16" s="1"/>
  <c r="AA207" i="18"/>
  <c r="T207" i="16" s="1"/>
  <c r="Z207" i="18"/>
  <c r="AE206" i="18"/>
  <c r="X206" i="16" s="1"/>
  <c r="AD206" i="18"/>
  <c r="W206" i="16" s="1"/>
  <c r="AC206" i="18"/>
  <c r="V206" i="16" s="1"/>
  <c r="AB206" i="18"/>
  <c r="U206" i="16" s="1"/>
  <c r="AA206" i="18"/>
  <c r="T206" i="16" s="1"/>
  <c r="Z206" i="18"/>
  <c r="AE205" i="18"/>
  <c r="X205" i="16" s="1"/>
  <c r="AD205" i="18"/>
  <c r="W205" i="16" s="1"/>
  <c r="AC205" i="18"/>
  <c r="V205" i="16" s="1"/>
  <c r="AB205" i="18"/>
  <c r="U205" i="16" s="1"/>
  <c r="AA205" i="18"/>
  <c r="T205" i="16" s="1"/>
  <c r="Z205" i="18"/>
  <c r="AE204" i="18"/>
  <c r="X204" i="16" s="1"/>
  <c r="AD204" i="18"/>
  <c r="W204" i="16" s="1"/>
  <c r="AC204" i="18"/>
  <c r="V204" i="16" s="1"/>
  <c r="AB204" i="18"/>
  <c r="U204" i="16" s="1"/>
  <c r="AA204" i="18"/>
  <c r="T204" i="16" s="1"/>
  <c r="Z204" i="18"/>
  <c r="AE203" i="18"/>
  <c r="X203" i="16" s="1"/>
  <c r="AD203" i="18"/>
  <c r="W203" i="16" s="1"/>
  <c r="AC203" i="18"/>
  <c r="V203" i="16" s="1"/>
  <c r="AB203" i="18"/>
  <c r="U203" i="16" s="1"/>
  <c r="AA203" i="18"/>
  <c r="T203" i="16" s="1"/>
  <c r="Z203" i="18"/>
  <c r="AE202" i="18"/>
  <c r="X202" i="16" s="1"/>
  <c r="AD202" i="18"/>
  <c r="W202" i="16" s="1"/>
  <c r="AC202" i="18"/>
  <c r="V202" i="16" s="1"/>
  <c r="AB202" i="18"/>
  <c r="U202" i="16" s="1"/>
  <c r="AA202" i="18"/>
  <c r="T202" i="16" s="1"/>
  <c r="Z202" i="18"/>
  <c r="AE201" i="18"/>
  <c r="X201" i="16" s="1"/>
  <c r="AD201" i="18"/>
  <c r="W201" i="16" s="1"/>
  <c r="AC201" i="18"/>
  <c r="V201" i="16" s="1"/>
  <c r="AB201" i="18"/>
  <c r="U201" i="16" s="1"/>
  <c r="AA201" i="18"/>
  <c r="T201" i="16" s="1"/>
  <c r="Z201" i="18"/>
  <c r="AE200" i="18"/>
  <c r="X200" i="16" s="1"/>
  <c r="AD200" i="18"/>
  <c r="W200" i="16" s="1"/>
  <c r="AC200" i="18"/>
  <c r="V200" i="16" s="1"/>
  <c r="AB200" i="18"/>
  <c r="U200" i="16" s="1"/>
  <c r="AA200" i="18"/>
  <c r="T200" i="16" s="1"/>
  <c r="Z200" i="18"/>
  <c r="AE199" i="18"/>
  <c r="X199" i="16" s="1"/>
  <c r="AD199" i="18"/>
  <c r="W199" i="16" s="1"/>
  <c r="AC199" i="18"/>
  <c r="V199" i="16" s="1"/>
  <c r="AB199" i="18"/>
  <c r="U199" i="16" s="1"/>
  <c r="AA199" i="18"/>
  <c r="T199" i="16" s="1"/>
  <c r="Z199" i="18"/>
  <c r="AE198" i="18"/>
  <c r="X198" i="16" s="1"/>
  <c r="AD198" i="18"/>
  <c r="W198" i="16" s="1"/>
  <c r="AC198" i="18"/>
  <c r="V198" i="16" s="1"/>
  <c r="AB198" i="18"/>
  <c r="U198" i="16" s="1"/>
  <c r="AA198" i="18"/>
  <c r="T198" i="16" s="1"/>
  <c r="Z198" i="18"/>
  <c r="AE197" i="18"/>
  <c r="X197" i="16" s="1"/>
  <c r="AD197" i="18"/>
  <c r="W197" i="16" s="1"/>
  <c r="AC197" i="18"/>
  <c r="V197" i="16" s="1"/>
  <c r="AB197" i="18"/>
  <c r="U197" i="16" s="1"/>
  <c r="AA197" i="18"/>
  <c r="T197" i="16" s="1"/>
  <c r="Z197" i="18"/>
  <c r="AE196" i="18"/>
  <c r="X196" i="16" s="1"/>
  <c r="AD196" i="18"/>
  <c r="W196" i="16" s="1"/>
  <c r="AC196" i="18"/>
  <c r="V196" i="16" s="1"/>
  <c r="AB196" i="18"/>
  <c r="U196" i="16" s="1"/>
  <c r="AA196" i="18"/>
  <c r="T196" i="16" s="1"/>
  <c r="Z196" i="18"/>
  <c r="AE195" i="18"/>
  <c r="X195" i="16" s="1"/>
  <c r="AD195" i="18"/>
  <c r="W195" i="16" s="1"/>
  <c r="AC195" i="18"/>
  <c r="V195" i="16" s="1"/>
  <c r="AB195" i="18"/>
  <c r="U195" i="16" s="1"/>
  <c r="AA195" i="18"/>
  <c r="T195" i="16" s="1"/>
  <c r="Z195" i="18"/>
  <c r="AE194" i="18"/>
  <c r="X194" i="16" s="1"/>
  <c r="AD194" i="18"/>
  <c r="W194" i="16" s="1"/>
  <c r="AC194" i="18"/>
  <c r="V194" i="16" s="1"/>
  <c r="AB194" i="18"/>
  <c r="U194" i="16" s="1"/>
  <c r="AA194" i="18"/>
  <c r="T194" i="16" s="1"/>
  <c r="Z194" i="18"/>
  <c r="AE193" i="18"/>
  <c r="X193" i="16" s="1"/>
  <c r="AD193" i="18"/>
  <c r="W193" i="16" s="1"/>
  <c r="AC193" i="18"/>
  <c r="V193" i="16" s="1"/>
  <c r="AB193" i="18"/>
  <c r="U193" i="16" s="1"/>
  <c r="AA193" i="18"/>
  <c r="T193" i="16" s="1"/>
  <c r="Z193" i="18"/>
  <c r="AE192" i="18"/>
  <c r="X192" i="16" s="1"/>
  <c r="AD192" i="18"/>
  <c r="W192" i="16" s="1"/>
  <c r="AC192" i="18"/>
  <c r="V192" i="16" s="1"/>
  <c r="AB192" i="18"/>
  <c r="U192" i="16" s="1"/>
  <c r="AA192" i="18"/>
  <c r="T192" i="16" s="1"/>
  <c r="Z192" i="18"/>
  <c r="AE191" i="18"/>
  <c r="X191" i="16" s="1"/>
  <c r="AD191" i="18"/>
  <c r="W191" i="16" s="1"/>
  <c r="AC191" i="18"/>
  <c r="V191" i="16" s="1"/>
  <c r="AB191" i="18"/>
  <c r="U191" i="16" s="1"/>
  <c r="AA191" i="18"/>
  <c r="T191" i="16" s="1"/>
  <c r="Z191" i="18"/>
  <c r="AE190" i="18"/>
  <c r="X190" i="16" s="1"/>
  <c r="AD190" i="18"/>
  <c r="W190" i="16" s="1"/>
  <c r="AC190" i="18"/>
  <c r="V190" i="16" s="1"/>
  <c r="AB190" i="18"/>
  <c r="U190" i="16" s="1"/>
  <c r="AA190" i="18"/>
  <c r="T190" i="16" s="1"/>
  <c r="Z190" i="18"/>
  <c r="AE189" i="18"/>
  <c r="X189" i="16" s="1"/>
  <c r="AD189" i="18"/>
  <c r="W189" i="16" s="1"/>
  <c r="AC189" i="18"/>
  <c r="V189" i="16" s="1"/>
  <c r="AB189" i="18"/>
  <c r="U189" i="16" s="1"/>
  <c r="AA189" i="18"/>
  <c r="T189" i="16" s="1"/>
  <c r="Z189" i="18"/>
  <c r="AE188" i="18"/>
  <c r="X188" i="16" s="1"/>
  <c r="AD188" i="18"/>
  <c r="W188" i="16" s="1"/>
  <c r="AC188" i="18"/>
  <c r="V188" i="16" s="1"/>
  <c r="AB188" i="18"/>
  <c r="U188" i="16" s="1"/>
  <c r="AA188" i="18"/>
  <c r="T188" i="16" s="1"/>
  <c r="Z188" i="18"/>
  <c r="AE187" i="18"/>
  <c r="X187" i="16" s="1"/>
  <c r="AD187" i="18"/>
  <c r="W187" i="16" s="1"/>
  <c r="AC187" i="18"/>
  <c r="V187" i="16" s="1"/>
  <c r="AB187" i="18"/>
  <c r="U187" i="16" s="1"/>
  <c r="AA187" i="18"/>
  <c r="T187" i="16" s="1"/>
  <c r="Z187" i="18"/>
  <c r="AE186" i="18"/>
  <c r="X186" i="16" s="1"/>
  <c r="AD186" i="18"/>
  <c r="W186" i="16" s="1"/>
  <c r="AC186" i="18"/>
  <c r="V186" i="16" s="1"/>
  <c r="AB186" i="18"/>
  <c r="U186" i="16" s="1"/>
  <c r="AA186" i="18"/>
  <c r="T186" i="16" s="1"/>
  <c r="Z186" i="18"/>
  <c r="AE185" i="18"/>
  <c r="X185" i="16" s="1"/>
  <c r="AD185" i="18"/>
  <c r="W185" i="16" s="1"/>
  <c r="AC185" i="18"/>
  <c r="V185" i="16" s="1"/>
  <c r="AB185" i="18"/>
  <c r="U185" i="16" s="1"/>
  <c r="AA185" i="18"/>
  <c r="T185" i="16" s="1"/>
  <c r="Z185" i="18"/>
  <c r="AE184" i="18"/>
  <c r="X184" i="16" s="1"/>
  <c r="AD184" i="18"/>
  <c r="W184" i="16" s="1"/>
  <c r="AC184" i="18"/>
  <c r="V184" i="16" s="1"/>
  <c r="AB184" i="18"/>
  <c r="U184" i="16" s="1"/>
  <c r="AA184" i="18"/>
  <c r="T184" i="16" s="1"/>
  <c r="Z184" i="18"/>
  <c r="AE183" i="18"/>
  <c r="X183" i="16" s="1"/>
  <c r="AD183" i="18"/>
  <c r="W183" i="16" s="1"/>
  <c r="AC183" i="18"/>
  <c r="V183" i="16" s="1"/>
  <c r="AB183" i="18"/>
  <c r="U183" i="16" s="1"/>
  <c r="AA183" i="18"/>
  <c r="T183" i="16" s="1"/>
  <c r="Z183" i="18"/>
  <c r="AE182" i="18"/>
  <c r="X182" i="16" s="1"/>
  <c r="AD182" i="18"/>
  <c r="W182" i="16" s="1"/>
  <c r="AC182" i="18"/>
  <c r="V182" i="16" s="1"/>
  <c r="AB182" i="18"/>
  <c r="U182" i="16" s="1"/>
  <c r="AA182" i="18"/>
  <c r="T182" i="16" s="1"/>
  <c r="Z182" i="18"/>
  <c r="AE181" i="18"/>
  <c r="X181" i="16" s="1"/>
  <c r="AD181" i="18"/>
  <c r="W181" i="16" s="1"/>
  <c r="AC181" i="18"/>
  <c r="V181" i="16" s="1"/>
  <c r="AB181" i="18"/>
  <c r="U181" i="16" s="1"/>
  <c r="AA181" i="18"/>
  <c r="T181" i="16" s="1"/>
  <c r="Z181" i="18"/>
  <c r="AE180" i="18"/>
  <c r="X180" i="16" s="1"/>
  <c r="AD180" i="18"/>
  <c r="W180" i="16" s="1"/>
  <c r="AC180" i="18"/>
  <c r="V180" i="16" s="1"/>
  <c r="AB180" i="18"/>
  <c r="U180" i="16" s="1"/>
  <c r="AA180" i="18"/>
  <c r="T180" i="16" s="1"/>
  <c r="Z180" i="18"/>
  <c r="AE179" i="18"/>
  <c r="X179" i="16" s="1"/>
  <c r="AD179" i="18"/>
  <c r="W179" i="16" s="1"/>
  <c r="AC179" i="18"/>
  <c r="V179" i="16" s="1"/>
  <c r="AB179" i="18"/>
  <c r="U179" i="16" s="1"/>
  <c r="AA179" i="18"/>
  <c r="T179" i="16" s="1"/>
  <c r="Z179" i="18"/>
  <c r="AE178" i="18"/>
  <c r="X178" i="16" s="1"/>
  <c r="AD178" i="18"/>
  <c r="W178" i="16" s="1"/>
  <c r="AC178" i="18"/>
  <c r="V178" i="16" s="1"/>
  <c r="AB178" i="18"/>
  <c r="U178" i="16" s="1"/>
  <c r="AA178" i="18"/>
  <c r="T178" i="16" s="1"/>
  <c r="Z178" i="18"/>
  <c r="AE177" i="18"/>
  <c r="X177" i="16" s="1"/>
  <c r="AD177" i="18"/>
  <c r="W177" i="16" s="1"/>
  <c r="AC177" i="18"/>
  <c r="V177" i="16" s="1"/>
  <c r="AB177" i="18"/>
  <c r="U177" i="16" s="1"/>
  <c r="AA177" i="18"/>
  <c r="T177" i="16" s="1"/>
  <c r="Z177" i="18"/>
  <c r="AE176" i="18"/>
  <c r="X176" i="16" s="1"/>
  <c r="AD176" i="18"/>
  <c r="W176" i="16" s="1"/>
  <c r="AC176" i="18"/>
  <c r="V176" i="16" s="1"/>
  <c r="AB176" i="18"/>
  <c r="U176" i="16" s="1"/>
  <c r="AA176" i="18"/>
  <c r="T176" i="16" s="1"/>
  <c r="Z176" i="18"/>
  <c r="AE175" i="18"/>
  <c r="X175" i="16" s="1"/>
  <c r="AD175" i="18"/>
  <c r="W175" i="16" s="1"/>
  <c r="AC175" i="18"/>
  <c r="V175" i="16" s="1"/>
  <c r="AB175" i="18"/>
  <c r="U175" i="16" s="1"/>
  <c r="AA175" i="18"/>
  <c r="T175" i="16" s="1"/>
  <c r="Z175" i="18"/>
  <c r="AE174" i="18"/>
  <c r="X174" i="16" s="1"/>
  <c r="AD174" i="18"/>
  <c r="W174" i="16" s="1"/>
  <c r="AC174" i="18"/>
  <c r="V174" i="16" s="1"/>
  <c r="AB174" i="18"/>
  <c r="U174" i="16" s="1"/>
  <c r="AA174" i="18"/>
  <c r="T174" i="16" s="1"/>
  <c r="Z174" i="18"/>
  <c r="AE173" i="18"/>
  <c r="X173" i="16" s="1"/>
  <c r="AD173" i="18"/>
  <c r="W173" i="16" s="1"/>
  <c r="AC173" i="18"/>
  <c r="V173" i="16" s="1"/>
  <c r="AB173" i="18"/>
  <c r="U173" i="16" s="1"/>
  <c r="AA173" i="18"/>
  <c r="T173" i="16" s="1"/>
  <c r="Z173" i="18"/>
  <c r="AE172" i="18"/>
  <c r="X172" i="16" s="1"/>
  <c r="AD172" i="18"/>
  <c r="W172" i="16" s="1"/>
  <c r="AC172" i="18"/>
  <c r="V172" i="16" s="1"/>
  <c r="AB172" i="18"/>
  <c r="U172" i="16" s="1"/>
  <c r="AA172" i="18"/>
  <c r="T172" i="16" s="1"/>
  <c r="Z172" i="18"/>
  <c r="AE171" i="18"/>
  <c r="X171" i="16" s="1"/>
  <c r="AD171" i="18"/>
  <c r="W171" i="16" s="1"/>
  <c r="AC171" i="18"/>
  <c r="V171" i="16" s="1"/>
  <c r="AB171" i="18"/>
  <c r="U171" i="16" s="1"/>
  <c r="AA171" i="18"/>
  <c r="T171" i="16" s="1"/>
  <c r="Z171" i="18"/>
  <c r="AE170" i="18"/>
  <c r="X170" i="16" s="1"/>
  <c r="AD170" i="18"/>
  <c r="W170" i="16" s="1"/>
  <c r="AC170" i="18"/>
  <c r="V170" i="16" s="1"/>
  <c r="AB170" i="18"/>
  <c r="U170" i="16" s="1"/>
  <c r="AA170" i="18"/>
  <c r="T170" i="16" s="1"/>
  <c r="Z170" i="18"/>
  <c r="AE169" i="18"/>
  <c r="X169" i="16" s="1"/>
  <c r="AD169" i="18"/>
  <c r="W169" i="16" s="1"/>
  <c r="AC169" i="18"/>
  <c r="V169" i="16" s="1"/>
  <c r="AB169" i="18"/>
  <c r="U169" i="16" s="1"/>
  <c r="AA169" i="18"/>
  <c r="T169" i="16" s="1"/>
  <c r="Z169" i="18"/>
  <c r="AE168" i="18"/>
  <c r="X168" i="16" s="1"/>
  <c r="AD168" i="18"/>
  <c r="W168" i="16" s="1"/>
  <c r="AC168" i="18"/>
  <c r="V168" i="16" s="1"/>
  <c r="AB168" i="18"/>
  <c r="U168" i="16" s="1"/>
  <c r="AA168" i="18"/>
  <c r="T168" i="16" s="1"/>
  <c r="Z168" i="18"/>
  <c r="AE167" i="18"/>
  <c r="X167" i="16" s="1"/>
  <c r="AD167" i="18"/>
  <c r="W167" i="16" s="1"/>
  <c r="AC167" i="18"/>
  <c r="V167" i="16" s="1"/>
  <c r="AB167" i="18"/>
  <c r="U167" i="16" s="1"/>
  <c r="AA167" i="18"/>
  <c r="T167" i="16" s="1"/>
  <c r="Z167" i="18"/>
  <c r="AE166" i="18"/>
  <c r="X166" i="16" s="1"/>
  <c r="AD166" i="18"/>
  <c r="W166" i="16" s="1"/>
  <c r="AC166" i="18"/>
  <c r="V166" i="16" s="1"/>
  <c r="AB166" i="18"/>
  <c r="U166" i="16" s="1"/>
  <c r="AA166" i="18"/>
  <c r="T166" i="16" s="1"/>
  <c r="Z166" i="18"/>
  <c r="AE165" i="18"/>
  <c r="X165" i="16" s="1"/>
  <c r="AD165" i="18"/>
  <c r="W165" i="16" s="1"/>
  <c r="AC165" i="18"/>
  <c r="V165" i="16" s="1"/>
  <c r="AB165" i="18"/>
  <c r="U165" i="16" s="1"/>
  <c r="AA165" i="18"/>
  <c r="T165" i="16" s="1"/>
  <c r="Z165" i="18"/>
  <c r="AE164" i="18"/>
  <c r="X164" i="16" s="1"/>
  <c r="AD164" i="18"/>
  <c r="W164" i="16" s="1"/>
  <c r="AC164" i="18"/>
  <c r="V164" i="16" s="1"/>
  <c r="AB164" i="18"/>
  <c r="U164" i="16" s="1"/>
  <c r="AA164" i="18"/>
  <c r="T164" i="16" s="1"/>
  <c r="Z164" i="18"/>
  <c r="AE163" i="18"/>
  <c r="X163" i="16" s="1"/>
  <c r="AD163" i="18"/>
  <c r="W163" i="16" s="1"/>
  <c r="AC163" i="18"/>
  <c r="V163" i="16" s="1"/>
  <c r="AB163" i="18"/>
  <c r="U163" i="16" s="1"/>
  <c r="AA163" i="18"/>
  <c r="T163" i="16" s="1"/>
  <c r="Z163" i="18"/>
  <c r="AE162" i="18"/>
  <c r="X162" i="16" s="1"/>
  <c r="AD162" i="18"/>
  <c r="W162" i="16" s="1"/>
  <c r="AC162" i="18"/>
  <c r="V162" i="16" s="1"/>
  <c r="AB162" i="18"/>
  <c r="U162" i="16" s="1"/>
  <c r="AA162" i="18"/>
  <c r="T162" i="16" s="1"/>
  <c r="Z162" i="18"/>
  <c r="AE161" i="18"/>
  <c r="X161" i="16" s="1"/>
  <c r="AD161" i="18"/>
  <c r="W161" i="16" s="1"/>
  <c r="AC161" i="18"/>
  <c r="V161" i="16" s="1"/>
  <c r="AB161" i="18"/>
  <c r="U161" i="16" s="1"/>
  <c r="AA161" i="18"/>
  <c r="T161" i="16" s="1"/>
  <c r="Z161" i="18"/>
  <c r="AE160" i="18"/>
  <c r="X160" i="16" s="1"/>
  <c r="AD160" i="18"/>
  <c r="W160" i="16" s="1"/>
  <c r="AC160" i="18"/>
  <c r="V160" i="16" s="1"/>
  <c r="AB160" i="18"/>
  <c r="U160" i="16" s="1"/>
  <c r="AA160" i="18"/>
  <c r="T160" i="16" s="1"/>
  <c r="Z160" i="18"/>
  <c r="AE159" i="18"/>
  <c r="X159" i="16" s="1"/>
  <c r="AD159" i="18"/>
  <c r="W159" i="16" s="1"/>
  <c r="AC159" i="18"/>
  <c r="V159" i="16" s="1"/>
  <c r="AB159" i="18"/>
  <c r="U159" i="16" s="1"/>
  <c r="AA159" i="18"/>
  <c r="T159" i="16" s="1"/>
  <c r="Z159" i="18"/>
  <c r="AE158" i="18"/>
  <c r="X158" i="16" s="1"/>
  <c r="AD158" i="18"/>
  <c r="W158" i="16" s="1"/>
  <c r="AC158" i="18"/>
  <c r="V158" i="16" s="1"/>
  <c r="AB158" i="18"/>
  <c r="U158" i="16" s="1"/>
  <c r="AA158" i="18"/>
  <c r="T158" i="16" s="1"/>
  <c r="Z158" i="18"/>
  <c r="AE157" i="18"/>
  <c r="X157" i="16" s="1"/>
  <c r="AD157" i="18"/>
  <c r="W157" i="16" s="1"/>
  <c r="AC157" i="18"/>
  <c r="V157" i="16" s="1"/>
  <c r="AB157" i="18"/>
  <c r="U157" i="16" s="1"/>
  <c r="AA157" i="18"/>
  <c r="T157" i="16" s="1"/>
  <c r="Z157" i="18"/>
  <c r="AE156" i="18"/>
  <c r="X156" i="16" s="1"/>
  <c r="AD156" i="18"/>
  <c r="W156" i="16" s="1"/>
  <c r="AC156" i="18"/>
  <c r="V156" i="16" s="1"/>
  <c r="AB156" i="18"/>
  <c r="U156" i="16" s="1"/>
  <c r="AA156" i="18"/>
  <c r="T156" i="16" s="1"/>
  <c r="Z156" i="18"/>
  <c r="AE155" i="18"/>
  <c r="X155" i="16" s="1"/>
  <c r="AD155" i="18"/>
  <c r="W155" i="16" s="1"/>
  <c r="AC155" i="18"/>
  <c r="V155" i="16" s="1"/>
  <c r="AB155" i="18"/>
  <c r="U155" i="16" s="1"/>
  <c r="AA155" i="18"/>
  <c r="T155" i="16" s="1"/>
  <c r="Z155" i="18"/>
  <c r="AE154" i="18"/>
  <c r="X154" i="16" s="1"/>
  <c r="AD154" i="18"/>
  <c r="W154" i="16" s="1"/>
  <c r="AC154" i="18"/>
  <c r="V154" i="16" s="1"/>
  <c r="AB154" i="18"/>
  <c r="U154" i="16" s="1"/>
  <c r="AA154" i="18"/>
  <c r="T154" i="16" s="1"/>
  <c r="Z154" i="18"/>
  <c r="AE153" i="18"/>
  <c r="X153" i="16" s="1"/>
  <c r="AD153" i="18"/>
  <c r="W153" i="16" s="1"/>
  <c r="AC153" i="18"/>
  <c r="V153" i="16" s="1"/>
  <c r="AB153" i="18"/>
  <c r="U153" i="16" s="1"/>
  <c r="AA153" i="18"/>
  <c r="T153" i="16" s="1"/>
  <c r="Z153" i="18"/>
  <c r="AE152" i="18"/>
  <c r="X152" i="16" s="1"/>
  <c r="AD152" i="18"/>
  <c r="W152" i="16" s="1"/>
  <c r="AC152" i="18"/>
  <c r="V152" i="16" s="1"/>
  <c r="AB152" i="18"/>
  <c r="U152" i="16" s="1"/>
  <c r="AA152" i="18"/>
  <c r="T152" i="16" s="1"/>
  <c r="Z152" i="18"/>
  <c r="AE151" i="18"/>
  <c r="X151" i="16" s="1"/>
  <c r="AD151" i="18"/>
  <c r="W151" i="16" s="1"/>
  <c r="AC151" i="18"/>
  <c r="V151" i="16" s="1"/>
  <c r="AB151" i="18"/>
  <c r="U151" i="16" s="1"/>
  <c r="AA151" i="18"/>
  <c r="T151" i="16" s="1"/>
  <c r="Z151" i="18"/>
  <c r="AE150" i="18"/>
  <c r="X150" i="16" s="1"/>
  <c r="AD150" i="18"/>
  <c r="W150" i="16" s="1"/>
  <c r="AC150" i="18"/>
  <c r="V150" i="16" s="1"/>
  <c r="AB150" i="18"/>
  <c r="U150" i="16" s="1"/>
  <c r="AA150" i="18"/>
  <c r="T150" i="16" s="1"/>
  <c r="Z150" i="18"/>
  <c r="AE149" i="18"/>
  <c r="X149" i="16" s="1"/>
  <c r="AD149" i="18"/>
  <c r="W149" i="16" s="1"/>
  <c r="AC149" i="18"/>
  <c r="V149" i="16" s="1"/>
  <c r="AB149" i="18"/>
  <c r="U149" i="16" s="1"/>
  <c r="AA149" i="18"/>
  <c r="T149" i="16" s="1"/>
  <c r="Z149" i="18"/>
  <c r="AE148" i="18"/>
  <c r="X148" i="16" s="1"/>
  <c r="AD148" i="18"/>
  <c r="W148" i="16" s="1"/>
  <c r="AC148" i="18"/>
  <c r="V148" i="16" s="1"/>
  <c r="AB148" i="18"/>
  <c r="U148" i="16" s="1"/>
  <c r="AA148" i="18"/>
  <c r="T148" i="16" s="1"/>
  <c r="Z148" i="18"/>
  <c r="AE147" i="18"/>
  <c r="X147" i="16" s="1"/>
  <c r="AD147" i="18"/>
  <c r="W147" i="16" s="1"/>
  <c r="AC147" i="18"/>
  <c r="V147" i="16" s="1"/>
  <c r="AB147" i="18"/>
  <c r="U147" i="16" s="1"/>
  <c r="AA147" i="18"/>
  <c r="T147" i="16" s="1"/>
  <c r="Z147" i="18"/>
  <c r="AE146" i="18"/>
  <c r="X146" i="16" s="1"/>
  <c r="AD146" i="18"/>
  <c r="W146" i="16" s="1"/>
  <c r="AC146" i="18"/>
  <c r="V146" i="16" s="1"/>
  <c r="AB146" i="18"/>
  <c r="U146" i="16" s="1"/>
  <c r="AA146" i="18"/>
  <c r="T146" i="16" s="1"/>
  <c r="Z146" i="18"/>
  <c r="AE145" i="18"/>
  <c r="X145" i="16" s="1"/>
  <c r="AD145" i="18"/>
  <c r="W145" i="16" s="1"/>
  <c r="AC145" i="18"/>
  <c r="V145" i="16" s="1"/>
  <c r="AB145" i="18"/>
  <c r="U145" i="16" s="1"/>
  <c r="AA145" i="18"/>
  <c r="T145" i="16" s="1"/>
  <c r="Z145" i="18"/>
  <c r="AE144" i="18"/>
  <c r="X144" i="16" s="1"/>
  <c r="AD144" i="18"/>
  <c r="W144" i="16" s="1"/>
  <c r="AC144" i="18"/>
  <c r="V144" i="16" s="1"/>
  <c r="AB144" i="18"/>
  <c r="U144" i="16" s="1"/>
  <c r="AA144" i="18"/>
  <c r="T144" i="16" s="1"/>
  <c r="Z144" i="18"/>
  <c r="AE143" i="18"/>
  <c r="X143" i="16" s="1"/>
  <c r="AD143" i="18"/>
  <c r="W143" i="16" s="1"/>
  <c r="AC143" i="18"/>
  <c r="V143" i="16" s="1"/>
  <c r="AB143" i="18"/>
  <c r="U143" i="16" s="1"/>
  <c r="AA143" i="18"/>
  <c r="T143" i="16" s="1"/>
  <c r="Z143" i="18"/>
  <c r="AE142" i="18"/>
  <c r="X142" i="16" s="1"/>
  <c r="AD142" i="18"/>
  <c r="W142" i="16" s="1"/>
  <c r="AC142" i="18"/>
  <c r="V142" i="16" s="1"/>
  <c r="AB142" i="18"/>
  <c r="U142" i="16" s="1"/>
  <c r="AA142" i="18"/>
  <c r="T142" i="16" s="1"/>
  <c r="Z142" i="18"/>
  <c r="AE141" i="18"/>
  <c r="X141" i="16" s="1"/>
  <c r="AD141" i="18"/>
  <c r="W141" i="16" s="1"/>
  <c r="AC141" i="18"/>
  <c r="V141" i="16" s="1"/>
  <c r="AB141" i="18"/>
  <c r="U141" i="16" s="1"/>
  <c r="AA141" i="18"/>
  <c r="T141" i="16" s="1"/>
  <c r="Z141" i="18"/>
  <c r="AE140" i="18"/>
  <c r="X140" i="16" s="1"/>
  <c r="AD140" i="18"/>
  <c r="W140" i="16" s="1"/>
  <c r="AC140" i="18"/>
  <c r="V140" i="16" s="1"/>
  <c r="AB140" i="18"/>
  <c r="U140" i="16" s="1"/>
  <c r="AA140" i="18"/>
  <c r="T140" i="16" s="1"/>
  <c r="Z140" i="18"/>
  <c r="AE139" i="18"/>
  <c r="X139" i="16" s="1"/>
  <c r="AD139" i="18"/>
  <c r="W139" i="16" s="1"/>
  <c r="AC139" i="18"/>
  <c r="V139" i="16" s="1"/>
  <c r="AB139" i="18"/>
  <c r="U139" i="16" s="1"/>
  <c r="AA139" i="18"/>
  <c r="T139" i="16" s="1"/>
  <c r="Z139" i="18"/>
  <c r="AE138" i="18"/>
  <c r="X138" i="16" s="1"/>
  <c r="AD138" i="18"/>
  <c r="W138" i="16" s="1"/>
  <c r="AC138" i="18"/>
  <c r="V138" i="16" s="1"/>
  <c r="AB138" i="18"/>
  <c r="U138" i="16" s="1"/>
  <c r="AA138" i="18"/>
  <c r="T138" i="16" s="1"/>
  <c r="Z138" i="18"/>
  <c r="AE137" i="18"/>
  <c r="X137" i="16" s="1"/>
  <c r="AD137" i="18"/>
  <c r="W137" i="16" s="1"/>
  <c r="AC137" i="18"/>
  <c r="V137" i="16" s="1"/>
  <c r="AB137" i="18"/>
  <c r="U137" i="16" s="1"/>
  <c r="AA137" i="18"/>
  <c r="T137" i="16" s="1"/>
  <c r="Z137" i="18"/>
  <c r="AE136" i="18"/>
  <c r="X136" i="16" s="1"/>
  <c r="AD136" i="18"/>
  <c r="W136" i="16" s="1"/>
  <c r="AC136" i="18"/>
  <c r="V136" i="16" s="1"/>
  <c r="AB136" i="18"/>
  <c r="U136" i="16" s="1"/>
  <c r="AA136" i="18"/>
  <c r="T136" i="16" s="1"/>
  <c r="Z136" i="18"/>
  <c r="AE135" i="18"/>
  <c r="X135" i="16" s="1"/>
  <c r="AD135" i="18"/>
  <c r="W135" i="16" s="1"/>
  <c r="AC135" i="18"/>
  <c r="V135" i="16" s="1"/>
  <c r="AB135" i="18"/>
  <c r="U135" i="16" s="1"/>
  <c r="AA135" i="18"/>
  <c r="T135" i="16" s="1"/>
  <c r="Z135" i="18"/>
  <c r="AE134" i="18"/>
  <c r="X134" i="16" s="1"/>
  <c r="AD134" i="18"/>
  <c r="W134" i="16" s="1"/>
  <c r="AC134" i="18"/>
  <c r="V134" i="16" s="1"/>
  <c r="AB134" i="18"/>
  <c r="U134" i="16" s="1"/>
  <c r="AA134" i="18"/>
  <c r="T134" i="16" s="1"/>
  <c r="Z134" i="18"/>
  <c r="AE133" i="18"/>
  <c r="X133" i="16" s="1"/>
  <c r="AD133" i="18"/>
  <c r="W133" i="16" s="1"/>
  <c r="AC133" i="18"/>
  <c r="V133" i="16" s="1"/>
  <c r="AB133" i="18"/>
  <c r="U133" i="16" s="1"/>
  <c r="AA133" i="18"/>
  <c r="T133" i="16" s="1"/>
  <c r="Z133" i="18"/>
  <c r="AE132" i="18"/>
  <c r="X132" i="16" s="1"/>
  <c r="AD132" i="18"/>
  <c r="W132" i="16" s="1"/>
  <c r="AC132" i="18"/>
  <c r="V132" i="16" s="1"/>
  <c r="AB132" i="18"/>
  <c r="U132" i="16" s="1"/>
  <c r="AA132" i="18"/>
  <c r="T132" i="16" s="1"/>
  <c r="Z132" i="18"/>
  <c r="AE131" i="18"/>
  <c r="X131" i="16" s="1"/>
  <c r="AD131" i="18"/>
  <c r="W131" i="16" s="1"/>
  <c r="AC131" i="18"/>
  <c r="V131" i="16" s="1"/>
  <c r="AB131" i="18"/>
  <c r="U131" i="16" s="1"/>
  <c r="AA131" i="18"/>
  <c r="T131" i="16" s="1"/>
  <c r="Z131" i="18"/>
  <c r="AE130" i="18"/>
  <c r="X130" i="16" s="1"/>
  <c r="AD130" i="18"/>
  <c r="W130" i="16" s="1"/>
  <c r="AC130" i="18"/>
  <c r="V130" i="16" s="1"/>
  <c r="AB130" i="18"/>
  <c r="U130" i="16" s="1"/>
  <c r="AA130" i="18"/>
  <c r="T130" i="16" s="1"/>
  <c r="Z130" i="18"/>
  <c r="AE129" i="18"/>
  <c r="X129" i="16" s="1"/>
  <c r="AD129" i="18"/>
  <c r="W129" i="16" s="1"/>
  <c r="AC129" i="18"/>
  <c r="V129" i="16" s="1"/>
  <c r="AB129" i="18"/>
  <c r="U129" i="16" s="1"/>
  <c r="AA129" i="18"/>
  <c r="T129" i="16" s="1"/>
  <c r="Z129" i="18"/>
  <c r="AE128" i="18"/>
  <c r="X128" i="16" s="1"/>
  <c r="AD128" i="18"/>
  <c r="W128" i="16" s="1"/>
  <c r="AC128" i="18"/>
  <c r="V128" i="16" s="1"/>
  <c r="AB128" i="18"/>
  <c r="U128" i="16" s="1"/>
  <c r="AA128" i="18"/>
  <c r="T128" i="16" s="1"/>
  <c r="Z128" i="18"/>
  <c r="AE127" i="18"/>
  <c r="X127" i="16" s="1"/>
  <c r="AD127" i="18"/>
  <c r="W127" i="16" s="1"/>
  <c r="AC127" i="18"/>
  <c r="V127" i="16" s="1"/>
  <c r="AB127" i="18"/>
  <c r="U127" i="16" s="1"/>
  <c r="AA127" i="18"/>
  <c r="T127" i="16" s="1"/>
  <c r="Z127" i="18"/>
  <c r="AE126" i="18"/>
  <c r="X126" i="16" s="1"/>
  <c r="AD126" i="18"/>
  <c r="W126" i="16" s="1"/>
  <c r="AC126" i="18"/>
  <c r="V126" i="16" s="1"/>
  <c r="AB126" i="18"/>
  <c r="U126" i="16" s="1"/>
  <c r="AA126" i="18"/>
  <c r="T126" i="16" s="1"/>
  <c r="Z126" i="18"/>
  <c r="AE125" i="18"/>
  <c r="X125" i="16" s="1"/>
  <c r="AD125" i="18"/>
  <c r="W125" i="16" s="1"/>
  <c r="AC125" i="18"/>
  <c r="V125" i="16" s="1"/>
  <c r="AB125" i="18"/>
  <c r="U125" i="16" s="1"/>
  <c r="AA125" i="18"/>
  <c r="T125" i="16" s="1"/>
  <c r="Z125" i="18"/>
  <c r="AE124" i="18"/>
  <c r="X124" i="16" s="1"/>
  <c r="AD124" i="18"/>
  <c r="W124" i="16" s="1"/>
  <c r="AC124" i="18"/>
  <c r="V124" i="16" s="1"/>
  <c r="AB124" i="18"/>
  <c r="U124" i="16" s="1"/>
  <c r="AA124" i="18"/>
  <c r="T124" i="16" s="1"/>
  <c r="Z124" i="18"/>
  <c r="AE123" i="18"/>
  <c r="X123" i="16" s="1"/>
  <c r="AD123" i="18"/>
  <c r="W123" i="16" s="1"/>
  <c r="AC123" i="18"/>
  <c r="V123" i="16" s="1"/>
  <c r="AB123" i="18"/>
  <c r="U123" i="16" s="1"/>
  <c r="AA123" i="18"/>
  <c r="T123" i="16" s="1"/>
  <c r="Z123" i="18"/>
  <c r="AE122" i="18"/>
  <c r="X122" i="16" s="1"/>
  <c r="AD122" i="18"/>
  <c r="W122" i="16" s="1"/>
  <c r="AC122" i="18"/>
  <c r="V122" i="16" s="1"/>
  <c r="AB122" i="18"/>
  <c r="U122" i="16" s="1"/>
  <c r="AA122" i="18"/>
  <c r="T122" i="16" s="1"/>
  <c r="Z122" i="18"/>
  <c r="X121" i="16"/>
  <c r="W121" i="16"/>
  <c r="V121" i="16"/>
  <c r="U121" i="16"/>
  <c r="T121" i="16"/>
  <c r="X120" i="16"/>
  <c r="W120" i="16"/>
  <c r="V120" i="16"/>
  <c r="U120" i="16"/>
  <c r="T120" i="16"/>
  <c r="X119" i="16"/>
  <c r="W119" i="16"/>
  <c r="V119" i="16"/>
  <c r="U119" i="16"/>
  <c r="T119" i="16"/>
  <c r="X118" i="16"/>
  <c r="W118" i="16"/>
  <c r="V118" i="16"/>
  <c r="U118" i="16"/>
  <c r="T118" i="16"/>
  <c r="X117" i="16"/>
  <c r="W117" i="16"/>
  <c r="V117" i="16"/>
  <c r="U117" i="16"/>
  <c r="T117" i="16"/>
  <c r="X116" i="16"/>
  <c r="W116" i="16"/>
  <c r="V116" i="16"/>
  <c r="U116" i="16"/>
  <c r="T116" i="16"/>
  <c r="X115" i="16"/>
  <c r="W115" i="16"/>
  <c r="V115" i="16"/>
  <c r="U115" i="16"/>
  <c r="T115" i="16"/>
  <c r="X114" i="16"/>
  <c r="W114" i="16"/>
  <c r="V114" i="16"/>
  <c r="U114" i="16"/>
  <c r="T114" i="16"/>
  <c r="X113" i="16"/>
  <c r="W113" i="16"/>
  <c r="V113" i="16"/>
  <c r="U113" i="16"/>
  <c r="T113" i="16"/>
  <c r="X112" i="16"/>
  <c r="W112" i="16"/>
  <c r="V112" i="16"/>
  <c r="U112" i="16"/>
  <c r="T112" i="16"/>
  <c r="X111" i="16"/>
  <c r="W111" i="16"/>
  <c r="V111" i="16"/>
  <c r="U111" i="16"/>
  <c r="T111" i="16"/>
  <c r="X110" i="16"/>
  <c r="W110" i="16"/>
  <c r="V110" i="16"/>
  <c r="U110" i="16"/>
  <c r="T110" i="16"/>
  <c r="X109" i="16"/>
  <c r="W109" i="16"/>
  <c r="V109" i="16"/>
  <c r="U109" i="16"/>
  <c r="T109" i="16"/>
  <c r="X108" i="16"/>
  <c r="W108" i="16"/>
  <c r="V108" i="16"/>
  <c r="U108" i="16"/>
  <c r="T108" i="16"/>
  <c r="X107" i="16"/>
  <c r="W107" i="16"/>
  <c r="V107" i="16"/>
  <c r="U107" i="16"/>
  <c r="T107" i="16"/>
  <c r="X106" i="16"/>
  <c r="W106" i="16"/>
  <c r="V106" i="16"/>
  <c r="U106" i="16"/>
  <c r="T106" i="16"/>
  <c r="X105" i="16"/>
  <c r="W105" i="16"/>
  <c r="V105" i="16"/>
  <c r="U105" i="16"/>
  <c r="T105" i="16"/>
  <c r="X104" i="16"/>
  <c r="W104" i="16"/>
  <c r="V104" i="16"/>
  <c r="U104" i="16"/>
  <c r="T104" i="16"/>
  <c r="X103" i="16"/>
  <c r="W103" i="16"/>
  <c r="V103" i="16"/>
  <c r="U103" i="16"/>
  <c r="T103" i="16"/>
  <c r="X102" i="16"/>
  <c r="W102" i="16"/>
  <c r="V102" i="16"/>
  <c r="U102" i="16"/>
  <c r="T102" i="16"/>
  <c r="X101" i="16"/>
  <c r="W101" i="16"/>
  <c r="V101" i="16"/>
  <c r="U101" i="16"/>
  <c r="T101" i="16"/>
  <c r="X100" i="16"/>
  <c r="W100" i="16"/>
  <c r="V100" i="16"/>
  <c r="U100" i="16"/>
  <c r="T100" i="16"/>
  <c r="X99" i="16"/>
  <c r="W99" i="16"/>
  <c r="V99" i="16"/>
  <c r="U99" i="16"/>
  <c r="T99" i="16"/>
  <c r="X98" i="16"/>
  <c r="W98" i="16"/>
  <c r="V98" i="16"/>
  <c r="U98" i="16"/>
  <c r="T98" i="16"/>
  <c r="X97" i="16"/>
  <c r="W97" i="16"/>
  <c r="V97" i="16"/>
  <c r="U97" i="16"/>
  <c r="T97" i="16"/>
  <c r="X96" i="16"/>
  <c r="W96" i="16"/>
  <c r="V96" i="16"/>
  <c r="U96" i="16"/>
  <c r="T96" i="16"/>
  <c r="X95" i="16"/>
  <c r="W95" i="16"/>
  <c r="V95" i="16"/>
  <c r="U95" i="16"/>
  <c r="T95" i="16"/>
  <c r="X94" i="16"/>
  <c r="W94" i="16"/>
  <c r="V94" i="16"/>
  <c r="U94" i="16"/>
  <c r="T94" i="16"/>
  <c r="X93" i="16"/>
  <c r="W93" i="16"/>
  <c r="V93" i="16"/>
  <c r="U93" i="16"/>
  <c r="T93" i="16"/>
  <c r="X92" i="16"/>
  <c r="W92" i="16"/>
  <c r="V92" i="16"/>
  <c r="U92" i="16"/>
  <c r="T92" i="16"/>
  <c r="X91" i="16"/>
  <c r="W91" i="16"/>
  <c r="V91" i="16"/>
  <c r="U91" i="16"/>
  <c r="T91" i="16"/>
  <c r="X90" i="16"/>
  <c r="W90" i="16"/>
  <c r="V90" i="16"/>
  <c r="U90" i="16"/>
  <c r="T90" i="16"/>
  <c r="X89" i="16"/>
  <c r="W89" i="16"/>
  <c r="V89" i="16"/>
  <c r="U89" i="16"/>
  <c r="T89" i="16"/>
  <c r="X88" i="16"/>
  <c r="W88" i="16"/>
  <c r="V88" i="16"/>
  <c r="U88" i="16"/>
  <c r="T88" i="16"/>
  <c r="X87" i="16"/>
  <c r="W87" i="16"/>
  <c r="V87" i="16"/>
  <c r="U87" i="16"/>
  <c r="T87" i="16"/>
  <c r="X86" i="16"/>
  <c r="W86" i="16"/>
  <c r="V86" i="16"/>
  <c r="U86" i="16"/>
  <c r="T86" i="16"/>
  <c r="X85" i="16"/>
  <c r="W85" i="16"/>
  <c r="V85" i="16"/>
  <c r="U85" i="16"/>
  <c r="T85" i="16"/>
  <c r="X84" i="16"/>
  <c r="W84" i="16"/>
  <c r="V84" i="16"/>
  <c r="U84" i="16"/>
  <c r="T84" i="16"/>
  <c r="X83" i="16"/>
  <c r="W83" i="16"/>
  <c r="V83" i="16"/>
  <c r="U83" i="16"/>
  <c r="T83" i="16"/>
  <c r="X82" i="16"/>
  <c r="W82" i="16"/>
  <c r="V82" i="16"/>
  <c r="U82" i="16"/>
  <c r="T82" i="16"/>
  <c r="X81" i="16"/>
  <c r="W81" i="16"/>
  <c r="V81" i="16"/>
  <c r="U81" i="16"/>
  <c r="T81" i="16"/>
  <c r="X80" i="16"/>
  <c r="W80" i="16"/>
  <c r="V80" i="16"/>
  <c r="U80" i="16"/>
  <c r="T80" i="16"/>
  <c r="X79" i="16"/>
  <c r="W79" i="16"/>
  <c r="V79" i="16"/>
  <c r="U79" i="16"/>
  <c r="T79" i="16"/>
  <c r="X78" i="16"/>
  <c r="W78" i="16"/>
  <c r="V78" i="16"/>
  <c r="U78" i="16"/>
  <c r="T78" i="16"/>
  <c r="X77" i="16"/>
  <c r="W77" i="16"/>
  <c r="V77" i="16"/>
  <c r="U77" i="16"/>
  <c r="T77" i="16"/>
  <c r="X76" i="16"/>
  <c r="W76" i="16"/>
  <c r="V76" i="16"/>
  <c r="U76" i="16"/>
  <c r="T76" i="16"/>
  <c r="X75" i="16"/>
  <c r="W75" i="16"/>
  <c r="V75" i="16"/>
  <c r="U75" i="16"/>
  <c r="T75" i="16"/>
  <c r="X74" i="16"/>
  <c r="W74" i="16"/>
  <c r="V74" i="16"/>
  <c r="U74" i="16"/>
  <c r="T74" i="16"/>
  <c r="X73" i="16"/>
  <c r="W73" i="16"/>
  <c r="V73" i="16"/>
  <c r="U73" i="16"/>
  <c r="T73" i="16"/>
  <c r="X72" i="16"/>
  <c r="W72" i="16"/>
  <c r="V72" i="16"/>
  <c r="U72" i="16"/>
  <c r="T72" i="16"/>
  <c r="X71" i="16"/>
  <c r="W71" i="16"/>
  <c r="V71" i="16"/>
  <c r="U71" i="16"/>
  <c r="T71" i="16"/>
  <c r="X70" i="16"/>
  <c r="W70" i="16"/>
  <c r="V70" i="16"/>
  <c r="U70" i="16"/>
  <c r="T70" i="16"/>
  <c r="X69" i="16"/>
  <c r="W69" i="16"/>
  <c r="V69" i="16"/>
  <c r="U69" i="16"/>
  <c r="T69" i="16"/>
  <c r="X68" i="16"/>
  <c r="W68" i="16"/>
  <c r="V68" i="16"/>
  <c r="U68" i="16"/>
  <c r="T68" i="16"/>
  <c r="X67" i="16"/>
  <c r="W67" i="16"/>
  <c r="V67" i="16"/>
  <c r="U67" i="16"/>
  <c r="T67" i="16"/>
  <c r="X66" i="16"/>
  <c r="W66" i="16"/>
  <c r="V66" i="16"/>
  <c r="U66" i="16"/>
  <c r="T66" i="16"/>
  <c r="X65" i="16"/>
  <c r="W65" i="16"/>
  <c r="V65" i="16"/>
  <c r="U65" i="16"/>
  <c r="T65" i="16"/>
  <c r="X64" i="16"/>
  <c r="W64" i="16"/>
  <c r="V64" i="16"/>
  <c r="U64" i="16"/>
  <c r="T64" i="16"/>
  <c r="X63" i="16"/>
  <c r="W63" i="16"/>
  <c r="V63" i="16"/>
  <c r="U63" i="16"/>
  <c r="T63" i="16"/>
  <c r="X62" i="16"/>
  <c r="W62" i="16"/>
  <c r="V62" i="16"/>
  <c r="U62" i="16"/>
  <c r="T62" i="16"/>
  <c r="X61" i="16"/>
  <c r="W61" i="16"/>
  <c r="V61" i="16"/>
  <c r="U61" i="16"/>
  <c r="T61" i="16"/>
  <c r="X60" i="16"/>
  <c r="W60" i="16"/>
  <c r="V60" i="16"/>
  <c r="U60" i="16"/>
  <c r="T60" i="16"/>
  <c r="X59" i="16"/>
  <c r="W59" i="16"/>
  <c r="V59" i="16"/>
  <c r="U59" i="16"/>
  <c r="T59" i="16"/>
  <c r="X58" i="16"/>
  <c r="W58" i="16"/>
  <c r="V58" i="16"/>
  <c r="U58" i="16"/>
  <c r="T58" i="16"/>
  <c r="X57" i="16"/>
  <c r="W57" i="16"/>
  <c r="V57" i="16"/>
  <c r="U57" i="16"/>
  <c r="T57" i="16"/>
  <c r="X56" i="16"/>
  <c r="W56" i="16"/>
  <c r="V56" i="16"/>
  <c r="U56" i="16"/>
  <c r="T56" i="16"/>
  <c r="X55" i="16"/>
  <c r="W55" i="16"/>
  <c r="V55" i="16"/>
  <c r="U55" i="16"/>
  <c r="T55" i="16"/>
  <c r="X54" i="16"/>
  <c r="W54" i="16"/>
  <c r="V54" i="16"/>
  <c r="U54" i="16"/>
  <c r="T54" i="16"/>
  <c r="X53" i="16"/>
  <c r="W53" i="16"/>
  <c r="V53" i="16"/>
  <c r="U53" i="16"/>
  <c r="T53" i="16"/>
  <c r="X52" i="16"/>
  <c r="W52" i="16"/>
  <c r="V52" i="16"/>
  <c r="U52" i="16"/>
  <c r="T52" i="16"/>
  <c r="X51" i="16"/>
  <c r="W51" i="16"/>
  <c r="V51" i="16"/>
  <c r="U51" i="16"/>
  <c r="T51" i="16"/>
  <c r="X50" i="16"/>
  <c r="W50" i="16"/>
  <c r="V50" i="16"/>
  <c r="U50" i="16"/>
  <c r="T50" i="16"/>
  <c r="X49" i="16"/>
  <c r="W49" i="16"/>
  <c r="V49" i="16"/>
  <c r="U49" i="16"/>
  <c r="T49" i="16"/>
  <c r="X48" i="16"/>
  <c r="W48" i="16"/>
  <c r="V48" i="16"/>
  <c r="U48" i="16"/>
  <c r="T48" i="16"/>
  <c r="X47" i="16"/>
  <c r="W47" i="16"/>
  <c r="V47" i="16"/>
  <c r="U47" i="16"/>
  <c r="T47" i="16"/>
  <c r="X46" i="16"/>
  <c r="W46" i="16"/>
  <c r="V46" i="16"/>
  <c r="U46" i="16"/>
  <c r="T46" i="16"/>
  <c r="X45" i="16"/>
  <c r="W45" i="16"/>
  <c r="V45" i="16"/>
  <c r="U45" i="16"/>
  <c r="T45" i="16"/>
  <c r="X44" i="16"/>
  <c r="W44" i="16"/>
  <c r="V44" i="16"/>
  <c r="U44" i="16"/>
  <c r="T44" i="16"/>
  <c r="X43" i="16"/>
  <c r="W43" i="16"/>
  <c r="V43" i="16"/>
  <c r="U43" i="16"/>
  <c r="T43" i="16"/>
  <c r="X42" i="16"/>
  <c r="W42" i="16"/>
  <c r="V42" i="16"/>
  <c r="U42" i="16"/>
  <c r="T42" i="16"/>
  <c r="X41" i="16"/>
  <c r="W41" i="16"/>
  <c r="V41" i="16"/>
  <c r="U41" i="16"/>
  <c r="T41" i="16"/>
  <c r="X40" i="16"/>
  <c r="W40" i="16"/>
  <c r="V40" i="16"/>
  <c r="U40" i="16"/>
  <c r="T40" i="16"/>
  <c r="X39" i="16"/>
  <c r="W39" i="16"/>
  <c r="V39" i="16"/>
  <c r="U39" i="16"/>
  <c r="T39" i="16"/>
  <c r="X38" i="16"/>
  <c r="W38" i="16"/>
  <c r="V38" i="16"/>
  <c r="U38" i="16"/>
  <c r="T38" i="16"/>
  <c r="X37" i="16"/>
  <c r="W37" i="16"/>
  <c r="V37" i="16"/>
  <c r="U37" i="16"/>
  <c r="T37" i="16"/>
  <c r="X36" i="16"/>
  <c r="W36" i="16"/>
  <c r="V36" i="16"/>
  <c r="U36" i="16"/>
  <c r="T36" i="16"/>
  <c r="X35" i="16"/>
  <c r="W35" i="16"/>
  <c r="V35" i="16"/>
  <c r="U35" i="16"/>
  <c r="T35" i="16"/>
  <c r="X34" i="16"/>
  <c r="W34" i="16"/>
  <c r="V34" i="16"/>
  <c r="U34" i="16"/>
  <c r="T34" i="16"/>
  <c r="X33" i="16"/>
  <c r="W33" i="16"/>
  <c r="V33" i="16"/>
  <c r="U33" i="16"/>
  <c r="T33" i="16"/>
  <c r="X32" i="16"/>
  <c r="W32" i="16"/>
  <c r="V32" i="16"/>
  <c r="U32" i="16"/>
  <c r="T32" i="16"/>
  <c r="X31" i="16"/>
  <c r="W31" i="16"/>
  <c r="V31" i="16"/>
  <c r="U31" i="16"/>
  <c r="T31" i="16"/>
  <c r="X30" i="16"/>
  <c r="W30" i="16"/>
  <c r="V30" i="16"/>
  <c r="U30" i="16"/>
  <c r="T30" i="16"/>
  <c r="X29" i="16"/>
  <c r="W29" i="16"/>
  <c r="V29" i="16"/>
  <c r="U29" i="16"/>
  <c r="T29" i="16"/>
  <c r="X28" i="16"/>
  <c r="W28" i="16"/>
  <c r="V28" i="16"/>
  <c r="U28" i="16"/>
  <c r="T28" i="16"/>
  <c r="X27" i="16"/>
  <c r="W27" i="16"/>
  <c r="V27" i="16"/>
  <c r="U27" i="16"/>
  <c r="T27" i="16"/>
  <c r="X26" i="16"/>
  <c r="W26" i="16"/>
  <c r="V26" i="16"/>
  <c r="U26" i="16"/>
  <c r="T26" i="16"/>
  <c r="X25" i="16"/>
  <c r="W25" i="16"/>
  <c r="V25" i="16"/>
  <c r="U25" i="16"/>
  <c r="T25" i="16"/>
  <c r="X24" i="16"/>
  <c r="W24" i="16"/>
  <c r="V24" i="16"/>
  <c r="U24" i="16"/>
  <c r="T24" i="16"/>
  <c r="X23" i="16"/>
  <c r="W23" i="16"/>
  <c r="V23" i="16"/>
  <c r="U23" i="16"/>
  <c r="T23" i="16"/>
  <c r="X22" i="16"/>
  <c r="W22" i="16"/>
  <c r="V22" i="16"/>
  <c r="U22" i="16"/>
  <c r="T22" i="16"/>
  <c r="X21" i="16"/>
  <c r="W21" i="16"/>
  <c r="V21" i="16"/>
  <c r="U21" i="16"/>
  <c r="T21" i="16"/>
  <c r="X20" i="16"/>
  <c r="W20" i="16"/>
  <c r="V20" i="16"/>
  <c r="U20" i="16"/>
  <c r="T20" i="16"/>
  <c r="X19" i="16"/>
  <c r="W19" i="16"/>
  <c r="V19" i="16"/>
  <c r="U19" i="16"/>
  <c r="T19" i="16"/>
  <c r="X18" i="16"/>
  <c r="W18" i="16"/>
  <c r="V18" i="16"/>
  <c r="U18" i="16"/>
  <c r="T18" i="16"/>
  <c r="X17" i="16"/>
  <c r="W17" i="16"/>
  <c r="V17" i="16"/>
  <c r="U17" i="16"/>
  <c r="T17" i="16"/>
  <c r="X16" i="16"/>
  <c r="W16" i="16"/>
  <c r="V16" i="16"/>
  <c r="U16" i="16"/>
  <c r="T16" i="16"/>
  <c r="X15" i="16"/>
  <c r="W15" i="16"/>
  <c r="V15" i="16"/>
  <c r="U15" i="16"/>
  <c r="T15" i="16"/>
  <c r="X14" i="16"/>
  <c r="W14" i="16"/>
  <c r="V14" i="16"/>
  <c r="U14" i="16"/>
  <c r="T14" i="16"/>
  <c r="X13" i="16"/>
  <c r="W13" i="16"/>
  <c r="V13" i="16"/>
  <c r="U13" i="16"/>
  <c r="T13" i="16"/>
  <c r="X12" i="16"/>
  <c r="W12" i="16"/>
  <c r="V12" i="16"/>
  <c r="U12" i="16"/>
  <c r="T12" i="16"/>
  <c r="X11" i="16"/>
  <c r="W11" i="16"/>
  <c r="V11" i="16"/>
  <c r="U11" i="16"/>
  <c r="T11" i="16"/>
  <c r="X10" i="16"/>
  <c r="W10" i="16"/>
  <c r="V10" i="16"/>
  <c r="U10" i="16"/>
  <c r="T10" i="16"/>
  <c r="X9" i="16"/>
  <c r="W9" i="16"/>
  <c r="V9" i="16"/>
  <c r="U9" i="16"/>
  <c r="T9" i="16"/>
  <c r="X8" i="16"/>
  <c r="W8" i="16"/>
  <c r="V8" i="16"/>
  <c r="U8" i="16"/>
  <c r="T8" i="16"/>
  <c r="X7" i="16"/>
  <c r="W7" i="16"/>
  <c r="V7" i="16"/>
  <c r="U7" i="16"/>
  <c r="T7" i="16"/>
  <c r="X6" i="16"/>
  <c r="W6" i="16"/>
  <c r="V6" i="16"/>
  <c r="U6" i="16"/>
  <c r="T6" i="16"/>
  <c r="X5" i="16"/>
  <c r="W5" i="16"/>
  <c r="V5" i="16"/>
  <c r="U5" i="16"/>
  <c r="T5" i="16"/>
  <c r="X4" i="16"/>
  <c r="W4" i="16"/>
  <c r="V4" i="16"/>
  <c r="U4" i="16"/>
  <c r="T4" i="16"/>
  <c r="X3" i="16"/>
  <c r="W3" i="16"/>
  <c r="V3" i="16"/>
  <c r="U3" i="16"/>
  <c r="T3" i="16"/>
  <c r="X2" i="16"/>
  <c r="W2" i="16"/>
  <c r="V2" i="16"/>
  <c r="U2" i="16"/>
  <c r="T2" i="16"/>
  <c r="S289" i="18"/>
  <c r="S288" i="18"/>
  <c r="S287" i="18"/>
  <c r="S286" i="18"/>
  <c r="S285" i="18"/>
  <c r="S284" i="18"/>
  <c r="S283" i="18"/>
  <c r="S301" i="16" l="1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M20" i="30" s="1"/>
  <c r="S280" i="16"/>
  <c r="M19" i="30" s="1"/>
  <c r="S279" i="16"/>
  <c r="M18" i="30" s="1"/>
  <c r="S278" i="16"/>
  <c r="M17" i="30" s="1"/>
  <c r="S277" i="16"/>
  <c r="M16" i="30" s="1"/>
  <c r="S276" i="16"/>
  <c r="M15" i="30" s="1"/>
  <c r="S275" i="16"/>
  <c r="M14" i="30" s="1"/>
  <c r="S274" i="16"/>
  <c r="M13" i="30" s="1"/>
  <c r="S273" i="16"/>
  <c r="M12" i="30" s="1"/>
  <c r="S272" i="16"/>
  <c r="M11" i="30" s="1"/>
  <c r="S271" i="16"/>
  <c r="M10" i="30" s="1"/>
  <c r="S270" i="16"/>
  <c r="M9" i="30" s="1"/>
  <c r="S269" i="16"/>
  <c r="M8" i="30" s="1"/>
  <c r="S268" i="16"/>
  <c r="M7" i="30" s="1"/>
  <c r="S267" i="16"/>
  <c r="M6" i="30" s="1"/>
  <c r="S266" i="16"/>
  <c r="M5" i="30" s="1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E9" i="30" l="1"/>
  <c r="E10" i="30"/>
  <c r="E11" i="30"/>
  <c r="E12" i="30"/>
  <c r="E13" i="30"/>
  <c r="E14" i="30"/>
  <c r="E18" i="30"/>
  <c r="E17" i="30"/>
  <c r="E7" i="30"/>
  <c r="E6" i="30"/>
  <c r="E16" i="30"/>
  <c r="E8" i="30"/>
  <c r="E5" i="30"/>
  <c r="E15" i="30"/>
  <c r="E19" i="30"/>
  <c r="E20" i="30"/>
  <c r="E22" i="30"/>
  <c r="M22" i="30"/>
  <c r="E23" i="30"/>
  <c r="M23" i="30"/>
  <c r="M21" i="30"/>
  <c r="E21" i="30"/>
  <c r="AL282" i="18"/>
  <c r="AA282" i="16" s="1"/>
  <c r="AL283" i="18"/>
  <c r="AA283" i="16" s="1"/>
  <c r="AH282" i="18" l="1"/>
  <c r="Y282" i="16" s="1"/>
  <c r="AI282" i="18"/>
  <c r="Z282" i="16" s="1"/>
  <c r="AH283" i="18"/>
  <c r="Y283" i="16" s="1"/>
  <c r="AI283" i="18"/>
  <c r="Z283" i="16" s="1"/>
  <c r="AH284" i="18"/>
  <c r="Y284" i="16" s="1"/>
  <c r="AI284" i="18"/>
  <c r="Z284" i="16" s="1"/>
  <c r="S282" i="18" l="1"/>
  <c r="I23" i="31" l="1"/>
  <c r="H23" i="31"/>
  <c r="G23" i="31"/>
  <c r="F23" i="31"/>
  <c r="E23" i="31"/>
  <c r="D23" i="31"/>
  <c r="C23" i="31"/>
  <c r="AI281" i="18" l="1"/>
  <c r="Z281" i="16" s="1"/>
  <c r="AH281" i="18"/>
  <c r="Y281" i="16" s="1"/>
  <c r="AI280" i="18"/>
  <c r="Z280" i="16" s="1"/>
  <c r="AH280" i="18"/>
  <c r="Y280" i="16" s="1"/>
  <c r="AI279" i="18"/>
  <c r="Z279" i="16" s="1"/>
  <c r="AH279" i="18"/>
  <c r="Y279" i="16" s="1"/>
  <c r="AL281" i="18"/>
  <c r="AA281" i="16" s="1"/>
  <c r="AL280" i="18"/>
  <c r="AA280" i="16" s="1"/>
  <c r="AL279" i="18"/>
  <c r="AA279" i="16" s="1"/>
  <c r="S281" i="18"/>
  <c r="S280" i="18"/>
  <c r="S279" i="18"/>
  <c r="M111" i="15"/>
  <c r="L111" i="15"/>
  <c r="K111" i="15"/>
  <c r="M110" i="15"/>
  <c r="L110" i="15"/>
  <c r="K110" i="15"/>
  <c r="M109" i="15"/>
  <c r="L109" i="15"/>
  <c r="K109" i="15"/>
  <c r="M108" i="15"/>
  <c r="L108" i="15"/>
  <c r="K108" i="15"/>
  <c r="M107" i="15"/>
  <c r="L107" i="15"/>
  <c r="K107" i="15"/>
  <c r="M106" i="15"/>
  <c r="L106" i="15"/>
  <c r="K106" i="15"/>
  <c r="M105" i="15"/>
  <c r="L105" i="15"/>
  <c r="K105" i="15"/>
  <c r="M104" i="15"/>
  <c r="L104" i="15"/>
  <c r="K104" i="15"/>
  <c r="M103" i="15"/>
  <c r="L103" i="15"/>
  <c r="K103" i="15"/>
  <c r="M102" i="15"/>
  <c r="L102" i="15"/>
  <c r="K102" i="15"/>
  <c r="M101" i="15"/>
  <c r="L101" i="15"/>
  <c r="K101" i="15"/>
  <c r="M100" i="15"/>
  <c r="L100" i="15"/>
  <c r="K100" i="15"/>
  <c r="M99" i="15"/>
  <c r="L99" i="15"/>
  <c r="K99" i="15"/>
  <c r="M98" i="15"/>
  <c r="L98" i="15"/>
  <c r="K98" i="15"/>
  <c r="M97" i="15"/>
  <c r="L97" i="15"/>
  <c r="K97" i="15"/>
  <c r="M96" i="15"/>
  <c r="L96" i="15"/>
  <c r="K96" i="15"/>
  <c r="M95" i="15"/>
  <c r="L95" i="15"/>
  <c r="K95" i="15"/>
  <c r="M94" i="15"/>
  <c r="L94" i="15"/>
  <c r="K94" i="15"/>
  <c r="M93" i="15"/>
  <c r="L93" i="15"/>
  <c r="K93" i="15"/>
  <c r="M92" i="15"/>
  <c r="L92" i="15"/>
  <c r="K92" i="15"/>
  <c r="M91" i="15"/>
  <c r="L91" i="15"/>
  <c r="K91" i="15"/>
  <c r="M90" i="15"/>
  <c r="L90" i="15"/>
  <c r="K90" i="15"/>
  <c r="M89" i="15"/>
  <c r="L89" i="15"/>
  <c r="K89" i="15"/>
  <c r="M88" i="15"/>
  <c r="L88" i="15"/>
  <c r="K88" i="15"/>
  <c r="M87" i="15"/>
  <c r="L87" i="15"/>
  <c r="K87" i="15"/>
  <c r="M86" i="15"/>
  <c r="L86" i="15"/>
  <c r="K86" i="15"/>
  <c r="M85" i="15"/>
  <c r="L85" i="15"/>
  <c r="K85" i="15"/>
  <c r="M84" i="15"/>
  <c r="L84" i="15"/>
  <c r="K84" i="15"/>
  <c r="M83" i="15"/>
  <c r="L83" i="15"/>
  <c r="K83" i="15"/>
  <c r="M82" i="15"/>
  <c r="L82" i="15"/>
  <c r="K82" i="15"/>
  <c r="M81" i="15"/>
  <c r="L81" i="15"/>
  <c r="K81" i="15"/>
  <c r="M80" i="15"/>
  <c r="L80" i="15"/>
  <c r="K80" i="15"/>
  <c r="M79" i="15"/>
  <c r="L79" i="15"/>
  <c r="K79" i="15"/>
  <c r="M78" i="15"/>
  <c r="L78" i="15"/>
  <c r="K78" i="15"/>
  <c r="M77" i="15"/>
  <c r="L77" i="15"/>
  <c r="K77" i="15"/>
  <c r="M76" i="15"/>
  <c r="L76" i="15"/>
  <c r="K76" i="15"/>
  <c r="M75" i="15"/>
  <c r="L75" i="15"/>
  <c r="K75" i="15"/>
  <c r="M74" i="15"/>
  <c r="L74" i="15"/>
  <c r="K74" i="15"/>
  <c r="M73" i="15"/>
  <c r="L73" i="15"/>
  <c r="K73" i="15"/>
  <c r="M72" i="15"/>
  <c r="L72" i="15"/>
  <c r="K72" i="15"/>
  <c r="M71" i="15"/>
  <c r="L71" i="15"/>
  <c r="K71" i="15"/>
  <c r="M70" i="15"/>
  <c r="L70" i="15"/>
  <c r="K70" i="15"/>
  <c r="M69" i="15"/>
  <c r="L69" i="15"/>
  <c r="K69" i="15"/>
  <c r="M68" i="15"/>
  <c r="L68" i="15"/>
  <c r="K68" i="15"/>
  <c r="M67" i="15"/>
  <c r="L67" i="15"/>
  <c r="K67" i="15"/>
  <c r="M66" i="15"/>
  <c r="L66" i="15"/>
  <c r="K66" i="15"/>
  <c r="M65" i="15"/>
  <c r="L65" i="15"/>
  <c r="K65" i="15"/>
  <c r="M64" i="15"/>
  <c r="L64" i="15"/>
  <c r="K64" i="15"/>
  <c r="M63" i="15"/>
  <c r="L63" i="15"/>
  <c r="K63" i="15"/>
  <c r="M62" i="15"/>
  <c r="L62" i="15"/>
  <c r="K62" i="15"/>
  <c r="M61" i="15"/>
  <c r="L61" i="15"/>
  <c r="K61" i="15"/>
  <c r="M60" i="15"/>
  <c r="L60" i="15"/>
  <c r="K60" i="15"/>
  <c r="M59" i="15"/>
  <c r="L59" i="15"/>
  <c r="K59" i="15"/>
  <c r="M58" i="15"/>
  <c r="L58" i="15"/>
  <c r="K58" i="15"/>
  <c r="M57" i="15"/>
  <c r="L57" i="15"/>
  <c r="K57" i="15"/>
  <c r="M56" i="15"/>
  <c r="L56" i="15"/>
  <c r="K56" i="15"/>
  <c r="M55" i="15"/>
  <c r="L55" i="15"/>
  <c r="K55" i="15"/>
  <c r="M54" i="15"/>
  <c r="L54" i="15"/>
  <c r="K54" i="15"/>
  <c r="M53" i="15"/>
  <c r="L53" i="15"/>
  <c r="K53" i="15"/>
  <c r="M52" i="15"/>
  <c r="L52" i="15"/>
  <c r="K52" i="15"/>
  <c r="M51" i="15"/>
  <c r="L51" i="15"/>
  <c r="K51" i="15"/>
  <c r="M50" i="15"/>
  <c r="L50" i="15"/>
  <c r="K50" i="15"/>
  <c r="M49" i="15"/>
  <c r="L49" i="15"/>
  <c r="K49" i="15"/>
  <c r="M48" i="15"/>
  <c r="L48" i="15"/>
  <c r="K48" i="15"/>
  <c r="M47" i="15"/>
  <c r="L47" i="15"/>
  <c r="K47" i="15"/>
  <c r="M46" i="15"/>
  <c r="L46" i="15"/>
  <c r="K46" i="15"/>
  <c r="M45" i="15"/>
  <c r="L45" i="15"/>
  <c r="K45" i="15"/>
  <c r="M44" i="15"/>
  <c r="L44" i="15"/>
  <c r="K44" i="15"/>
  <c r="M43" i="15"/>
  <c r="L43" i="15"/>
  <c r="K43" i="15"/>
  <c r="M42" i="15"/>
  <c r="L42" i="15"/>
  <c r="K42" i="15"/>
  <c r="M41" i="15"/>
  <c r="L41" i="15"/>
  <c r="K41" i="15"/>
  <c r="M40" i="15"/>
  <c r="L40" i="15"/>
  <c r="K40" i="15"/>
  <c r="M39" i="15"/>
  <c r="L39" i="15"/>
  <c r="K39" i="15"/>
  <c r="M38" i="15"/>
  <c r="L38" i="15"/>
  <c r="K38" i="15"/>
  <c r="M37" i="15"/>
  <c r="L37" i="15"/>
  <c r="K37" i="15"/>
  <c r="M36" i="15"/>
  <c r="L36" i="15"/>
  <c r="K36" i="15"/>
  <c r="M35" i="15"/>
  <c r="L35" i="15"/>
  <c r="K35" i="15"/>
  <c r="M34" i="15"/>
  <c r="L34" i="15"/>
  <c r="K34" i="15"/>
  <c r="M33" i="15"/>
  <c r="L33" i="15"/>
  <c r="K33" i="15"/>
  <c r="M32" i="15"/>
  <c r="L32" i="15"/>
  <c r="K32" i="15"/>
  <c r="M31" i="15"/>
  <c r="L31" i="15"/>
  <c r="K31" i="15"/>
  <c r="M30" i="15"/>
  <c r="L30" i="15"/>
  <c r="K30" i="15"/>
  <c r="M29" i="15"/>
  <c r="L29" i="15"/>
  <c r="K29" i="15"/>
  <c r="M28" i="15"/>
  <c r="L28" i="15"/>
  <c r="K28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M22" i="15"/>
  <c r="L22" i="15"/>
  <c r="K22" i="15"/>
  <c r="M21" i="15"/>
  <c r="L21" i="15"/>
  <c r="K21" i="15"/>
  <c r="M20" i="15"/>
  <c r="L20" i="15"/>
  <c r="K20" i="15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M4" i="15"/>
  <c r="L4" i="15"/>
  <c r="K4" i="15"/>
  <c r="M3" i="15"/>
  <c r="L3" i="15"/>
  <c r="K3" i="15"/>
  <c r="M2" i="15"/>
  <c r="L2" i="15"/>
  <c r="K2" i="15"/>
  <c r="M10" i="31" l="1"/>
  <c r="O11" i="31"/>
  <c r="G12" i="31"/>
  <c r="O10" i="31"/>
  <c r="O12" i="31"/>
  <c r="N11" i="31"/>
  <c r="N12" i="31"/>
  <c r="N10" i="31"/>
  <c r="L12" i="31"/>
  <c r="M12" i="31"/>
  <c r="M11" i="31"/>
  <c r="L10" i="31"/>
  <c r="L11" i="31"/>
  <c r="D11" i="31"/>
  <c r="F12" i="31"/>
  <c r="K12" i="31"/>
  <c r="D12" i="31"/>
  <c r="G11" i="31"/>
  <c r="G10" i="31"/>
  <c r="I12" i="31"/>
  <c r="I11" i="31"/>
  <c r="I10" i="31"/>
  <c r="K11" i="31"/>
  <c r="C12" i="31"/>
  <c r="F10" i="31"/>
  <c r="H12" i="31"/>
  <c r="K10" i="31"/>
  <c r="C11" i="31"/>
  <c r="E12" i="31"/>
  <c r="H11" i="31"/>
  <c r="J12" i="31"/>
  <c r="C10" i="31"/>
  <c r="E11" i="31"/>
  <c r="H10" i="31"/>
  <c r="J11" i="31"/>
  <c r="D10" i="31"/>
  <c r="F11" i="31"/>
  <c r="E10" i="31"/>
  <c r="J10" i="31"/>
  <c r="D48" i="31" l="1"/>
  <c r="D49" i="31"/>
  <c r="D50" i="31"/>
  <c r="C48" i="31"/>
  <c r="B48" i="31"/>
  <c r="B50" i="31"/>
  <c r="C50" i="31"/>
  <c r="C49" i="31"/>
  <c r="B49" i="31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R300" i="16"/>
  <c r="Q300" i="16"/>
  <c r="P300" i="16"/>
  <c r="O300" i="16"/>
  <c r="N300" i="16"/>
  <c r="M300" i="16"/>
  <c r="L300" i="16"/>
  <c r="K300" i="16"/>
  <c r="J300" i="16"/>
  <c r="I300" i="16"/>
  <c r="H300" i="16"/>
  <c r="G300" i="16"/>
  <c r="F300" i="16"/>
  <c r="R299" i="16"/>
  <c r="Q299" i="16"/>
  <c r="P299" i="16"/>
  <c r="O299" i="16"/>
  <c r="N299" i="16"/>
  <c r="M299" i="16"/>
  <c r="L299" i="16"/>
  <c r="K299" i="16"/>
  <c r="J299" i="16"/>
  <c r="I299" i="16"/>
  <c r="H299" i="16"/>
  <c r="G299" i="16"/>
  <c r="F299" i="16"/>
  <c r="R298" i="16"/>
  <c r="Q298" i="16"/>
  <c r="P298" i="16"/>
  <c r="O298" i="16"/>
  <c r="N298" i="16"/>
  <c r="M298" i="16"/>
  <c r="L298" i="16"/>
  <c r="K298" i="16"/>
  <c r="J298" i="16"/>
  <c r="I298" i="16"/>
  <c r="H298" i="16"/>
  <c r="G298" i="16"/>
  <c r="F298" i="16"/>
  <c r="R297" i="16"/>
  <c r="Q297" i="16"/>
  <c r="P297" i="16"/>
  <c r="O297" i="16"/>
  <c r="N297" i="16"/>
  <c r="M297" i="16"/>
  <c r="L297" i="16"/>
  <c r="K297" i="16"/>
  <c r="J297" i="16"/>
  <c r="I297" i="16"/>
  <c r="H297" i="16"/>
  <c r="G297" i="16"/>
  <c r="F297" i="16"/>
  <c r="R296" i="16"/>
  <c r="Q296" i="16"/>
  <c r="P296" i="16"/>
  <c r="O296" i="16"/>
  <c r="N296" i="16"/>
  <c r="M296" i="16"/>
  <c r="L296" i="16"/>
  <c r="K296" i="16"/>
  <c r="J296" i="16"/>
  <c r="I296" i="16"/>
  <c r="H296" i="16"/>
  <c r="G296" i="16"/>
  <c r="F296" i="16"/>
  <c r="R295" i="16"/>
  <c r="Q295" i="16"/>
  <c r="P295" i="16"/>
  <c r="O295" i="16"/>
  <c r="N295" i="16"/>
  <c r="M295" i="16"/>
  <c r="L295" i="16"/>
  <c r="K295" i="16"/>
  <c r="J295" i="16"/>
  <c r="I295" i="16"/>
  <c r="H295" i="16"/>
  <c r="G295" i="16"/>
  <c r="F295" i="16"/>
  <c r="R294" i="16"/>
  <c r="Q294" i="16"/>
  <c r="P294" i="16"/>
  <c r="O294" i="16"/>
  <c r="N294" i="16"/>
  <c r="M294" i="16"/>
  <c r="L294" i="16"/>
  <c r="K294" i="16"/>
  <c r="J294" i="16"/>
  <c r="I294" i="16"/>
  <c r="H294" i="16"/>
  <c r="G294" i="16"/>
  <c r="F294" i="16"/>
  <c r="R293" i="16"/>
  <c r="Q293" i="16"/>
  <c r="P293" i="16"/>
  <c r="O293" i="16"/>
  <c r="N293" i="16"/>
  <c r="M293" i="16"/>
  <c r="L293" i="16"/>
  <c r="K293" i="16"/>
  <c r="J293" i="16"/>
  <c r="I293" i="16"/>
  <c r="H293" i="16"/>
  <c r="G293" i="16"/>
  <c r="F293" i="16"/>
  <c r="R292" i="16"/>
  <c r="Q292" i="16"/>
  <c r="P292" i="16"/>
  <c r="O292" i="16"/>
  <c r="N292" i="16"/>
  <c r="M292" i="16"/>
  <c r="L292" i="16"/>
  <c r="K292" i="16"/>
  <c r="J292" i="16"/>
  <c r="I292" i="16"/>
  <c r="H292" i="16"/>
  <c r="G292" i="16"/>
  <c r="F292" i="16"/>
  <c r="R291" i="16"/>
  <c r="Q291" i="16"/>
  <c r="P291" i="16"/>
  <c r="O291" i="16"/>
  <c r="N291" i="16"/>
  <c r="M291" i="16"/>
  <c r="L291" i="16"/>
  <c r="K291" i="16"/>
  <c r="J291" i="16"/>
  <c r="I291" i="16"/>
  <c r="H291" i="16"/>
  <c r="G291" i="16"/>
  <c r="F291" i="16"/>
  <c r="R290" i="16"/>
  <c r="Q290" i="16"/>
  <c r="P290" i="16"/>
  <c r="O290" i="16"/>
  <c r="N290" i="16"/>
  <c r="M290" i="16"/>
  <c r="L290" i="16"/>
  <c r="K290" i="16"/>
  <c r="J290" i="16"/>
  <c r="I290" i="16"/>
  <c r="H290" i="16"/>
  <c r="G290" i="16"/>
  <c r="F290" i="16"/>
  <c r="R289" i="16"/>
  <c r="Q289" i="16"/>
  <c r="P289" i="16"/>
  <c r="O289" i="16"/>
  <c r="N289" i="16"/>
  <c r="M289" i="16"/>
  <c r="L289" i="16"/>
  <c r="K289" i="16"/>
  <c r="J289" i="16"/>
  <c r="I289" i="16"/>
  <c r="H289" i="16"/>
  <c r="G289" i="16"/>
  <c r="F289" i="16"/>
  <c r="R288" i="16"/>
  <c r="Q288" i="16"/>
  <c r="P288" i="16"/>
  <c r="O288" i="16"/>
  <c r="N288" i="16"/>
  <c r="M288" i="16"/>
  <c r="L288" i="16"/>
  <c r="K288" i="16"/>
  <c r="J288" i="16"/>
  <c r="I288" i="16"/>
  <c r="H288" i="16"/>
  <c r="G288" i="16"/>
  <c r="F288" i="16"/>
  <c r="R287" i="16"/>
  <c r="Q287" i="16"/>
  <c r="P287" i="16"/>
  <c r="O287" i="16"/>
  <c r="N287" i="16"/>
  <c r="M287" i="16"/>
  <c r="L287" i="16"/>
  <c r="K287" i="16"/>
  <c r="J287" i="16"/>
  <c r="I287" i="16"/>
  <c r="H287" i="16"/>
  <c r="G287" i="16"/>
  <c r="F287" i="16"/>
  <c r="R286" i="16"/>
  <c r="Q286" i="16"/>
  <c r="P286" i="16"/>
  <c r="O286" i="16"/>
  <c r="N286" i="16"/>
  <c r="M286" i="16"/>
  <c r="L286" i="16"/>
  <c r="K286" i="16"/>
  <c r="J286" i="16"/>
  <c r="I286" i="16"/>
  <c r="H286" i="16"/>
  <c r="G286" i="16"/>
  <c r="F286" i="16"/>
  <c r="R285" i="16"/>
  <c r="Q285" i="16"/>
  <c r="P285" i="16"/>
  <c r="O285" i="16"/>
  <c r="N285" i="16"/>
  <c r="M285" i="16"/>
  <c r="L285" i="16"/>
  <c r="K285" i="16"/>
  <c r="J285" i="16"/>
  <c r="I285" i="16"/>
  <c r="H285" i="16"/>
  <c r="G285" i="16"/>
  <c r="F285" i="16"/>
  <c r="R284" i="16"/>
  <c r="Q284" i="16"/>
  <c r="P284" i="16"/>
  <c r="O284" i="16"/>
  <c r="N284" i="16"/>
  <c r="M284" i="16"/>
  <c r="L284" i="16"/>
  <c r="K284" i="16"/>
  <c r="J284" i="16"/>
  <c r="I284" i="16"/>
  <c r="H284" i="16"/>
  <c r="G284" i="16"/>
  <c r="F284" i="16"/>
  <c r="R283" i="16"/>
  <c r="Q283" i="16"/>
  <c r="P283" i="16"/>
  <c r="O283" i="16"/>
  <c r="N283" i="16"/>
  <c r="M283" i="16"/>
  <c r="L283" i="16"/>
  <c r="K283" i="16"/>
  <c r="J283" i="16"/>
  <c r="I283" i="16"/>
  <c r="H283" i="16"/>
  <c r="G283" i="16"/>
  <c r="F283" i="16"/>
  <c r="R282" i="16"/>
  <c r="Q282" i="16"/>
  <c r="P282" i="16"/>
  <c r="O282" i="16"/>
  <c r="N282" i="16"/>
  <c r="M282" i="16"/>
  <c r="L282" i="16"/>
  <c r="K282" i="16"/>
  <c r="J282" i="16"/>
  <c r="I282" i="16"/>
  <c r="H282" i="16"/>
  <c r="G282" i="16"/>
  <c r="F282" i="16"/>
  <c r="R281" i="16"/>
  <c r="Q281" i="16"/>
  <c r="O20" i="30" s="1"/>
  <c r="P281" i="16"/>
  <c r="O281" i="16"/>
  <c r="N20" i="30" s="1"/>
  <c r="N281" i="16"/>
  <c r="M281" i="16"/>
  <c r="L281" i="16"/>
  <c r="K281" i="16"/>
  <c r="J281" i="16"/>
  <c r="I281" i="16"/>
  <c r="H281" i="16"/>
  <c r="G281" i="16"/>
  <c r="L20" i="30" s="1"/>
  <c r="F281" i="16"/>
  <c r="K20" i="30" s="1"/>
  <c r="R280" i="16"/>
  <c r="Q280" i="16"/>
  <c r="O19" i="30" s="1"/>
  <c r="P280" i="16"/>
  <c r="O280" i="16"/>
  <c r="N19" i="30" s="1"/>
  <c r="N280" i="16"/>
  <c r="M280" i="16"/>
  <c r="L280" i="16"/>
  <c r="K280" i="16"/>
  <c r="J280" i="16"/>
  <c r="I280" i="16"/>
  <c r="H280" i="16"/>
  <c r="G280" i="16"/>
  <c r="L19" i="30" s="1"/>
  <c r="F280" i="16"/>
  <c r="K19" i="30" s="1"/>
  <c r="R279" i="16"/>
  <c r="Q279" i="16"/>
  <c r="O18" i="30" s="1"/>
  <c r="P279" i="16"/>
  <c r="O279" i="16"/>
  <c r="N18" i="30" s="1"/>
  <c r="N279" i="16"/>
  <c r="M279" i="16"/>
  <c r="L279" i="16"/>
  <c r="K279" i="16"/>
  <c r="J279" i="16"/>
  <c r="I279" i="16"/>
  <c r="H279" i="16"/>
  <c r="G279" i="16"/>
  <c r="L18" i="30" s="1"/>
  <c r="F279" i="16"/>
  <c r="K18" i="30" s="1"/>
  <c r="Q278" i="16"/>
  <c r="O17" i="30" s="1"/>
  <c r="P278" i="16"/>
  <c r="O278" i="16"/>
  <c r="N17" i="30" s="1"/>
  <c r="L278" i="16"/>
  <c r="K278" i="16"/>
  <c r="J278" i="16"/>
  <c r="I278" i="16"/>
  <c r="H278" i="16"/>
  <c r="G278" i="16"/>
  <c r="L17" i="30" s="1"/>
  <c r="F278" i="16"/>
  <c r="K17" i="30" s="1"/>
  <c r="Q277" i="16"/>
  <c r="O16" i="30" s="1"/>
  <c r="P277" i="16"/>
  <c r="O277" i="16"/>
  <c r="N16" i="30" s="1"/>
  <c r="L277" i="16"/>
  <c r="K277" i="16"/>
  <c r="J277" i="16"/>
  <c r="I277" i="16"/>
  <c r="H277" i="16"/>
  <c r="G277" i="16"/>
  <c r="L16" i="30" s="1"/>
  <c r="F277" i="16"/>
  <c r="K16" i="30" s="1"/>
  <c r="Q276" i="16"/>
  <c r="O15" i="30" s="1"/>
  <c r="P276" i="16"/>
  <c r="O276" i="16"/>
  <c r="N15" i="30" s="1"/>
  <c r="L276" i="16"/>
  <c r="K276" i="16"/>
  <c r="J276" i="16"/>
  <c r="I276" i="16"/>
  <c r="H276" i="16"/>
  <c r="G276" i="16"/>
  <c r="L15" i="30" s="1"/>
  <c r="F276" i="16"/>
  <c r="K15" i="30" s="1"/>
  <c r="Q275" i="16"/>
  <c r="O14" i="30" s="1"/>
  <c r="P275" i="16"/>
  <c r="O275" i="16"/>
  <c r="N14" i="30" s="1"/>
  <c r="L275" i="16"/>
  <c r="K275" i="16"/>
  <c r="J275" i="16"/>
  <c r="I275" i="16"/>
  <c r="H275" i="16"/>
  <c r="G275" i="16"/>
  <c r="L14" i="30" s="1"/>
  <c r="F275" i="16"/>
  <c r="K14" i="30" s="1"/>
  <c r="Q274" i="16"/>
  <c r="O13" i="30" s="1"/>
  <c r="P274" i="16"/>
  <c r="O274" i="16"/>
  <c r="N13" i="30" s="1"/>
  <c r="L274" i="16"/>
  <c r="K274" i="16"/>
  <c r="J274" i="16"/>
  <c r="I274" i="16"/>
  <c r="H274" i="16"/>
  <c r="G274" i="16"/>
  <c r="L13" i="30" s="1"/>
  <c r="F274" i="16"/>
  <c r="K13" i="30" s="1"/>
  <c r="Q273" i="16"/>
  <c r="O12" i="30" s="1"/>
  <c r="P273" i="16"/>
  <c r="O273" i="16"/>
  <c r="N12" i="30" s="1"/>
  <c r="L273" i="16"/>
  <c r="K273" i="16"/>
  <c r="J273" i="16"/>
  <c r="I273" i="16"/>
  <c r="H273" i="16"/>
  <c r="G273" i="16"/>
  <c r="L12" i="30" s="1"/>
  <c r="F273" i="16"/>
  <c r="K12" i="30" s="1"/>
  <c r="Q272" i="16"/>
  <c r="O11" i="30" s="1"/>
  <c r="P272" i="16"/>
  <c r="O272" i="16"/>
  <c r="N11" i="30" s="1"/>
  <c r="L272" i="16"/>
  <c r="K272" i="16"/>
  <c r="J272" i="16"/>
  <c r="I272" i="16"/>
  <c r="H272" i="16"/>
  <c r="G272" i="16"/>
  <c r="L11" i="30" s="1"/>
  <c r="F272" i="16"/>
  <c r="K11" i="30" s="1"/>
  <c r="Q271" i="16"/>
  <c r="O10" i="30" s="1"/>
  <c r="P271" i="16"/>
  <c r="O271" i="16"/>
  <c r="N10" i="30" s="1"/>
  <c r="L271" i="16"/>
  <c r="K271" i="16"/>
  <c r="J271" i="16"/>
  <c r="I271" i="16"/>
  <c r="H271" i="16"/>
  <c r="G271" i="16"/>
  <c r="L10" i="30" s="1"/>
  <c r="F271" i="16"/>
  <c r="K10" i="30" s="1"/>
  <c r="Q270" i="16"/>
  <c r="O9" i="30" s="1"/>
  <c r="P270" i="16"/>
  <c r="O270" i="16"/>
  <c r="N9" i="30" s="1"/>
  <c r="L270" i="16"/>
  <c r="K270" i="16"/>
  <c r="J270" i="16"/>
  <c r="I270" i="16"/>
  <c r="H270" i="16"/>
  <c r="G270" i="16"/>
  <c r="L9" i="30" s="1"/>
  <c r="F270" i="16"/>
  <c r="K9" i="30" s="1"/>
  <c r="Q269" i="16"/>
  <c r="O8" i="30" s="1"/>
  <c r="P269" i="16"/>
  <c r="O269" i="16"/>
  <c r="N8" i="30" s="1"/>
  <c r="L269" i="16"/>
  <c r="K269" i="16"/>
  <c r="J269" i="16"/>
  <c r="I269" i="16"/>
  <c r="H269" i="16"/>
  <c r="G269" i="16"/>
  <c r="L8" i="30" s="1"/>
  <c r="F269" i="16"/>
  <c r="K8" i="30" s="1"/>
  <c r="Q268" i="16"/>
  <c r="O7" i="30" s="1"/>
  <c r="P268" i="16"/>
  <c r="O268" i="16"/>
  <c r="N7" i="30" s="1"/>
  <c r="L268" i="16"/>
  <c r="K268" i="16"/>
  <c r="J268" i="16"/>
  <c r="I268" i="16"/>
  <c r="H268" i="16"/>
  <c r="G268" i="16"/>
  <c r="L7" i="30" s="1"/>
  <c r="F268" i="16"/>
  <c r="K7" i="30" s="1"/>
  <c r="Q267" i="16"/>
  <c r="O6" i="30" s="1"/>
  <c r="P267" i="16"/>
  <c r="O267" i="16"/>
  <c r="N6" i="30" s="1"/>
  <c r="L267" i="16"/>
  <c r="K267" i="16"/>
  <c r="J267" i="16"/>
  <c r="I267" i="16"/>
  <c r="H267" i="16"/>
  <c r="G267" i="16"/>
  <c r="L6" i="30" s="1"/>
  <c r="F267" i="16"/>
  <c r="K6" i="30" s="1"/>
  <c r="Q266" i="16"/>
  <c r="O5" i="30" s="1"/>
  <c r="P266" i="16"/>
  <c r="O266" i="16"/>
  <c r="N5" i="30" s="1"/>
  <c r="L266" i="16"/>
  <c r="K266" i="16"/>
  <c r="J266" i="16"/>
  <c r="I266" i="16"/>
  <c r="H266" i="16"/>
  <c r="G266" i="16"/>
  <c r="L5" i="30" s="1"/>
  <c r="F266" i="16"/>
  <c r="K5" i="30" s="1"/>
  <c r="Q265" i="16"/>
  <c r="P265" i="16"/>
  <c r="O265" i="16"/>
  <c r="L265" i="16"/>
  <c r="K265" i="16"/>
  <c r="J265" i="16"/>
  <c r="I265" i="16"/>
  <c r="H265" i="16"/>
  <c r="G265" i="16"/>
  <c r="F265" i="16"/>
  <c r="Q264" i="16"/>
  <c r="P264" i="16"/>
  <c r="O264" i="16"/>
  <c r="L264" i="16"/>
  <c r="K264" i="16"/>
  <c r="J264" i="16"/>
  <c r="I264" i="16"/>
  <c r="H264" i="16"/>
  <c r="G264" i="16"/>
  <c r="F264" i="16"/>
  <c r="Q263" i="16"/>
  <c r="P263" i="16"/>
  <c r="O263" i="16"/>
  <c r="L263" i="16"/>
  <c r="K263" i="16"/>
  <c r="J263" i="16"/>
  <c r="I263" i="16"/>
  <c r="H263" i="16"/>
  <c r="G263" i="16"/>
  <c r="F263" i="16"/>
  <c r="Q262" i="16"/>
  <c r="P262" i="16"/>
  <c r="O262" i="16"/>
  <c r="L262" i="16"/>
  <c r="K262" i="16"/>
  <c r="J262" i="16"/>
  <c r="I262" i="16"/>
  <c r="H262" i="16"/>
  <c r="G262" i="16"/>
  <c r="F262" i="16"/>
  <c r="Q261" i="16"/>
  <c r="P261" i="16"/>
  <c r="O261" i="16"/>
  <c r="L261" i="16"/>
  <c r="K261" i="16"/>
  <c r="J261" i="16"/>
  <c r="I261" i="16"/>
  <c r="H261" i="16"/>
  <c r="G261" i="16"/>
  <c r="F261" i="16"/>
  <c r="Q260" i="16"/>
  <c r="P260" i="16"/>
  <c r="O260" i="16"/>
  <c r="L260" i="16"/>
  <c r="K260" i="16"/>
  <c r="J260" i="16"/>
  <c r="I260" i="16"/>
  <c r="H260" i="16"/>
  <c r="G260" i="16"/>
  <c r="F260" i="16"/>
  <c r="Q259" i="16"/>
  <c r="P259" i="16"/>
  <c r="O259" i="16"/>
  <c r="L259" i="16"/>
  <c r="K259" i="16"/>
  <c r="J259" i="16"/>
  <c r="I259" i="16"/>
  <c r="H259" i="16"/>
  <c r="G259" i="16"/>
  <c r="F259" i="16"/>
  <c r="Q258" i="16"/>
  <c r="P258" i="16"/>
  <c r="O258" i="16"/>
  <c r="L258" i="16"/>
  <c r="K258" i="16"/>
  <c r="J258" i="16"/>
  <c r="I258" i="16"/>
  <c r="H258" i="16"/>
  <c r="G258" i="16"/>
  <c r="F258" i="16"/>
  <c r="Q257" i="16"/>
  <c r="P257" i="16"/>
  <c r="O257" i="16"/>
  <c r="L257" i="16"/>
  <c r="K257" i="16"/>
  <c r="J257" i="16"/>
  <c r="I257" i="16"/>
  <c r="H257" i="16"/>
  <c r="G257" i="16"/>
  <c r="F257" i="16"/>
  <c r="Q256" i="16"/>
  <c r="P256" i="16"/>
  <c r="O256" i="16"/>
  <c r="L256" i="16"/>
  <c r="K256" i="16"/>
  <c r="J256" i="16"/>
  <c r="I256" i="16"/>
  <c r="H256" i="16"/>
  <c r="G256" i="16"/>
  <c r="F256" i="16"/>
  <c r="Q255" i="16"/>
  <c r="P255" i="16"/>
  <c r="O255" i="16"/>
  <c r="L255" i="16"/>
  <c r="K255" i="16"/>
  <c r="J255" i="16"/>
  <c r="I255" i="16"/>
  <c r="H255" i="16"/>
  <c r="G255" i="16"/>
  <c r="F255" i="16"/>
  <c r="Q254" i="16"/>
  <c r="P254" i="16"/>
  <c r="O254" i="16"/>
  <c r="L254" i="16"/>
  <c r="K254" i="16"/>
  <c r="J254" i="16"/>
  <c r="I254" i="16"/>
  <c r="H254" i="16"/>
  <c r="G254" i="16"/>
  <c r="F254" i="16"/>
  <c r="Q253" i="16"/>
  <c r="P253" i="16"/>
  <c r="O253" i="16"/>
  <c r="L253" i="16"/>
  <c r="K253" i="16"/>
  <c r="J253" i="16"/>
  <c r="I253" i="16"/>
  <c r="H253" i="16"/>
  <c r="G253" i="16"/>
  <c r="F253" i="16"/>
  <c r="Q252" i="16"/>
  <c r="P252" i="16"/>
  <c r="O252" i="16"/>
  <c r="L252" i="16"/>
  <c r="K252" i="16"/>
  <c r="J252" i="16"/>
  <c r="I252" i="16"/>
  <c r="H252" i="16"/>
  <c r="G252" i="16"/>
  <c r="F252" i="16"/>
  <c r="Q251" i="16"/>
  <c r="P251" i="16"/>
  <c r="O251" i="16"/>
  <c r="L251" i="16"/>
  <c r="K251" i="16"/>
  <c r="J251" i="16"/>
  <c r="I251" i="16"/>
  <c r="H251" i="16"/>
  <c r="G251" i="16"/>
  <c r="F251" i="16"/>
  <c r="Q250" i="16"/>
  <c r="P250" i="16"/>
  <c r="O250" i="16"/>
  <c r="L250" i="16"/>
  <c r="K250" i="16"/>
  <c r="J250" i="16"/>
  <c r="I250" i="16"/>
  <c r="H250" i="16"/>
  <c r="G250" i="16"/>
  <c r="F250" i="16"/>
  <c r="Q249" i="16"/>
  <c r="P249" i="16"/>
  <c r="O249" i="16"/>
  <c r="L249" i="16"/>
  <c r="K249" i="16"/>
  <c r="J249" i="16"/>
  <c r="I249" i="16"/>
  <c r="H249" i="16"/>
  <c r="G249" i="16"/>
  <c r="F249" i="16"/>
  <c r="Q248" i="16"/>
  <c r="P248" i="16"/>
  <c r="O248" i="16"/>
  <c r="L248" i="16"/>
  <c r="K248" i="16"/>
  <c r="J248" i="16"/>
  <c r="I248" i="16"/>
  <c r="H248" i="16"/>
  <c r="G248" i="16"/>
  <c r="F248" i="16"/>
  <c r="Q247" i="16"/>
  <c r="P247" i="16"/>
  <c r="O247" i="16"/>
  <c r="L247" i="16"/>
  <c r="K247" i="16"/>
  <c r="J247" i="16"/>
  <c r="I247" i="16"/>
  <c r="H247" i="16"/>
  <c r="G247" i="16"/>
  <c r="F247" i="16"/>
  <c r="Q246" i="16"/>
  <c r="P246" i="16"/>
  <c r="O246" i="16"/>
  <c r="L246" i="16"/>
  <c r="K246" i="16"/>
  <c r="J246" i="16"/>
  <c r="I246" i="16"/>
  <c r="H246" i="16"/>
  <c r="G246" i="16"/>
  <c r="F246" i="16"/>
  <c r="Q245" i="16"/>
  <c r="P245" i="16"/>
  <c r="O245" i="16"/>
  <c r="L245" i="16"/>
  <c r="K245" i="16"/>
  <c r="J245" i="16"/>
  <c r="I245" i="16"/>
  <c r="H245" i="16"/>
  <c r="G245" i="16"/>
  <c r="F245" i="16"/>
  <c r="Q244" i="16"/>
  <c r="P244" i="16"/>
  <c r="O244" i="16"/>
  <c r="L244" i="16"/>
  <c r="K244" i="16"/>
  <c r="J244" i="16"/>
  <c r="I244" i="16"/>
  <c r="H244" i="16"/>
  <c r="G244" i="16"/>
  <c r="F244" i="16"/>
  <c r="Q243" i="16"/>
  <c r="P243" i="16"/>
  <c r="O243" i="16"/>
  <c r="L243" i="16"/>
  <c r="K243" i="16"/>
  <c r="J243" i="16"/>
  <c r="I243" i="16"/>
  <c r="H243" i="16"/>
  <c r="G243" i="16"/>
  <c r="F243" i="16"/>
  <c r="Q242" i="16"/>
  <c r="P242" i="16"/>
  <c r="O242" i="16"/>
  <c r="L242" i="16"/>
  <c r="K242" i="16"/>
  <c r="J242" i="16"/>
  <c r="I242" i="16"/>
  <c r="H242" i="16"/>
  <c r="G242" i="16"/>
  <c r="F242" i="16"/>
  <c r="Q241" i="16"/>
  <c r="P241" i="16"/>
  <c r="O241" i="16"/>
  <c r="L241" i="16"/>
  <c r="K241" i="16"/>
  <c r="J241" i="16"/>
  <c r="I241" i="16"/>
  <c r="H241" i="16"/>
  <c r="G241" i="16"/>
  <c r="F241" i="16"/>
  <c r="Q240" i="16"/>
  <c r="P240" i="16"/>
  <c r="O240" i="16"/>
  <c r="L240" i="16"/>
  <c r="K240" i="16"/>
  <c r="J240" i="16"/>
  <c r="I240" i="16"/>
  <c r="H240" i="16"/>
  <c r="G240" i="16"/>
  <c r="F240" i="16"/>
  <c r="Q239" i="16"/>
  <c r="P239" i="16"/>
  <c r="O239" i="16"/>
  <c r="L239" i="16"/>
  <c r="K239" i="16"/>
  <c r="J239" i="16"/>
  <c r="I239" i="16"/>
  <c r="H239" i="16"/>
  <c r="G239" i="16"/>
  <c r="F239" i="16"/>
  <c r="Q238" i="16"/>
  <c r="P238" i="16"/>
  <c r="O238" i="16"/>
  <c r="L238" i="16"/>
  <c r="K238" i="16"/>
  <c r="J238" i="16"/>
  <c r="I238" i="16"/>
  <c r="H238" i="16"/>
  <c r="G238" i="16"/>
  <c r="F238" i="16"/>
  <c r="Q237" i="16"/>
  <c r="P237" i="16"/>
  <c r="O237" i="16"/>
  <c r="L237" i="16"/>
  <c r="K237" i="16"/>
  <c r="J237" i="16"/>
  <c r="I237" i="16"/>
  <c r="H237" i="16"/>
  <c r="G237" i="16"/>
  <c r="F237" i="16"/>
  <c r="Q236" i="16"/>
  <c r="P236" i="16"/>
  <c r="O236" i="16"/>
  <c r="L236" i="16"/>
  <c r="K236" i="16"/>
  <c r="J236" i="16"/>
  <c r="I236" i="16"/>
  <c r="H236" i="16"/>
  <c r="G236" i="16"/>
  <c r="F236" i="16"/>
  <c r="Q235" i="16"/>
  <c r="P235" i="16"/>
  <c r="O235" i="16"/>
  <c r="L235" i="16"/>
  <c r="K235" i="16"/>
  <c r="J235" i="16"/>
  <c r="I235" i="16"/>
  <c r="H235" i="16"/>
  <c r="G235" i="16"/>
  <c r="F235" i="16"/>
  <c r="Q234" i="16"/>
  <c r="P234" i="16"/>
  <c r="O234" i="16"/>
  <c r="L234" i="16"/>
  <c r="K234" i="16"/>
  <c r="J234" i="16"/>
  <c r="I234" i="16"/>
  <c r="H234" i="16"/>
  <c r="G234" i="16"/>
  <c r="F234" i="16"/>
  <c r="Q233" i="16"/>
  <c r="P233" i="16"/>
  <c r="O233" i="16"/>
  <c r="L233" i="16"/>
  <c r="K233" i="16"/>
  <c r="J233" i="16"/>
  <c r="I233" i="16"/>
  <c r="H233" i="16"/>
  <c r="G233" i="16"/>
  <c r="F233" i="16"/>
  <c r="Q232" i="16"/>
  <c r="P232" i="16"/>
  <c r="O232" i="16"/>
  <c r="L232" i="16"/>
  <c r="K232" i="16"/>
  <c r="J232" i="16"/>
  <c r="I232" i="16"/>
  <c r="H232" i="16"/>
  <c r="G232" i="16"/>
  <c r="F232" i="16"/>
  <c r="Q231" i="16"/>
  <c r="P231" i="16"/>
  <c r="O231" i="16"/>
  <c r="L231" i="16"/>
  <c r="K231" i="16"/>
  <c r="J231" i="16"/>
  <c r="I231" i="16"/>
  <c r="H231" i="16"/>
  <c r="G231" i="16"/>
  <c r="F231" i="16"/>
  <c r="Q230" i="16"/>
  <c r="P230" i="16"/>
  <c r="O230" i="16"/>
  <c r="L230" i="16"/>
  <c r="K230" i="16"/>
  <c r="J230" i="16"/>
  <c r="I230" i="16"/>
  <c r="H230" i="16"/>
  <c r="G230" i="16"/>
  <c r="F230" i="16"/>
  <c r="Q229" i="16"/>
  <c r="P229" i="16"/>
  <c r="O229" i="16"/>
  <c r="L229" i="16"/>
  <c r="K229" i="16"/>
  <c r="J229" i="16"/>
  <c r="I229" i="16"/>
  <c r="H229" i="16"/>
  <c r="G229" i="16"/>
  <c r="F229" i="16"/>
  <c r="Q228" i="16"/>
  <c r="P228" i="16"/>
  <c r="O228" i="16"/>
  <c r="L228" i="16"/>
  <c r="K228" i="16"/>
  <c r="J228" i="16"/>
  <c r="I228" i="16"/>
  <c r="H228" i="16"/>
  <c r="G228" i="16"/>
  <c r="F228" i="16"/>
  <c r="Q227" i="16"/>
  <c r="P227" i="16"/>
  <c r="O227" i="16"/>
  <c r="L227" i="16"/>
  <c r="K227" i="16"/>
  <c r="J227" i="16"/>
  <c r="I227" i="16"/>
  <c r="H227" i="16"/>
  <c r="G227" i="16"/>
  <c r="F227" i="16"/>
  <c r="Q226" i="16"/>
  <c r="P226" i="16"/>
  <c r="O226" i="16"/>
  <c r="L226" i="16"/>
  <c r="K226" i="16"/>
  <c r="J226" i="16"/>
  <c r="I226" i="16"/>
  <c r="H226" i="16"/>
  <c r="G226" i="16"/>
  <c r="F226" i="16"/>
  <c r="Q225" i="16"/>
  <c r="P225" i="16"/>
  <c r="O225" i="16"/>
  <c r="L225" i="16"/>
  <c r="K225" i="16"/>
  <c r="J225" i="16"/>
  <c r="I225" i="16"/>
  <c r="H225" i="16"/>
  <c r="G225" i="16"/>
  <c r="F225" i="16"/>
  <c r="Q224" i="16"/>
  <c r="P224" i="16"/>
  <c r="O224" i="16"/>
  <c r="L224" i="16"/>
  <c r="K224" i="16"/>
  <c r="J224" i="16"/>
  <c r="I224" i="16"/>
  <c r="H224" i="16"/>
  <c r="G224" i="16"/>
  <c r="F224" i="16"/>
  <c r="Q223" i="16"/>
  <c r="P223" i="16"/>
  <c r="O223" i="16"/>
  <c r="L223" i="16"/>
  <c r="K223" i="16"/>
  <c r="J223" i="16"/>
  <c r="I223" i="16"/>
  <c r="H223" i="16"/>
  <c r="G223" i="16"/>
  <c r="F223" i="16"/>
  <c r="Q222" i="16"/>
  <c r="P222" i="16"/>
  <c r="O222" i="16"/>
  <c r="L222" i="16"/>
  <c r="K222" i="16"/>
  <c r="J222" i="16"/>
  <c r="I222" i="16"/>
  <c r="H222" i="16"/>
  <c r="G222" i="16"/>
  <c r="F222" i="16"/>
  <c r="Q221" i="16"/>
  <c r="P221" i="16"/>
  <c r="O221" i="16"/>
  <c r="L221" i="16"/>
  <c r="K221" i="16"/>
  <c r="J221" i="16"/>
  <c r="I221" i="16"/>
  <c r="H221" i="16"/>
  <c r="G221" i="16"/>
  <c r="F221" i="16"/>
  <c r="Q220" i="16"/>
  <c r="P220" i="16"/>
  <c r="O220" i="16"/>
  <c r="L220" i="16"/>
  <c r="K220" i="16"/>
  <c r="J220" i="16"/>
  <c r="I220" i="16"/>
  <c r="H220" i="16"/>
  <c r="G220" i="16"/>
  <c r="F220" i="16"/>
  <c r="Q219" i="16"/>
  <c r="P219" i="16"/>
  <c r="O219" i="16"/>
  <c r="L219" i="16"/>
  <c r="K219" i="16"/>
  <c r="J219" i="16"/>
  <c r="I219" i="16"/>
  <c r="H219" i="16"/>
  <c r="G219" i="16"/>
  <c r="F219" i="16"/>
  <c r="Q218" i="16"/>
  <c r="P218" i="16"/>
  <c r="O218" i="16"/>
  <c r="L218" i="16"/>
  <c r="K218" i="16"/>
  <c r="J218" i="16"/>
  <c r="I218" i="16"/>
  <c r="H218" i="16"/>
  <c r="G218" i="16"/>
  <c r="F218" i="16"/>
  <c r="Q217" i="16"/>
  <c r="P217" i="16"/>
  <c r="O217" i="16"/>
  <c r="L217" i="16"/>
  <c r="K217" i="16"/>
  <c r="J217" i="16"/>
  <c r="I217" i="16"/>
  <c r="H217" i="16"/>
  <c r="G217" i="16"/>
  <c r="F217" i="16"/>
  <c r="Q216" i="16"/>
  <c r="P216" i="16"/>
  <c r="O216" i="16"/>
  <c r="L216" i="16"/>
  <c r="K216" i="16"/>
  <c r="J216" i="16"/>
  <c r="I216" i="16"/>
  <c r="H216" i="16"/>
  <c r="G216" i="16"/>
  <c r="F216" i="16"/>
  <c r="Q215" i="16"/>
  <c r="P215" i="16"/>
  <c r="O215" i="16"/>
  <c r="L215" i="16"/>
  <c r="K215" i="16"/>
  <c r="J215" i="16"/>
  <c r="I215" i="16"/>
  <c r="H215" i="16"/>
  <c r="G215" i="16"/>
  <c r="F215" i="16"/>
  <c r="Q214" i="16"/>
  <c r="P214" i="16"/>
  <c r="O214" i="16"/>
  <c r="L214" i="16"/>
  <c r="K214" i="16"/>
  <c r="J214" i="16"/>
  <c r="I214" i="16"/>
  <c r="H214" i="16"/>
  <c r="G214" i="16"/>
  <c r="F214" i="16"/>
  <c r="Q213" i="16"/>
  <c r="P213" i="16"/>
  <c r="O213" i="16"/>
  <c r="L213" i="16"/>
  <c r="K213" i="16"/>
  <c r="J213" i="16"/>
  <c r="I213" i="16"/>
  <c r="H213" i="16"/>
  <c r="G213" i="16"/>
  <c r="F213" i="16"/>
  <c r="Q212" i="16"/>
  <c r="P212" i="16"/>
  <c r="O212" i="16"/>
  <c r="L212" i="16"/>
  <c r="K212" i="16"/>
  <c r="J212" i="16"/>
  <c r="I212" i="16"/>
  <c r="H212" i="16"/>
  <c r="G212" i="16"/>
  <c r="F212" i="16"/>
  <c r="Q211" i="16"/>
  <c r="P211" i="16"/>
  <c r="O211" i="16"/>
  <c r="L211" i="16"/>
  <c r="K211" i="16"/>
  <c r="J211" i="16"/>
  <c r="I211" i="16"/>
  <c r="H211" i="16"/>
  <c r="G211" i="16"/>
  <c r="F211" i="16"/>
  <c r="Q210" i="16"/>
  <c r="P210" i="16"/>
  <c r="O210" i="16"/>
  <c r="L210" i="16"/>
  <c r="K210" i="16"/>
  <c r="J210" i="16"/>
  <c r="I210" i="16"/>
  <c r="H210" i="16"/>
  <c r="G210" i="16"/>
  <c r="F210" i="16"/>
  <c r="Q209" i="16"/>
  <c r="P209" i="16"/>
  <c r="O209" i="16"/>
  <c r="L209" i="16"/>
  <c r="K209" i="16"/>
  <c r="J209" i="16"/>
  <c r="I209" i="16"/>
  <c r="H209" i="16"/>
  <c r="G209" i="16"/>
  <c r="F209" i="16"/>
  <c r="Q208" i="16"/>
  <c r="P208" i="16"/>
  <c r="O208" i="16"/>
  <c r="L208" i="16"/>
  <c r="K208" i="16"/>
  <c r="J208" i="16"/>
  <c r="I208" i="16"/>
  <c r="H208" i="16"/>
  <c r="G208" i="16"/>
  <c r="F208" i="16"/>
  <c r="Q207" i="16"/>
  <c r="P207" i="16"/>
  <c r="O207" i="16"/>
  <c r="L207" i="16"/>
  <c r="K207" i="16"/>
  <c r="J207" i="16"/>
  <c r="I207" i="16"/>
  <c r="H207" i="16"/>
  <c r="G207" i="16"/>
  <c r="F207" i="16"/>
  <c r="Q206" i="16"/>
  <c r="P206" i="16"/>
  <c r="O206" i="16"/>
  <c r="L206" i="16"/>
  <c r="K206" i="16"/>
  <c r="J206" i="16"/>
  <c r="I206" i="16"/>
  <c r="H206" i="16"/>
  <c r="G206" i="16"/>
  <c r="F206" i="16"/>
  <c r="Q205" i="16"/>
  <c r="P205" i="16"/>
  <c r="O205" i="16"/>
  <c r="L205" i="16"/>
  <c r="K205" i="16"/>
  <c r="J205" i="16"/>
  <c r="I205" i="16"/>
  <c r="H205" i="16"/>
  <c r="G205" i="16"/>
  <c r="F205" i="16"/>
  <c r="Q204" i="16"/>
  <c r="P204" i="16"/>
  <c r="O204" i="16"/>
  <c r="L204" i="16"/>
  <c r="K204" i="16"/>
  <c r="J204" i="16"/>
  <c r="I204" i="16"/>
  <c r="H204" i="16"/>
  <c r="G204" i="16"/>
  <c r="F204" i="16"/>
  <c r="Q203" i="16"/>
  <c r="P203" i="16"/>
  <c r="O203" i="16"/>
  <c r="L203" i="16"/>
  <c r="K203" i="16"/>
  <c r="J203" i="16"/>
  <c r="I203" i="16"/>
  <c r="H203" i="16"/>
  <c r="G203" i="16"/>
  <c r="F203" i="16"/>
  <c r="Q202" i="16"/>
  <c r="P202" i="16"/>
  <c r="O202" i="16"/>
  <c r="L202" i="16"/>
  <c r="K202" i="16"/>
  <c r="J202" i="16"/>
  <c r="I202" i="16"/>
  <c r="H202" i="16"/>
  <c r="G202" i="16"/>
  <c r="F202" i="16"/>
  <c r="Q201" i="16"/>
  <c r="P201" i="16"/>
  <c r="O201" i="16"/>
  <c r="L201" i="16"/>
  <c r="K201" i="16"/>
  <c r="J201" i="16"/>
  <c r="I201" i="16"/>
  <c r="H201" i="16"/>
  <c r="G201" i="16"/>
  <c r="F201" i="16"/>
  <c r="Q200" i="16"/>
  <c r="P200" i="16"/>
  <c r="O200" i="16"/>
  <c r="L200" i="16"/>
  <c r="K200" i="16"/>
  <c r="J200" i="16"/>
  <c r="I200" i="16"/>
  <c r="H200" i="16"/>
  <c r="G200" i="16"/>
  <c r="F200" i="16"/>
  <c r="Q199" i="16"/>
  <c r="P199" i="16"/>
  <c r="O199" i="16"/>
  <c r="L199" i="16"/>
  <c r="K199" i="16"/>
  <c r="J199" i="16"/>
  <c r="I199" i="16"/>
  <c r="H199" i="16"/>
  <c r="G199" i="16"/>
  <c r="F199" i="16"/>
  <c r="Q198" i="16"/>
  <c r="P198" i="16"/>
  <c r="O198" i="16"/>
  <c r="L198" i="16"/>
  <c r="K198" i="16"/>
  <c r="J198" i="16"/>
  <c r="I198" i="16"/>
  <c r="H198" i="16"/>
  <c r="G198" i="16"/>
  <c r="F198" i="16"/>
  <c r="Q197" i="16"/>
  <c r="P197" i="16"/>
  <c r="O197" i="16"/>
  <c r="L197" i="16"/>
  <c r="K197" i="16"/>
  <c r="J197" i="16"/>
  <c r="I197" i="16"/>
  <c r="H197" i="16"/>
  <c r="G197" i="16"/>
  <c r="F197" i="16"/>
  <c r="Q196" i="16"/>
  <c r="P196" i="16"/>
  <c r="O196" i="16"/>
  <c r="L196" i="16"/>
  <c r="K196" i="16"/>
  <c r="J196" i="16"/>
  <c r="I196" i="16"/>
  <c r="H196" i="16"/>
  <c r="G196" i="16"/>
  <c r="F196" i="16"/>
  <c r="Q195" i="16"/>
  <c r="P195" i="16"/>
  <c r="O195" i="16"/>
  <c r="L195" i="16"/>
  <c r="K195" i="16"/>
  <c r="J195" i="16"/>
  <c r="I195" i="16"/>
  <c r="H195" i="16"/>
  <c r="G195" i="16"/>
  <c r="F195" i="16"/>
  <c r="Q194" i="16"/>
  <c r="P194" i="16"/>
  <c r="O194" i="16"/>
  <c r="L194" i="16"/>
  <c r="K194" i="16"/>
  <c r="J194" i="16"/>
  <c r="I194" i="16"/>
  <c r="H194" i="16"/>
  <c r="G194" i="16"/>
  <c r="F194" i="16"/>
  <c r="Q193" i="16"/>
  <c r="P193" i="16"/>
  <c r="O193" i="16"/>
  <c r="L193" i="16"/>
  <c r="K193" i="16"/>
  <c r="J193" i="16"/>
  <c r="I193" i="16"/>
  <c r="H193" i="16"/>
  <c r="G193" i="16"/>
  <c r="F193" i="16"/>
  <c r="Q192" i="16"/>
  <c r="P192" i="16"/>
  <c r="O192" i="16"/>
  <c r="L192" i="16"/>
  <c r="K192" i="16"/>
  <c r="J192" i="16"/>
  <c r="I192" i="16"/>
  <c r="H192" i="16"/>
  <c r="G192" i="16"/>
  <c r="F192" i="16"/>
  <c r="Q191" i="16"/>
  <c r="P191" i="16"/>
  <c r="O191" i="16"/>
  <c r="L191" i="16"/>
  <c r="K191" i="16"/>
  <c r="J191" i="16"/>
  <c r="I191" i="16"/>
  <c r="H191" i="16"/>
  <c r="G191" i="16"/>
  <c r="F191" i="16"/>
  <c r="Q190" i="16"/>
  <c r="P190" i="16"/>
  <c r="O190" i="16"/>
  <c r="L190" i="16"/>
  <c r="K190" i="16"/>
  <c r="J190" i="16"/>
  <c r="I190" i="16"/>
  <c r="H190" i="16"/>
  <c r="G190" i="16"/>
  <c r="F190" i="16"/>
  <c r="Q189" i="16"/>
  <c r="P189" i="16"/>
  <c r="O189" i="16"/>
  <c r="L189" i="16"/>
  <c r="K189" i="16"/>
  <c r="J189" i="16"/>
  <c r="I189" i="16"/>
  <c r="H189" i="16"/>
  <c r="G189" i="16"/>
  <c r="F189" i="16"/>
  <c r="Q188" i="16"/>
  <c r="P188" i="16"/>
  <c r="O188" i="16"/>
  <c r="L188" i="16"/>
  <c r="K188" i="16"/>
  <c r="J188" i="16"/>
  <c r="I188" i="16"/>
  <c r="H188" i="16"/>
  <c r="G188" i="16"/>
  <c r="F188" i="16"/>
  <c r="Q187" i="16"/>
  <c r="P187" i="16"/>
  <c r="O187" i="16"/>
  <c r="L187" i="16"/>
  <c r="K187" i="16"/>
  <c r="J187" i="16"/>
  <c r="I187" i="16"/>
  <c r="H187" i="16"/>
  <c r="G187" i="16"/>
  <c r="F187" i="16"/>
  <c r="Q186" i="16"/>
  <c r="P186" i="16"/>
  <c r="O186" i="16"/>
  <c r="L186" i="16"/>
  <c r="K186" i="16"/>
  <c r="J186" i="16"/>
  <c r="I186" i="16"/>
  <c r="H186" i="16"/>
  <c r="G186" i="16"/>
  <c r="F186" i="16"/>
  <c r="Q185" i="16"/>
  <c r="P185" i="16"/>
  <c r="O185" i="16"/>
  <c r="L185" i="16"/>
  <c r="K185" i="16"/>
  <c r="J185" i="16"/>
  <c r="I185" i="16"/>
  <c r="H185" i="16"/>
  <c r="G185" i="16"/>
  <c r="F185" i="16"/>
  <c r="Q184" i="16"/>
  <c r="P184" i="16"/>
  <c r="O184" i="16"/>
  <c r="L184" i="16"/>
  <c r="K184" i="16"/>
  <c r="J184" i="16"/>
  <c r="I184" i="16"/>
  <c r="H184" i="16"/>
  <c r="G184" i="16"/>
  <c r="F184" i="16"/>
  <c r="Q183" i="16"/>
  <c r="P183" i="16"/>
  <c r="O183" i="16"/>
  <c r="L183" i="16"/>
  <c r="K183" i="16"/>
  <c r="J183" i="16"/>
  <c r="I183" i="16"/>
  <c r="H183" i="16"/>
  <c r="G183" i="16"/>
  <c r="F183" i="16"/>
  <c r="Q182" i="16"/>
  <c r="P182" i="16"/>
  <c r="O182" i="16"/>
  <c r="L182" i="16"/>
  <c r="K182" i="16"/>
  <c r="J182" i="16"/>
  <c r="I182" i="16"/>
  <c r="H182" i="16"/>
  <c r="G182" i="16"/>
  <c r="F182" i="16"/>
  <c r="Q181" i="16"/>
  <c r="P181" i="16"/>
  <c r="O181" i="16"/>
  <c r="L181" i="16"/>
  <c r="K181" i="16"/>
  <c r="J181" i="16"/>
  <c r="I181" i="16"/>
  <c r="H181" i="16"/>
  <c r="G181" i="16"/>
  <c r="F181" i="16"/>
  <c r="Q180" i="16"/>
  <c r="P180" i="16"/>
  <c r="O180" i="16"/>
  <c r="L180" i="16"/>
  <c r="K180" i="16"/>
  <c r="J180" i="16"/>
  <c r="I180" i="16"/>
  <c r="H180" i="16"/>
  <c r="G180" i="16"/>
  <c r="F180" i="16"/>
  <c r="Q179" i="16"/>
  <c r="P179" i="16"/>
  <c r="O179" i="16"/>
  <c r="L179" i="16"/>
  <c r="K179" i="16"/>
  <c r="J179" i="16"/>
  <c r="I179" i="16"/>
  <c r="H179" i="16"/>
  <c r="G179" i="16"/>
  <c r="F179" i="16"/>
  <c r="Q178" i="16"/>
  <c r="P178" i="16"/>
  <c r="O178" i="16"/>
  <c r="L178" i="16"/>
  <c r="K178" i="16"/>
  <c r="J178" i="16"/>
  <c r="I178" i="16"/>
  <c r="H178" i="16"/>
  <c r="G178" i="16"/>
  <c r="F178" i="16"/>
  <c r="Q177" i="16"/>
  <c r="P177" i="16"/>
  <c r="O177" i="16"/>
  <c r="L177" i="16"/>
  <c r="K177" i="16"/>
  <c r="J177" i="16"/>
  <c r="I177" i="16"/>
  <c r="H177" i="16"/>
  <c r="G177" i="16"/>
  <c r="F177" i="16"/>
  <c r="Q176" i="16"/>
  <c r="P176" i="16"/>
  <c r="O176" i="16"/>
  <c r="L176" i="16"/>
  <c r="K176" i="16"/>
  <c r="J176" i="16"/>
  <c r="I176" i="16"/>
  <c r="H176" i="16"/>
  <c r="G176" i="16"/>
  <c r="F176" i="16"/>
  <c r="Q175" i="16"/>
  <c r="P175" i="16"/>
  <c r="O175" i="16"/>
  <c r="L175" i="16"/>
  <c r="K175" i="16"/>
  <c r="J175" i="16"/>
  <c r="I175" i="16"/>
  <c r="H175" i="16"/>
  <c r="G175" i="16"/>
  <c r="F175" i="16"/>
  <c r="Q174" i="16"/>
  <c r="P174" i="16"/>
  <c r="O174" i="16"/>
  <c r="L174" i="16"/>
  <c r="K174" i="16"/>
  <c r="J174" i="16"/>
  <c r="I174" i="16"/>
  <c r="H174" i="16"/>
  <c r="G174" i="16"/>
  <c r="F174" i="16"/>
  <c r="Q173" i="16"/>
  <c r="P173" i="16"/>
  <c r="O173" i="16"/>
  <c r="L173" i="16"/>
  <c r="K173" i="16"/>
  <c r="J173" i="16"/>
  <c r="I173" i="16"/>
  <c r="H173" i="16"/>
  <c r="G173" i="16"/>
  <c r="F173" i="16"/>
  <c r="Q172" i="16"/>
  <c r="P172" i="16"/>
  <c r="O172" i="16"/>
  <c r="L172" i="16"/>
  <c r="K172" i="16"/>
  <c r="J172" i="16"/>
  <c r="I172" i="16"/>
  <c r="H172" i="16"/>
  <c r="G172" i="16"/>
  <c r="F172" i="16"/>
  <c r="Q171" i="16"/>
  <c r="P171" i="16"/>
  <c r="O171" i="16"/>
  <c r="L171" i="16"/>
  <c r="K171" i="16"/>
  <c r="J171" i="16"/>
  <c r="I171" i="16"/>
  <c r="H171" i="16"/>
  <c r="G171" i="16"/>
  <c r="F171" i="16"/>
  <c r="Q170" i="16"/>
  <c r="P170" i="16"/>
  <c r="O170" i="16"/>
  <c r="L170" i="16"/>
  <c r="K170" i="16"/>
  <c r="J170" i="16"/>
  <c r="I170" i="16"/>
  <c r="H170" i="16"/>
  <c r="G170" i="16"/>
  <c r="F170" i="16"/>
  <c r="Q169" i="16"/>
  <c r="P169" i="16"/>
  <c r="O169" i="16"/>
  <c r="L169" i="16"/>
  <c r="K169" i="16"/>
  <c r="J169" i="16"/>
  <c r="I169" i="16"/>
  <c r="H169" i="16"/>
  <c r="G169" i="16"/>
  <c r="F169" i="16"/>
  <c r="Q168" i="16"/>
  <c r="P168" i="16"/>
  <c r="O168" i="16"/>
  <c r="L168" i="16"/>
  <c r="K168" i="16"/>
  <c r="J168" i="16"/>
  <c r="I168" i="16"/>
  <c r="H168" i="16"/>
  <c r="G168" i="16"/>
  <c r="F168" i="16"/>
  <c r="Q167" i="16"/>
  <c r="P167" i="16"/>
  <c r="O167" i="16"/>
  <c r="L167" i="16"/>
  <c r="K167" i="16"/>
  <c r="J167" i="16"/>
  <c r="I167" i="16"/>
  <c r="H167" i="16"/>
  <c r="G167" i="16"/>
  <c r="F167" i="16"/>
  <c r="Q166" i="16"/>
  <c r="P166" i="16"/>
  <c r="O166" i="16"/>
  <c r="L166" i="16"/>
  <c r="K166" i="16"/>
  <c r="J166" i="16"/>
  <c r="I166" i="16"/>
  <c r="H166" i="16"/>
  <c r="G166" i="16"/>
  <c r="F166" i="16"/>
  <c r="Q165" i="16"/>
  <c r="P165" i="16"/>
  <c r="O165" i="16"/>
  <c r="L165" i="16"/>
  <c r="K165" i="16"/>
  <c r="J165" i="16"/>
  <c r="I165" i="16"/>
  <c r="H165" i="16"/>
  <c r="G165" i="16"/>
  <c r="F165" i="16"/>
  <c r="Q164" i="16"/>
  <c r="P164" i="16"/>
  <c r="O164" i="16"/>
  <c r="L164" i="16"/>
  <c r="K164" i="16"/>
  <c r="J164" i="16"/>
  <c r="I164" i="16"/>
  <c r="H164" i="16"/>
  <c r="G164" i="16"/>
  <c r="F164" i="16"/>
  <c r="Q163" i="16"/>
  <c r="P163" i="16"/>
  <c r="O163" i="16"/>
  <c r="L163" i="16"/>
  <c r="K163" i="16"/>
  <c r="J163" i="16"/>
  <c r="I163" i="16"/>
  <c r="H163" i="16"/>
  <c r="G163" i="16"/>
  <c r="F163" i="16"/>
  <c r="Q162" i="16"/>
  <c r="P162" i="16"/>
  <c r="O162" i="16"/>
  <c r="L162" i="16"/>
  <c r="K162" i="16"/>
  <c r="J162" i="16"/>
  <c r="I162" i="16"/>
  <c r="H162" i="16"/>
  <c r="G162" i="16"/>
  <c r="F162" i="16"/>
  <c r="Q161" i="16"/>
  <c r="P161" i="16"/>
  <c r="O161" i="16"/>
  <c r="L161" i="16"/>
  <c r="K161" i="16"/>
  <c r="J161" i="16"/>
  <c r="I161" i="16"/>
  <c r="H161" i="16"/>
  <c r="G161" i="16"/>
  <c r="F161" i="16"/>
  <c r="Q160" i="16"/>
  <c r="P160" i="16"/>
  <c r="O160" i="16"/>
  <c r="L160" i="16"/>
  <c r="K160" i="16"/>
  <c r="J160" i="16"/>
  <c r="I160" i="16"/>
  <c r="H160" i="16"/>
  <c r="G160" i="16"/>
  <c r="F160" i="16"/>
  <c r="Q159" i="16"/>
  <c r="P159" i="16"/>
  <c r="O159" i="16"/>
  <c r="L159" i="16"/>
  <c r="K159" i="16"/>
  <c r="J159" i="16"/>
  <c r="I159" i="16"/>
  <c r="H159" i="16"/>
  <c r="G159" i="16"/>
  <c r="F159" i="16"/>
  <c r="Q158" i="16"/>
  <c r="P158" i="16"/>
  <c r="O158" i="16"/>
  <c r="L158" i="16"/>
  <c r="K158" i="16"/>
  <c r="J158" i="16"/>
  <c r="I158" i="16"/>
  <c r="H158" i="16"/>
  <c r="G158" i="16"/>
  <c r="F158" i="16"/>
  <c r="Q157" i="16"/>
  <c r="P157" i="16"/>
  <c r="O157" i="16"/>
  <c r="L157" i="16"/>
  <c r="K157" i="16"/>
  <c r="J157" i="16"/>
  <c r="I157" i="16"/>
  <c r="H157" i="16"/>
  <c r="G157" i="16"/>
  <c r="F157" i="16"/>
  <c r="Q156" i="16"/>
  <c r="P156" i="16"/>
  <c r="O156" i="16"/>
  <c r="L156" i="16"/>
  <c r="K156" i="16"/>
  <c r="J156" i="16"/>
  <c r="I156" i="16"/>
  <c r="H156" i="16"/>
  <c r="G156" i="16"/>
  <c r="F156" i="16"/>
  <c r="Q155" i="16"/>
  <c r="P155" i="16"/>
  <c r="O155" i="16"/>
  <c r="L155" i="16"/>
  <c r="K155" i="16"/>
  <c r="J155" i="16"/>
  <c r="I155" i="16"/>
  <c r="H155" i="16"/>
  <c r="G155" i="16"/>
  <c r="F155" i="16"/>
  <c r="Q154" i="16"/>
  <c r="P154" i="16"/>
  <c r="O154" i="16"/>
  <c r="L154" i="16"/>
  <c r="K154" i="16"/>
  <c r="J154" i="16"/>
  <c r="I154" i="16"/>
  <c r="H154" i="16"/>
  <c r="G154" i="16"/>
  <c r="F154" i="16"/>
  <c r="Q153" i="16"/>
  <c r="P153" i="16"/>
  <c r="O153" i="16"/>
  <c r="L153" i="16"/>
  <c r="K153" i="16"/>
  <c r="J153" i="16"/>
  <c r="I153" i="16"/>
  <c r="H153" i="16"/>
  <c r="G153" i="16"/>
  <c r="F153" i="16"/>
  <c r="Q152" i="16"/>
  <c r="P152" i="16"/>
  <c r="O152" i="16"/>
  <c r="L152" i="16"/>
  <c r="K152" i="16"/>
  <c r="J152" i="16"/>
  <c r="I152" i="16"/>
  <c r="H152" i="16"/>
  <c r="G152" i="16"/>
  <c r="F152" i="16"/>
  <c r="Q151" i="16"/>
  <c r="P151" i="16"/>
  <c r="O151" i="16"/>
  <c r="L151" i="16"/>
  <c r="K151" i="16"/>
  <c r="J151" i="16"/>
  <c r="I151" i="16"/>
  <c r="H151" i="16"/>
  <c r="G151" i="16"/>
  <c r="F151" i="16"/>
  <c r="Q150" i="16"/>
  <c r="P150" i="16"/>
  <c r="O150" i="16"/>
  <c r="L150" i="16"/>
  <c r="K150" i="16"/>
  <c r="J150" i="16"/>
  <c r="I150" i="16"/>
  <c r="H150" i="16"/>
  <c r="G150" i="16"/>
  <c r="F150" i="16"/>
  <c r="Q149" i="16"/>
  <c r="P149" i="16"/>
  <c r="O149" i="16"/>
  <c r="L149" i="16"/>
  <c r="K149" i="16"/>
  <c r="J149" i="16"/>
  <c r="I149" i="16"/>
  <c r="H149" i="16"/>
  <c r="G149" i="16"/>
  <c r="F149" i="16"/>
  <c r="Q148" i="16"/>
  <c r="P148" i="16"/>
  <c r="O148" i="16"/>
  <c r="L148" i="16"/>
  <c r="K148" i="16"/>
  <c r="J148" i="16"/>
  <c r="I148" i="16"/>
  <c r="H148" i="16"/>
  <c r="G148" i="16"/>
  <c r="F148" i="16"/>
  <c r="Q147" i="16"/>
  <c r="P147" i="16"/>
  <c r="O147" i="16"/>
  <c r="L147" i="16"/>
  <c r="K147" i="16"/>
  <c r="J147" i="16"/>
  <c r="I147" i="16"/>
  <c r="H147" i="16"/>
  <c r="G147" i="16"/>
  <c r="F147" i="16"/>
  <c r="Q146" i="16"/>
  <c r="P146" i="16"/>
  <c r="O146" i="16"/>
  <c r="L146" i="16"/>
  <c r="K146" i="16"/>
  <c r="J146" i="16"/>
  <c r="I146" i="16"/>
  <c r="H146" i="16"/>
  <c r="G146" i="16"/>
  <c r="F146" i="16"/>
  <c r="Q145" i="16"/>
  <c r="P145" i="16"/>
  <c r="O145" i="16"/>
  <c r="L145" i="16"/>
  <c r="K145" i="16"/>
  <c r="J145" i="16"/>
  <c r="I145" i="16"/>
  <c r="H145" i="16"/>
  <c r="G145" i="16"/>
  <c r="F145" i="16"/>
  <c r="Q144" i="16"/>
  <c r="P144" i="16"/>
  <c r="O144" i="16"/>
  <c r="L144" i="16"/>
  <c r="K144" i="16"/>
  <c r="J144" i="16"/>
  <c r="I144" i="16"/>
  <c r="H144" i="16"/>
  <c r="G144" i="16"/>
  <c r="F144" i="16"/>
  <c r="Q143" i="16"/>
  <c r="P143" i="16"/>
  <c r="O143" i="16"/>
  <c r="L143" i="16"/>
  <c r="K143" i="16"/>
  <c r="J143" i="16"/>
  <c r="I143" i="16"/>
  <c r="H143" i="16"/>
  <c r="G143" i="16"/>
  <c r="F143" i="16"/>
  <c r="Q142" i="16"/>
  <c r="P142" i="16"/>
  <c r="O142" i="16"/>
  <c r="L142" i="16"/>
  <c r="K142" i="16"/>
  <c r="J142" i="16"/>
  <c r="I142" i="16"/>
  <c r="H142" i="16"/>
  <c r="G142" i="16"/>
  <c r="F142" i="16"/>
  <c r="Q141" i="16"/>
  <c r="P141" i="16"/>
  <c r="O141" i="16"/>
  <c r="L141" i="16"/>
  <c r="K141" i="16"/>
  <c r="J141" i="16"/>
  <c r="I141" i="16"/>
  <c r="H141" i="16"/>
  <c r="G141" i="16"/>
  <c r="F141" i="16"/>
  <c r="Q140" i="16"/>
  <c r="P140" i="16"/>
  <c r="O140" i="16"/>
  <c r="L140" i="16"/>
  <c r="K140" i="16"/>
  <c r="J140" i="16"/>
  <c r="I140" i="16"/>
  <c r="H140" i="16"/>
  <c r="G140" i="16"/>
  <c r="F140" i="16"/>
  <c r="Q139" i="16"/>
  <c r="P139" i="16"/>
  <c r="O139" i="16"/>
  <c r="L139" i="16"/>
  <c r="K139" i="16"/>
  <c r="J139" i="16"/>
  <c r="I139" i="16"/>
  <c r="H139" i="16"/>
  <c r="G139" i="16"/>
  <c r="F139" i="16"/>
  <c r="Q138" i="16"/>
  <c r="P138" i="16"/>
  <c r="O138" i="16"/>
  <c r="L138" i="16"/>
  <c r="K138" i="16"/>
  <c r="J138" i="16"/>
  <c r="I138" i="16"/>
  <c r="H138" i="16"/>
  <c r="G138" i="16"/>
  <c r="F138" i="16"/>
  <c r="Q137" i="16"/>
  <c r="P137" i="16"/>
  <c r="O137" i="16"/>
  <c r="L137" i="16"/>
  <c r="K137" i="16"/>
  <c r="J137" i="16"/>
  <c r="I137" i="16"/>
  <c r="H137" i="16"/>
  <c r="G137" i="16"/>
  <c r="F137" i="16"/>
  <c r="Q136" i="16"/>
  <c r="P136" i="16"/>
  <c r="O136" i="16"/>
  <c r="L136" i="16"/>
  <c r="K136" i="16"/>
  <c r="J136" i="16"/>
  <c r="I136" i="16"/>
  <c r="H136" i="16"/>
  <c r="G136" i="16"/>
  <c r="F136" i="16"/>
  <c r="Q135" i="16"/>
  <c r="P135" i="16"/>
  <c r="O135" i="16"/>
  <c r="L135" i="16"/>
  <c r="K135" i="16"/>
  <c r="J135" i="16"/>
  <c r="I135" i="16"/>
  <c r="H135" i="16"/>
  <c r="G135" i="16"/>
  <c r="F135" i="16"/>
  <c r="Q134" i="16"/>
  <c r="P134" i="16"/>
  <c r="O134" i="16"/>
  <c r="L134" i="16"/>
  <c r="K134" i="16"/>
  <c r="J134" i="16"/>
  <c r="I134" i="16"/>
  <c r="H134" i="16"/>
  <c r="G134" i="16"/>
  <c r="F134" i="16"/>
  <c r="Q133" i="16"/>
  <c r="P133" i="16"/>
  <c r="O133" i="16"/>
  <c r="L133" i="16"/>
  <c r="K133" i="16"/>
  <c r="J133" i="16"/>
  <c r="I133" i="16"/>
  <c r="H133" i="16"/>
  <c r="G133" i="16"/>
  <c r="F133" i="16"/>
  <c r="Q132" i="16"/>
  <c r="P132" i="16"/>
  <c r="O132" i="16"/>
  <c r="L132" i="16"/>
  <c r="K132" i="16"/>
  <c r="J132" i="16"/>
  <c r="I132" i="16"/>
  <c r="H132" i="16"/>
  <c r="G132" i="16"/>
  <c r="F132" i="16"/>
  <c r="Q131" i="16"/>
  <c r="P131" i="16"/>
  <c r="O131" i="16"/>
  <c r="L131" i="16"/>
  <c r="K131" i="16"/>
  <c r="J131" i="16"/>
  <c r="I131" i="16"/>
  <c r="H131" i="16"/>
  <c r="G131" i="16"/>
  <c r="F131" i="16"/>
  <c r="Q130" i="16"/>
  <c r="P130" i="16"/>
  <c r="O130" i="16"/>
  <c r="L130" i="16"/>
  <c r="K130" i="16"/>
  <c r="J130" i="16"/>
  <c r="I130" i="16"/>
  <c r="H130" i="16"/>
  <c r="G130" i="16"/>
  <c r="F130" i="16"/>
  <c r="Q129" i="16"/>
  <c r="P129" i="16"/>
  <c r="O129" i="16"/>
  <c r="L129" i="16"/>
  <c r="K129" i="16"/>
  <c r="J129" i="16"/>
  <c r="I129" i="16"/>
  <c r="H129" i="16"/>
  <c r="G129" i="16"/>
  <c r="F129" i="16"/>
  <c r="Q128" i="16"/>
  <c r="P128" i="16"/>
  <c r="O128" i="16"/>
  <c r="L128" i="16"/>
  <c r="K128" i="16"/>
  <c r="J128" i="16"/>
  <c r="I128" i="16"/>
  <c r="H128" i="16"/>
  <c r="G128" i="16"/>
  <c r="F128" i="16"/>
  <c r="Q127" i="16"/>
  <c r="P127" i="16"/>
  <c r="O127" i="16"/>
  <c r="L127" i="16"/>
  <c r="K127" i="16"/>
  <c r="J127" i="16"/>
  <c r="I127" i="16"/>
  <c r="H127" i="16"/>
  <c r="G127" i="16"/>
  <c r="F127" i="16"/>
  <c r="Q126" i="16"/>
  <c r="P126" i="16"/>
  <c r="O126" i="16"/>
  <c r="L126" i="16"/>
  <c r="K126" i="16"/>
  <c r="J126" i="16"/>
  <c r="I126" i="16"/>
  <c r="H126" i="16"/>
  <c r="G126" i="16"/>
  <c r="F126" i="16"/>
  <c r="Q125" i="16"/>
  <c r="P125" i="16"/>
  <c r="O125" i="16"/>
  <c r="L125" i="16"/>
  <c r="K125" i="16"/>
  <c r="J125" i="16"/>
  <c r="I125" i="16"/>
  <c r="H125" i="16"/>
  <c r="G125" i="16"/>
  <c r="F125" i="16"/>
  <c r="Q124" i="16"/>
  <c r="P124" i="16"/>
  <c r="O124" i="16"/>
  <c r="L124" i="16"/>
  <c r="K124" i="16"/>
  <c r="J124" i="16"/>
  <c r="I124" i="16"/>
  <c r="H124" i="16"/>
  <c r="G124" i="16"/>
  <c r="F124" i="16"/>
  <c r="Q123" i="16"/>
  <c r="P123" i="16"/>
  <c r="O123" i="16"/>
  <c r="L123" i="16"/>
  <c r="K123" i="16"/>
  <c r="J123" i="16"/>
  <c r="I123" i="16"/>
  <c r="H123" i="16"/>
  <c r="G123" i="16"/>
  <c r="F123" i="16"/>
  <c r="Q122" i="16"/>
  <c r="P122" i="16"/>
  <c r="O122" i="16"/>
  <c r="L122" i="16"/>
  <c r="K122" i="16"/>
  <c r="J122" i="16"/>
  <c r="I122" i="16"/>
  <c r="H122" i="16"/>
  <c r="G122" i="16"/>
  <c r="F122" i="16"/>
  <c r="Q121" i="16"/>
  <c r="P121" i="16"/>
  <c r="O121" i="16"/>
  <c r="L121" i="16"/>
  <c r="K121" i="16"/>
  <c r="J121" i="16"/>
  <c r="I121" i="16"/>
  <c r="H121" i="16"/>
  <c r="G121" i="16"/>
  <c r="F121" i="16"/>
  <c r="Q120" i="16"/>
  <c r="P120" i="16"/>
  <c r="O120" i="16"/>
  <c r="L120" i="16"/>
  <c r="K120" i="16"/>
  <c r="J120" i="16"/>
  <c r="I120" i="16"/>
  <c r="H120" i="16"/>
  <c r="G120" i="16"/>
  <c r="F120" i="16"/>
  <c r="Q119" i="16"/>
  <c r="P119" i="16"/>
  <c r="O119" i="16"/>
  <c r="L119" i="16"/>
  <c r="K119" i="16"/>
  <c r="J119" i="16"/>
  <c r="I119" i="16"/>
  <c r="H119" i="16"/>
  <c r="G119" i="16"/>
  <c r="F119" i="16"/>
  <c r="Q118" i="16"/>
  <c r="P118" i="16"/>
  <c r="O118" i="16"/>
  <c r="L118" i="16"/>
  <c r="K118" i="16"/>
  <c r="J118" i="16"/>
  <c r="I118" i="16"/>
  <c r="H118" i="16"/>
  <c r="G118" i="16"/>
  <c r="F118" i="16"/>
  <c r="Q117" i="16"/>
  <c r="P117" i="16"/>
  <c r="O117" i="16"/>
  <c r="L117" i="16"/>
  <c r="K117" i="16"/>
  <c r="J117" i="16"/>
  <c r="I117" i="16"/>
  <c r="H117" i="16"/>
  <c r="G117" i="16"/>
  <c r="F117" i="16"/>
  <c r="Q116" i="16"/>
  <c r="P116" i="16"/>
  <c r="O116" i="16"/>
  <c r="L116" i="16"/>
  <c r="K116" i="16"/>
  <c r="J116" i="16"/>
  <c r="I116" i="16"/>
  <c r="H116" i="16"/>
  <c r="G116" i="16"/>
  <c r="F116" i="16"/>
  <c r="Q115" i="16"/>
  <c r="P115" i="16"/>
  <c r="O115" i="16"/>
  <c r="L115" i="16"/>
  <c r="K115" i="16"/>
  <c r="J115" i="16"/>
  <c r="I115" i="16"/>
  <c r="H115" i="16"/>
  <c r="G115" i="16"/>
  <c r="F115" i="16"/>
  <c r="Q114" i="16"/>
  <c r="P114" i="16"/>
  <c r="O114" i="16"/>
  <c r="L114" i="16"/>
  <c r="K114" i="16"/>
  <c r="J114" i="16"/>
  <c r="I114" i="16"/>
  <c r="H114" i="16"/>
  <c r="G114" i="16"/>
  <c r="F114" i="16"/>
  <c r="Q113" i="16"/>
  <c r="P113" i="16"/>
  <c r="O113" i="16"/>
  <c r="L113" i="16"/>
  <c r="K113" i="16"/>
  <c r="J113" i="16"/>
  <c r="I113" i="16"/>
  <c r="H113" i="16"/>
  <c r="G113" i="16"/>
  <c r="F113" i="16"/>
  <c r="Q112" i="16"/>
  <c r="P112" i="16"/>
  <c r="O112" i="16"/>
  <c r="L112" i="16"/>
  <c r="K112" i="16"/>
  <c r="J112" i="16"/>
  <c r="I112" i="16"/>
  <c r="H112" i="16"/>
  <c r="G112" i="16"/>
  <c r="F112" i="16"/>
  <c r="Q111" i="16"/>
  <c r="P111" i="16"/>
  <c r="O111" i="16"/>
  <c r="L111" i="16"/>
  <c r="K111" i="16"/>
  <c r="J111" i="16"/>
  <c r="I111" i="16"/>
  <c r="H111" i="16"/>
  <c r="G111" i="16"/>
  <c r="F111" i="16"/>
  <c r="Q110" i="16"/>
  <c r="P110" i="16"/>
  <c r="O110" i="16"/>
  <c r="L110" i="16"/>
  <c r="K110" i="16"/>
  <c r="J110" i="16"/>
  <c r="I110" i="16"/>
  <c r="H110" i="16"/>
  <c r="G110" i="16"/>
  <c r="F110" i="16"/>
  <c r="Q109" i="16"/>
  <c r="P109" i="16"/>
  <c r="O109" i="16"/>
  <c r="L109" i="16"/>
  <c r="K109" i="16"/>
  <c r="J109" i="16"/>
  <c r="I109" i="16"/>
  <c r="H109" i="16"/>
  <c r="G109" i="16"/>
  <c r="F109" i="16"/>
  <c r="Q108" i="16"/>
  <c r="P108" i="16"/>
  <c r="O108" i="16"/>
  <c r="L108" i="16"/>
  <c r="K108" i="16"/>
  <c r="J108" i="16"/>
  <c r="I108" i="16"/>
  <c r="H108" i="16"/>
  <c r="G108" i="16"/>
  <c r="F108" i="16"/>
  <c r="Q107" i="16"/>
  <c r="P107" i="16"/>
  <c r="O107" i="16"/>
  <c r="L107" i="16"/>
  <c r="K107" i="16"/>
  <c r="J107" i="16"/>
  <c r="I107" i="16"/>
  <c r="H107" i="16"/>
  <c r="G107" i="16"/>
  <c r="F107" i="16"/>
  <c r="Q106" i="16"/>
  <c r="P106" i="16"/>
  <c r="O106" i="16"/>
  <c r="L106" i="16"/>
  <c r="K106" i="16"/>
  <c r="J106" i="16"/>
  <c r="I106" i="16"/>
  <c r="H106" i="16"/>
  <c r="G106" i="16"/>
  <c r="F106" i="16"/>
  <c r="Q105" i="16"/>
  <c r="P105" i="16"/>
  <c r="O105" i="16"/>
  <c r="L105" i="16"/>
  <c r="K105" i="16"/>
  <c r="J105" i="16"/>
  <c r="I105" i="16"/>
  <c r="H105" i="16"/>
  <c r="G105" i="16"/>
  <c r="F105" i="16"/>
  <c r="Q104" i="16"/>
  <c r="P104" i="16"/>
  <c r="O104" i="16"/>
  <c r="L104" i="16"/>
  <c r="K104" i="16"/>
  <c r="J104" i="16"/>
  <c r="I104" i="16"/>
  <c r="H104" i="16"/>
  <c r="G104" i="16"/>
  <c r="F104" i="16"/>
  <c r="Q103" i="16"/>
  <c r="P103" i="16"/>
  <c r="O103" i="16"/>
  <c r="L103" i="16"/>
  <c r="K103" i="16"/>
  <c r="J103" i="16"/>
  <c r="I103" i="16"/>
  <c r="H103" i="16"/>
  <c r="G103" i="16"/>
  <c r="F103" i="16"/>
  <c r="Q102" i="16"/>
  <c r="P102" i="16"/>
  <c r="O102" i="16"/>
  <c r="L102" i="16"/>
  <c r="K102" i="16"/>
  <c r="J102" i="16"/>
  <c r="I102" i="16"/>
  <c r="H102" i="16"/>
  <c r="G102" i="16"/>
  <c r="F102" i="16"/>
  <c r="Q101" i="16"/>
  <c r="P101" i="16"/>
  <c r="O101" i="16"/>
  <c r="L101" i="16"/>
  <c r="K101" i="16"/>
  <c r="J101" i="16"/>
  <c r="I101" i="16"/>
  <c r="H101" i="16"/>
  <c r="G101" i="16"/>
  <c r="F101" i="16"/>
  <c r="Q100" i="16"/>
  <c r="P100" i="16"/>
  <c r="O100" i="16"/>
  <c r="L100" i="16"/>
  <c r="K100" i="16"/>
  <c r="J100" i="16"/>
  <c r="I100" i="16"/>
  <c r="H100" i="16"/>
  <c r="G100" i="16"/>
  <c r="F100" i="16"/>
  <c r="Q99" i="16"/>
  <c r="P99" i="16"/>
  <c r="O99" i="16"/>
  <c r="L99" i="16"/>
  <c r="K99" i="16"/>
  <c r="J99" i="16"/>
  <c r="I99" i="16"/>
  <c r="H99" i="16"/>
  <c r="G99" i="16"/>
  <c r="F99" i="16"/>
  <c r="Q98" i="16"/>
  <c r="P98" i="16"/>
  <c r="O98" i="16"/>
  <c r="L98" i="16"/>
  <c r="K98" i="16"/>
  <c r="J98" i="16"/>
  <c r="I98" i="16"/>
  <c r="H98" i="16"/>
  <c r="G98" i="16"/>
  <c r="F98" i="16"/>
  <c r="Q97" i="16"/>
  <c r="P97" i="16"/>
  <c r="O97" i="16"/>
  <c r="L97" i="16"/>
  <c r="K97" i="16"/>
  <c r="J97" i="16"/>
  <c r="I97" i="16"/>
  <c r="H97" i="16"/>
  <c r="G97" i="16"/>
  <c r="F97" i="16"/>
  <c r="Q96" i="16"/>
  <c r="P96" i="16"/>
  <c r="O96" i="16"/>
  <c r="L96" i="16"/>
  <c r="K96" i="16"/>
  <c r="J96" i="16"/>
  <c r="I96" i="16"/>
  <c r="H96" i="16"/>
  <c r="G96" i="16"/>
  <c r="F96" i="16"/>
  <c r="Q95" i="16"/>
  <c r="P95" i="16"/>
  <c r="O95" i="16"/>
  <c r="L95" i="16"/>
  <c r="K95" i="16"/>
  <c r="J95" i="16"/>
  <c r="I95" i="16"/>
  <c r="H95" i="16"/>
  <c r="G95" i="16"/>
  <c r="F95" i="16"/>
  <c r="Q94" i="16"/>
  <c r="P94" i="16"/>
  <c r="O94" i="16"/>
  <c r="L94" i="16"/>
  <c r="K94" i="16"/>
  <c r="J94" i="16"/>
  <c r="I94" i="16"/>
  <c r="H94" i="16"/>
  <c r="G94" i="16"/>
  <c r="F94" i="16"/>
  <c r="Q93" i="16"/>
  <c r="P93" i="16"/>
  <c r="O93" i="16"/>
  <c r="L93" i="16"/>
  <c r="K93" i="16"/>
  <c r="J93" i="16"/>
  <c r="I93" i="16"/>
  <c r="H93" i="16"/>
  <c r="G93" i="16"/>
  <c r="F93" i="16"/>
  <c r="Q92" i="16"/>
  <c r="P92" i="16"/>
  <c r="O92" i="16"/>
  <c r="L92" i="16"/>
  <c r="K92" i="16"/>
  <c r="J92" i="16"/>
  <c r="I92" i="16"/>
  <c r="H92" i="16"/>
  <c r="G92" i="16"/>
  <c r="F92" i="16"/>
  <c r="Q91" i="16"/>
  <c r="P91" i="16"/>
  <c r="O91" i="16"/>
  <c r="L91" i="16"/>
  <c r="K91" i="16"/>
  <c r="J91" i="16"/>
  <c r="I91" i="16"/>
  <c r="H91" i="16"/>
  <c r="G91" i="16"/>
  <c r="F91" i="16"/>
  <c r="Q90" i="16"/>
  <c r="P90" i="16"/>
  <c r="O90" i="16"/>
  <c r="L90" i="16"/>
  <c r="K90" i="16"/>
  <c r="J90" i="16"/>
  <c r="I90" i="16"/>
  <c r="H90" i="16"/>
  <c r="G90" i="16"/>
  <c r="F90" i="16"/>
  <c r="Q89" i="16"/>
  <c r="P89" i="16"/>
  <c r="O89" i="16"/>
  <c r="L89" i="16"/>
  <c r="K89" i="16"/>
  <c r="J89" i="16"/>
  <c r="I89" i="16"/>
  <c r="H89" i="16"/>
  <c r="G89" i="16"/>
  <c r="F89" i="16"/>
  <c r="Q88" i="16"/>
  <c r="P88" i="16"/>
  <c r="O88" i="16"/>
  <c r="L88" i="16"/>
  <c r="K88" i="16"/>
  <c r="J88" i="16"/>
  <c r="I88" i="16"/>
  <c r="H88" i="16"/>
  <c r="G88" i="16"/>
  <c r="F88" i="16"/>
  <c r="Q87" i="16"/>
  <c r="P87" i="16"/>
  <c r="O87" i="16"/>
  <c r="L87" i="16"/>
  <c r="K87" i="16"/>
  <c r="J87" i="16"/>
  <c r="I87" i="16"/>
  <c r="H87" i="16"/>
  <c r="G87" i="16"/>
  <c r="F87" i="16"/>
  <c r="Q86" i="16"/>
  <c r="P86" i="16"/>
  <c r="O86" i="16"/>
  <c r="L86" i="16"/>
  <c r="K86" i="16"/>
  <c r="J86" i="16"/>
  <c r="I86" i="16"/>
  <c r="H86" i="16"/>
  <c r="G86" i="16"/>
  <c r="F86" i="16"/>
  <c r="Q85" i="16"/>
  <c r="P85" i="16"/>
  <c r="O85" i="16"/>
  <c r="L85" i="16"/>
  <c r="K85" i="16"/>
  <c r="J85" i="16"/>
  <c r="I85" i="16"/>
  <c r="H85" i="16"/>
  <c r="G85" i="16"/>
  <c r="F85" i="16"/>
  <c r="Q84" i="16"/>
  <c r="P84" i="16"/>
  <c r="O84" i="16"/>
  <c r="L84" i="16"/>
  <c r="K84" i="16"/>
  <c r="J84" i="16"/>
  <c r="I84" i="16"/>
  <c r="H84" i="16"/>
  <c r="G84" i="16"/>
  <c r="F84" i="16"/>
  <c r="Q83" i="16"/>
  <c r="P83" i="16"/>
  <c r="O83" i="16"/>
  <c r="L83" i="16"/>
  <c r="K83" i="16"/>
  <c r="J83" i="16"/>
  <c r="I83" i="16"/>
  <c r="H83" i="16"/>
  <c r="G83" i="16"/>
  <c r="F83" i="16"/>
  <c r="Q82" i="16"/>
  <c r="P82" i="16"/>
  <c r="O82" i="16"/>
  <c r="L82" i="16"/>
  <c r="K82" i="16"/>
  <c r="J82" i="16"/>
  <c r="I82" i="16"/>
  <c r="H82" i="16"/>
  <c r="G82" i="16"/>
  <c r="F82" i="16"/>
  <c r="Q81" i="16"/>
  <c r="P81" i="16"/>
  <c r="O81" i="16"/>
  <c r="L81" i="16"/>
  <c r="K81" i="16"/>
  <c r="J81" i="16"/>
  <c r="I81" i="16"/>
  <c r="H81" i="16"/>
  <c r="G81" i="16"/>
  <c r="F81" i="16"/>
  <c r="Q80" i="16"/>
  <c r="P80" i="16"/>
  <c r="O80" i="16"/>
  <c r="L80" i="16"/>
  <c r="K80" i="16"/>
  <c r="J80" i="16"/>
  <c r="I80" i="16"/>
  <c r="H80" i="16"/>
  <c r="G80" i="16"/>
  <c r="F80" i="16"/>
  <c r="Q79" i="16"/>
  <c r="P79" i="16"/>
  <c r="O79" i="16"/>
  <c r="L79" i="16"/>
  <c r="K79" i="16"/>
  <c r="J79" i="16"/>
  <c r="I79" i="16"/>
  <c r="H79" i="16"/>
  <c r="G79" i="16"/>
  <c r="F79" i="16"/>
  <c r="Q78" i="16"/>
  <c r="P78" i="16"/>
  <c r="O78" i="16"/>
  <c r="L78" i="16"/>
  <c r="K78" i="16"/>
  <c r="J78" i="16"/>
  <c r="I78" i="16"/>
  <c r="H78" i="16"/>
  <c r="G78" i="16"/>
  <c r="F78" i="16"/>
  <c r="Q77" i="16"/>
  <c r="P77" i="16"/>
  <c r="O77" i="16"/>
  <c r="L77" i="16"/>
  <c r="K77" i="16"/>
  <c r="J77" i="16"/>
  <c r="I77" i="16"/>
  <c r="H77" i="16"/>
  <c r="G77" i="16"/>
  <c r="F77" i="16"/>
  <c r="Q76" i="16"/>
  <c r="P76" i="16"/>
  <c r="O76" i="16"/>
  <c r="L76" i="16"/>
  <c r="K76" i="16"/>
  <c r="J76" i="16"/>
  <c r="I76" i="16"/>
  <c r="H76" i="16"/>
  <c r="G76" i="16"/>
  <c r="F76" i="16"/>
  <c r="Q75" i="16"/>
  <c r="P75" i="16"/>
  <c r="O75" i="16"/>
  <c r="L75" i="16"/>
  <c r="K75" i="16"/>
  <c r="J75" i="16"/>
  <c r="I75" i="16"/>
  <c r="H75" i="16"/>
  <c r="G75" i="16"/>
  <c r="F75" i="16"/>
  <c r="Q74" i="16"/>
  <c r="P74" i="16"/>
  <c r="O74" i="16"/>
  <c r="L74" i="16"/>
  <c r="K74" i="16"/>
  <c r="J74" i="16"/>
  <c r="I74" i="16"/>
  <c r="H74" i="16"/>
  <c r="G74" i="16"/>
  <c r="F74" i="16"/>
  <c r="Q73" i="16"/>
  <c r="P73" i="16"/>
  <c r="O73" i="16"/>
  <c r="L73" i="16"/>
  <c r="K73" i="16"/>
  <c r="J73" i="16"/>
  <c r="I73" i="16"/>
  <c r="H73" i="16"/>
  <c r="G73" i="16"/>
  <c r="F73" i="16"/>
  <c r="Q72" i="16"/>
  <c r="P72" i="16"/>
  <c r="O72" i="16"/>
  <c r="L72" i="16"/>
  <c r="K72" i="16"/>
  <c r="J72" i="16"/>
  <c r="I72" i="16"/>
  <c r="H72" i="16"/>
  <c r="G72" i="16"/>
  <c r="F72" i="16"/>
  <c r="Q71" i="16"/>
  <c r="P71" i="16"/>
  <c r="O71" i="16"/>
  <c r="L71" i="16"/>
  <c r="K71" i="16"/>
  <c r="J71" i="16"/>
  <c r="I71" i="16"/>
  <c r="H71" i="16"/>
  <c r="G71" i="16"/>
  <c r="F71" i="16"/>
  <c r="Q70" i="16"/>
  <c r="P70" i="16"/>
  <c r="O70" i="16"/>
  <c r="L70" i="16"/>
  <c r="K70" i="16"/>
  <c r="J70" i="16"/>
  <c r="I70" i="16"/>
  <c r="H70" i="16"/>
  <c r="G70" i="16"/>
  <c r="F70" i="16"/>
  <c r="Q69" i="16"/>
  <c r="P69" i="16"/>
  <c r="O69" i="16"/>
  <c r="L69" i="16"/>
  <c r="K69" i="16"/>
  <c r="J69" i="16"/>
  <c r="I69" i="16"/>
  <c r="H69" i="16"/>
  <c r="G69" i="16"/>
  <c r="F69" i="16"/>
  <c r="Q68" i="16"/>
  <c r="P68" i="16"/>
  <c r="O68" i="16"/>
  <c r="L68" i="16"/>
  <c r="K68" i="16"/>
  <c r="J68" i="16"/>
  <c r="I68" i="16"/>
  <c r="H68" i="16"/>
  <c r="G68" i="16"/>
  <c r="F68" i="16"/>
  <c r="Q67" i="16"/>
  <c r="P67" i="16"/>
  <c r="O67" i="16"/>
  <c r="L67" i="16"/>
  <c r="K67" i="16"/>
  <c r="J67" i="16"/>
  <c r="I67" i="16"/>
  <c r="H67" i="16"/>
  <c r="G67" i="16"/>
  <c r="F67" i="16"/>
  <c r="Q66" i="16"/>
  <c r="P66" i="16"/>
  <c r="O66" i="16"/>
  <c r="L66" i="16"/>
  <c r="K66" i="16"/>
  <c r="J66" i="16"/>
  <c r="I66" i="16"/>
  <c r="H66" i="16"/>
  <c r="G66" i="16"/>
  <c r="F66" i="16"/>
  <c r="Q65" i="16"/>
  <c r="P65" i="16"/>
  <c r="O65" i="16"/>
  <c r="L65" i="16"/>
  <c r="K65" i="16"/>
  <c r="J65" i="16"/>
  <c r="I65" i="16"/>
  <c r="H65" i="16"/>
  <c r="G65" i="16"/>
  <c r="F65" i="16"/>
  <c r="Q64" i="16"/>
  <c r="P64" i="16"/>
  <c r="O64" i="16"/>
  <c r="L64" i="16"/>
  <c r="K64" i="16"/>
  <c r="J64" i="16"/>
  <c r="I64" i="16"/>
  <c r="H64" i="16"/>
  <c r="G64" i="16"/>
  <c r="F64" i="16"/>
  <c r="Q63" i="16"/>
  <c r="P63" i="16"/>
  <c r="O63" i="16"/>
  <c r="L63" i="16"/>
  <c r="K63" i="16"/>
  <c r="J63" i="16"/>
  <c r="I63" i="16"/>
  <c r="H63" i="16"/>
  <c r="G63" i="16"/>
  <c r="F63" i="16"/>
  <c r="Q62" i="16"/>
  <c r="P62" i="16"/>
  <c r="O62" i="16"/>
  <c r="L62" i="16"/>
  <c r="K62" i="16"/>
  <c r="J62" i="16"/>
  <c r="I62" i="16"/>
  <c r="H62" i="16"/>
  <c r="G62" i="16"/>
  <c r="F62" i="16"/>
  <c r="Q61" i="16"/>
  <c r="P61" i="16"/>
  <c r="O61" i="16"/>
  <c r="L61" i="16"/>
  <c r="K61" i="16"/>
  <c r="J61" i="16"/>
  <c r="I61" i="16"/>
  <c r="H61" i="16"/>
  <c r="G61" i="16"/>
  <c r="F61" i="16"/>
  <c r="Q60" i="16"/>
  <c r="P60" i="16"/>
  <c r="O60" i="16"/>
  <c r="L60" i="16"/>
  <c r="K60" i="16"/>
  <c r="J60" i="16"/>
  <c r="I60" i="16"/>
  <c r="H60" i="16"/>
  <c r="G60" i="16"/>
  <c r="F60" i="16"/>
  <c r="Q59" i="16"/>
  <c r="P59" i="16"/>
  <c r="O59" i="16"/>
  <c r="L59" i="16"/>
  <c r="K59" i="16"/>
  <c r="J59" i="16"/>
  <c r="I59" i="16"/>
  <c r="H59" i="16"/>
  <c r="G59" i="16"/>
  <c r="F59" i="16"/>
  <c r="Q58" i="16"/>
  <c r="P58" i="16"/>
  <c r="O58" i="16"/>
  <c r="L58" i="16"/>
  <c r="K58" i="16"/>
  <c r="J58" i="16"/>
  <c r="I58" i="16"/>
  <c r="H58" i="16"/>
  <c r="G58" i="16"/>
  <c r="F58" i="16"/>
  <c r="Q57" i="16"/>
  <c r="P57" i="16"/>
  <c r="O57" i="16"/>
  <c r="L57" i="16"/>
  <c r="K57" i="16"/>
  <c r="J57" i="16"/>
  <c r="I57" i="16"/>
  <c r="H57" i="16"/>
  <c r="G57" i="16"/>
  <c r="F57" i="16"/>
  <c r="Q56" i="16"/>
  <c r="P56" i="16"/>
  <c r="O56" i="16"/>
  <c r="L56" i="16"/>
  <c r="K56" i="16"/>
  <c r="J56" i="16"/>
  <c r="I56" i="16"/>
  <c r="H56" i="16"/>
  <c r="G56" i="16"/>
  <c r="F56" i="16"/>
  <c r="Q55" i="16"/>
  <c r="P55" i="16"/>
  <c r="O55" i="16"/>
  <c r="L55" i="16"/>
  <c r="K55" i="16"/>
  <c r="J55" i="16"/>
  <c r="I55" i="16"/>
  <c r="H55" i="16"/>
  <c r="G55" i="16"/>
  <c r="F55" i="16"/>
  <c r="Q54" i="16"/>
  <c r="P54" i="16"/>
  <c r="O54" i="16"/>
  <c r="L54" i="16"/>
  <c r="K54" i="16"/>
  <c r="J54" i="16"/>
  <c r="I54" i="16"/>
  <c r="H54" i="16"/>
  <c r="G54" i="16"/>
  <c r="F54" i="16"/>
  <c r="Q53" i="16"/>
  <c r="P53" i="16"/>
  <c r="O53" i="16"/>
  <c r="L53" i="16"/>
  <c r="K53" i="16"/>
  <c r="J53" i="16"/>
  <c r="I53" i="16"/>
  <c r="H53" i="16"/>
  <c r="G53" i="16"/>
  <c r="F53" i="16"/>
  <c r="Q52" i="16"/>
  <c r="P52" i="16"/>
  <c r="O52" i="16"/>
  <c r="L52" i="16"/>
  <c r="K52" i="16"/>
  <c r="J52" i="16"/>
  <c r="I52" i="16"/>
  <c r="H52" i="16"/>
  <c r="G52" i="16"/>
  <c r="F52" i="16"/>
  <c r="Q51" i="16"/>
  <c r="P51" i="16"/>
  <c r="O51" i="16"/>
  <c r="L51" i="16"/>
  <c r="K51" i="16"/>
  <c r="J51" i="16"/>
  <c r="I51" i="16"/>
  <c r="H51" i="16"/>
  <c r="G51" i="16"/>
  <c r="F51" i="16"/>
  <c r="Q50" i="16"/>
  <c r="P50" i="16"/>
  <c r="O50" i="16"/>
  <c r="L50" i="16"/>
  <c r="K50" i="16"/>
  <c r="J50" i="16"/>
  <c r="I50" i="16"/>
  <c r="H50" i="16"/>
  <c r="G50" i="16"/>
  <c r="F50" i="16"/>
  <c r="Q49" i="16"/>
  <c r="P49" i="16"/>
  <c r="O49" i="16"/>
  <c r="L49" i="16"/>
  <c r="K49" i="16"/>
  <c r="J49" i="16"/>
  <c r="I49" i="16"/>
  <c r="H49" i="16"/>
  <c r="G49" i="16"/>
  <c r="F49" i="16"/>
  <c r="Q48" i="16"/>
  <c r="P48" i="16"/>
  <c r="O48" i="16"/>
  <c r="L48" i="16"/>
  <c r="K48" i="16"/>
  <c r="J48" i="16"/>
  <c r="I48" i="16"/>
  <c r="H48" i="16"/>
  <c r="G48" i="16"/>
  <c r="F48" i="16"/>
  <c r="Q47" i="16"/>
  <c r="P47" i="16"/>
  <c r="O47" i="16"/>
  <c r="L47" i="16"/>
  <c r="K47" i="16"/>
  <c r="J47" i="16"/>
  <c r="I47" i="16"/>
  <c r="H47" i="16"/>
  <c r="G47" i="16"/>
  <c r="F47" i="16"/>
  <c r="Q46" i="16"/>
  <c r="P46" i="16"/>
  <c r="O46" i="16"/>
  <c r="L46" i="16"/>
  <c r="K46" i="16"/>
  <c r="J46" i="16"/>
  <c r="I46" i="16"/>
  <c r="H46" i="16"/>
  <c r="G46" i="16"/>
  <c r="F46" i="16"/>
  <c r="Q45" i="16"/>
  <c r="P45" i="16"/>
  <c r="O45" i="16"/>
  <c r="L45" i="16"/>
  <c r="K45" i="16"/>
  <c r="J45" i="16"/>
  <c r="I45" i="16"/>
  <c r="H45" i="16"/>
  <c r="G45" i="16"/>
  <c r="F45" i="16"/>
  <c r="Q44" i="16"/>
  <c r="P44" i="16"/>
  <c r="O44" i="16"/>
  <c r="L44" i="16"/>
  <c r="K44" i="16"/>
  <c r="J44" i="16"/>
  <c r="I44" i="16"/>
  <c r="H44" i="16"/>
  <c r="G44" i="16"/>
  <c r="F44" i="16"/>
  <c r="Q43" i="16"/>
  <c r="P43" i="16"/>
  <c r="O43" i="16"/>
  <c r="L43" i="16"/>
  <c r="K43" i="16"/>
  <c r="J43" i="16"/>
  <c r="I43" i="16"/>
  <c r="H43" i="16"/>
  <c r="G43" i="16"/>
  <c r="F43" i="16"/>
  <c r="Q42" i="16"/>
  <c r="P42" i="16"/>
  <c r="O42" i="16"/>
  <c r="L42" i="16"/>
  <c r="K42" i="16"/>
  <c r="J42" i="16"/>
  <c r="I42" i="16"/>
  <c r="H42" i="16"/>
  <c r="G42" i="16"/>
  <c r="F42" i="16"/>
  <c r="Q41" i="16"/>
  <c r="P41" i="16"/>
  <c r="O41" i="16"/>
  <c r="L41" i="16"/>
  <c r="K41" i="16"/>
  <c r="J41" i="16"/>
  <c r="I41" i="16"/>
  <c r="H41" i="16"/>
  <c r="G41" i="16"/>
  <c r="F41" i="16"/>
  <c r="Q40" i="16"/>
  <c r="P40" i="16"/>
  <c r="O40" i="16"/>
  <c r="L40" i="16"/>
  <c r="K40" i="16"/>
  <c r="J40" i="16"/>
  <c r="I40" i="16"/>
  <c r="H40" i="16"/>
  <c r="G40" i="16"/>
  <c r="F40" i="16"/>
  <c r="Q39" i="16"/>
  <c r="P39" i="16"/>
  <c r="O39" i="16"/>
  <c r="L39" i="16"/>
  <c r="K39" i="16"/>
  <c r="J39" i="16"/>
  <c r="I39" i="16"/>
  <c r="H39" i="16"/>
  <c r="G39" i="16"/>
  <c r="F39" i="16"/>
  <c r="Q38" i="16"/>
  <c r="P38" i="16"/>
  <c r="O38" i="16"/>
  <c r="L38" i="16"/>
  <c r="K38" i="16"/>
  <c r="J38" i="16"/>
  <c r="I38" i="16"/>
  <c r="H38" i="16"/>
  <c r="G38" i="16"/>
  <c r="F38" i="16"/>
  <c r="Q37" i="16"/>
  <c r="P37" i="16"/>
  <c r="O37" i="16"/>
  <c r="L37" i="16"/>
  <c r="K37" i="16"/>
  <c r="J37" i="16"/>
  <c r="I37" i="16"/>
  <c r="H37" i="16"/>
  <c r="G37" i="16"/>
  <c r="F37" i="16"/>
  <c r="Q36" i="16"/>
  <c r="P36" i="16"/>
  <c r="O36" i="16"/>
  <c r="L36" i="16"/>
  <c r="K36" i="16"/>
  <c r="J36" i="16"/>
  <c r="I36" i="16"/>
  <c r="H36" i="16"/>
  <c r="G36" i="16"/>
  <c r="F36" i="16"/>
  <c r="Q35" i="16"/>
  <c r="P35" i="16"/>
  <c r="O35" i="16"/>
  <c r="L35" i="16"/>
  <c r="K35" i="16"/>
  <c r="J35" i="16"/>
  <c r="I35" i="16"/>
  <c r="H35" i="16"/>
  <c r="G35" i="16"/>
  <c r="F35" i="16"/>
  <c r="Q34" i="16"/>
  <c r="P34" i="16"/>
  <c r="O34" i="16"/>
  <c r="L34" i="16"/>
  <c r="K34" i="16"/>
  <c r="J34" i="16"/>
  <c r="I34" i="16"/>
  <c r="H34" i="16"/>
  <c r="G34" i="16"/>
  <c r="F34" i="16"/>
  <c r="Q33" i="16"/>
  <c r="P33" i="16"/>
  <c r="O33" i="16"/>
  <c r="L33" i="16"/>
  <c r="K33" i="16"/>
  <c r="J33" i="16"/>
  <c r="I33" i="16"/>
  <c r="H33" i="16"/>
  <c r="G33" i="16"/>
  <c r="F33" i="16"/>
  <c r="Q32" i="16"/>
  <c r="P32" i="16"/>
  <c r="O32" i="16"/>
  <c r="L32" i="16"/>
  <c r="K32" i="16"/>
  <c r="J32" i="16"/>
  <c r="I32" i="16"/>
  <c r="H32" i="16"/>
  <c r="G32" i="16"/>
  <c r="F32" i="16"/>
  <c r="Q31" i="16"/>
  <c r="P31" i="16"/>
  <c r="O31" i="16"/>
  <c r="L31" i="16"/>
  <c r="K31" i="16"/>
  <c r="J31" i="16"/>
  <c r="I31" i="16"/>
  <c r="H31" i="16"/>
  <c r="G31" i="16"/>
  <c r="F31" i="16"/>
  <c r="Q30" i="16"/>
  <c r="P30" i="16"/>
  <c r="O30" i="16"/>
  <c r="L30" i="16"/>
  <c r="K30" i="16"/>
  <c r="J30" i="16"/>
  <c r="I30" i="16"/>
  <c r="H30" i="16"/>
  <c r="G30" i="16"/>
  <c r="F30" i="16"/>
  <c r="Q29" i="16"/>
  <c r="P29" i="16"/>
  <c r="O29" i="16"/>
  <c r="L29" i="16"/>
  <c r="K29" i="16"/>
  <c r="J29" i="16"/>
  <c r="I29" i="16"/>
  <c r="H29" i="16"/>
  <c r="G29" i="16"/>
  <c r="F29" i="16"/>
  <c r="Q28" i="16"/>
  <c r="P28" i="16"/>
  <c r="O28" i="16"/>
  <c r="L28" i="16"/>
  <c r="K28" i="16"/>
  <c r="J28" i="16"/>
  <c r="I28" i="16"/>
  <c r="H28" i="16"/>
  <c r="G28" i="16"/>
  <c r="F28" i="16"/>
  <c r="Q27" i="16"/>
  <c r="P27" i="16"/>
  <c r="O27" i="16"/>
  <c r="L27" i="16"/>
  <c r="K27" i="16"/>
  <c r="J27" i="16"/>
  <c r="I27" i="16"/>
  <c r="H27" i="16"/>
  <c r="G27" i="16"/>
  <c r="F27" i="16"/>
  <c r="Q26" i="16"/>
  <c r="P26" i="16"/>
  <c r="O26" i="16"/>
  <c r="L26" i="16"/>
  <c r="K26" i="16"/>
  <c r="J26" i="16"/>
  <c r="I26" i="16"/>
  <c r="H26" i="16"/>
  <c r="G26" i="16"/>
  <c r="F26" i="16"/>
  <c r="Q25" i="16"/>
  <c r="P25" i="16"/>
  <c r="O25" i="16"/>
  <c r="L25" i="16"/>
  <c r="K25" i="16"/>
  <c r="J25" i="16"/>
  <c r="I25" i="16"/>
  <c r="H25" i="16"/>
  <c r="G25" i="16"/>
  <c r="F25" i="16"/>
  <c r="Q24" i="16"/>
  <c r="P24" i="16"/>
  <c r="O24" i="16"/>
  <c r="L24" i="16"/>
  <c r="K24" i="16"/>
  <c r="J24" i="16"/>
  <c r="I24" i="16"/>
  <c r="H24" i="16"/>
  <c r="G24" i="16"/>
  <c r="F24" i="16"/>
  <c r="Q23" i="16"/>
  <c r="P23" i="16"/>
  <c r="O23" i="16"/>
  <c r="L23" i="16"/>
  <c r="K23" i="16"/>
  <c r="J23" i="16"/>
  <c r="I23" i="16"/>
  <c r="H23" i="16"/>
  <c r="G23" i="16"/>
  <c r="F23" i="16"/>
  <c r="Q22" i="16"/>
  <c r="P22" i="16"/>
  <c r="O22" i="16"/>
  <c r="N22" i="16"/>
  <c r="L22" i="16"/>
  <c r="K22" i="16"/>
  <c r="J22" i="16"/>
  <c r="I22" i="16"/>
  <c r="H22" i="16"/>
  <c r="G22" i="16"/>
  <c r="F22" i="16"/>
  <c r="Q21" i="16"/>
  <c r="P21" i="16"/>
  <c r="O21" i="16"/>
  <c r="L21" i="16"/>
  <c r="K21" i="16"/>
  <c r="J21" i="16"/>
  <c r="I21" i="16"/>
  <c r="H21" i="16"/>
  <c r="G21" i="16"/>
  <c r="F21" i="16"/>
  <c r="Q20" i="16"/>
  <c r="P20" i="16"/>
  <c r="O20" i="16"/>
  <c r="L20" i="16"/>
  <c r="K20" i="16"/>
  <c r="J20" i="16"/>
  <c r="I20" i="16"/>
  <c r="H20" i="16"/>
  <c r="G20" i="16"/>
  <c r="F20" i="16"/>
  <c r="Q19" i="16"/>
  <c r="P19" i="16"/>
  <c r="O19" i="16"/>
  <c r="L19" i="16"/>
  <c r="K19" i="16"/>
  <c r="J19" i="16"/>
  <c r="I19" i="16"/>
  <c r="H19" i="16"/>
  <c r="G19" i="16"/>
  <c r="F19" i="16"/>
  <c r="Q18" i="16"/>
  <c r="P18" i="16"/>
  <c r="O18" i="16"/>
  <c r="L18" i="16"/>
  <c r="K18" i="16"/>
  <c r="J18" i="16"/>
  <c r="I18" i="16"/>
  <c r="H18" i="16"/>
  <c r="G18" i="16"/>
  <c r="F18" i="16"/>
  <c r="Q17" i="16"/>
  <c r="P17" i="16"/>
  <c r="O17" i="16"/>
  <c r="L17" i="16"/>
  <c r="K17" i="16"/>
  <c r="J17" i="16"/>
  <c r="I17" i="16"/>
  <c r="H17" i="16"/>
  <c r="G17" i="16"/>
  <c r="F17" i="16"/>
  <c r="Q16" i="16"/>
  <c r="P16" i="16"/>
  <c r="O16" i="16"/>
  <c r="L16" i="16"/>
  <c r="K16" i="16"/>
  <c r="J16" i="16"/>
  <c r="I16" i="16"/>
  <c r="H16" i="16"/>
  <c r="G16" i="16"/>
  <c r="F16" i="16"/>
  <c r="Q15" i="16"/>
  <c r="P15" i="16"/>
  <c r="O15" i="16"/>
  <c r="L15" i="16"/>
  <c r="K15" i="16"/>
  <c r="J15" i="16"/>
  <c r="I15" i="16"/>
  <c r="H15" i="16"/>
  <c r="G15" i="16"/>
  <c r="F15" i="16"/>
  <c r="Q14" i="16"/>
  <c r="P14" i="16"/>
  <c r="O14" i="16"/>
  <c r="L14" i="16"/>
  <c r="K14" i="16"/>
  <c r="J14" i="16"/>
  <c r="I14" i="16"/>
  <c r="H14" i="16"/>
  <c r="G14" i="16"/>
  <c r="F14" i="16"/>
  <c r="Q13" i="16"/>
  <c r="P13" i="16"/>
  <c r="O13" i="16"/>
  <c r="L13" i="16"/>
  <c r="K13" i="16"/>
  <c r="J13" i="16"/>
  <c r="I13" i="16"/>
  <c r="H13" i="16"/>
  <c r="G13" i="16"/>
  <c r="F13" i="16"/>
  <c r="Q12" i="16"/>
  <c r="P12" i="16"/>
  <c r="O12" i="16"/>
  <c r="L12" i="16"/>
  <c r="K12" i="16"/>
  <c r="J12" i="16"/>
  <c r="I12" i="16"/>
  <c r="H12" i="16"/>
  <c r="G12" i="16"/>
  <c r="F12" i="16"/>
  <c r="Q11" i="16"/>
  <c r="P11" i="16"/>
  <c r="O11" i="16"/>
  <c r="L11" i="16"/>
  <c r="K11" i="16"/>
  <c r="J11" i="16"/>
  <c r="I11" i="16"/>
  <c r="H11" i="16"/>
  <c r="G11" i="16"/>
  <c r="F11" i="16"/>
  <c r="Q10" i="16"/>
  <c r="P10" i="16"/>
  <c r="O10" i="16"/>
  <c r="L10" i="16"/>
  <c r="K10" i="16"/>
  <c r="J10" i="16"/>
  <c r="I10" i="16"/>
  <c r="H10" i="16"/>
  <c r="G10" i="16"/>
  <c r="F10" i="16"/>
  <c r="Q9" i="16"/>
  <c r="P9" i="16"/>
  <c r="O9" i="16"/>
  <c r="L9" i="16"/>
  <c r="K9" i="16"/>
  <c r="J9" i="16"/>
  <c r="I9" i="16"/>
  <c r="H9" i="16"/>
  <c r="G9" i="16"/>
  <c r="F9" i="16"/>
  <c r="Q8" i="16"/>
  <c r="P8" i="16"/>
  <c r="O8" i="16"/>
  <c r="L8" i="16"/>
  <c r="K8" i="16"/>
  <c r="J8" i="16"/>
  <c r="I8" i="16"/>
  <c r="H8" i="16"/>
  <c r="G8" i="16"/>
  <c r="F8" i="16"/>
  <c r="Q7" i="16"/>
  <c r="P7" i="16"/>
  <c r="O7" i="16"/>
  <c r="L7" i="16"/>
  <c r="K7" i="16"/>
  <c r="J7" i="16"/>
  <c r="I7" i="16"/>
  <c r="H7" i="16"/>
  <c r="G7" i="16"/>
  <c r="F7" i="16"/>
  <c r="Q6" i="16"/>
  <c r="P6" i="16"/>
  <c r="O6" i="16"/>
  <c r="L6" i="16"/>
  <c r="K6" i="16"/>
  <c r="J6" i="16"/>
  <c r="I6" i="16"/>
  <c r="H6" i="16"/>
  <c r="G6" i="16"/>
  <c r="F6" i="16"/>
  <c r="Q5" i="16"/>
  <c r="P5" i="16"/>
  <c r="O5" i="16"/>
  <c r="L5" i="16"/>
  <c r="K5" i="16"/>
  <c r="J5" i="16"/>
  <c r="I5" i="16"/>
  <c r="H5" i="16"/>
  <c r="G5" i="16"/>
  <c r="F5" i="16"/>
  <c r="Q4" i="16"/>
  <c r="P4" i="16"/>
  <c r="O4" i="16"/>
  <c r="L4" i="16"/>
  <c r="K4" i="16"/>
  <c r="J4" i="16"/>
  <c r="I4" i="16"/>
  <c r="H4" i="16"/>
  <c r="G4" i="16"/>
  <c r="F4" i="16"/>
  <c r="Q3" i="16"/>
  <c r="P3" i="16"/>
  <c r="O3" i="16"/>
  <c r="L3" i="16"/>
  <c r="K3" i="16"/>
  <c r="J3" i="16"/>
  <c r="I3" i="16"/>
  <c r="H3" i="16"/>
  <c r="G3" i="16"/>
  <c r="F3" i="16"/>
  <c r="Q2" i="16"/>
  <c r="P2" i="16"/>
  <c r="O2" i="16"/>
  <c r="L2" i="16"/>
  <c r="K2" i="16"/>
  <c r="J2" i="16"/>
  <c r="I2" i="16"/>
  <c r="H2" i="16"/>
  <c r="G2" i="16"/>
  <c r="F2" i="16"/>
  <c r="S242" i="18"/>
  <c r="R242" i="16" s="1"/>
  <c r="AL273" i="18"/>
  <c r="AA273" i="16" s="1"/>
  <c r="AL274" i="18"/>
  <c r="AA274" i="16" s="1"/>
  <c r="AL275" i="18"/>
  <c r="AA275" i="16" s="1"/>
  <c r="AL276" i="18"/>
  <c r="AA276" i="16" s="1"/>
  <c r="AL277" i="18"/>
  <c r="AA277" i="16" s="1"/>
  <c r="AL278" i="18"/>
  <c r="AA278" i="16" s="1"/>
  <c r="S272" i="18"/>
  <c r="S273" i="18"/>
  <c r="S274" i="18"/>
  <c r="R274" i="16" s="1"/>
  <c r="S275" i="18"/>
  <c r="R275" i="16" s="1"/>
  <c r="S276" i="18"/>
  <c r="R276" i="16" s="1"/>
  <c r="S277" i="18"/>
  <c r="R277" i="16" s="1"/>
  <c r="S278" i="18"/>
  <c r="R278" i="16" s="1"/>
  <c r="S266" i="18"/>
  <c r="R266" i="16" s="1"/>
  <c r="S254" i="18"/>
  <c r="AH278" i="18"/>
  <c r="Y278" i="16" s="1"/>
  <c r="AI275" i="18"/>
  <c r="Z275" i="16" s="1"/>
  <c r="AI276" i="18"/>
  <c r="Z276" i="16" s="1"/>
  <c r="AI277" i="18"/>
  <c r="Z277" i="16" s="1"/>
  <c r="AI278" i="18"/>
  <c r="Z278" i="16" s="1"/>
  <c r="AH275" i="18"/>
  <c r="Y275" i="16" s="1"/>
  <c r="AH276" i="18"/>
  <c r="Y276" i="16" s="1"/>
  <c r="AH277" i="18"/>
  <c r="Y277" i="16" s="1"/>
  <c r="AH267" i="18"/>
  <c r="Y267" i="16" s="1"/>
  <c r="E282" i="16"/>
  <c r="E283" i="16"/>
  <c r="E284" i="16"/>
  <c r="E285" i="16"/>
  <c r="E290" i="16"/>
  <c r="E291" i="16"/>
  <c r="E292" i="16"/>
  <c r="E293" i="16"/>
  <c r="E298" i="16"/>
  <c r="E299" i="16"/>
  <c r="E300" i="16"/>
  <c r="E301" i="16"/>
  <c r="J111" i="15"/>
  <c r="I111" i="15"/>
  <c r="H111" i="15"/>
  <c r="G111" i="15"/>
  <c r="F111" i="15"/>
  <c r="J110" i="15"/>
  <c r="I110" i="15"/>
  <c r="H110" i="15"/>
  <c r="G110" i="15"/>
  <c r="F110" i="15"/>
  <c r="J109" i="15"/>
  <c r="I109" i="15"/>
  <c r="H109" i="15"/>
  <c r="G109" i="15"/>
  <c r="F109" i="15"/>
  <c r="J108" i="15"/>
  <c r="I108" i="15"/>
  <c r="H108" i="15"/>
  <c r="G108" i="15"/>
  <c r="F108" i="15"/>
  <c r="J107" i="15"/>
  <c r="I107" i="15"/>
  <c r="H107" i="15"/>
  <c r="G107" i="15"/>
  <c r="F107" i="15"/>
  <c r="J106" i="15"/>
  <c r="I106" i="15"/>
  <c r="H106" i="15"/>
  <c r="G106" i="15"/>
  <c r="F106" i="15"/>
  <c r="J105" i="15"/>
  <c r="I105" i="15"/>
  <c r="H105" i="15"/>
  <c r="G105" i="15"/>
  <c r="F105" i="15"/>
  <c r="J104" i="15"/>
  <c r="I104" i="15"/>
  <c r="H104" i="15"/>
  <c r="G104" i="15"/>
  <c r="F104" i="15"/>
  <c r="J103" i="15"/>
  <c r="I103" i="15"/>
  <c r="H103" i="15"/>
  <c r="G103" i="15"/>
  <c r="F103" i="15"/>
  <c r="J102" i="15"/>
  <c r="I102" i="15"/>
  <c r="H102" i="15"/>
  <c r="G102" i="15"/>
  <c r="F102" i="15"/>
  <c r="J101" i="15"/>
  <c r="I101" i="15"/>
  <c r="H101" i="15"/>
  <c r="G101" i="15"/>
  <c r="F101" i="15"/>
  <c r="J100" i="15"/>
  <c r="I100" i="15"/>
  <c r="H100" i="15"/>
  <c r="G100" i="15"/>
  <c r="F100" i="15"/>
  <c r="J99" i="15"/>
  <c r="I99" i="15"/>
  <c r="H99" i="15"/>
  <c r="G99" i="15"/>
  <c r="F99" i="15"/>
  <c r="J98" i="15"/>
  <c r="I98" i="15"/>
  <c r="H98" i="15"/>
  <c r="G98" i="15"/>
  <c r="F98" i="15"/>
  <c r="J97" i="15"/>
  <c r="I97" i="15"/>
  <c r="H97" i="15"/>
  <c r="G97" i="15"/>
  <c r="F97" i="15"/>
  <c r="J96" i="15"/>
  <c r="I96" i="15"/>
  <c r="H96" i="15"/>
  <c r="G96" i="15"/>
  <c r="F96" i="15"/>
  <c r="J95" i="15"/>
  <c r="I95" i="15"/>
  <c r="H95" i="15"/>
  <c r="G95" i="15"/>
  <c r="F95" i="15"/>
  <c r="J94" i="15"/>
  <c r="I94" i="15"/>
  <c r="H94" i="15"/>
  <c r="G94" i="15"/>
  <c r="F94" i="15"/>
  <c r="J93" i="15"/>
  <c r="I93" i="15"/>
  <c r="H93" i="15"/>
  <c r="G93" i="15"/>
  <c r="F93" i="15"/>
  <c r="J92" i="15"/>
  <c r="I92" i="15"/>
  <c r="H92" i="15"/>
  <c r="G92" i="15"/>
  <c r="F92" i="15"/>
  <c r="J91" i="15"/>
  <c r="I91" i="15"/>
  <c r="H91" i="15"/>
  <c r="G91" i="15"/>
  <c r="F91" i="15"/>
  <c r="J90" i="15"/>
  <c r="I90" i="15"/>
  <c r="H90" i="15"/>
  <c r="G90" i="15"/>
  <c r="F90" i="15"/>
  <c r="J89" i="15"/>
  <c r="I89" i="15"/>
  <c r="H89" i="15"/>
  <c r="G89" i="15"/>
  <c r="F89" i="15"/>
  <c r="J88" i="15"/>
  <c r="I88" i="15"/>
  <c r="H88" i="15"/>
  <c r="G88" i="15"/>
  <c r="F88" i="15"/>
  <c r="J87" i="15"/>
  <c r="I87" i="15"/>
  <c r="H87" i="15"/>
  <c r="G87" i="15"/>
  <c r="F87" i="15"/>
  <c r="J86" i="15"/>
  <c r="I86" i="15"/>
  <c r="H86" i="15"/>
  <c r="G86" i="15"/>
  <c r="F86" i="15"/>
  <c r="J85" i="15"/>
  <c r="I85" i="15"/>
  <c r="H85" i="15"/>
  <c r="G85" i="15"/>
  <c r="F85" i="15"/>
  <c r="J84" i="15"/>
  <c r="I84" i="15"/>
  <c r="H84" i="15"/>
  <c r="G84" i="15"/>
  <c r="F84" i="15"/>
  <c r="J83" i="15"/>
  <c r="I83" i="15"/>
  <c r="H83" i="15"/>
  <c r="G83" i="15"/>
  <c r="F83" i="15"/>
  <c r="J82" i="15"/>
  <c r="I82" i="15"/>
  <c r="H82" i="15"/>
  <c r="G82" i="15"/>
  <c r="F82" i="15"/>
  <c r="J81" i="15"/>
  <c r="I81" i="15"/>
  <c r="H81" i="15"/>
  <c r="G81" i="15"/>
  <c r="F81" i="15"/>
  <c r="J80" i="15"/>
  <c r="I80" i="15"/>
  <c r="H80" i="15"/>
  <c r="G80" i="15"/>
  <c r="F80" i="15"/>
  <c r="J79" i="15"/>
  <c r="I79" i="15"/>
  <c r="H79" i="15"/>
  <c r="G79" i="15"/>
  <c r="F79" i="15"/>
  <c r="J78" i="15"/>
  <c r="I78" i="15"/>
  <c r="H78" i="15"/>
  <c r="G78" i="15"/>
  <c r="F78" i="15"/>
  <c r="J77" i="15"/>
  <c r="I77" i="15"/>
  <c r="H77" i="15"/>
  <c r="G77" i="15"/>
  <c r="F77" i="15"/>
  <c r="J76" i="15"/>
  <c r="I76" i="15"/>
  <c r="H76" i="15"/>
  <c r="G76" i="15"/>
  <c r="F76" i="15"/>
  <c r="J75" i="15"/>
  <c r="I75" i="15"/>
  <c r="H75" i="15"/>
  <c r="G75" i="15"/>
  <c r="F75" i="15"/>
  <c r="J74" i="15"/>
  <c r="I74" i="15"/>
  <c r="H74" i="15"/>
  <c r="G74" i="15"/>
  <c r="F74" i="15"/>
  <c r="J73" i="15"/>
  <c r="I73" i="15"/>
  <c r="H73" i="15"/>
  <c r="G73" i="15"/>
  <c r="F73" i="15"/>
  <c r="J72" i="15"/>
  <c r="I72" i="15"/>
  <c r="H72" i="15"/>
  <c r="G72" i="15"/>
  <c r="F72" i="15"/>
  <c r="J71" i="15"/>
  <c r="I71" i="15"/>
  <c r="H71" i="15"/>
  <c r="G71" i="15"/>
  <c r="F71" i="15"/>
  <c r="J70" i="15"/>
  <c r="I70" i="15"/>
  <c r="H70" i="15"/>
  <c r="G70" i="15"/>
  <c r="F70" i="15"/>
  <c r="J69" i="15"/>
  <c r="I69" i="15"/>
  <c r="H69" i="15"/>
  <c r="G69" i="15"/>
  <c r="F69" i="15"/>
  <c r="J68" i="15"/>
  <c r="I68" i="15"/>
  <c r="H68" i="15"/>
  <c r="G68" i="15"/>
  <c r="F68" i="15"/>
  <c r="J67" i="15"/>
  <c r="I67" i="15"/>
  <c r="H67" i="15"/>
  <c r="G67" i="15"/>
  <c r="F67" i="15"/>
  <c r="J66" i="15"/>
  <c r="I66" i="15"/>
  <c r="H66" i="15"/>
  <c r="G66" i="15"/>
  <c r="F66" i="15"/>
  <c r="J65" i="15"/>
  <c r="I65" i="15"/>
  <c r="H65" i="15"/>
  <c r="G65" i="15"/>
  <c r="F65" i="15"/>
  <c r="J64" i="15"/>
  <c r="I64" i="15"/>
  <c r="H64" i="15"/>
  <c r="G64" i="15"/>
  <c r="F64" i="15"/>
  <c r="J63" i="15"/>
  <c r="I63" i="15"/>
  <c r="H63" i="15"/>
  <c r="G63" i="15"/>
  <c r="F63" i="15"/>
  <c r="J62" i="15"/>
  <c r="I62" i="15"/>
  <c r="H62" i="15"/>
  <c r="G62" i="15"/>
  <c r="F62" i="15"/>
  <c r="J61" i="15"/>
  <c r="I61" i="15"/>
  <c r="H61" i="15"/>
  <c r="G61" i="15"/>
  <c r="F61" i="15"/>
  <c r="J60" i="15"/>
  <c r="I60" i="15"/>
  <c r="H60" i="15"/>
  <c r="G60" i="15"/>
  <c r="F60" i="15"/>
  <c r="J59" i="15"/>
  <c r="I59" i="15"/>
  <c r="H59" i="15"/>
  <c r="G59" i="15"/>
  <c r="F59" i="15"/>
  <c r="J58" i="15"/>
  <c r="I58" i="15"/>
  <c r="H58" i="15"/>
  <c r="G58" i="15"/>
  <c r="F58" i="15"/>
  <c r="J57" i="15"/>
  <c r="I57" i="15"/>
  <c r="H57" i="15"/>
  <c r="G57" i="15"/>
  <c r="F57" i="15"/>
  <c r="J56" i="15"/>
  <c r="I56" i="15"/>
  <c r="H56" i="15"/>
  <c r="G56" i="15"/>
  <c r="F56" i="15"/>
  <c r="J55" i="15"/>
  <c r="I55" i="15"/>
  <c r="H55" i="15"/>
  <c r="G55" i="15"/>
  <c r="F55" i="15"/>
  <c r="J54" i="15"/>
  <c r="I54" i="15"/>
  <c r="H54" i="15"/>
  <c r="G54" i="15"/>
  <c r="F54" i="15"/>
  <c r="J53" i="15"/>
  <c r="I53" i="15"/>
  <c r="H53" i="15"/>
  <c r="G53" i="15"/>
  <c r="F53" i="15"/>
  <c r="J52" i="15"/>
  <c r="I52" i="15"/>
  <c r="H52" i="15"/>
  <c r="G52" i="15"/>
  <c r="F52" i="15"/>
  <c r="J51" i="15"/>
  <c r="I51" i="15"/>
  <c r="H51" i="15"/>
  <c r="G51" i="15"/>
  <c r="F51" i="15"/>
  <c r="J50" i="15"/>
  <c r="I50" i="15"/>
  <c r="H50" i="15"/>
  <c r="G50" i="15"/>
  <c r="F50" i="15"/>
  <c r="J49" i="15"/>
  <c r="I49" i="15"/>
  <c r="H49" i="15"/>
  <c r="G49" i="15"/>
  <c r="F49" i="15"/>
  <c r="J48" i="15"/>
  <c r="I48" i="15"/>
  <c r="H48" i="15"/>
  <c r="G48" i="15"/>
  <c r="F48" i="15"/>
  <c r="J47" i="15"/>
  <c r="I47" i="15"/>
  <c r="H47" i="15"/>
  <c r="G47" i="15"/>
  <c r="F47" i="15"/>
  <c r="J46" i="15"/>
  <c r="I46" i="15"/>
  <c r="H46" i="15"/>
  <c r="G46" i="15"/>
  <c r="F46" i="15"/>
  <c r="J45" i="15"/>
  <c r="I45" i="15"/>
  <c r="H45" i="15"/>
  <c r="G45" i="15"/>
  <c r="F45" i="15"/>
  <c r="J44" i="15"/>
  <c r="I44" i="15"/>
  <c r="H44" i="15"/>
  <c r="G44" i="15"/>
  <c r="F44" i="15"/>
  <c r="J43" i="15"/>
  <c r="I43" i="15"/>
  <c r="H43" i="15"/>
  <c r="G43" i="15"/>
  <c r="F43" i="15"/>
  <c r="J42" i="15"/>
  <c r="I42" i="15"/>
  <c r="H42" i="15"/>
  <c r="G42" i="15"/>
  <c r="F42" i="15"/>
  <c r="J41" i="15"/>
  <c r="I41" i="15"/>
  <c r="H41" i="15"/>
  <c r="G41" i="15"/>
  <c r="F41" i="15"/>
  <c r="J40" i="15"/>
  <c r="I40" i="15"/>
  <c r="H40" i="15"/>
  <c r="G40" i="15"/>
  <c r="F40" i="15"/>
  <c r="J39" i="15"/>
  <c r="I39" i="15"/>
  <c r="H39" i="15"/>
  <c r="G39" i="15"/>
  <c r="F39" i="15"/>
  <c r="J38" i="15"/>
  <c r="I38" i="15"/>
  <c r="H38" i="15"/>
  <c r="G38" i="15"/>
  <c r="F38" i="15"/>
  <c r="J37" i="15"/>
  <c r="I37" i="15"/>
  <c r="H37" i="15"/>
  <c r="G37" i="15"/>
  <c r="F37" i="15"/>
  <c r="J36" i="15"/>
  <c r="I36" i="15"/>
  <c r="H36" i="15"/>
  <c r="G36" i="15"/>
  <c r="F36" i="15"/>
  <c r="J35" i="15"/>
  <c r="I35" i="15"/>
  <c r="H35" i="15"/>
  <c r="G35" i="15"/>
  <c r="F35" i="15"/>
  <c r="J34" i="15"/>
  <c r="I34" i="15"/>
  <c r="H34" i="15"/>
  <c r="G34" i="15"/>
  <c r="F34" i="15"/>
  <c r="J33" i="15"/>
  <c r="I33" i="15"/>
  <c r="H33" i="15"/>
  <c r="G33" i="15"/>
  <c r="F33" i="15"/>
  <c r="J32" i="15"/>
  <c r="I32" i="15"/>
  <c r="H32" i="15"/>
  <c r="G32" i="15"/>
  <c r="F32" i="15"/>
  <c r="J31" i="15"/>
  <c r="I31" i="15"/>
  <c r="H31" i="15"/>
  <c r="G31" i="15"/>
  <c r="F31" i="15"/>
  <c r="J30" i="15"/>
  <c r="I30" i="15"/>
  <c r="H30" i="15"/>
  <c r="G30" i="15"/>
  <c r="F30" i="15"/>
  <c r="J29" i="15"/>
  <c r="I29" i="15"/>
  <c r="H29" i="15"/>
  <c r="G29" i="15"/>
  <c r="F29" i="15"/>
  <c r="J28" i="15"/>
  <c r="I28" i="15"/>
  <c r="H28" i="15"/>
  <c r="G28" i="15"/>
  <c r="F28" i="15"/>
  <c r="J27" i="15"/>
  <c r="I27" i="15"/>
  <c r="H27" i="15"/>
  <c r="G27" i="15"/>
  <c r="F27" i="15"/>
  <c r="J26" i="15"/>
  <c r="I26" i="15"/>
  <c r="H26" i="15"/>
  <c r="G26" i="15"/>
  <c r="F26" i="15"/>
  <c r="J25" i="15"/>
  <c r="I25" i="15"/>
  <c r="H25" i="15"/>
  <c r="G25" i="15"/>
  <c r="F25" i="15"/>
  <c r="J24" i="15"/>
  <c r="I24" i="15"/>
  <c r="H24" i="15"/>
  <c r="G24" i="15"/>
  <c r="F24" i="15"/>
  <c r="J23" i="15"/>
  <c r="I23" i="15"/>
  <c r="H23" i="15"/>
  <c r="G23" i="15"/>
  <c r="F23" i="15"/>
  <c r="J22" i="15"/>
  <c r="I22" i="15"/>
  <c r="H22" i="15"/>
  <c r="G22" i="15"/>
  <c r="F22" i="15"/>
  <c r="J21" i="15"/>
  <c r="I21" i="15"/>
  <c r="H21" i="15"/>
  <c r="G21" i="15"/>
  <c r="F21" i="15"/>
  <c r="J20" i="15"/>
  <c r="I20" i="15"/>
  <c r="H20" i="15"/>
  <c r="G20" i="15"/>
  <c r="F20" i="15"/>
  <c r="J19" i="15"/>
  <c r="I19" i="15"/>
  <c r="H19" i="15"/>
  <c r="G19" i="15"/>
  <c r="F19" i="15"/>
  <c r="J18" i="15"/>
  <c r="I18" i="15"/>
  <c r="H18" i="15"/>
  <c r="G18" i="15"/>
  <c r="F18" i="15"/>
  <c r="J17" i="15"/>
  <c r="I17" i="15"/>
  <c r="H17" i="15"/>
  <c r="G17" i="15"/>
  <c r="F17" i="15"/>
  <c r="J16" i="15"/>
  <c r="I16" i="15"/>
  <c r="H16" i="15"/>
  <c r="G16" i="15"/>
  <c r="F16" i="15"/>
  <c r="J15" i="15"/>
  <c r="I15" i="15"/>
  <c r="H15" i="15"/>
  <c r="G15" i="15"/>
  <c r="F15" i="15"/>
  <c r="J14" i="15"/>
  <c r="I14" i="15"/>
  <c r="H14" i="15"/>
  <c r="G14" i="15"/>
  <c r="F14" i="15"/>
  <c r="J13" i="15"/>
  <c r="I13" i="15"/>
  <c r="H13" i="15"/>
  <c r="G13" i="15"/>
  <c r="F13" i="15"/>
  <c r="J12" i="15"/>
  <c r="I12" i="15"/>
  <c r="H12" i="15"/>
  <c r="G12" i="15"/>
  <c r="F12" i="15"/>
  <c r="J11" i="15"/>
  <c r="I11" i="15"/>
  <c r="H11" i="15"/>
  <c r="G11" i="15"/>
  <c r="F11" i="15"/>
  <c r="J10" i="15"/>
  <c r="I10" i="15"/>
  <c r="H10" i="15"/>
  <c r="G10" i="15"/>
  <c r="F10" i="15"/>
  <c r="J9" i="15"/>
  <c r="I9" i="15"/>
  <c r="H9" i="15"/>
  <c r="G9" i="15"/>
  <c r="F9" i="15"/>
  <c r="J8" i="15"/>
  <c r="I8" i="15"/>
  <c r="H8" i="15"/>
  <c r="G8" i="15"/>
  <c r="F8" i="15"/>
  <c r="J7" i="15"/>
  <c r="I7" i="15"/>
  <c r="H7" i="15"/>
  <c r="G7" i="15"/>
  <c r="F7" i="15"/>
  <c r="J6" i="15"/>
  <c r="I6" i="15"/>
  <c r="H6" i="15"/>
  <c r="G6" i="15"/>
  <c r="F6" i="15"/>
  <c r="J5" i="15"/>
  <c r="I5" i="15"/>
  <c r="H5" i="15"/>
  <c r="G5" i="15"/>
  <c r="F5" i="15"/>
  <c r="J4" i="15"/>
  <c r="I4" i="15"/>
  <c r="H4" i="15"/>
  <c r="G4" i="15"/>
  <c r="F4" i="15"/>
  <c r="J3" i="15"/>
  <c r="I3" i="15"/>
  <c r="H3" i="15"/>
  <c r="G3" i="15"/>
  <c r="F3" i="15"/>
  <c r="J2" i="15"/>
  <c r="I2" i="15"/>
  <c r="H2" i="15"/>
  <c r="G2" i="15"/>
  <c r="F2" i="15"/>
  <c r="AH274" i="18"/>
  <c r="Y274" i="16" s="1"/>
  <c r="AH262" i="18"/>
  <c r="Y262" i="16" s="1"/>
  <c r="AI274" i="18"/>
  <c r="Z274" i="16" s="1"/>
  <c r="AI262" i="18"/>
  <c r="Z262" i="16" s="1"/>
  <c r="E274" i="16"/>
  <c r="J13" i="30" s="1"/>
  <c r="E262" i="16"/>
  <c r="AH273" i="18"/>
  <c r="Y273" i="16" s="1"/>
  <c r="AH261" i="18"/>
  <c r="Y261" i="16" s="1"/>
  <c r="AI273" i="18"/>
  <c r="Z273" i="16" s="1"/>
  <c r="AI261" i="18"/>
  <c r="Z261" i="16" s="1"/>
  <c r="R273" i="16"/>
  <c r="E273" i="16"/>
  <c r="J12" i="30" s="1"/>
  <c r="E261" i="16"/>
  <c r="AH272" i="18"/>
  <c r="Y272" i="16" s="1"/>
  <c r="AH260" i="18"/>
  <c r="Y260" i="16" s="1"/>
  <c r="AI272" i="18"/>
  <c r="Z272" i="16" s="1"/>
  <c r="AI260" i="18"/>
  <c r="Z260" i="16" s="1"/>
  <c r="R272" i="16"/>
  <c r="E272" i="16"/>
  <c r="J11" i="30" s="1"/>
  <c r="E260" i="16"/>
  <c r="AH271" i="18"/>
  <c r="Y271" i="16" s="1"/>
  <c r="AH259" i="18"/>
  <c r="Y259" i="16" s="1"/>
  <c r="AI271" i="18"/>
  <c r="Z271" i="16" s="1"/>
  <c r="AI259" i="18"/>
  <c r="Z259" i="16" s="1"/>
  <c r="E271" i="16"/>
  <c r="J10" i="30" s="1"/>
  <c r="E259" i="16"/>
  <c r="AH270" i="18"/>
  <c r="Y270" i="16" s="1"/>
  <c r="AH258" i="18"/>
  <c r="Y258" i="16" s="1"/>
  <c r="AI270" i="18"/>
  <c r="Z270" i="16" s="1"/>
  <c r="AI258" i="18"/>
  <c r="Z258" i="16" s="1"/>
  <c r="E270" i="16"/>
  <c r="J9" i="30" s="1"/>
  <c r="E258" i="16"/>
  <c r="AH269" i="18"/>
  <c r="Y269" i="16" s="1"/>
  <c r="AH257" i="18"/>
  <c r="Y257" i="16" s="1"/>
  <c r="AI269" i="18"/>
  <c r="Z269" i="16" s="1"/>
  <c r="AI257" i="18"/>
  <c r="Z257" i="16" s="1"/>
  <c r="E269" i="16"/>
  <c r="J8" i="30" s="1"/>
  <c r="E257" i="16"/>
  <c r="AH268" i="18"/>
  <c r="Y268" i="16" s="1"/>
  <c r="AH256" i="18"/>
  <c r="Y256" i="16" s="1"/>
  <c r="AI268" i="18"/>
  <c r="Z268" i="16" s="1"/>
  <c r="AI256" i="18"/>
  <c r="Z256" i="16" s="1"/>
  <c r="E268" i="16"/>
  <c r="J7" i="30" s="1"/>
  <c r="E256" i="16"/>
  <c r="AH255" i="18"/>
  <c r="Y255" i="16" s="1"/>
  <c r="AI267" i="18"/>
  <c r="Z267" i="16" s="1"/>
  <c r="AI255" i="18"/>
  <c r="Z255" i="16" s="1"/>
  <c r="E267" i="16"/>
  <c r="J6" i="30" s="1"/>
  <c r="E255" i="16"/>
  <c r="AH266" i="18"/>
  <c r="Y266" i="16" s="1"/>
  <c r="AH254" i="18"/>
  <c r="Y254" i="16" s="1"/>
  <c r="AI266" i="18"/>
  <c r="Z266" i="16" s="1"/>
  <c r="AI254" i="18"/>
  <c r="Z254" i="16" s="1"/>
  <c r="E266" i="16"/>
  <c r="J5" i="30" s="1"/>
  <c r="R254" i="16"/>
  <c r="E254" i="16"/>
  <c r="E111" i="15"/>
  <c r="B71" i="28" s="1"/>
  <c r="E110" i="15"/>
  <c r="E109" i="15"/>
  <c r="E108" i="15"/>
  <c r="E107" i="15"/>
  <c r="E106" i="15"/>
  <c r="E105" i="15"/>
  <c r="AL272" i="18"/>
  <c r="AA272" i="16" s="1"/>
  <c r="AL271" i="18"/>
  <c r="AA271" i="16" s="1"/>
  <c r="AL270" i="18"/>
  <c r="AA270" i="16" s="1"/>
  <c r="AL269" i="18"/>
  <c r="AA269" i="16" s="1"/>
  <c r="AH230" i="18"/>
  <c r="Y230" i="16" s="1"/>
  <c r="AI230" i="18"/>
  <c r="Z230" i="16" s="1"/>
  <c r="AL230" i="18"/>
  <c r="AA230" i="16" s="1"/>
  <c r="S271" i="18"/>
  <c r="R271" i="16" s="1"/>
  <c r="S270" i="18"/>
  <c r="R270" i="16" s="1"/>
  <c r="S269" i="18"/>
  <c r="R269" i="16" s="1"/>
  <c r="B279" i="16"/>
  <c r="B291" i="16" s="1"/>
  <c r="B303" i="16" s="1"/>
  <c r="C279" i="16"/>
  <c r="C291" i="16" s="1"/>
  <c r="C303" i="16" s="1"/>
  <c r="B280" i="16"/>
  <c r="B292" i="16" s="1"/>
  <c r="B304" i="16" s="1"/>
  <c r="C280" i="16"/>
  <c r="C292" i="16" s="1"/>
  <c r="C304" i="16" s="1"/>
  <c r="B281" i="16"/>
  <c r="B293" i="16" s="1"/>
  <c r="B305" i="16" s="1"/>
  <c r="C281" i="16"/>
  <c r="C293" i="16" s="1"/>
  <c r="C305" i="16" s="1"/>
  <c r="B282" i="16"/>
  <c r="B294" i="16" s="1"/>
  <c r="B306" i="16" s="1"/>
  <c r="C282" i="16"/>
  <c r="C294" i="16" s="1"/>
  <c r="C306" i="16" s="1"/>
  <c r="B283" i="16"/>
  <c r="B295" i="16" s="1"/>
  <c r="B307" i="16" s="1"/>
  <c r="C283" i="16"/>
  <c r="C295" i="16" s="1"/>
  <c r="C307" i="16" s="1"/>
  <c r="B284" i="16"/>
  <c r="B296" i="16" s="1"/>
  <c r="B308" i="16" s="1"/>
  <c r="C284" i="16"/>
  <c r="C296" i="16" s="1"/>
  <c r="C308" i="16" s="1"/>
  <c r="B285" i="16"/>
  <c r="B297" i="16" s="1"/>
  <c r="B309" i="16" s="1"/>
  <c r="C285" i="16"/>
  <c r="C297" i="16" s="1"/>
  <c r="C309" i="16" s="1"/>
  <c r="B286" i="16"/>
  <c r="B298" i="16" s="1"/>
  <c r="B310" i="16" s="1"/>
  <c r="C286" i="16"/>
  <c r="C298" i="16" s="1"/>
  <c r="C310" i="16" s="1"/>
  <c r="B287" i="16"/>
  <c r="B299" i="16" s="1"/>
  <c r="B311" i="16" s="1"/>
  <c r="C287" i="16"/>
  <c r="C299" i="16" s="1"/>
  <c r="C311" i="16" s="1"/>
  <c r="B288" i="16"/>
  <c r="B300" i="16" s="1"/>
  <c r="B312" i="16" s="1"/>
  <c r="C288" i="16"/>
  <c r="C300" i="16" s="1"/>
  <c r="C312" i="16" s="1"/>
  <c r="B289" i="16"/>
  <c r="B301" i="16" s="1"/>
  <c r="B313" i="16" s="1"/>
  <c r="C289" i="16"/>
  <c r="C301" i="16" s="1"/>
  <c r="C313" i="16" s="1"/>
  <c r="C278" i="16"/>
  <c r="C290" i="16" s="1"/>
  <c r="C302" i="16" s="1"/>
  <c r="B278" i="16"/>
  <c r="B290" i="16" s="1"/>
  <c r="B302" i="16" s="1"/>
  <c r="E275" i="16"/>
  <c r="J14" i="30" s="1"/>
  <c r="E276" i="16"/>
  <c r="J15" i="30" s="1"/>
  <c r="E277" i="16"/>
  <c r="J16" i="30" s="1"/>
  <c r="E278" i="16"/>
  <c r="J17" i="30" s="1"/>
  <c r="E279" i="16"/>
  <c r="J18" i="30" s="1"/>
  <c r="E280" i="16"/>
  <c r="J19" i="30" s="1"/>
  <c r="E281" i="16"/>
  <c r="J20" i="30" s="1"/>
  <c r="E286" i="16"/>
  <c r="E287" i="16"/>
  <c r="E288" i="16"/>
  <c r="E289" i="16"/>
  <c r="E294" i="16"/>
  <c r="E295" i="16"/>
  <c r="E296" i="16"/>
  <c r="E297" i="16"/>
  <c r="B107" i="15"/>
  <c r="B111" i="15" s="1"/>
  <c r="B115" i="15" s="1"/>
  <c r="C107" i="15"/>
  <c r="C111" i="15"/>
  <c r="C115" i="15" s="1"/>
  <c r="B108" i="15"/>
  <c r="B112" i="15" s="1"/>
  <c r="B116" i="15" s="1"/>
  <c r="C108" i="15"/>
  <c r="B109" i="15"/>
  <c r="B113" i="15" s="1"/>
  <c r="B117" i="15" s="1"/>
  <c r="C109" i="15"/>
  <c r="C106" i="15"/>
  <c r="C110" i="15" s="1"/>
  <c r="C114" i="15" s="1"/>
  <c r="B106" i="15"/>
  <c r="B110" i="15" s="1"/>
  <c r="B114" i="15" s="1"/>
  <c r="C289" i="18"/>
  <c r="C301" i="18" s="1"/>
  <c r="C313" i="18" s="1"/>
  <c r="B289" i="18"/>
  <c r="B301" i="18" s="1"/>
  <c r="B313" i="18" s="1"/>
  <c r="C288" i="18"/>
  <c r="C300" i="18" s="1"/>
  <c r="C312" i="18" s="1"/>
  <c r="B288" i="18"/>
  <c r="B300" i="18" s="1"/>
  <c r="B312" i="18" s="1"/>
  <c r="C287" i="18"/>
  <c r="C299" i="18" s="1"/>
  <c r="C311" i="18" s="1"/>
  <c r="B287" i="18"/>
  <c r="B299" i="18" s="1"/>
  <c r="B311" i="18" s="1"/>
  <c r="C286" i="18"/>
  <c r="C298" i="18" s="1"/>
  <c r="C310" i="18" s="1"/>
  <c r="B286" i="18"/>
  <c r="B298" i="18" s="1"/>
  <c r="B310" i="18" s="1"/>
  <c r="C285" i="18"/>
  <c r="C297" i="18" s="1"/>
  <c r="C309" i="18" s="1"/>
  <c r="B285" i="18"/>
  <c r="B297" i="18" s="1"/>
  <c r="B309" i="18" s="1"/>
  <c r="C284" i="18"/>
  <c r="C296" i="18" s="1"/>
  <c r="C308" i="18" s="1"/>
  <c r="B284" i="18"/>
  <c r="B296" i="18" s="1"/>
  <c r="B308" i="18" s="1"/>
  <c r="C283" i="18"/>
  <c r="C295" i="18" s="1"/>
  <c r="C307" i="18" s="1"/>
  <c r="B283" i="18"/>
  <c r="B295" i="18" s="1"/>
  <c r="B307" i="18" s="1"/>
  <c r="C282" i="18"/>
  <c r="C294" i="18" s="1"/>
  <c r="C306" i="18" s="1"/>
  <c r="B282" i="18"/>
  <c r="B294" i="18" s="1"/>
  <c r="B306" i="18" s="1"/>
  <c r="C281" i="18"/>
  <c r="C293" i="18" s="1"/>
  <c r="C305" i="18" s="1"/>
  <c r="B281" i="18"/>
  <c r="B293" i="18" s="1"/>
  <c r="B305" i="18" s="1"/>
  <c r="C280" i="18"/>
  <c r="C292" i="18" s="1"/>
  <c r="C304" i="18" s="1"/>
  <c r="B280" i="18"/>
  <c r="B292" i="18" s="1"/>
  <c r="B304" i="18" s="1"/>
  <c r="C279" i="18"/>
  <c r="C291" i="18" s="1"/>
  <c r="C303" i="18" s="1"/>
  <c r="B279" i="18"/>
  <c r="B291" i="18" s="1"/>
  <c r="B303" i="18" s="1"/>
  <c r="B278" i="18"/>
  <c r="B290" i="18" s="1"/>
  <c r="B302" i="18" s="1"/>
  <c r="C278" i="18"/>
  <c r="C290" i="18" s="1"/>
  <c r="C302" i="18" s="1"/>
  <c r="B107" i="17"/>
  <c r="B111" i="17" s="1"/>
  <c r="B115" i="17" s="1"/>
  <c r="C107" i="17"/>
  <c r="C111" i="17" s="1"/>
  <c r="C115" i="17" s="1"/>
  <c r="B108" i="17"/>
  <c r="B112" i="17" s="1"/>
  <c r="B116" i="17" s="1"/>
  <c r="C108" i="17"/>
  <c r="C112" i="17" s="1"/>
  <c r="C116" i="17" s="1"/>
  <c r="B109" i="17"/>
  <c r="B113" i="17" s="1"/>
  <c r="B117" i="17" s="1"/>
  <c r="C109" i="17"/>
  <c r="C113" i="17" s="1"/>
  <c r="C117" i="17" s="1"/>
  <c r="C106" i="17"/>
  <c r="C110" i="17" s="1"/>
  <c r="C114" i="17" s="1"/>
  <c r="B106" i="17"/>
  <c r="B110" i="17" s="1"/>
  <c r="B114" i="17" s="1"/>
  <c r="AL26" i="18"/>
  <c r="AA26" i="16" s="1"/>
  <c r="AL27" i="18"/>
  <c r="AA27" i="16" s="1"/>
  <c r="AL28" i="18"/>
  <c r="AA28" i="16" s="1"/>
  <c r="AL29" i="18"/>
  <c r="AA29" i="16" s="1"/>
  <c r="AL30" i="18"/>
  <c r="AA30" i="16" s="1"/>
  <c r="AL31" i="18"/>
  <c r="AA31" i="16" s="1"/>
  <c r="AL32" i="18"/>
  <c r="AA32" i="16" s="1"/>
  <c r="AL33" i="18"/>
  <c r="AA33" i="16" s="1"/>
  <c r="AL34" i="18"/>
  <c r="AA34" i="16" s="1"/>
  <c r="AL35" i="18"/>
  <c r="AA35" i="16" s="1"/>
  <c r="AL36" i="18"/>
  <c r="AA36" i="16" s="1"/>
  <c r="AL37" i="18"/>
  <c r="AA37" i="16" s="1"/>
  <c r="AL38" i="18"/>
  <c r="AA38" i="16" s="1"/>
  <c r="AL39" i="18"/>
  <c r="AA39" i="16" s="1"/>
  <c r="AL40" i="18"/>
  <c r="AA40" i="16" s="1"/>
  <c r="AL41" i="18"/>
  <c r="AA41" i="16" s="1"/>
  <c r="AL42" i="18"/>
  <c r="AA42" i="16" s="1"/>
  <c r="AL43" i="18"/>
  <c r="AA43" i="16" s="1"/>
  <c r="AL44" i="18"/>
  <c r="AA44" i="16" s="1"/>
  <c r="AL45" i="18"/>
  <c r="AA45" i="16" s="1"/>
  <c r="AL46" i="18"/>
  <c r="AA46" i="16" s="1"/>
  <c r="AL47" i="18"/>
  <c r="AA47" i="16" s="1"/>
  <c r="AL48" i="18"/>
  <c r="AA48" i="16" s="1"/>
  <c r="AL49" i="18"/>
  <c r="AA49" i="16" s="1"/>
  <c r="AL50" i="18"/>
  <c r="AA50" i="16" s="1"/>
  <c r="AL51" i="18"/>
  <c r="AA51" i="16" s="1"/>
  <c r="AL52" i="18"/>
  <c r="AA52" i="16" s="1"/>
  <c r="AL53" i="18"/>
  <c r="AA53" i="16" s="1"/>
  <c r="AL54" i="18"/>
  <c r="AA54" i="16" s="1"/>
  <c r="AL55" i="18"/>
  <c r="AA55" i="16" s="1"/>
  <c r="AL56" i="18"/>
  <c r="AA56" i="16" s="1"/>
  <c r="AL57" i="18"/>
  <c r="AA57" i="16" s="1"/>
  <c r="AL58" i="18"/>
  <c r="AA58" i="16" s="1"/>
  <c r="AL59" i="18"/>
  <c r="AA59" i="16" s="1"/>
  <c r="AL60" i="18"/>
  <c r="AA60" i="16" s="1"/>
  <c r="AL61" i="18"/>
  <c r="AA61" i="16" s="1"/>
  <c r="AL62" i="18"/>
  <c r="AA62" i="16" s="1"/>
  <c r="AL63" i="18"/>
  <c r="AA63" i="16" s="1"/>
  <c r="AL64" i="18"/>
  <c r="AA64" i="16" s="1"/>
  <c r="AL65" i="18"/>
  <c r="AA65" i="16" s="1"/>
  <c r="AL66" i="18"/>
  <c r="AA66" i="16" s="1"/>
  <c r="AL67" i="18"/>
  <c r="AA67" i="16" s="1"/>
  <c r="AL68" i="18"/>
  <c r="AA68" i="16" s="1"/>
  <c r="AL69" i="18"/>
  <c r="AA69" i="16" s="1"/>
  <c r="AL70" i="18"/>
  <c r="AA70" i="16" s="1"/>
  <c r="AL71" i="18"/>
  <c r="AA71" i="16" s="1"/>
  <c r="AL72" i="18"/>
  <c r="AA72" i="16" s="1"/>
  <c r="AL73" i="18"/>
  <c r="AA73" i="16" s="1"/>
  <c r="AL74" i="18"/>
  <c r="AA74" i="16" s="1"/>
  <c r="AL75" i="18"/>
  <c r="AA75" i="16" s="1"/>
  <c r="AL76" i="18"/>
  <c r="AA76" i="16" s="1"/>
  <c r="AL77" i="18"/>
  <c r="AA77" i="16" s="1"/>
  <c r="AL78" i="18"/>
  <c r="AA78" i="16" s="1"/>
  <c r="AL79" i="18"/>
  <c r="AA79" i="16" s="1"/>
  <c r="AL80" i="18"/>
  <c r="AA80" i="16" s="1"/>
  <c r="AL81" i="18"/>
  <c r="AA81" i="16" s="1"/>
  <c r="AL82" i="18"/>
  <c r="AA82" i="16" s="1"/>
  <c r="AL83" i="18"/>
  <c r="AA83" i="16" s="1"/>
  <c r="AL84" i="18"/>
  <c r="AA84" i="16" s="1"/>
  <c r="AL85" i="18"/>
  <c r="AA85" i="16" s="1"/>
  <c r="AL86" i="18"/>
  <c r="AA86" i="16" s="1"/>
  <c r="AL87" i="18"/>
  <c r="AA87" i="16" s="1"/>
  <c r="AL88" i="18"/>
  <c r="AA88" i="16" s="1"/>
  <c r="AL89" i="18"/>
  <c r="AA89" i="16" s="1"/>
  <c r="AL90" i="18"/>
  <c r="AA90" i="16" s="1"/>
  <c r="AL91" i="18"/>
  <c r="AA91" i="16" s="1"/>
  <c r="AL92" i="18"/>
  <c r="AA92" i="16" s="1"/>
  <c r="AL93" i="18"/>
  <c r="AA93" i="16" s="1"/>
  <c r="AL94" i="18"/>
  <c r="AA94" i="16" s="1"/>
  <c r="AL95" i="18"/>
  <c r="AA95" i="16" s="1"/>
  <c r="AL96" i="18"/>
  <c r="AA96" i="16" s="1"/>
  <c r="AL97" i="18"/>
  <c r="AA97" i="16" s="1"/>
  <c r="AL98" i="18"/>
  <c r="AA98" i="16" s="1"/>
  <c r="AL99" i="18"/>
  <c r="AA99" i="16" s="1"/>
  <c r="AL100" i="18"/>
  <c r="AA100" i="16" s="1"/>
  <c r="AL101" i="18"/>
  <c r="AA101" i="16" s="1"/>
  <c r="AL102" i="18"/>
  <c r="AA102" i="16" s="1"/>
  <c r="AL103" i="18"/>
  <c r="AA103" i="16" s="1"/>
  <c r="AL104" i="18"/>
  <c r="AA104" i="16" s="1"/>
  <c r="AL105" i="18"/>
  <c r="AA105" i="16" s="1"/>
  <c r="AL106" i="18"/>
  <c r="AA106" i="16" s="1"/>
  <c r="AL107" i="18"/>
  <c r="AA107" i="16" s="1"/>
  <c r="AL108" i="18"/>
  <c r="AA108" i="16" s="1"/>
  <c r="AL109" i="18"/>
  <c r="AA109" i="16" s="1"/>
  <c r="AL110" i="18"/>
  <c r="AA110" i="16" s="1"/>
  <c r="AL111" i="18"/>
  <c r="AA111" i="16" s="1"/>
  <c r="AL112" i="18"/>
  <c r="AA112" i="16" s="1"/>
  <c r="AL113" i="18"/>
  <c r="AA113" i="16" s="1"/>
  <c r="AL114" i="18"/>
  <c r="AA114" i="16" s="1"/>
  <c r="AL115" i="18"/>
  <c r="AA115" i="16" s="1"/>
  <c r="AL116" i="18"/>
  <c r="AA116" i="16" s="1"/>
  <c r="AL117" i="18"/>
  <c r="AA117" i="16" s="1"/>
  <c r="AL118" i="18"/>
  <c r="AA118" i="16" s="1"/>
  <c r="AL119" i="18"/>
  <c r="AA119" i="16" s="1"/>
  <c r="AL120" i="18"/>
  <c r="AA120" i="16" s="1"/>
  <c r="AL121" i="18"/>
  <c r="AA121" i="16" s="1"/>
  <c r="AL122" i="18"/>
  <c r="AA122" i="16" s="1"/>
  <c r="AL123" i="18"/>
  <c r="AA123" i="16" s="1"/>
  <c r="AL124" i="18"/>
  <c r="AA124" i="16" s="1"/>
  <c r="AL125" i="18"/>
  <c r="AA125" i="16" s="1"/>
  <c r="AL126" i="18"/>
  <c r="AA126" i="16" s="1"/>
  <c r="AL127" i="18"/>
  <c r="AA127" i="16" s="1"/>
  <c r="AL128" i="18"/>
  <c r="AA128" i="16" s="1"/>
  <c r="AL129" i="18"/>
  <c r="AA129" i="16" s="1"/>
  <c r="AL130" i="18"/>
  <c r="AA130" i="16" s="1"/>
  <c r="AL131" i="18"/>
  <c r="AA131" i="16" s="1"/>
  <c r="AL132" i="18"/>
  <c r="AA132" i="16" s="1"/>
  <c r="AL133" i="18"/>
  <c r="AA133" i="16" s="1"/>
  <c r="AL134" i="18"/>
  <c r="AA134" i="16" s="1"/>
  <c r="AL135" i="18"/>
  <c r="AA135" i="16" s="1"/>
  <c r="AL136" i="18"/>
  <c r="AA136" i="16" s="1"/>
  <c r="AL137" i="18"/>
  <c r="AA137" i="16" s="1"/>
  <c r="AL138" i="18"/>
  <c r="AA138" i="16" s="1"/>
  <c r="AL139" i="18"/>
  <c r="AA139" i="16" s="1"/>
  <c r="AL140" i="18"/>
  <c r="AA140" i="16" s="1"/>
  <c r="AL141" i="18"/>
  <c r="AA141" i="16" s="1"/>
  <c r="AL142" i="18"/>
  <c r="AA142" i="16" s="1"/>
  <c r="AL143" i="18"/>
  <c r="AA143" i="16" s="1"/>
  <c r="AL144" i="18"/>
  <c r="AA144" i="16" s="1"/>
  <c r="AL145" i="18"/>
  <c r="AA145" i="16" s="1"/>
  <c r="AL146" i="18"/>
  <c r="AA146" i="16" s="1"/>
  <c r="AL147" i="18"/>
  <c r="AA147" i="16" s="1"/>
  <c r="AL148" i="18"/>
  <c r="AA148" i="16" s="1"/>
  <c r="AL149" i="18"/>
  <c r="AA149" i="16" s="1"/>
  <c r="AL150" i="18"/>
  <c r="AA150" i="16" s="1"/>
  <c r="AL151" i="18"/>
  <c r="AA151" i="16" s="1"/>
  <c r="AL152" i="18"/>
  <c r="AA152" i="16" s="1"/>
  <c r="AL153" i="18"/>
  <c r="AA153" i="16" s="1"/>
  <c r="AL154" i="18"/>
  <c r="AA154" i="16" s="1"/>
  <c r="AL155" i="18"/>
  <c r="AA155" i="16" s="1"/>
  <c r="AL156" i="18"/>
  <c r="AA156" i="16" s="1"/>
  <c r="AL157" i="18"/>
  <c r="AA157" i="16" s="1"/>
  <c r="AL158" i="18"/>
  <c r="AA158" i="16" s="1"/>
  <c r="AL159" i="18"/>
  <c r="AA159" i="16" s="1"/>
  <c r="AL160" i="18"/>
  <c r="AA160" i="16" s="1"/>
  <c r="AL161" i="18"/>
  <c r="AA161" i="16" s="1"/>
  <c r="AL162" i="18"/>
  <c r="AA162" i="16" s="1"/>
  <c r="AL163" i="18"/>
  <c r="AA163" i="16" s="1"/>
  <c r="AL164" i="18"/>
  <c r="AA164" i="16" s="1"/>
  <c r="AL165" i="18"/>
  <c r="AA165" i="16" s="1"/>
  <c r="AL166" i="18"/>
  <c r="AA166" i="16" s="1"/>
  <c r="AL167" i="18"/>
  <c r="AA167" i="16" s="1"/>
  <c r="AL168" i="18"/>
  <c r="AA168" i="16" s="1"/>
  <c r="AL169" i="18"/>
  <c r="AA169" i="16" s="1"/>
  <c r="AL170" i="18"/>
  <c r="AA170" i="16" s="1"/>
  <c r="AL171" i="18"/>
  <c r="AA171" i="16" s="1"/>
  <c r="AL172" i="18"/>
  <c r="AA172" i="16" s="1"/>
  <c r="AL173" i="18"/>
  <c r="AA173" i="16" s="1"/>
  <c r="AL174" i="18"/>
  <c r="AA174" i="16" s="1"/>
  <c r="AL175" i="18"/>
  <c r="AA175" i="16" s="1"/>
  <c r="AL176" i="18"/>
  <c r="AA176" i="16" s="1"/>
  <c r="AL177" i="18"/>
  <c r="AA177" i="16" s="1"/>
  <c r="AL178" i="18"/>
  <c r="AA178" i="16" s="1"/>
  <c r="AL179" i="18"/>
  <c r="AA179" i="16" s="1"/>
  <c r="AL180" i="18"/>
  <c r="AA180" i="16" s="1"/>
  <c r="AL181" i="18"/>
  <c r="AA181" i="16" s="1"/>
  <c r="AL182" i="18"/>
  <c r="AA182" i="16" s="1"/>
  <c r="AL183" i="18"/>
  <c r="AA183" i="16" s="1"/>
  <c r="AL184" i="18"/>
  <c r="AA184" i="16" s="1"/>
  <c r="AL185" i="18"/>
  <c r="AA185" i="16" s="1"/>
  <c r="AL186" i="18"/>
  <c r="AA186" i="16" s="1"/>
  <c r="AL187" i="18"/>
  <c r="AA187" i="16" s="1"/>
  <c r="AL188" i="18"/>
  <c r="AA188" i="16" s="1"/>
  <c r="AL189" i="18"/>
  <c r="AA189" i="16" s="1"/>
  <c r="AL190" i="18"/>
  <c r="AA190" i="16" s="1"/>
  <c r="AL191" i="18"/>
  <c r="AA191" i="16" s="1"/>
  <c r="AL192" i="18"/>
  <c r="AA192" i="16" s="1"/>
  <c r="AL193" i="18"/>
  <c r="AA193" i="16" s="1"/>
  <c r="AL194" i="18"/>
  <c r="AA194" i="16" s="1"/>
  <c r="AL195" i="18"/>
  <c r="AA195" i="16" s="1"/>
  <c r="AL196" i="18"/>
  <c r="AA196" i="16" s="1"/>
  <c r="AL197" i="18"/>
  <c r="AA197" i="16" s="1"/>
  <c r="AL198" i="18"/>
  <c r="AA198" i="16" s="1"/>
  <c r="AL199" i="18"/>
  <c r="AA199" i="16" s="1"/>
  <c r="AL200" i="18"/>
  <c r="AA200" i="16" s="1"/>
  <c r="AL201" i="18"/>
  <c r="AA201" i="16" s="1"/>
  <c r="AL202" i="18"/>
  <c r="AA202" i="16" s="1"/>
  <c r="AL203" i="18"/>
  <c r="AA203" i="16" s="1"/>
  <c r="AL204" i="18"/>
  <c r="AA204" i="16" s="1"/>
  <c r="AL205" i="18"/>
  <c r="AA205" i="16" s="1"/>
  <c r="AL206" i="18"/>
  <c r="AA206" i="16" s="1"/>
  <c r="AL207" i="18"/>
  <c r="AA207" i="16" s="1"/>
  <c r="AL208" i="18"/>
  <c r="AA208" i="16" s="1"/>
  <c r="AL209" i="18"/>
  <c r="AA209" i="16" s="1"/>
  <c r="AL210" i="18"/>
  <c r="AA210" i="16" s="1"/>
  <c r="AL211" i="18"/>
  <c r="AA211" i="16" s="1"/>
  <c r="AL212" i="18"/>
  <c r="AA212" i="16" s="1"/>
  <c r="AL213" i="18"/>
  <c r="AA213" i="16" s="1"/>
  <c r="AL214" i="18"/>
  <c r="AA214" i="16" s="1"/>
  <c r="AL215" i="18"/>
  <c r="AA215" i="16" s="1"/>
  <c r="AL216" i="18"/>
  <c r="AA216" i="16" s="1"/>
  <c r="AL217" i="18"/>
  <c r="AA217" i="16" s="1"/>
  <c r="AL218" i="18"/>
  <c r="AA218" i="16" s="1"/>
  <c r="AL219" i="18"/>
  <c r="AA219" i="16" s="1"/>
  <c r="AL220" i="18"/>
  <c r="AA220" i="16" s="1"/>
  <c r="AL221" i="18"/>
  <c r="AA221" i="16" s="1"/>
  <c r="AL222" i="18"/>
  <c r="AA222" i="16" s="1"/>
  <c r="AL223" i="18"/>
  <c r="AA223" i="16" s="1"/>
  <c r="AL224" i="18"/>
  <c r="AA224" i="16" s="1"/>
  <c r="AL225" i="18"/>
  <c r="AA225" i="16" s="1"/>
  <c r="AL226" i="18"/>
  <c r="AA226" i="16" s="1"/>
  <c r="AL227" i="18"/>
  <c r="AA227" i="16" s="1"/>
  <c r="AL228" i="18"/>
  <c r="AA228" i="16" s="1"/>
  <c r="AL229" i="18"/>
  <c r="AA229" i="16" s="1"/>
  <c r="AL231" i="18"/>
  <c r="AA231" i="16" s="1"/>
  <c r="AL232" i="18"/>
  <c r="AA232" i="16" s="1"/>
  <c r="AL233" i="18"/>
  <c r="AA233" i="16" s="1"/>
  <c r="AL234" i="18"/>
  <c r="AA234" i="16" s="1"/>
  <c r="AL235" i="18"/>
  <c r="AA235" i="16" s="1"/>
  <c r="AL236" i="18"/>
  <c r="AA236" i="16" s="1"/>
  <c r="AL237" i="18"/>
  <c r="AA237" i="16" s="1"/>
  <c r="AL238" i="18"/>
  <c r="AA238" i="16" s="1"/>
  <c r="AL239" i="18"/>
  <c r="AA239" i="16" s="1"/>
  <c r="AL240" i="18"/>
  <c r="AA240" i="16" s="1"/>
  <c r="AL241" i="18"/>
  <c r="AA241" i="16" s="1"/>
  <c r="AL242" i="18"/>
  <c r="AA242" i="16" s="1"/>
  <c r="AL243" i="18"/>
  <c r="AA243" i="16" s="1"/>
  <c r="AL244" i="18"/>
  <c r="AA244" i="16" s="1"/>
  <c r="AL245" i="18"/>
  <c r="AA245" i="16" s="1"/>
  <c r="AL246" i="18"/>
  <c r="AA246" i="16" s="1"/>
  <c r="AL247" i="18"/>
  <c r="AA247" i="16" s="1"/>
  <c r="AL248" i="18"/>
  <c r="AA248" i="16" s="1"/>
  <c r="AL249" i="18"/>
  <c r="AA249" i="16" s="1"/>
  <c r="AL250" i="18"/>
  <c r="AA250" i="16" s="1"/>
  <c r="AL251" i="18"/>
  <c r="AA251" i="16" s="1"/>
  <c r="AL252" i="18"/>
  <c r="AA252" i="16" s="1"/>
  <c r="AL253" i="18"/>
  <c r="AA253" i="16" s="1"/>
  <c r="AL254" i="18"/>
  <c r="AA254" i="16" s="1"/>
  <c r="AL255" i="18"/>
  <c r="AA255" i="16" s="1"/>
  <c r="AL256" i="18"/>
  <c r="AA256" i="16" s="1"/>
  <c r="AL257" i="18"/>
  <c r="AA257" i="16" s="1"/>
  <c r="AL258" i="18"/>
  <c r="AA258" i="16" s="1"/>
  <c r="AL259" i="18"/>
  <c r="AA259" i="16" s="1"/>
  <c r="AL260" i="18"/>
  <c r="AA260" i="16" s="1"/>
  <c r="AL261" i="18"/>
  <c r="AA261" i="16" s="1"/>
  <c r="AL262" i="18"/>
  <c r="AA262" i="16" s="1"/>
  <c r="AL263" i="18"/>
  <c r="AA263" i="16" s="1"/>
  <c r="AL264" i="18"/>
  <c r="AA264" i="16" s="1"/>
  <c r="AL265" i="18"/>
  <c r="AA265" i="16" s="1"/>
  <c r="AL266" i="18"/>
  <c r="AA266" i="16" s="1"/>
  <c r="AL267" i="18"/>
  <c r="AA267" i="16" s="1"/>
  <c r="AL268" i="18"/>
  <c r="AA268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S122" i="18"/>
  <c r="R122" i="16" s="1"/>
  <c r="S123" i="18"/>
  <c r="R123" i="16" s="1"/>
  <c r="S124" i="18"/>
  <c r="R124" i="16" s="1"/>
  <c r="S125" i="18"/>
  <c r="R125" i="16" s="1"/>
  <c r="S126" i="18"/>
  <c r="R126" i="16" s="1"/>
  <c r="S127" i="18"/>
  <c r="R127" i="16" s="1"/>
  <c r="S128" i="18"/>
  <c r="R128" i="16" s="1"/>
  <c r="S129" i="18"/>
  <c r="R129" i="16" s="1"/>
  <c r="S130" i="18"/>
  <c r="R130" i="16" s="1"/>
  <c r="S131" i="18"/>
  <c r="R131" i="16" s="1"/>
  <c r="S132" i="18"/>
  <c r="R132" i="16" s="1"/>
  <c r="S133" i="18"/>
  <c r="R133" i="16" s="1"/>
  <c r="S134" i="18"/>
  <c r="R134" i="16" s="1"/>
  <c r="S135" i="18"/>
  <c r="R135" i="16" s="1"/>
  <c r="S136" i="18"/>
  <c r="R136" i="16" s="1"/>
  <c r="S137" i="18"/>
  <c r="R137" i="16" s="1"/>
  <c r="S138" i="18"/>
  <c r="R138" i="16" s="1"/>
  <c r="S139" i="18"/>
  <c r="R139" i="16" s="1"/>
  <c r="S140" i="18"/>
  <c r="R140" i="16" s="1"/>
  <c r="S141" i="18"/>
  <c r="R141" i="16" s="1"/>
  <c r="S142" i="18"/>
  <c r="R142" i="16" s="1"/>
  <c r="S143" i="18"/>
  <c r="R143" i="16" s="1"/>
  <c r="S144" i="18"/>
  <c r="R144" i="16" s="1"/>
  <c r="S145" i="18"/>
  <c r="R145" i="16" s="1"/>
  <c r="S146" i="18"/>
  <c r="R146" i="16" s="1"/>
  <c r="S147" i="18"/>
  <c r="R147" i="16" s="1"/>
  <c r="S148" i="18"/>
  <c r="R148" i="16" s="1"/>
  <c r="S149" i="18"/>
  <c r="R149" i="16" s="1"/>
  <c r="S150" i="18"/>
  <c r="R150" i="16" s="1"/>
  <c r="S151" i="18"/>
  <c r="R151" i="16" s="1"/>
  <c r="S152" i="18"/>
  <c r="R152" i="16" s="1"/>
  <c r="S153" i="18"/>
  <c r="R153" i="16" s="1"/>
  <c r="S154" i="18"/>
  <c r="R154" i="16" s="1"/>
  <c r="S155" i="18"/>
  <c r="R155" i="16" s="1"/>
  <c r="S156" i="18"/>
  <c r="R156" i="16" s="1"/>
  <c r="S157" i="18"/>
  <c r="R157" i="16" s="1"/>
  <c r="S158" i="18"/>
  <c r="R158" i="16" s="1"/>
  <c r="S159" i="18"/>
  <c r="R159" i="16" s="1"/>
  <c r="S160" i="18"/>
  <c r="R160" i="16" s="1"/>
  <c r="S161" i="18"/>
  <c r="R161" i="16" s="1"/>
  <c r="S162" i="18"/>
  <c r="R162" i="16" s="1"/>
  <c r="S163" i="18"/>
  <c r="R163" i="16" s="1"/>
  <c r="S164" i="18"/>
  <c r="R164" i="16" s="1"/>
  <c r="S165" i="18"/>
  <c r="R165" i="16" s="1"/>
  <c r="S166" i="18"/>
  <c r="R166" i="16" s="1"/>
  <c r="S167" i="18"/>
  <c r="R167" i="16" s="1"/>
  <c r="S168" i="18"/>
  <c r="R168" i="16" s="1"/>
  <c r="S169" i="18"/>
  <c r="R169" i="16" s="1"/>
  <c r="S170" i="18"/>
  <c r="R170" i="16" s="1"/>
  <c r="S171" i="18"/>
  <c r="R171" i="16" s="1"/>
  <c r="S172" i="18"/>
  <c r="R172" i="16" s="1"/>
  <c r="S173" i="18"/>
  <c r="R173" i="16" s="1"/>
  <c r="S174" i="18"/>
  <c r="R174" i="16" s="1"/>
  <c r="S175" i="18"/>
  <c r="R175" i="16" s="1"/>
  <c r="S176" i="18"/>
  <c r="R176" i="16" s="1"/>
  <c r="S177" i="18"/>
  <c r="R177" i="16" s="1"/>
  <c r="S178" i="18"/>
  <c r="R178" i="16" s="1"/>
  <c r="S179" i="18"/>
  <c r="R179" i="16" s="1"/>
  <c r="S180" i="18"/>
  <c r="R180" i="16" s="1"/>
  <c r="S181" i="18"/>
  <c r="R181" i="16" s="1"/>
  <c r="S182" i="18"/>
  <c r="R182" i="16" s="1"/>
  <c r="S183" i="18"/>
  <c r="R183" i="16" s="1"/>
  <c r="S184" i="18"/>
  <c r="R184" i="16" s="1"/>
  <c r="S185" i="18"/>
  <c r="R185" i="16" s="1"/>
  <c r="S186" i="18"/>
  <c r="R186" i="16" s="1"/>
  <c r="S187" i="18"/>
  <c r="R187" i="16" s="1"/>
  <c r="S188" i="18"/>
  <c r="R188" i="16" s="1"/>
  <c r="S189" i="18"/>
  <c r="R189" i="16" s="1"/>
  <c r="S190" i="18"/>
  <c r="R190" i="16" s="1"/>
  <c r="S191" i="18"/>
  <c r="R191" i="16" s="1"/>
  <c r="S192" i="18"/>
  <c r="R192" i="16" s="1"/>
  <c r="S193" i="18"/>
  <c r="R193" i="16" s="1"/>
  <c r="S194" i="18"/>
  <c r="R194" i="16" s="1"/>
  <c r="S195" i="18"/>
  <c r="R195" i="16" s="1"/>
  <c r="S196" i="18"/>
  <c r="R196" i="16" s="1"/>
  <c r="S197" i="18"/>
  <c r="R197" i="16" s="1"/>
  <c r="S198" i="18"/>
  <c r="R198" i="16" s="1"/>
  <c r="S199" i="18"/>
  <c r="R199" i="16" s="1"/>
  <c r="S200" i="18"/>
  <c r="R200" i="16" s="1"/>
  <c r="S201" i="18"/>
  <c r="R201" i="16" s="1"/>
  <c r="S202" i="18"/>
  <c r="R202" i="16" s="1"/>
  <c r="S203" i="18"/>
  <c r="R203" i="16" s="1"/>
  <c r="S204" i="18"/>
  <c r="R204" i="16" s="1"/>
  <c r="S205" i="18"/>
  <c r="R205" i="16" s="1"/>
  <c r="S206" i="18"/>
  <c r="R206" i="16" s="1"/>
  <c r="S207" i="18"/>
  <c r="R207" i="16" s="1"/>
  <c r="S208" i="18"/>
  <c r="R208" i="16" s="1"/>
  <c r="S209" i="18"/>
  <c r="R209" i="16" s="1"/>
  <c r="S210" i="18"/>
  <c r="R210" i="16" s="1"/>
  <c r="S211" i="18"/>
  <c r="R211" i="16" s="1"/>
  <c r="S212" i="18"/>
  <c r="R212" i="16" s="1"/>
  <c r="S213" i="18"/>
  <c r="R213" i="16" s="1"/>
  <c r="S214" i="18"/>
  <c r="R214" i="16" s="1"/>
  <c r="S215" i="18"/>
  <c r="R215" i="16" s="1"/>
  <c r="S216" i="18"/>
  <c r="R216" i="16" s="1"/>
  <c r="S217" i="18"/>
  <c r="R217" i="16" s="1"/>
  <c r="S218" i="18"/>
  <c r="R218" i="16" s="1"/>
  <c r="S219" i="18"/>
  <c r="R219" i="16" s="1"/>
  <c r="S220" i="18"/>
  <c r="R220" i="16" s="1"/>
  <c r="S221" i="18"/>
  <c r="R221" i="16" s="1"/>
  <c r="S222" i="18"/>
  <c r="R222" i="16" s="1"/>
  <c r="S223" i="18"/>
  <c r="R223" i="16" s="1"/>
  <c r="S224" i="18"/>
  <c r="R224" i="16" s="1"/>
  <c r="S225" i="18"/>
  <c r="R225" i="16" s="1"/>
  <c r="S226" i="18"/>
  <c r="R226" i="16" s="1"/>
  <c r="S227" i="18"/>
  <c r="R227" i="16" s="1"/>
  <c r="S228" i="18"/>
  <c r="R228" i="16" s="1"/>
  <c r="S229" i="18"/>
  <c r="R229" i="16" s="1"/>
  <c r="S230" i="18"/>
  <c r="R230" i="16" s="1"/>
  <c r="S231" i="18"/>
  <c r="R231" i="16" s="1"/>
  <c r="S232" i="18"/>
  <c r="R232" i="16" s="1"/>
  <c r="S233" i="18"/>
  <c r="R233" i="16" s="1"/>
  <c r="S234" i="18"/>
  <c r="R234" i="16" s="1"/>
  <c r="S235" i="18"/>
  <c r="R235" i="16" s="1"/>
  <c r="S236" i="18"/>
  <c r="R236" i="16" s="1"/>
  <c r="S237" i="18"/>
  <c r="R237" i="16" s="1"/>
  <c r="S238" i="18"/>
  <c r="R238" i="16" s="1"/>
  <c r="S239" i="18"/>
  <c r="R239" i="16" s="1"/>
  <c r="S240" i="18"/>
  <c r="R240" i="16" s="1"/>
  <c r="S241" i="18"/>
  <c r="R241" i="16" s="1"/>
  <c r="S243" i="18"/>
  <c r="R243" i="16" s="1"/>
  <c r="S244" i="18"/>
  <c r="R244" i="16" s="1"/>
  <c r="S245" i="18"/>
  <c r="R245" i="16" s="1"/>
  <c r="S246" i="18"/>
  <c r="R246" i="16" s="1"/>
  <c r="S247" i="18"/>
  <c r="R247" i="16" s="1"/>
  <c r="S248" i="18"/>
  <c r="R248" i="16" s="1"/>
  <c r="S249" i="18"/>
  <c r="R249" i="16" s="1"/>
  <c r="S250" i="18"/>
  <c r="R250" i="16" s="1"/>
  <c r="S251" i="18"/>
  <c r="R251" i="16" s="1"/>
  <c r="S252" i="18"/>
  <c r="R252" i="16" s="1"/>
  <c r="S253" i="18"/>
  <c r="R253" i="16" s="1"/>
  <c r="S255" i="18"/>
  <c r="R255" i="16" s="1"/>
  <c r="S256" i="18"/>
  <c r="R256" i="16" s="1"/>
  <c r="S257" i="18"/>
  <c r="R257" i="16" s="1"/>
  <c r="S258" i="18"/>
  <c r="R258" i="16" s="1"/>
  <c r="S259" i="18"/>
  <c r="R259" i="16" s="1"/>
  <c r="S260" i="18"/>
  <c r="R260" i="16" s="1"/>
  <c r="S261" i="18"/>
  <c r="R261" i="16" s="1"/>
  <c r="S262" i="18"/>
  <c r="R262" i="16" s="1"/>
  <c r="S263" i="18"/>
  <c r="R263" i="16" s="1"/>
  <c r="S264" i="18"/>
  <c r="R264" i="16" s="1"/>
  <c r="S265" i="18"/>
  <c r="R265" i="16" s="1"/>
  <c r="S267" i="18"/>
  <c r="R267" i="16" s="1"/>
  <c r="S268" i="18"/>
  <c r="R268" i="16" s="1"/>
  <c r="M2" i="16"/>
  <c r="R2" i="16"/>
  <c r="R4" i="16"/>
  <c r="R16" i="16"/>
  <c r="AH2" i="18"/>
  <c r="Y2" i="16" s="1"/>
  <c r="AI2" i="18"/>
  <c r="Z2" i="16" s="1"/>
  <c r="AH3" i="18"/>
  <c r="Y3" i="16" s="1"/>
  <c r="AI3" i="18"/>
  <c r="Z3" i="16" s="1"/>
  <c r="AH4" i="18"/>
  <c r="Y4" i="16" s="1"/>
  <c r="AI4" i="18"/>
  <c r="Z4" i="16" s="1"/>
  <c r="AH5" i="18"/>
  <c r="Y5" i="16" s="1"/>
  <c r="AI5" i="18"/>
  <c r="Z5" i="16" s="1"/>
  <c r="AH6" i="18"/>
  <c r="Y6" i="16" s="1"/>
  <c r="AI6" i="18"/>
  <c r="Z6" i="16" s="1"/>
  <c r="AH7" i="18"/>
  <c r="Y7" i="16" s="1"/>
  <c r="AI7" i="18"/>
  <c r="Z7" i="16" s="1"/>
  <c r="AH8" i="18"/>
  <c r="Y8" i="16" s="1"/>
  <c r="AI8" i="18"/>
  <c r="Z8" i="16" s="1"/>
  <c r="AH9" i="18"/>
  <c r="Y9" i="16" s="1"/>
  <c r="AI9" i="18"/>
  <c r="Z9" i="16" s="1"/>
  <c r="AH10" i="18"/>
  <c r="Y10" i="16" s="1"/>
  <c r="AI10" i="18"/>
  <c r="Z10" i="16" s="1"/>
  <c r="AH11" i="18"/>
  <c r="Y11" i="16" s="1"/>
  <c r="AI11" i="18"/>
  <c r="Z11" i="16" s="1"/>
  <c r="AH12" i="18"/>
  <c r="Y12" i="16" s="1"/>
  <c r="AI12" i="18"/>
  <c r="Z12" i="16" s="1"/>
  <c r="AH13" i="18"/>
  <c r="Y13" i="16" s="1"/>
  <c r="AI13" i="18"/>
  <c r="Z13" i="16" s="1"/>
  <c r="AH14" i="18"/>
  <c r="Y14" i="16" s="1"/>
  <c r="AI14" i="18"/>
  <c r="Z14" i="16" s="1"/>
  <c r="AH15" i="18"/>
  <c r="Y15" i="16" s="1"/>
  <c r="AI15" i="18"/>
  <c r="Z15" i="16" s="1"/>
  <c r="AH16" i="18"/>
  <c r="Y16" i="16" s="1"/>
  <c r="AI16" i="18"/>
  <c r="Z16" i="16" s="1"/>
  <c r="AH17" i="18"/>
  <c r="Y17" i="16" s="1"/>
  <c r="AI17" i="18"/>
  <c r="Z17" i="16" s="1"/>
  <c r="AH18" i="18"/>
  <c r="Y18" i="16" s="1"/>
  <c r="AI18" i="18"/>
  <c r="Z18" i="16" s="1"/>
  <c r="AH19" i="18"/>
  <c r="Y19" i="16" s="1"/>
  <c r="AI19" i="18"/>
  <c r="Z19" i="16" s="1"/>
  <c r="AH20" i="18"/>
  <c r="Y20" i="16" s="1"/>
  <c r="AI20" i="18"/>
  <c r="Z20" i="16" s="1"/>
  <c r="AH21" i="18"/>
  <c r="Y21" i="16" s="1"/>
  <c r="AI21" i="18"/>
  <c r="Z21" i="16" s="1"/>
  <c r="AH22" i="18"/>
  <c r="Y22" i="16" s="1"/>
  <c r="AI22" i="18"/>
  <c r="Z22" i="16" s="1"/>
  <c r="AH23" i="18"/>
  <c r="Y23" i="16" s="1"/>
  <c r="AI23" i="18"/>
  <c r="Z23" i="16" s="1"/>
  <c r="AH24" i="18"/>
  <c r="Y24" i="16" s="1"/>
  <c r="AI24" i="18"/>
  <c r="Z24" i="16" s="1"/>
  <c r="AH25" i="18"/>
  <c r="Y25" i="16" s="1"/>
  <c r="AI25" i="18"/>
  <c r="Z25" i="16" s="1"/>
  <c r="AH26" i="18"/>
  <c r="Y26" i="16" s="1"/>
  <c r="AI26" i="18"/>
  <c r="Z26" i="16" s="1"/>
  <c r="AH27" i="18"/>
  <c r="Y27" i="16" s="1"/>
  <c r="AI27" i="18"/>
  <c r="Z27" i="16" s="1"/>
  <c r="AH28" i="18"/>
  <c r="Y28" i="16" s="1"/>
  <c r="AI28" i="18"/>
  <c r="Z28" i="16" s="1"/>
  <c r="AH29" i="18"/>
  <c r="Y29" i="16" s="1"/>
  <c r="AI29" i="18"/>
  <c r="Z29" i="16" s="1"/>
  <c r="AH30" i="18"/>
  <c r="Y30" i="16" s="1"/>
  <c r="AI30" i="18"/>
  <c r="Z30" i="16" s="1"/>
  <c r="AH31" i="18"/>
  <c r="Y31" i="16" s="1"/>
  <c r="AI31" i="18"/>
  <c r="Z31" i="16" s="1"/>
  <c r="AH32" i="18"/>
  <c r="Y32" i="16" s="1"/>
  <c r="AI32" i="18"/>
  <c r="Z32" i="16" s="1"/>
  <c r="AH33" i="18"/>
  <c r="Y33" i="16" s="1"/>
  <c r="AI33" i="18"/>
  <c r="Z33" i="16" s="1"/>
  <c r="AH34" i="18"/>
  <c r="Y34" i="16" s="1"/>
  <c r="AI34" i="18"/>
  <c r="Z34" i="16" s="1"/>
  <c r="AH35" i="18"/>
  <c r="Y35" i="16" s="1"/>
  <c r="AI35" i="18"/>
  <c r="Z35" i="16" s="1"/>
  <c r="AH36" i="18"/>
  <c r="Y36" i="16" s="1"/>
  <c r="AI36" i="18"/>
  <c r="Z36" i="16" s="1"/>
  <c r="AH37" i="18"/>
  <c r="Y37" i="16" s="1"/>
  <c r="AI37" i="18"/>
  <c r="Z37" i="16" s="1"/>
  <c r="AH38" i="18"/>
  <c r="Y38" i="16" s="1"/>
  <c r="AI38" i="18"/>
  <c r="Z38" i="16" s="1"/>
  <c r="AH39" i="18"/>
  <c r="Y39" i="16" s="1"/>
  <c r="AI39" i="18"/>
  <c r="Z39" i="16" s="1"/>
  <c r="AH40" i="18"/>
  <c r="Y40" i="16" s="1"/>
  <c r="AI40" i="18"/>
  <c r="Z40" i="16" s="1"/>
  <c r="AH41" i="18"/>
  <c r="Y41" i="16" s="1"/>
  <c r="AI41" i="18"/>
  <c r="Z41" i="16" s="1"/>
  <c r="AH42" i="18"/>
  <c r="Y42" i="16" s="1"/>
  <c r="AI42" i="18"/>
  <c r="Z42" i="16" s="1"/>
  <c r="AH43" i="18"/>
  <c r="Y43" i="16" s="1"/>
  <c r="AI43" i="18"/>
  <c r="Z43" i="16" s="1"/>
  <c r="AH44" i="18"/>
  <c r="Y44" i="16" s="1"/>
  <c r="AI44" i="18"/>
  <c r="Z44" i="16" s="1"/>
  <c r="AH45" i="18"/>
  <c r="Y45" i="16" s="1"/>
  <c r="AI45" i="18"/>
  <c r="Z45" i="16" s="1"/>
  <c r="AH46" i="18"/>
  <c r="Y46" i="16" s="1"/>
  <c r="AI46" i="18"/>
  <c r="Z46" i="16" s="1"/>
  <c r="AH47" i="18"/>
  <c r="Y47" i="16" s="1"/>
  <c r="AI47" i="18"/>
  <c r="Z47" i="16" s="1"/>
  <c r="AH48" i="18"/>
  <c r="Y48" i="16" s="1"/>
  <c r="AI48" i="18"/>
  <c r="Z48" i="16" s="1"/>
  <c r="AH49" i="18"/>
  <c r="Y49" i="16" s="1"/>
  <c r="AI49" i="18"/>
  <c r="Z49" i="16" s="1"/>
  <c r="AH50" i="18"/>
  <c r="Y50" i="16" s="1"/>
  <c r="AI50" i="18"/>
  <c r="Z50" i="16" s="1"/>
  <c r="AH51" i="18"/>
  <c r="Y51" i="16" s="1"/>
  <c r="AI51" i="18"/>
  <c r="Z51" i="16" s="1"/>
  <c r="AH52" i="18"/>
  <c r="Y52" i="16" s="1"/>
  <c r="AI52" i="18"/>
  <c r="Z52" i="16" s="1"/>
  <c r="AH53" i="18"/>
  <c r="Y53" i="16" s="1"/>
  <c r="AI53" i="18"/>
  <c r="Z53" i="16" s="1"/>
  <c r="AH54" i="18"/>
  <c r="Y54" i="16" s="1"/>
  <c r="AI54" i="18"/>
  <c r="Z54" i="16" s="1"/>
  <c r="AH55" i="18"/>
  <c r="Y55" i="16" s="1"/>
  <c r="AI55" i="18"/>
  <c r="Z55" i="16" s="1"/>
  <c r="AH56" i="18"/>
  <c r="Y56" i="16" s="1"/>
  <c r="AI56" i="18"/>
  <c r="Z56" i="16" s="1"/>
  <c r="AH57" i="18"/>
  <c r="Y57" i="16" s="1"/>
  <c r="AI57" i="18"/>
  <c r="Z57" i="16" s="1"/>
  <c r="AH58" i="18"/>
  <c r="Y58" i="16" s="1"/>
  <c r="AI58" i="18"/>
  <c r="Z58" i="16" s="1"/>
  <c r="AH59" i="18"/>
  <c r="Y59" i="16" s="1"/>
  <c r="AI59" i="18"/>
  <c r="Z59" i="16" s="1"/>
  <c r="AH60" i="18"/>
  <c r="Y60" i="16" s="1"/>
  <c r="AI60" i="18"/>
  <c r="Z60" i="16" s="1"/>
  <c r="AH61" i="18"/>
  <c r="Y61" i="16" s="1"/>
  <c r="AI61" i="18"/>
  <c r="Z61" i="16" s="1"/>
  <c r="AH62" i="18"/>
  <c r="Y62" i="16" s="1"/>
  <c r="AI62" i="18"/>
  <c r="Z62" i="16" s="1"/>
  <c r="AH63" i="18"/>
  <c r="Y63" i="16" s="1"/>
  <c r="AI63" i="18"/>
  <c r="Z63" i="16" s="1"/>
  <c r="AH64" i="18"/>
  <c r="Y64" i="16" s="1"/>
  <c r="AI64" i="18"/>
  <c r="Z64" i="16" s="1"/>
  <c r="AH65" i="18"/>
  <c r="Y65" i="16" s="1"/>
  <c r="AI65" i="18"/>
  <c r="Z65" i="16" s="1"/>
  <c r="AH66" i="18"/>
  <c r="Y66" i="16" s="1"/>
  <c r="AI66" i="18"/>
  <c r="Z66" i="16" s="1"/>
  <c r="AH67" i="18"/>
  <c r="Y67" i="16" s="1"/>
  <c r="AI67" i="18"/>
  <c r="Z67" i="16" s="1"/>
  <c r="AH68" i="18"/>
  <c r="Y68" i="16" s="1"/>
  <c r="AI68" i="18"/>
  <c r="Z68" i="16" s="1"/>
  <c r="AH69" i="18"/>
  <c r="Y69" i="16" s="1"/>
  <c r="AI69" i="18"/>
  <c r="Z69" i="16" s="1"/>
  <c r="AH70" i="18"/>
  <c r="Y70" i="16" s="1"/>
  <c r="AI70" i="18"/>
  <c r="Z70" i="16" s="1"/>
  <c r="AH71" i="18"/>
  <c r="Y71" i="16" s="1"/>
  <c r="AI71" i="18"/>
  <c r="Z71" i="16" s="1"/>
  <c r="AH72" i="18"/>
  <c r="Y72" i="16" s="1"/>
  <c r="AI72" i="18"/>
  <c r="Z72" i="16" s="1"/>
  <c r="AH73" i="18"/>
  <c r="Y73" i="16" s="1"/>
  <c r="AI73" i="18"/>
  <c r="Z73" i="16" s="1"/>
  <c r="AH74" i="18"/>
  <c r="Y74" i="16" s="1"/>
  <c r="AI74" i="18"/>
  <c r="Z74" i="16" s="1"/>
  <c r="AH75" i="18"/>
  <c r="Y75" i="16" s="1"/>
  <c r="AI75" i="18"/>
  <c r="Z75" i="16" s="1"/>
  <c r="AH76" i="18"/>
  <c r="Y76" i="16" s="1"/>
  <c r="AI76" i="18"/>
  <c r="Z76" i="16" s="1"/>
  <c r="AH77" i="18"/>
  <c r="Y77" i="16" s="1"/>
  <c r="AI77" i="18"/>
  <c r="Z77" i="16" s="1"/>
  <c r="AH78" i="18"/>
  <c r="Y78" i="16" s="1"/>
  <c r="AI78" i="18"/>
  <c r="Z78" i="16" s="1"/>
  <c r="AH79" i="18"/>
  <c r="Y79" i="16" s="1"/>
  <c r="AI79" i="18"/>
  <c r="Z79" i="16" s="1"/>
  <c r="AH80" i="18"/>
  <c r="Y80" i="16" s="1"/>
  <c r="AI80" i="18"/>
  <c r="Z80" i="16" s="1"/>
  <c r="AH81" i="18"/>
  <c r="Y81" i="16" s="1"/>
  <c r="AI81" i="18"/>
  <c r="Z81" i="16" s="1"/>
  <c r="AH82" i="18"/>
  <c r="Y82" i="16" s="1"/>
  <c r="AI82" i="18"/>
  <c r="Z82" i="16" s="1"/>
  <c r="AH83" i="18"/>
  <c r="Y83" i="16" s="1"/>
  <c r="AI83" i="18"/>
  <c r="Z83" i="16" s="1"/>
  <c r="AH84" i="18"/>
  <c r="Y84" i="16" s="1"/>
  <c r="AI84" i="18"/>
  <c r="Z84" i="16" s="1"/>
  <c r="AH85" i="18"/>
  <c r="Y85" i="16" s="1"/>
  <c r="AI85" i="18"/>
  <c r="Z85" i="16" s="1"/>
  <c r="AH86" i="18"/>
  <c r="Y86" i="16" s="1"/>
  <c r="AI86" i="18"/>
  <c r="Z86" i="16" s="1"/>
  <c r="AH87" i="18"/>
  <c r="Y87" i="16" s="1"/>
  <c r="AI87" i="18"/>
  <c r="Z87" i="16" s="1"/>
  <c r="AH88" i="18"/>
  <c r="Y88" i="16" s="1"/>
  <c r="AI88" i="18"/>
  <c r="Z88" i="16" s="1"/>
  <c r="AH89" i="18"/>
  <c r="Y89" i="16" s="1"/>
  <c r="AI89" i="18"/>
  <c r="Z89" i="16" s="1"/>
  <c r="AH90" i="18"/>
  <c r="Y90" i="16" s="1"/>
  <c r="AI90" i="18"/>
  <c r="Z90" i="16" s="1"/>
  <c r="AH91" i="18"/>
  <c r="Y91" i="16" s="1"/>
  <c r="AI91" i="18"/>
  <c r="Z91" i="16" s="1"/>
  <c r="AH92" i="18"/>
  <c r="Y92" i="16" s="1"/>
  <c r="AI92" i="18"/>
  <c r="Z92" i="16" s="1"/>
  <c r="AH93" i="18"/>
  <c r="Y93" i="16" s="1"/>
  <c r="AI93" i="18"/>
  <c r="Z93" i="16" s="1"/>
  <c r="AH94" i="18"/>
  <c r="Y94" i="16" s="1"/>
  <c r="AI94" i="18"/>
  <c r="Z94" i="16" s="1"/>
  <c r="AH95" i="18"/>
  <c r="Y95" i="16" s="1"/>
  <c r="AI95" i="18"/>
  <c r="Z95" i="16" s="1"/>
  <c r="AH96" i="18"/>
  <c r="Y96" i="16" s="1"/>
  <c r="AI96" i="18"/>
  <c r="Z96" i="16" s="1"/>
  <c r="AH97" i="18"/>
  <c r="Y97" i="16" s="1"/>
  <c r="AI97" i="18"/>
  <c r="Z97" i="16" s="1"/>
  <c r="AH98" i="18"/>
  <c r="Y98" i="16" s="1"/>
  <c r="AI98" i="18"/>
  <c r="Z98" i="16" s="1"/>
  <c r="AH99" i="18"/>
  <c r="Y99" i="16" s="1"/>
  <c r="AI99" i="18"/>
  <c r="Z99" i="16" s="1"/>
  <c r="AH100" i="18"/>
  <c r="Y100" i="16" s="1"/>
  <c r="AI100" i="18"/>
  <c r="Z100" i="16" s="1"/>
  <c r="AH101" i="18"/>
  <c r="Y101" i="16" s="1"/>
  <c r="AI101" i="18"/>
  <c r="Z101" i="16" s="1"/>
  <c r="AH102" i="18"/>
  <c r="Y102" i="16" s="1"/>
  <c r="AI102" i="18"/>
  <c r="Z102" i="16" s="1"/>
  <c r="AH103" i="18"/>
  <c r="Y103" i="16" s="1"/>
  <c r="AI103" i="18"/>
  <c r="Z103" i="16" s="1"/>
  <c r="AH104" i="18"/>
  <c r="Y104" i="16" s="1"/>
  <c r="AI104" i="18"/>
  <c r="Z104" i="16" s="1"/>
  <c r="AH105" i="18"/>
  <c r="Y105" i="16" s="1"/>
  <c r="AI105" i="18"/>
  <c r="Z105" i="16" s="1"/>
  <c r="AH106" i="18"/>
  <c r="Y106" i="16" s="1"/>
  <c r="AI106" i="18"/>
  <c r="Z106" i="16" s="1"/>
  <c r="AH107" i="18"/>
  <c r="Y107" i="16" s="1"/>
  <c r="AI107" i="18"/>
  <c r="Z107" i="16" s="1"/>
  <c r="AH108" i="18"/>
  <c r="Y108" i="16" s="1"/>
  <c r="AI108" i="18"/>
  <c r="Z108" i="16" s="1"/>
  <c r="AH109" i="18"/>
  <c r="Y109" i="16" s="1"/>
  <c r="AI109" i="18"/>
  <c r="Z109" i="16" s="1"/>
  <c r="AH110" i="18"/>
  <c r="Y110" i="16" s="1"/>
  <c r="AI110" i="18"/>
  <c r="Z110" i="16" s="1"/>
  <c r="AH111" i="18"/>
  <c r="Y111" i="16" s="1"/>
  <c r="AI111" i="18"/>
  <c r="Z111" i="16" s="1"/>
  <c r="AH112" i="18"/>
  <c r="Y112" i="16" s="1"/>
  <c r="AI112" i="18"/>
  <c r="Z112" i="16" s="1"/>
  <c r="AH113" i="18"/>
  <c r="Y113" i="16" s="1"/>
  <c r="AI113" i="18"/>
  <c r="Z113" i="16" s="1"/>
  <c r="AH114" i="18"/>
  <c r="Y114" i="16" s="1"/>
  <c r="AI114" i="18"/>
  <c r="Z114" i="16" s="1"/>
  <c r="AH115" i="18"/>
  <c r="Y115" i="16" s="1"/>
  <c r="AI115" i="18"/>
  <c r="Z115" i="16" s="1"/>
  <c r="AH116" i="18"/>
  <c r="Y116" i="16" s="1"/>
  <c r="AI116" i="18"/>
  <c r="Z116" i="16" s="1"/>
  <c r="AH117" i="18"/>
  <c r="Y117" i="16" s="1"/>
  <c r="AI117" i="18"/>
  <c r="Z117" i="16" s="1"/>
  <c r="AH118" i="18"/>
  <c r="Y118" i="16" s="1"/>
  <c r="AI118" i="18"/>
  <c r="Z118" i="16" s="1"/>
  <c r="AH119" i="18"/>
  <c r="Y119" i="16" s="1"/>
  <c r="AI119" i="18"/>
  <c r="Z119" i="16" s="1"/>
  <c r="AH120" i="18"/>
  <c r="Y120" i="16" s="1"/>
  <c r="AI120" i="18"/>
  <c r="Z120" i="16" s="1"/>
  <c r="AH121" i="18"/>
  <c r="Y121" i="16" s="1"/>
  <c r="AI121" i="18"/>
  <c r="Z121" i="16" s="1"/>
  <c r="AH122" i="18"/>
  <c r="Y122" i="16" s="1"/>
  <c r="AI122" i="18"/>
  <c r="Z122" i="16" s="1"/>
  <c r="AH123" i="18"/>
  <c r="Y123" i="16" s="1"/>
  <c r="AI123" i="18"/>
  <c r="Z123" i="16" s="1"/>
  <c r="AH124" i="18"/>
  <c r="Y124" i="16" s="1"/>
  <c r="AI124" i="18"/>
  <c r="Z124" i="16" s="1"/>
  <c r="AH125" i="18"/>
  <c r="Y125" i="16" s="1"/>
  <c r="AI125" i="18"/>
  <c r="Z125" i="16" s="1"/>
  <c r="AH126" i="18"/>
  <c r="Y126" i="16" s="1"/>
  <c r="AI126" i="18"/>
  <c r="Z126" i="16" s="1"/>
  <c r="AH127" i="18"/>
  <c r="Y127" i="16" s="1"/>
  <c r="AI127" i="18"/>
  <c r="Z127" i="16" s="1"/>
  <c r="AH128" i="18"/>
  <c r="Y128" i="16" s="1"/>
  <c r="AI128" i="18"/>
  <c r="Z128" i="16" s="1"/>
  <c r="AH129" i="18"/>
  <c r="Y129" i="16" s="1"/>
  <c r="AI129" i="18"/>
  <c r="Z129" i="16" s="1"/>
  <c r="AH130" i="18"/>
  <c r="Y130" i="16" s="1"/>
  <c r="AI130" i="18"/>
  <c r="Z130" i="16" s="1"/>
  <c r="AH131" i="18"/>
  <c r="Y131" i="16" s="1"/>
  <c r="AI131" i="18"/>
  <c r="Z131" i="16" s="1"/>
  <c r="AH132" i="18"/>
  <c r="Y132" i="16" s="1"/>
  <c r="AI132" i="18"/>
  <c r="Z132" i="16" s="1"/>
  <c r="AH133" i="18"/>
  <c r="Y133" i="16" s="1"/>
  <c r="AI133" i="18"/>
  <c r="Z133" i="16" s="1"/>
  <c r="AH134" i="18"/>
  <c r="Y134" i="16" s="1"/>
  <c r="AI134" i="18"/>
  <c r="Z134" i="16" s="1"/>
  <c r="AH135" i="18"/>
  <c r="Y135" i="16" s="1"/>
  <c r="AI135" i="18"/>
  <c r="Z135" i="16" s="1"/>
  <c r="AH136" i="18"/>
  <c r="Y136" i="16" s="1"/>
  <c r="AI136" i="18"/>
  <c r="Z136" i="16" s="1"/>
  <c r="AH137" i="18"/>
  <c r="Y137" i="16" s="1"/>
  <c r="AI137" i="18"/>
  <c r="Z137" i="16" s="1"/>
  <c r="AH138" i="18"/>
  <c r="Y138" i="16" s="1"/>
  <c r="AI138" i="18"/>
  <c r="Z138" i="16" s="1"/>
  <c r="AH139" i="18"/>
  <c r="Y139" i="16" s="1"/>
  <c r="AI139" i="18"/>
  <c r="Z139" i="16" s="1"/>
  <c r="AH140" i="18"/>
  <c r="Y140" i="16" s="1"/>
  <c r="AI140" i="18"/>
  <c r="Z140" i="16" s="1"/>
  <c r="AH141" i="18"/>
  <c r="Y141" i="16" s="1"/>
  <c r="AI141" i="18"/>
  <c r="Z141" i="16" s="1"/>
  <c r="AH142" i="18"/>
  <c r="Y142" i="16" s="1"/>
  <c r="AI142" i="18"/>
  <c r="Z142" i="16" s="1"/>
  <c r="AH143" i="18"/>
  <c r="Y143" i="16" s="1"/>
  <c r="AI143" i="18"/>
  <c r="Z143" i="16" s="1"/>
  <c r="AH144" i="18"/>
  <c r="Y144" i="16" s="1"/>
  <c r="AI144" i="18"/>
  <c r="Z144" i="16" s="1"/>
  <c r="AH145" i="18"/>
  <c r="Y145" i="16" s="1"/>
  <c r="AI145" i="18"/>
  <c r="Z145" i="16" s="1"/>
  <c r="AH146" i="18"/>
  <c r="Y146" i="16" s="1"/>
  <c r="AI146" i="18"/>
  <c r="Z146" i="16" s="1"/>
  <c r="AH147" i="18"/>
  <c r="Y147" i="16" s="1"/>
  <c r="AI147" i="18"/>
  <c r="Z147" i="16" s="1"/>
  <c r="AH148" i="18"/>
  <c r="Y148" i="16" s="1"/>
  <c r="AI148" i="18"/>
  <c r="Z148" i="16" s="1"/>
  <c r="AH149" i="18"/>
  <c r="Y149" i="16" s="1"/>
  <c r="AI149" i="18"/>
  <c r="Z149" i="16" s="1"/>
  <c r="AH150" i="18"/>
  <c r="Y150" i="16" s="1"/>
  <c r="AI150" i="18"/>
  <c r="Z150" i="16" s="1"/>
  <c r="AH151" i="18"/>
  <c r="Y151" i="16" s="1"/>
  <c r="AI151" i="18"/>
  <c r="Z151" i="16" s="1"/>
  <c r="AH152" i="18"/>
  <c r="Y152" i="16" s="1"/>
  <c r="AI152" i="18"/>
  <c r="Z152" i="16" s="1"/>
  <c r="AH153" i="18"/>
  <c r="Y153" i="16" s="1"/>
  <c r="AI153" i="18"/>
  <c r="Z153" i="16" s="1"/>
  <c r="AH154" i="18"/>
  <c r="Y154" i="16" s="1"/>
  <c r="AI154" i="18"/>
  <c r="Z154" i="16" s="1"/>
  <c r="AH155" i="18"/>
  <c r="Y155" i="16" s="1"/>
  <c r="AI155" i="18"/>
  <c r="Z155" i="16" s="1"/>
  <c r="AH156" i="18"/>
  <c r="Y156" i="16" s="1"/>
  <c r="AI156" i="18"/>
  <c r="Z156" i="16" s="1"/>
  <c r="AH157" i="18"/>
  <c r="Y157" i="16" s="1"/>
  <c r="AI157" i="18"/>
  <c r="Z157" i="16" s="1"/>
  <c r="AH158" i="18"/>
  <c r="Y158" i="16" s="1"/>
  <c r="AI158" i="18"/>
  <c r="Z158" i="16" s="1"/>
  <c r="AH159" i="18"/>
  <c r="Y159" i="16" s="1"/>
  <c r="AI159" i="18"/>
  <c r="Z159" i="16" s="1"/>
  <c r="AH160" i="18"/>
  <c r="Y160" i="16" s="1"/>
  <c r="AI160" i="18"/>
  <c r="Z160" i="16" s="1"/>
  <c r="AH161" i="18"/>
  <c r="Y161" i="16" s="1"/>
  <c r="AI161" i="18"/>
  <c r="Z161" i="16" s="1"/>
  <c r="AH162" i="18"/>
  <c r="Y162" i="16" s="1"/>
  <c r="AI162" i="18"/>
  <c r="Z162" i="16" s="1"/>
  <c r="AH163" i="18"/>
  <c r="Y163" i="16" s="1"/>
  <c r="AI163" i="18"/>
  <c r="Z163" i="16" s="1"/>
  <c r="AH164" i="18"/>
  <c r="Y164" i="16" s="1"/>
  <c r="AI164" i="18"/>
  <c r="Z164" i="16" s="1"/>
  <c r="AH165" i="18"/>
  <c r="Y165" i="16" s="1"/>
  <c r="AI165" i="18"/>
  <c r="Z165" i="16" s="1"/>
  <c r="AH166" i="18"/>
  <c r="Y166" i="16" s="1"/>
  <c r="AI166" i="18"/>
  <c r="Z166" i="16" s="1"/>
  <c r="AH167" i="18"/>
  <c r="Y167" i="16" s="1"/>
  <c r="AI167" i="18"/>
  <c r="Z167" i="16" s="1"/>
  <c r="AH168" i="18"/>
  <c r="Y168" i="16" s="1"/>
  <c r="AI168" i="18"/>
  <c r="Z168" i="16" s="1"/>
  <c r="AH169" i="18"/>
  <c r="Y169" i="16" s="1"/>
  <c r="AI169" i="18"/>
  <c r="Z169" i="16" s="1"/>
  <c r="AH170" i="18"/>
  <c r="Y170" i="16" s="1"/>
  <c r="AI170" i="18"/>
  <c r="Z170" i="16" s="1"/>
  <c r="AH171" i="18"/>
  <c r="Y171" i="16" s="1"/>
  <c r="AI171" i="18"/>
  <c r="Z171" i="16" s="1"/>
  <c r="AH172" i="18"/>
  <c r="Y172" i="16" s="1"/>
  <c r="AI172" i="18"/>
  <c r="Z172" i="16" s="1"/>
  <c r="AH173" i="18"/>
  <c r="Y173" i="16" s="1"/>
  <c r="AI173" i="18"/>
  <c r="Z173" i="16" s="1"/>
  <c r="AH174" i="18"/>
  <c r="Y174" i="16" s="1"/>
  <c r="AI174" i="18"/>
  <c r="Z174" i="16" s="1"/>
  <c r="AH175" i="18"/>
  <c r="Y175" i="16" s="1"/>
  <c r="AI175" i="18"/>
  <c r="Z175" i="16" s="1"/>
  <c r="AH176" i="18"/>
  <c r="Y176" i="16" s="1"/>
  <c r="AI176" i="18"/>
  <c r="Z176" i="16" s="1"/>
  <c r="AH177" i="18"/>
  <c r="Y177" i="16" s="1"/>
  <c r="AI177" i="18"/>
  <c r="Z177" i="16" s="1"/>
  <c r="AH178" i="18"/>
  <c r="Y178" i="16" s="1"/>
  <c r="AI178" i="18"/>
  <c r="Z178" i="16" s="1"/>
  <c r="AH179" i="18"/>
  <c r="Y179" i="16" s="1"/>
  <c r="AI179" i="18"/>
  <c r="Z179" i="16" s="1"/>
  <c r="AH180" i="18"/>
  <c r="Y180" i="16" s="1"/>
  <c r="AI180" i="18"/>
  <c r="Z180" i="16" s="1"/>
  <c r="AH181" i="18"/>
  <c r="Y181" i="16" s="1"/>
  <c r="AI181" i="18"/>
  <c r="Z181" i="16" s="1"/>
  <c r="AH182" i="18"/>
  <c r="Y182" i="16" s="1"/>
  <c r="AI182" i="18"/>
  <c r="Z182" i="16" s="1"/>
  <c r="AH183" i="18"/>
  <c r="Y183" i="16" s="1"/>
  <c r="AI183" i="18"/>
  <c r="Z183" i="16" s="1"/>
  <c r="AH184" i="18"/>
  <c r="Y184" i="16" s="1"/>
  <c r="AI184" i="18"/>
  <c r="Z184" i="16" s="1"/>
  <c r="AH185" i="18"/>
  <c r="Y185" i="16" s="1"/>
  <c r="AI185" i="18"/>
  <c r="Z185" i="16" s="1"/>
  <c r="AH186" i="18"/>
  <c r="Y186" i="16" s="1"/>
  <c r="AI186" i="18"/>
  <c r="Z186" i="16" s="1"/>
  <c r="AH187" i="18"/>
  <c r="Y187" i="16" s="1"/>
  <c r="AI187" i="18"/>
  <c r="Z187" i="16" s="1"/>
  <c r="AH188" i="18"/>
  <c r="Y188" i="16" s="1"/>
  <c r="AI188" i="18"/>
  <c r="Z188" i="16" s="1"/>
  <c r="AH189" i="18"/>
  <c r="Y189" i="16" s="1"/>
  <c r="AI189" i="18"/>
  <c r="Z189" i="16" s="1"/>
  <c r="AH190" i="18"/>
  <c r="Y190" i="16" s="1"/>
  <c r="AI190" i="18"/>
  <c r="Z190" i="16" s="1"/>
  <c r="AH191" i="18"/>
  <c r="Y191" i="16" s="1"/>
  <c r="AI191" i="18"/>
  <c r="Z191" i="16" s="1"/>
  <c r="AH192" i="18"/>
  <c r="Y192" i="16" s="1"/>
  <c r="AI192" i="18"/>
  <c r="Z192" i="16" s="1"/>
  <c r="AH193" i="18"/>
  <c r="Y193" i="16" s="1"/>
  <c r="AI193" i="18"/>
  <c r="Z193" i="16" s="1"/>
  <c r="AH194" i="18"/>
  <c r="Y194" i="16" s="1"/>
  <c r="AI194" i="18"/>
  <c r="Z194" i="16" s="1"/>
  <c r="AH195" i="18"/>
  <c r="Y195" i="16" s="1"/>
  <c r="AI195" i="18"/>
  <c r="Z195" i="16" s="1"/>
  <c r="AH196" i="18"/>
  <c r="Y196" i="16" s="1"/>
  <c r="AI196" i="18"/>
  <c r="Z196" i="16" s="1"/>
  <c r="AH197" i="18"/>
  <c r="Y197" i="16" s="1"/>
  <c r="AI197" i="18"/>
  <c r="Z197" i="16" s="1"/>
  <c r="AH198" i="18"/>
  <c r="Y198" i="16" s="1"/>
  <c r="AI198" i="18"/>
  <c r="Z198" i="16" s="1"/>
  <c r="AH199" i="18"/>
  <c r="Y199" i="16" s="1"/>
  <c r="AI199" i="18"/>
  <c r="Z199" i="16" s="1"/>
  <c r="AH200" i="18"/>
  <c r="Y200" i="16" s="1"/>
  <c r="AI200" i="18"/>
  <c r="Z200" i="16" s="1"/>
  <c r="AH201" i="18"/>
  <c r="Y201" i="16" s="1"/>
  <c r="AI201" i="18"/>
  <c r="Z201" i="16" s="1"/>
  <c r="AH202" i="18"/>
  <c r="Y202" i="16" s="1"/>
  <c r="AI202" i="18"/>
  <c r="Z202" i="16" s="1"/>
  <c r="AH203" i="18"/>
  <c r="Y203" i="16" s="1"/>
  <c r="AI203" i="18"/>
  <c r="Z203" i="16" s="1"/>
  <c r="AH204" i="18"/>
  <c r="Y204" i="16" s="1"/>
  <c r="AI204" i="18"/>
  <c r="Z204" i="16" s="1"/>
  <c r="AH205" i="18"/>
  <c r="Y205" i="16" s="1"/>
  <c r="AI205" i="18"/>
  <c r="Z205" i="16" s="1"/>
  <c r="AH206" i="18"/>
  <c r="Y206" i="16" s="1"/>
  <c r="AI206" i="18"/>
  <c r="Z206" i="16" s="1"/>
  <c r="AH207" i="18"/>
  <c r="Y207" i="16" s="1"/>
  <c r="AI207" i="18"/>
  <c r="Z207" i="16" s="1"/>
  <c r="AH208" i="18"/>
  <c r="Y208" i="16" s="1"/>
  <c r="AI208" i="18"/>
  <c r="Z208" i="16" s="1"/>
  <c r="AH209" i="18"/>
  <c r="Y209" i="16" s="1"/>
  <c r="AI209" i="18"/>
  <c r="Z209" i="16" s="1"/>
  <c r="AH210" i="18"/>
  <c r="Y210" i="16" s="1"/>
  <c r="AI210" i="18"/>
  <c r="Z210" i="16" s="1"/>
  <c r="AH211" i="18"/>
  <c r="Y211" i="16" s="1"/>
  <c r="AI211" i="18"/>
  <c r="Z211" i="16" s="1"/>
  <c r="AH212" i="18"/>
  <c r="Y212" i="16" s="1"/>
  <c r="AI212" i="18"/>
  <c r="Z212" i="16" s="1"/>
  <c r="AH213" i="18"/>
  <c r="Y213" i="16" s="1"/>
  <c r="AI213" i="18"/>
  <c r="Z213" i="16" s="1"/>
  <c r="AH214" i="18"/>
  <c r="Y214" i="16" s="1"/>
  <c r="AI214" i="18"/>
  <c r="Z214" i="16" s="1"/>
  <c r="AH215" i="18"/>
  <c r="Y215" i="16" s="1"/>
  <c r="AI215" i="18"/>
  <c r="Z215" i="16" s="1"/>
  <c r="AH216" i="18"/>
  <c r="Y216" i="16" s="1"/>
  <c r="AI216" i="18"/>
  <c r="Z216" i="16" s="1"/>
  <c r="AH217" i="18"/>
  <c r="Y217" i="16" s="1"/>
  <c r="AI217" i="18"/>
  <c r="Z217" i="16" s="1"/>
  <c r="AH218" i="18"/>
  <c r="Y218" i="16" s="1"/>
  <c r="AI218" i="18"/>
  <c r="Z218" i="16" s="1"/>
  <c r="AH219" i="18"/>
  <c r="Y219" i="16" s="1"/>
  <c r="AI219" i="18"/>
  <c r="Z219" i="16" s="1"/>
  <c r="AH220" i="18"/>
  <c r="Y220" i="16" s="1"/>
  <c r="AI220" i="18"/>
  <c r="Z220" i="16" s="1"/>
  <c r="AH221" i="18"/>
  <c r="Y221" i="16" s="1"/>
  <c r="AI221" i="18"/>
  <c r="Z221" i="16" s="1"/>
  <c r="AH222" i="18"/>
  <c r="Y222" i="16" s="1"/>
  <c r="AI222" i="18"/>
  <c r="Z222" i="16" s="1"/>
  <c r="AH223" i="18"/>
  <c r="Y223" i="16" s="1"/>
  <c r="AI223" i="18"/>
  <c r="Z223" i="16" s="1"/>
  <c r="AH224" i="18"/>
  <c r="Y224" i="16" s="1"/>
  <c r="AI224" i="18"/>
  <c r="Z224" i="16" s="1"/>
  <c r="AH225" i="18"/>
  <c r="Y225" i="16" s="1"/>
  <c r="AI225" i="18"/>
  <c r="Z225" i="16" s="1"/>
  <c r="AH226" i="18"/>
  <c r="Y226" i="16" s="1"/>
  <c r="AI226" i="18"/>
  <c r="Z226" i="16" s="1"/>
  <c r="AH227" i="18"/>
  <c r="Y227" i="16" s="1"/>
  <c r="AI227" i="18"/>
  <c r="Z227" i="16" s="1"/>
  <c r="AH228" i="18"/>
  <c r="Y228" i="16" s="1"/>
  <c r="AI228" i="18"/>
  <c r="Z228" i="16" s="1"/>
  <c r="AH229" i="18"/>
  <c r="Y229" i="16" s="1"/>
  <c r="AI229" i="18"/>
  <c r="Z229" i="16" s="1"/>
  <c r="AH231" i="18"/>
  <c r="Y231" i="16" s="1"/>
  <c r="AI231" i="18"/>
  <c r="Z231" i="16" s="1"/>
  <c r="AH232" i="18"/>
  <c r="Y232" i="16" s="1"/>
  <c r="AI232" i="18"/>
  <c r="Z232" i="16" s="1"/>
  <c r="AH233" i="18"/>
  <c r="Y233" i="16" s="1"/>
  <c r="AI233" i="18"/>
  <c r="Z233" i="16" s="1"/>
  <c r="AH234" i="18"/>
  <c r="Y234" i="16" s="1"/>
  <c r="AI234" i="18"/>
  <c r="Z234" i="16" s="1"/>
  <c r="AH235" i="18"/>
  <c r="Y235" i="16" s="1"/>
  <c r="AI235" i="18"/>
  <c r="Z235" i="16" s="1"/>
  <c r="AH236" i="18"/>
  <c r="Y236" i="16" s="1"/>
  <c r="AI236" i="18"/>
  <c r="Z236" i="16" s="1"/>
  <c r="AH237" i="18"/>
  <c r="Y237" i="16" s="1"/>
  <c r="AI237" i="18"/>
  <c r="Z237" i="16" s="1"/>
  <c r="AH238" i="18"/>
  <c r="Y238" i="16" s="1"/>
  <c r="AI238" i="18"/>
  <c r="Z238" i="16" s="1"/>
  <c r="AH239" i="18"/>
  <c r="Y239" i="16" s="1"/>
  <c r="AI239" i="18"/>
  <c r="Z239" i="16" s="1"/>
  <c r="AH240" i="18"/>
  <c r="Y240" i="16" s="1"/>
  <c r="AI240" i="18"/>
  <c r="Z240" i="16" s="1"/>
  <c r="AH241" i="18"/>
  <c r="Y241" i="16" s="1"/>
  <c r="AI241" i="18"/>
  <c r="Z241" i="16" s="1"/>
  <c r="AH242" i="18"/>
  <c r="Y242" i="16" s="1"/>
  <c r="AI242" i="18"/>
  <c r="Z242" i="16" s="1"/>
  <c r="AH243" i="18"/>
  <c r="Y243" i="16" s="1"/>
  <c r="AI243" i="18"/>
  <c r="Z243" i="16" s="1"/>
  <c r="AH244" i="18"/>
  <c r="Y244" i="16" s="1"/>
  <c r="AI244" i="18"/>
  <c r="Z244" i="16" s="1"/>
  <c r="AH245" i="18"/>
  <c r="Y245" i="16" s="1"/>
  <c r="AI245" i="18"/>
  <c r="Z245" i="16" s="1"/>
  <c r="AH246" i="18"/>
  <c r="Y246" i="16" s="1"/>
  <c r="AI246" i="18"/>
  <c r="Z246" i="16" s="1"/>
  <c r="AH247" i="18"/>
  <c r="Y247" i="16" s="1"/>
  <c r="AI247" i="18"/>
  <c r="Z247" i="16" s="1"/>
  <c r="AH248" i="18"/>
  <c r="Y248" i="16" s="1"/>
  <c r="AI248" i="18"/>
  <c r="Z248" i="16" s="1"/>
  <c r="AH249" i="18"/>
  <c r="Y249" i="16" s="1"/>
  <c r="AI249" i="18"/>
  <c r="Z249" i="16" s="1"/>
  <c r="AH250" i="18"/>
  <c r="Y250" i="16" s="1"/>
  <c r="AI250" i="18"/>
  <c r="Z250" i="16" s="1"/>
  <c r="AH251" i="18"/>
  <c r="Y251" i="16" s="1"/>
  <c r="AI251" i="18"/>
  <c r="Z251" i="16" s="1"/>
  <c r="AH252" i="18"/>
  <c r="Y252" i="16" s="1"/>
  <c r="AI252" i="18"/>
  <c r="Z252" i="16" s="1"/>
  <c r="AH253" i="18"/>
  <c r="Y253" i="16" s="1"/>
  <c r="AI253" i="18"/>
  <c r="Z253" i="16" s="1"/>
  <c r="AH263" i="18"/>
  <c r="Y263" i="16" s="1"/>
  <c r="AI263" i="18"/>
  <c r="Z263" i="16" s="1"/>
  <c r="AH264" i="18"/>
  <c r="Y264" i="16" s="1"/>
  <c r="AI264" i="18"/>
  <c r="Z264" i="16" s="1"/>
  <c r="AH265" i="18"/>
  <c r="Y265" i="16" s="1"/>
  <c r="AI265" i="18"/>
  <c r="Z265" i="16" s="1"/>
  <c r="E265" i="16"/>
  <c r="E264" i="16"/>
  <c r="E263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04" i="15"/>
  <c r="E103" i="15"/>
  <c r="E102" i="15"/>
  <c r="E101" i="15"/>
  <c r="E100" i="15"/>
  <c r="E99" i="15"/>
  <c r="E98" i="15"/>
  <c r="E97" i="15"/>
  <c r="B57" i="28" s="1"/>
  <c r="E96" i="15"/>
  <c r="B56" i="28" s="1"/>
  <c r="E95" i="15"/>
  <c r="B55" i="28" s="1"/>
  <c r="E94" i="15"/>
  <c r="B54" i="28" s="1"/>
  <c r="E93" i="15"/>
  <c r="B53" i="28" s="1"/>
  <c r="E92" i="15"/>
  <c r="B52" i="28" s="1"/>
  <c r="E91" i="15"/>
  <c r="B51" i="28" s="1"/>
  <c r="E90" i="15"/>
  <c r="B50" i="28" s="1"/>
  <c r="E89" i="15"/>
  <c r="B49" i="28" s="1"/>
  <c r="E88" i="15"/>
  <c r="B48" i="28" s="1"/>
  <c r="E87" i="15"/>
  <c r="B47" i="28" s="1"/>
  <c r="E86" i="15"/>
  <c r="B46" i="28" s="1"/>
  <c r="E85" i="15"/>
  <c r="B45" i="28" s="1"/>
  <c r="E84" i="15"/>
  <c r="B44" i="28" s="1"/>
  <c r="E83" i="15"/>
  <c r="B43" i="28" s="1"/>
  <c r="E82" i="15"/>
  <c r="B42" i="28" s="1"/>
  <c r="E81" i="15"/>
  <c r="B41" i="28" s="1"/>
  <c r="E80" i="15"/>
  <c r="B40" i="28" s="1"/>
  <c r="E79" i="15"/>
  <c r="B39" i="28" s="1"/>
  <c r="E78" i="15"/>
  <c r="B38" i="28" s="1"/>
  <c r="E77" i="15"/>
  <c r="B37" i="28" s="1"/>
  <c r="E76" i="15"/>
  <c r="B36" i="28" s="1"/>
  <c r="E75" i="15"/>
  <c r="B35" i="28" s="1"/>
  <c r="E74" i="15"/>
  <c r="B34" i="28" s="1"/>
  <c r="E73" i="15"/>
  <c r="B33" i="28" s="1"/>
  <c r="E72" i="15"/>
  <c r="B32" i="28" s="1"/>
  <c r="E71" i="15"/>
  <c r="B31" i="28" s="1"/>
  <c r="E70" i="15"/>
  <c r="B30" i="28" s="1"/>
  <c r="E69" i="15"/>
  <c r="B29" i="28" s="1"/>
  <c r="E68" i="15"/>
  <c r="B28" i="28" s="1"/>
  <c r="E67" i="15"/>
  <c r="B27" i="28" s="1"/>
  <c r="E66" i="15"/>
  <c r="B26" i="28" s="1"/>
  <c r="E65" i="15"/>
  <c r="B25" i="28" s="1"/>
  <c r="E64" i="15"/>
  <c r="B24" i="28" s="1"/>
  <c r="E63" i="15"/>
  <c r="B23" i="28" s="1"/>
  <c r="E62" i="15"/>
  <c r="B22" i="28" s="1"/>
  <c r="E61" i="15"/>
  <c r="B21" i="28" s="1"/>
  <c r="E60" i="15"/>
  <c r="B20" i="28" s="1"/>
  <c r="E59" i="15"/>
  <c r="B19" i="28" s="1"/>
  <c r="E58" i="15"/>
  <c r="B18" i="28" s="1"/>
  <c r="E57" i="15"/>
  <c r="B17" i="28" s="1"/>
  <c r="E56" i="15"/>
  <c r="B16" i="28" s="1"/>
  <c r="E55" i="15"/>
  <c r="B15" i="28" s="1"/>
  <c r="E54" i="15"/>
  <c r="B14" i="28" s="1"/>
  <c r="E53" i="15"/>
  <c r="B13" i="28" s="1"/>
  <c r="E52" i="15"/>
  <c r="B12" i="28" s="1"/>
  <c r="E51" i="15"/>
  <c r="B11" i="28" s="1"/>
  <c r="E50" i="15"/>
  <c r="B10" i="28" s="1"/>
  <c r="E49" i="15"/>
  <c r="B9" i="28" s="1"/>
  <c r="E48" i="15"/>
  <c r="B8" i="28" s="1"/>
  <c r="E47" i="15"/>
  <c r="B7" i="28" s="1"/>
  <c r="E46" i="15"/>
  <c r="B6" i="28" s="1"/>
  <c r="E45" i="15"/>
  <c r="B5" i="28" s="1"/>
  <c r="E44" i="15"/>
  <c r="B4" i="28" s="1"/>
  <c r="E43" i="15"/>
  <c r="B3" i="28" s="1"/>
  <c r="E42" i="15"/>
  <c r="B2" i="28" s="1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R18" i="16" l="1"/>
  <c r="R20" i="16"/>
  <c r="R12" i="16"/>
  <c r="R8" i="16"/>
  <c r="R10" i="16"/>
  <c r="N6" i="31"/>
  <c r="O9" i="31"/>
  <c r="O6" i="31"/>
  <c r="N5" i="31"/>
  <c r="O7" i="31"/>
  <c r="B70" i="28"/>
  <c r="O4" i="31"/>
  <c r="O8" i="31"/>
  <c r="O5" i="31"/>
  <c r="N8" i="31"/>
  <c r="B69" i="28"/>
  <c r="C73" i="28" s="1"/>
  <c r="N4" i="31"/>
  <c r="N7" i="31"/>
  <c r="M9" i="31"/>
  <c r="N9" i="31"/>
  <c r="M4" i="31"/>
  <c r="B68" i="28"/>
  <c r="C72" i="28" s="1"/>
  <c r="M8" i="31"/>
  <c r="M7" i="31"/>
  <c r="R21" i="16"/>
  <c r="R22" i="16"/>
  <c r="R17" i="16"/>
  <c r="R9" i="16"/>
  <c r="R19" i="16"/>
  <c r="R11" i="16"/>
  <c r="R3" i="16"/>
  <c r="R5" i="16"/>
  <c r="R14" i="16"/>
  <c r="R23" i="16"/>
  <c r="R15" i="16"/>
  <c r="R7" i="16"/>
  <c r="R13" i="16"/>
  <c r="R6" i="16"/>
  <c r="M6" i="31"/>
  <c r="M5" i="31"/>
  <c r="L7" i="31"/>
  <c r="D4" i="31"/>
  <c r="L6" i="31"/>
  <c r="L8" i="31"/>
  <c r="L5" i="31"/>
  <c r="B67" i="28"/>
  <c r="C71" i="28" s="1"/>
  <c r="I71" i="28" s="1"/>
  <c r="L4" i="31"/>
  <c r="K9" i="31"/>
  <c r="L9" i="31"/>
  <c r="J23" i="30"/>
  <c r="B23" i="30"/>
  <c r="L22" i="30"/>
  <c r="D22" i="30"/>
  <c r="O21" i="30"/>
  <c r="G21" i="30"/>
  <c r="C22" i="30"/>
  <c r="K22" i="30"/>
  <c r="G23" i="30"/>
  <c r="O23" i="30"/>
  <c r="N21" i="30"/>
  <c r="F21" i="30"/>
  <c r="N23" i="30"/>
  <c r="F23" i="30"/>
  <c r="D21" i="30"/>
  <c r="L21" i="30"/>
  <c r="D23" i="30"/>
  <c r="L23" i="30"/>
  <c r="B21" i="30"/>
  <c r="J21" i="30"/>
  <c r="C21" i="30"/>
  <c r="K21" i="30"/>
  <c r="O22" i="30"/>
  <c r="G22" i="30"/>
  <c r="K23" i="30"/>
  <c r="C23" i="30"/>
  <c r="F22" i="30"/>
  <c r="N22" i="30"/>
  <c r="B22" i="30"/>
  <c r="J22" i="30"/>
  <c r="C4" i="31"/>
  <c r="J4" i="31"/>
  <c r="K7" i="31"/>
  <c r="K8" i="31"/>
  <c r="K6" i="31"/>
  <c r="I4" i="31"/>
  <c r="H17" i="31"/>
  <c r="H8" i="31"/>
  <c r="E15" i="31"/>
  <c r="E6" i="31"/>
  <c r="J5" i="31"/>
  <c r="J14" i="31"/>
  <c r="F33" i="31" s="1"/>
  <c r="D18" i="31"/>
  <c r="D9" i="31"/>
  <c r="I8" i="31"/>
  <c r="I17" i="31"/>
  <c r="C14" i="31"/>
  <c r="C5" i="31"/>
  <c r="D17" i="31"/>
  <c r="D8" i="31"/>
  <c r="F15" i="31"/>
  <c r="F6" i="31"/>
  <c r="G18" i="31"/>
  <c r="G9" i="31"/>
  <c r="I7" i="31"/>
  <c r="I16" i="31"/>
  <c r="E35" i="31" s="1"/>
  <c r="H4" i="31"/>
  <c r="K5" i="31"/>
  <c r="C18" i="31"/>
  <c r="C9" i="31"/>
  <c r="G5" i="31"/>
  <c r="G14" i="31"/>
  <c r="C33" i="31" s="1"/>
  <c r="E5" i="31"/>
  <c r="E14" i="31"/>
  <c r="H15" i="31"/>
  <c r="D34" i="31" s="1"/>
  <c r="H6" i="31"/>
  <c r="D16" i="31"/>
  <c r="D7" i="31"/>
  <c r="F5" i="31"/>
  <c r="F14" i="31"/>
  <c r="G17" i="31"/>
  <c r="G8" i="31"/>
  <c r="I15" i="31"/>
  <c r="E34" i="31" s="1"/>
  <c r="I6" i="31"/>
  <c r="J18" i="31"/>
  <c r="J9" i="31"/>
  <c r="G4" i="31"/>
  <c r="E16" i="31"/>
  <c r="E7" i="31"/>
  <c r="J6" i="31"/>
  <c r="J15" i="31"/>
  <c r="F34" i="31" s="1"/>
  <c r="C17" i="31"/>
  <c r="C8" i="31"/>
  <c r="H7" i="31"/>
  <c r="H16" i="31"/>
  <c r="D35" i="31" s="1"/>
  <c r="F8" i="31"/>
  <c r="F17" i="31"/>
  <c r="C15" i="31"/>
  <c r="C6" i="31"/>
  <c r="H5" i="31"/>
  <c r="H14" i="31"/>
  <c r="D33" i="31" s="1"/>
  <c r="D15" i="31"/>
  <c r="D6" i="31"/>
  <c r="E18" i="31"/>
  <c r="E9" i="31"/>
  <c r="G16" i="31"/>
  <c r="C35" i="31" s="1"/>
  <c r="G7" i="31"/>
  <c r="I14" i="31"/>
  <c r="E33" i="31" s="1"/>
  <c r="I5" i="31"/>
  <c r="J8" i="31"/>
  <c r="J17" i="31"/>
  <c r="F4" i="31"/>
  <c r="B66" i="28"/>
  <c r="K4" i="31"/>
  <c r="F9" i="31"/>
  <c r="F18" i="31"/>
  <c r="C16" i="31"/>
  <c r="C7" i="31"/>
  <c r="I9" i="31"/>
  <c r="I18" i="31"/>
  <c r="F16" i="31"/>
  <c r="F7" i="31"/>
  <c r="D5" i="31"/>
  <c r="D14" i="31"/>
  <c r="E8" i="31"/>
  <c r="E17" i="31"/>
  <c r="G6" i="31"/>
  <c r="G15" i="31"/>
  <c r="C34" i="31" s="1"/>
  <c r="H9" i="31"/>
  <c r="H18" i="31"/>
  <c r="J7" i="31"/>
  <c r="J16" i="31"/>
  <c r="F35" i="31" s="1"/>
  <c r="E4" i="31"/>
  <c r="N6" i="16"/>
  <c r="N18" i="16"/>
  <c r="N10" i="16"/>
  <c r="N13" i="16"/>
  <c r="N7" i="16"/>
  <c r="N14" i="16"/>
  <c r="N21" i="16"/>
  <c r="N20" i="16"/>
  <c r="N4" i="16"/>
  <c r="N8" i="16"/>
  <c r="N15" i="16"/>
  <c r="N5" i="16"/>
  <c r="N12" i="16"/>
  <c r="N16" i="16"/>
  <c r="N23" i="16"/>
  <c r="N2" i="16"/>
  <c r="M227" i="16"/>
  <c r="N227" i="16"/>
  <c r="M187" i="16"/>
  <c r="N187" i="16"/>
  <c r="M139" i="16"/>
  <c r="N139" i="16"/>
  <c r="M83" i="16"/>
  <c r="N83" i="16"/>
  <c r="N3" i="16"/>
  <c r="N11" i="16"/>
  <c r="N19" i="16"/>
  <c r="M252" i="16"/>
  <c r="N252" i="16"/>
  <c r="M211" i="16"/>
  <c r="N211" i="16"/>
  <c r="M163" i="16"/>
  <c r="N163" i="16"/>
  <c r="M91" i="16"/>
  <c r="N91" i="16"/>
  <c r="M267" i="16"/>
  <c r="N267" i="16"/>
  <c r="M258" i="16"/>
  <c r="N258" i="16"/>
  <c r="M249" i="16"/>
  <c r="N249" i="16"/>
  <c r="M240" i="16"/>
  <c r="N240" i="16"/>
  <c r="M232" i="16"/>
  <c r="N232" i="16"/>
  <c r="M224" i="16"/>
  <c r="N224" i="16"/>
  <c r="M216" i="16"/>
  <c r="N216" i="16"/>
  <c r="M208" i="16"/>
  <c r="N208" i="16"/>
  <c r="M200" i="16"/>
  <c r="N200" i="16"/>
  <c r="M192" i="16"/>
  <c r="N192" i="16"/>
  <c r="M184" i="16"/>
  <c r="N184" i="16"/>
  <c r="M176" i="16"/>
  <c r="N176" i="16"/>
  <c r="M168" i="16"/>
  <c r="N168" i="16"/>
  <c r="M160" i="16"/>
  <c r="N160" i="16"/>
  <c r="M152" i="16"/>
  <c r="N152" i="16"/>
  <c r="M144" i="16"/>
  <c r="N144" i="16"/>
  <c r="M136" i="16"/>
  <c r="N136" i="16"/>
  <c r="M128" i="16"/>
  <c r="N128" i="16"/>
  <c r="M120" i="16"/>
  <c r="N120" i="16"/>
  <c r="M112" i="16"/>
  <c r="N112" i="16"/>
  <c r="M104" i="16"/>
  <c r="N104" i="16"/>
  <c r="M96" i="16"/>
  <c r="N96" i="16"/>
  <c r="M88" i="16"/>
  <c r="N88" i="16"/>
  <c r="M80" i="16"/>
  <c r="N80" i="16"/>
  <c r="M72" i="16"/>
  <c r="N72" i="16"/>
  <c r="M64" i="16"/>
  <c r="N64" i="16"/>
  <c r="M56" i="16"/>
  <c r="N56" i="16"/>
  <c r="M48" i="16"/>
  <c r="N48" i="16"/>
  <c r="M40" i="16"/>
  <c r="N40" i="16"/>
  <c r="M32" i="16"/>
  <c r="N32" i="16"/>
  <c r="M24" i="16"/>
  <c r="N24" i="16"/>
  <c r="M275" i="16"/>
  <c r="N275" i="16"/>
  <c r="M244" i="16"/>
  <c r="N244" i="16"/>
  <c r="M219" i="16"/>
  <c r="N219" i="16"/>
  <c r="M195" i="16"/>
  <c r="N195" i="16"/>
  <c r="M171" i="16"/>
  <c r="N171" i="16"/>
  <c r="M147" i="16"/>
  <c r="N147" i="16"/>
  <c r="M131" i="16"/>
  <c r="N131" i="16"/>
  <c r="M115" i="16"/>
  <c r="N115" i="16"/>
  <c r="M99" i="16"/>
  <c r="N99" i="16"/>
  <c r="M67" i="16"/>
  <c r="N67" i="16"/>
  <c r="M51" i="16"/>
  <c r="N51" i="16"/>
  <c r="M35" i="16"/>
  <c r="N35" i="16"/>
  <c r="M268" i="16"/>
  <c r="N268" i="16"/>
  <c r="M259" i="16"/>
  <c r="N259" i="16"/>
  <c r="M250" i="16"/>
  <c r="N250" i="16"/>
  <c r="M241" i="16"/>
  <c r="N241" i="16"/>
  <c r="M233" i="16"/>
  <c r="N233" i="16"/>
  <c r="M225" i="16"/>
  <c r="N225" i="16"/>
  <c r="M217" i="16"/>
  <c r="N217" i="16"/>
  <c r="M209" i="16"/>
  <c r="N209" i="16"/>
  <c r="M201" i="16"/>
  <c r="N201" i="16"/>
  <c r="M193" i="16"/>
  <c r="N193" i="16"/>
  <c r="M185" i="16"/>
  <c r="N185" i="16"/>
  <c r="M177" i="16"/>
  <c r="N177" i="16"/>
  <c r="M169" i="16"/>
  <c r="N169" i="16"/>
  <c r="M161" i="16"/>
  <c r="N161" i="16"/>
  <c r="M153" i="16"/>
  <c r="N153" i="16"/>
  <c r="M145" i="16"/>
  <c r="N145" i="16"/>
  <c r="M137" i="16"/>
  <c r="N137" i="16"/>
  <c r="M129" i="16"/>
  <c r="N129" i="16"/>
  <c r="M121" i="16"/>
  <c r="N121" i="16"/>
  <c r="M113" i="16"/>
  <c r="N113" i="16"/>
  <c r="M105" i="16"/>
  <c r="N105" i="16"/>
  <c r="M97" i="16"/>
  <c r="N97" i="16"/>
  <c r="M89" i="16"/>
  <c r="N89" i="16"/>
  <c r="M81" i="16"/>
  <c r="N81" i="16"/>
  <c r="M73" i="16"/>
  <c r="N73" i="16"/>
  <c r="M65" i="16"/>
  <c r="N65" i="16"/>
  <c r="M57" i="16"/>
  <c r="N57" i="16"/>
  <c r="M49" i="16"/>
  <c r="N49" i="16"/>
  <c r="M41" i="16"/>
  <c r="N41" i="16"/>
  <c r="M33" i="16"/>
  <c r="N33" i="16"/>
  <c r="M25" i="16"/>
  <c r="N25" i="16"/>
  <c r="M276" i="16"/>
  <c r="N276" i="16"/>
  <c r="N9" i="16"/>
  <c r="N17" i="16"/>
  <c r="M261" i="16"/>
  <c r="N261" i="16"/>
  <c r="M235" i="16"/>
  <c r="N235" i="16"/>
  <c r="M203" i="16"/>
  <c r="N203" i="16"/>
  <c r="M179" i="16"/>
  <c r="N179" i="16"/>
  <c r="M155" i="16"/>
  <c r="N155" i="16"/>
  <c r="M123" i="16"/>
  <c r="N123" i="16"/>
  <c r="M107" i="16"/>
  <c r="N107" i="16"/>
  <c r="M75" i="16"/>
  <c r="N75" i="16"/>
  <c r="M59" i="16"/>
  <c r="N59" i="16"/>
  <c r="M43" i="16"/>
  <c r="N43" i="16"/>
  <c r="M27" i="16"/>
  <c r="N27" i="16"/>
  <c r="M271" i="16"/>
  <c r="N271" i="16"/>
  <c r="M278" i="16"/>
  <c r="N278" i="16"/>
  <c r="M260" i="16"/>
  <c r="N260" i="16"/>
  <c r="M251" i="16"/>
  <c r="N251" i="16"/>
  <c r="M243" i="16"/>
  <c r="N243" i="16"/>
  <c r="M234" i="16"/>
  <c r="N234" i="16"/>
  <c r="M226" i="16"/>
  <c r="N226" i="16"/>
  <c r="M218" i="16"/>
  <c r="N218" i="16"/>
  <c r="M210" i="16"/>
  <c r="N210" i="16"/>
  <c r="M202" i="16"/>
  <c r="N202" i="16"/>
  <c r="M194" i="16"/>
  <c r="N194" i="16"/>
  <c r="M186" i="16"/>
  <c r="N186" i="16"/>
  <c r="M178" i="16"/>
  <c r="N178" i="16"/>
  <c r="M170" i="16"/>
  <c r="N170" i="16"/>
  <c r="M162" i="16"/>
  <c r="N162" i="16"/>
  <c r="M154" i="16"/>
  <c r="N154" i="16"/>
  <c r="M146" i="16"/>
  <c r="N146" i="16"/>
  <c r="M138" i="16"/>
  <c r="N138" i="16"/>
  <c r="M130" i="16"/>
  <c r="N130" i="16"/>
  <c r="M122" i="16"/>
  <c r="N122" i="16"/>
  <c r="M114" i="16"/>
  <c r="N114" i="16"/>
  <c r="M106" i="16"/>
  <c r="N106" i="16"/>
  <c r="M98" i="16"/>
  <c r="N98" i="16"/>
  <c r="M90" i="16"/>
  <c r="N90" i="16"/>
  <c r="M82" i="16"/>
  <c r="N82" i="16"/>
  <c r="M74" i="16"/>
  <c r="N74" i="16"/>
  <c r="M66" i="16"/>
  <c r="N66" i="16"/>
  <c r="M58" i="16"/>
  <c r="N58" i="16"/>
  <c r="M50" i="16"/>
  <c r="N50" i="16"/>
  <c r="M42" i="16"/>
  <c r="N42" i="16"/>
  <c r="M34" i="16"/>
  <c r="N34" i="16"/>
  <c r="M26" i="16"/>
  <c r="N26" i="16"/>
  <c r="M277" i="16"/>
  <c r="N277" i="16"/>
  <c r="M265" i="16"/>
  <c r="N265" i="16"/>
  <c r="M257" i="16"/>
  <c r="N257" i="16"/>
  <c r="M248" i="16"/>
  <c r="N248" i="16"/>
  <c r="M239" i="16"/>
  <c r="N239" i="16"/>
  <c r="M231" i="16"/>
  <c r="N231" i="16"/>
  <c r="M223" i="16"/>
  <c r="N223" i="16"/>
  <c r="M215" i="16"/>
  <c r="N215" i="16"/>
  <c r="M207" i="16"/>
  <c r="N207" i="16"/>
  <c r="M199" i="16"/>
  <c r="N199" i="16"/>
  <c r="M191" i="16"/>
  <c r="N191" i="16"/>
  <c r="M183" i="16"/>
  <c r="N183" i="16"/>
  <c r="M175" i="16"/>
  <c r="N175" i="16"/>
  <c r="M167" i="16"/>
  <c r="N167" i="16"/>
  <c r="M159" i="16"/>
  <c r="N159" i="16"/>
  <c r="M151" i="16"/>
  <c r="N151" i="16"/>
  <c r="M143" i="16"/>
  <c r="N143" i="16"/>
  <c r="M135" i="16"/>
  <c r="N135" i="16"/>
  <c r="M127" i="16"/>
  <c r="N127" i="16"/>
  <c r="M119" i="16"/>
  <c r="N119" i="16"/>
  <c r="M111" i="16"/>
  <c r="N111" i="16"/>
  <c r="M103" i="16"/>
  <c r="N103" i="16"/>
  <c r="M95" i="16"/>
  <c r="N95" i="16"/>
  <c r="M87" i="16"/>
  <c r="N87" i="16"/>
  <c r="M79" i="16"/>
  <c r="N79" i="16"/>
  <c r="M71" i="16"/>
  <c r="N71" i="16"/>
  <c r="M63" i="16"/>
  <c r="N63" i="16"/>
  <c r="M55" i="16"/>
  <c r="N55" i="16"/>
  <c r="M47" i="16"/>
  <c r="N47" i="16"/>
  <c r="M39" i="16"/>
  <c r="N39" i="16"/>
  <c r="M31" i="16"/>
  <c r="N31" i="16"/>
  <c r="M274" i="16"/>
  <c r="N274" i="16"/>
  <c r="M262" i="16"/>
  <c r="N262" i="16"/>
  <c r="M253" i="16"/>
  <c r="N253" i="16"/>
  <c r="M245" i="16"/>
  <c r="N245" i="16"/>
  <c r="M236" i="16"/>
  <c r="N236" i="16"/>
  <c r="M228" i="16"/>
  <c r="N228" i="16"/>
  <c r="M220" i="16"/>
  <c r="N220" i="16"/>
  <c r="M212" i="16"/>
  <c r="N212" i="16"/>
  <c r="M204" i="16"/>
  <c r="N204" i="16"/>
  <c r="M196" i="16"/>
  <c r="N196" i="16"/>
  <c r="M188" i="16"/>
  <c r="N188" i="16"/>
  <c r="M180" i="16"/>
  <c r="N180" i="16"/>
  <c r="M172" i="16"/>
  <c r="N172" i="16"/>
  <c r="M164" i="16"/>
  <c r="N164" i="16"/>
  <c r="M156" i="16"/>
  <c r="N156" i="16"/>
  <c r="M148" i="16"/>
  <c r="N148" i="16"/>
  <c r="M140" i="16"/>
  <c r="N140" i="16"/>
  <c r="M132" i="16"/>
  <c r="N132" i="16"/>
  <c r="M124" i="16"/>
  <c r="N124" i="16"/>
  <c r="M116" i="16"/>
  <c r="N116" i="16"/>
  <c r="M108" i="16"/>
  <c r="N108" i="16"/>
  <c r="M100" i="16"/>
  <c r="N100" i="16"/>
  <c r="M92" i="16"/>
  <c r="N92" i="16"/>
  <c r="M84" i="16"/>
  <c r="N84" i="16"/>
  <c r="M76" i="16"/>
  <c r="N76" i="16"/>
  <c r="M68" i="16"/>
  <c r="N68" i="16"/>
  <c r="M60" i="16"/>
  <c r="N60" i="16"/>
  <c r="M52" i="16"/>
  <c r="N52" i="16"/>
  <c r="M44" i="16"/>
  <c r="N44" i="16"/>
  <c r="M36" i="16"/>
  <c r="N36" i="16"/>
  <c r="M28" i="16"/>
  <c r="N28" i="16"/>
  <c r="M270" i="16"/>
  <c r="N270" i="16"/>
  <c r="M266" i="16"/>
  <c r="N266" i="16"/>
  <c r="M263" i="16"/>
  <c r="N263" i="16"/>
  <c r="M255" i="16"/>
  <c r="N255" i="16"/>
  <c r="M246" i="16"/>
  <c r="N246" i="16"/>
  <c r="M237" i="16"/>
  <c r="N237" i="16"/>
  <c r="M229" i="16"/>
  <c r="N229" i="16"/>
  <c r="M221" i="16"/>
  <c r="N221" i="16"/>
  <c r="M213" i="16"/>
  <c r="N213" i="16"/>
  <c r="M205" i="16"/>
  <c r="N205" i="16"/>
  <c r="M197" i="16"/>
  <c r="N197" i="16"/>
  <c r="M189" i="16"/>
  <c r="N189" i="16"/>
  <c r="M181" i="16"/>
  <c r="N181" i="16"/>
  <c r="M173" i="16"/>
  <c r="N173" i="16"/>
  <c r="M165" i="16"/>
  <c r="N165" i="16"/>
  <c r="M157" i="16"/>
  <c r="N157" i="16"/>
  <c r="M149" i="16"/>
  <c r="N149" i="16"/>
  <c r="M141" i="16"/>
  <c r="N141" i="16"/>
  <c r="M133" i="16"/>
  <c r="N133" i="16"/>
  <c r="M125" i="16"/>
  <c r="N125" i="16"/>
  <c r="M117" i="16"/>
  <c r="N117" i="16"/>
  <c r="M109" i="16"/>
  <c r="N109" i="16"/>
  <c r="M101" i="16"/>
  <c r="N101" i="16"/>
  <c r="M93" i="16"/>
  <c r="N93" i="16"/>
  <c r="M85" i="16"/>
  <c r="N85" i="16"/>
  <c r="M77" i="16"/>
  <c r="N77" i="16"/>
  <c r="M69" i="16"/>
  <c r="N69" i="16"/>
  <c r="M61" i="16"/>
  <c r="N61" i="16"/>
  <c r="M53" i="16"/>
  <c r="N53" i="16"/>
  <c r="M45" i="16"/>
  <c r="N45" i="16"/>
  <c r="M37" i="16"/>
  <c r="N37" i="16"/>
  <c r="M29" i="16"/>
  <c r="N29" i="16"/>
  <c r="M269" i="16"/>
  <c r="N269" i="16"/>
  <c r="M254" i="16"/>
  <c r="N254" i="16"/>
  <c r="M272" i="16"/>
  <c r="N272" i="16"/>
  <c r="M264" i="16"/>
  <c r="N264" i="16"/>
  <c r="M256" i="16"/>
  <c r="N256" i="16"/>
  <c r="M247" i="16"/>
  <c r="N247" i="16"/>
  <c r="M238" i="16"/>
  <c r="N238" i="16"/>
  <c r="M230" i="16"/>
  <c r="N230" i="16"/>
  <c r="M222" i="16"/>
  <c r="N222" i="16"/>
  <c r="M214" i="16"/>
  <c r="N214" i="16"/>
  <c r="M206" i="16"/>
  <c r="N206" i="16"/>
  <c r="M198" i="16"/>
  <c r="N198" i="16"/>
  <c r="M190" i="16"/>
  <c r="N190" i="16"/>
  <c r="M182" i="16"/>
  <c r="N182" i="16"/>
  <c r="M174" i="16"/>
  <c r="N174" i="16"/>
  <c r="M166" i="16"/>
  <c r="N166" i="16"/>
  <c r="M158" i="16"/>
  <c r="N158" i="16"/>
  <c r="M150" i="16"/>
  <c r="N150" i="16"/>
  <c r="M142" i="16"/>
  <c r="N142" i="16"/>
  <c r="M134" i="16"/>
  <c r="N134" i="16"/>
  <c r="M126" i="16"/>
  <c r="N126" i="16"/>
  <c r="M118" i="16"/>
  <c r="N118" i="16"/>
  <c r="M110" i="16"/>
  <c r="N110" i="16"/>
  <c r="M102" i="16"/>
  <c r="N102" i="16"/>
  <c r="M94" i="16"/>
  <c r="N94" i="16"/>
  <c r="M86" i="16"/>
  <c r="N86" i="16"/>
  <c r="M78" i="16"/>
  <c r="N78" i="16"/>
  <c r="M70" i="16"/>
  <c r="N70" i="16"/>
  <c r="M62" i="16"/>
  <c r="N62" i="16"/>
  <c r="M54" i="16"/>
  <c r="N54" i="16"/>
  <c r="M46" i="16"/>
  <c r="N46" i="16"/>
  <c r="M38" i="16"/>
  <c r="N38" i="16"/>
  <c r="M30" i="16"/>
  <c r="N30" i="16"/>
  <c r="M273" i="16"/>
  <c r="N273" i="16"/>
  <c r="M242" i="16"/>
  <c r="N242" i="16"/>
  <c r="C20" i="30"/>
  <c r="D20" i="30"/>
  <c r="D19" i="30"/>
  <c r="B15" i="30"/>
  <c r="G20" i="30"/>
  <c r="F20" i="30"/>
  <c r="G19" i="30"/>
  <c r="F19" i="30"/>
  <c r="F18" i="30"/>
  <c r="G18" i="30"/>
  <c r="D18" i="30"/>
  <c r="C9" i="30"/>
  <c r="C10" i="30"/>
  <c r="C11" i="30"/>
  <c r="C12" i="30"/>
  <c r="C18" i="30"/>
  <c r="C19" i="30"/>
  <c r="B8" i="30"/>
  <c r="B12" i="30"/>
  <c r="B19" i="30"/>
  <c r="C13" i="30"/>
  <c r="C14" i="30"/>
  <c r="C15" i="30"/>
  <c r="C16" i="30"/>
  <c r="C17" i="30"/>
  <c r="G16" i="30"/>
  <c r="B18" i="30"/>
  <c r="B10" i="30"/>
  <c r="F5" i="30"/>
  <c r="F6" i="30"/>
  <c r="F7" i="30"/>
  <c r="F8" i="30"/>
  <c r="G15" i="30"/>
  <c r="G17" i="30"/>
  <c r="D5" i="30"/>
  <c r="D6" i="30"/>
  <c r="D7" i="30"/>
  <c r="D8" i="30"/>
  <c r="D9" i="30"/>
  <c r="G10" i="30"/>
  <c r="G11" i="30"/>
  <c r="B20" i="30"/>
  <c r="B5" i="30"/>
  <c r="B9" i="30"/>
  <c r="B13" i="30"/>
  <c r="C5" i="30"/>
  <c r="C6" i="30"/>
  <c r="C7" i="30"/>
  <c r="C8" i="30"/>
  <c r="B14" i="30"/>
  <c r="G12" i="30"/>
  <c r="G13" i="30"/>
  <c r="G14" i="30"/>
  <c r="B7" i="30"/>
  <c r="B11" i="30"/>
  <c r="G9" i="30"/>
  <c r="F10" i="30"/>
  <c r="F11" i="30"/>
  <c r="F12" i="30"/>
  <c r="F13" i="30"/>
  <c r="F14" i="30"/>
  <c r="F15" i="30"/>
  <c r="F16" i="30"/>
  <c r="F17" i="30"/>
  <c r="B16" i="30"/>
  <c r="B17" i="30"/>
  <c r="B6" i="30"/>
  <c r="G5" i="30"/>
  <c r="G6" i="30"/>
  <c r="G7" i="30"/>
  <c r="G8" i="30"/>
  <c r="F9" i="30"/>
  <c r="D10" i="30"/>
  <c r="D11" i="30"/>
  <c r="D12" i="30"/>
  <c r="D13" i="30"/>
  <c r="D14" i="30"/>
  <c r="D15" i="30"/>
  <c r="D16" i="30"/>
  <c r="D17" i="30"/>
  <c r="C13" i="28"/>
  <c r="C21" i="28"/>
  <c r="C29" i="28"/>
  <c r="C37" i="28"/>
  <c r="C45" i="28"/>
  <c r="C53" i="28"/>
  <c r="C48" i="28"/>
  <c r="C6" i="28"/>
  <c r="C14" i="28"/>
  <c r="C22" i="28"/>
  <c r="C30" i="28"/>
  <c r="C38" i="28"/>
  <c r="C46" i="28"/>
  <c r="C54" i="28"/>
  <c r="C56" i="28"/>
  <c r="C40" i="28"/>
  <c r="C32" i="28"/>
  <c r="B64" i="28"/>
  <c r="B63" i="28"/>
  <c r="B61" i="28"/>
  <c r="B59" i="28"/>
  <c r="B65" i="28"/>
  <c r="C16" i="28"/>
  <c r="C11" i="28"/>
  <c r="C19" i="28"/>
  <c r="C27" i="28"/>
  <c r="C35" i="28"/>
  <c r="C43" i="28"/>
  <c r="B58" i="28"/>
  <c r="C8" i="28"/>
  <c r="B62" i="28"/>
  <c r="C24" i="28"/>
  <c r="B60" i="28"/>
  <c r="C10" i="28"/>
  <c r="C18" i="28"/>
  <c r="C26" i="28"/>
  <c r="C34" i="28"/>
  <c r="C42" i="28"/>
  <c r="C50" i="28"/>
  <c r="C9" i="28"/>
  <c r="C17" i="28"/>
  <c r="C25" i="28"/>
  <c r="C33" i="28"/>
  <c r="C41" i="28"/>
  <c r="C49" i="28"/>
  <c r="C57" i="28"/>
  <c r="C55" i="28"/>
  <c r="C7" i="28"/>
  <c r="C15" i="28"/>
  <c r="C23" i="28"/>
  <c r="C31" i="28"/>
  <c r="C39" i="28"/>
  <c r="C51" i="28"/>
  <c r="C12" i="28"/>
  <c r="C20" i="28"/>
  <c r="C28" i="28"/>
  <c r="C36" i="28"/>
  <c r="C44" i="28"/>
  <c r="C52" i="28"/>
  <c r="C47" i="28"/>
  <c r="C61" i="28" l="1"/>
  <c r="I61" i="28" s="1"/>
  <c r="C60" i="28"/>
  <c r="I60" i="28" s="1"/>
  <c r="C58" i="28"/>
  <c r="I58" i="28" s="1"/>
  <c r="C59" i="28"/>
  <c r="I59" i="28" s="1"/>
  <c r="C70" i="28"/>
  <c r="I70" i="28" s="1"/>
  <c r="D46" i="31"/>
  <c r="D47" i="31"/>
  <c r="C69" i="28"/>
  <c r="I69" i="28" s="1"/>
  <c r="J28" i="31"/>
  <c r="D44" i="31"/>
  <c r="D42" i="31"/>
  <c r="D45" i="31"/>
  <c r="D43" i="31"/>
  <c r="C68" i="28"/>
  <c r="I68" i="28" s="1"/>
  <c r="J26" i="31"/>
  <c r="J25" i="31"/>
  <c r="I26" i="31"/>
  <c r="J27" i="31"/>
  <c r="E24" i="31"/>
  <c r="J24" i="31"/>
  <c r="I25" i="31"/>
  <c r="H28" i="31"/>
  <c r="G28" i="31"/>
  <c r="D28" i="31"/>
  <c r="D26" i="31"/>
  <c r="D24" i="31"/>
  <c r="H26" i="31"/>
  <c r="E26" i="31"/>
  <c r="D25" i="31"/>
  <c r="I27" i="31"/>
  <c r="F25" i="31"/>
  <c r="E27" i="31"/>
  <c r="G27" i="31"/>
  <c r="C67" i="28"/>
  <c r="I67" i="28" s="1"/>
  <c r="C19" i="31"/>
  <c r="G24" i="31"/>
  <c r="H25" i="31"/>
  <c r="D27" i="31"/>
  <c r="H24" i="31"/>
  <c r="G26" i="31"/>
  <c r="I28" i="31"/>
  <c r="E25" i="31"/>
  <c r="C28" i="31"/>
  <c r="C24" i="31"/>
  <c r="C25" i="31"/>
  <c r="F24" i="31"/>
  <c r="H27" i="31"/>
  <c r="J19" i="31"/>
  <c r="F36" i="31" s="1"/>
  <c r="B42" i="31"/>
  <c r="C42" i="31"/>
  <c r="G34" i="31"/>
  <c r="F19" i="31"/>
  <c r="G19" i="31"/>
  <c r="C36" i="31" s="1"/>
  <c r="G33" i="31"/>
  <c r="I19" i="31"/>
  <c r="E36" i="31" s="1"/>
  <c r="D19" i="31"/>
  <c r="C46" i="31"/>
  <c r="F27" i="31"/>
  <c r="E19" i="31"/>
  <c r="H19" i="31"/>
  <c r="D36" i="31" s="1"/>
  <c r="C47" i="31"/>
  <c r="F28" i="31"/>
  <c r="C43" i="31"/>
  <c r="I24" i="31"/>
  <c r="B47" i="31"/>
  <c r="E28" i="31"/>
  <c r="F26" i="31"/>
  <c r="C45" i="31"/>
  <c r="C44" i="31"/>
  <c r="G25" i="31"/>
  <c r="B46" i="31"/>
  <c r="C27" i="31"/>
  <c r="G35" i="31"/>
  <c r="B44" i="31"/>
  <c r="C62" i="28"/>
  <c r="I62" i="28" s="1"/>
  <c r="B45" i="31"/>
  <c r="C26" i="31"/>
  <c r="B43" i="31"/>
  <c r="C66" i="28"/>
  <c r="I66" i="28" s="1"/>
  <c r="C65" i="28"/>
  <c r="I65" i="28" s="1"/>
  <c r="C64" i="28"/>
  <c r="I64" i="28" s="1"/>
  <c r="C63" i="28"/>
  <c r="I63" i="28" s="1"/>
  <c r="L24" i="31" l="1"/>
  <c r="K25" i="31"/>
  <c r="K28" i="31"/>
  <c r="G36" i="31"/>
  <c r="H36" i="31" s="1"/>
  <c r="L28" i="31"/>
  <c r="L25" i="31"/>
  <c r="K24" i="31"/>
  <c r="K27" i="31"/>
  <c r="L27" i="31"/>
  <c r="L26" i="31"/>
  <c r="K26" i="31"/>
  <c r="H33" i="31" l="1"/>
  <c r="H35" i="31"/>
  <c r="H34" i="31"/>
</calcChain>
</file>

<file path=xl/sharedStrings.xml><?xml version="1.0" encoding="utf-8"?>
<sst xmlns="http://schemas.openxmlformats.org/spreadsheetml/2006/main" count="408" uniqueCount="248">
  <si>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</si>
  <si>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</si>
  <si>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</si>
  <si>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</si>
  <si>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</si>
  <si>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</si>
  <si>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</si>
  <si>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</si>
  <si>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</si>
  <si>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</si>
  <si>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</si>
  <si>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</si>
  <si>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</si>
  <si>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</si>
  <si>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</si>
  <si>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imp</t>
  </si>
  <si>
    <t>exp</t>
  </si>
  <si>
    <t>Instituto Nacional de Estadística y Geografía (INEGI)</t>
  </si>
  <si>
    <t>igae</t>
  </si>
  <si>
    <t>finv</t>
  </si>
  <si>
    <t>PIB y Cuentas Nacionales de México …  Inversión Fija Bruta</t>
  </si>
  <si>
    <t>http://www3.inegi.org.mx/sistemas/tabuladosbasicos/tabdirecto.aspx?s=est&amp;c=33618</t>
  </si>
  <si>
    <t>Importación de bienes y servicios</t>
  </si>
  <si>
    <t>Consumo privado</t>
  </si>
  <si>
    <t>Consumo de gobierno</t>
  </si>
  <si>
    <t>Formación bruta de capital fijo</t>
  </si>
  <si>
    <t>Exportación de bienes y servicios</t>
  </si>
  <si>
    <t>http://www.inegi.org.mx/est/contenidos/proyectos/cn/ai/default.aspx</t>
  </si>
  <si>
    <t>http://www.inegi.org.mx/est/contenidos/proyectos/cn/ifb/default.aspx</t>
  </si>
  <si>
    <t>http://www.inegi.org.mx/est/contenidos/proyectos/cn/cons_priv/default.aspx</t>
  </si>
  <si>
    <t>consumo</t>
  </si>
  <si>
    <t xml:space="preserve">PIB y Cuentas Nacionales de México …  Consumo Privado en el Mercado Interior </t>
  </si>
  <si>
    <t>cpi</t>
  </si>
  <si>
    <t>INEGI</t>
  </si>
  <si>
    <t>ip</t>
  </si>
  <si>
    <t>ip_manufacturing</t>
  </si>
  <si>
    <t>Public Sector Budgetary Revenues, millions pesos</t>
  </si>
  <si>
    <t>Budgetary net expenditure of Public Sector, millions pesos</t>
  </si>
  <si>
    <t>http://www.shcp.gob.mx/POLITICAFINANCIERA/FINANZASPUBLICAS/Estadisticas_Oportunas_Finanzas_Publicas/Paginas/unica2.aspx</t>
  </si>
  <si>
    <t>Finanza Publicas … Estadisticas ... Ingresos Presupuestarios … Ingresos Presupuestarios  del Sector Publico … Total</t>
  </si>
  <si>
    <t>SHCP</t>
  </si>
  <si>
    <t>Exportaciones (FOB), Millones de dólares</t>
  </si>
  <si>
    <t>exp_petro</t>
  </si>
  <si>
    <t>Petroleras Total</t>
  </si>
  <si>
    <t>Importaciones (FOB), Millones de dólares</t>
  </si>
  <si>
    <t>imp_consumer</t>
  </si>
  <si>
    <t>Bienes de consumo Total</t>
  </si>
  <si>
    <t>Bienes intermedios Total</t>
  </si>
  <si>
    <t>imp_intermediate</t>
  </si>
  <si>
    <t>imp_capital</t>
  </si>
  <si>
    <t>Bienes de capital Total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</si>
  <si>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</si>
  <si>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</si>
  <si>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</si>
  <si>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</si>
  <si>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</si>
  <si>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</si>
  <si>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</si>
  <si>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</si>
  <si>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</si>
  <si>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</si>
  <si>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</si>
  <si>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</si>
  <si>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</si>
  <si>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</si>
  <si>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ip_construction</t>
  </si>
  <si>
    <t>Variable</t>
  </si>
  <si>
    <t>CPI</t>
  </si>
  <si>
    <t>IP</t>
  </si>
  <si>
    <t>IP, manufacturing</t>
  </si>
  <si>
    <t>IP, construction</t>
  </si>
  <si>
    <t>Import, intermediate goods, USD</t>
  </si>
  <si>
    <t>Import, capital goods, USD</t>
  </si>
  <si>
    <t>Import, consumer goods</t>
  </si>
  <si>
    <t>Import, intermediate goods</t>
  </si>
  <si>
    <t>Import, capital goods</t>
  </si>
  <si>
    <t>CPI, US</t>
  </si>
  <si>
    <t>Economic Activity Indicator (IGAE)</t>
  </si>
  <si>
    <t>Producto Interno Bruto Trimestral, cifras originales</t>
  </si>
  <si>
    <t>ip_mineral</t>
  </si>
  <si>
    <t>ip_energy</t>
  </si>
  <si>
    <t xml:space="preserve">Minería </t>
  </si>
  <si>
    <t>Generación, transmisión y distribución de energía eléctrica, suministro de agua y de gas por ductos al consumidor final</t>
  </si>
  <si>
    <t xml:space="preserve">Construcción </t>
  </si>
  <si>
    <t xml:space="preserve">Industrias manufactureras </t>
  </si>
  <si>
    <t>IP, mineral</t>
  </si>
  <si>
    <t>IP, energy</t>
  </si>
  <si>
    <t>Gross fixed investment volume index</t>
  </si>
  <si>
    <t>Private consumption index</t>
  </si>
  <si>
    <t>Export, total, USD</t>
  </si>
  <si>
    <t>Export, petro, USD</t>
  </si>
  <si>
    <t>Import, consumer goods, USD</t>
  </si>
  <si>
    <t>Import, total, USD</t>
  </si>
  <si>
    <t>Export, total</t>
  </si>
  <si>
    <t>Export, petro</t>
  </si>
  <si>
    <t>Import, total</t>
  </si>
  <si>
    <t>Public sector revenues</t>
  </si>
  <si>
    <t>Public sector expenditures</t>
  </si>
  <si>
    <t>Public sector revenues, NOMINAL</t>
  </si>
  <si>
    <t>Public sector expenditures, NOMINAL</t>
  </si>
  <si>
    <t>Business confidence</t>
  </si>
  <si>
    <t>Consumer confidence</t>
  </si>
  <si>
    <t>http://www.inegi.org.mx/sistemas/bie/cuadrosestadisticos/GeneraCuadro.aspx?s=est&amp;nc=744&amp;esq=BIEPUB&amp;c=24068</t>
  </si>
  <si>
    <t>confianza_emp</t>
  </si>
  <si>
    <t>confianza_con</t>
  </si>
  <si>
    <t>http://www.inegi.org.mx/sistemas/bie/cuadrosestadisticos/GeneraCuadro.aspx?s=est&amp;nc=479&amp;c=24034</t>
  </si>
  <si>
    <t>Indicador de confianza empresarial de industrias manufactureras</t>
  </si>
  <si>
    <t>Índice de confianza del consumidor</t>
  </si>
  <si>
    <t>Export price index</t>
  </si>
  <si>
    <t>Import price index</t>
  </si>
  <si>
    <t>1980 = 100</t>
  </si>
  <si>
    <t>tot</t>
  </si>
  <si>
    <t>Terms of trade</t>
  </si>
  <si>
    <t>http://www.inegi.org.mx/Sistemas/BIE/Default.aspx?Topic=0&amp;idserPadre=102000260020#D11000390</t>
  </si>
  <si>
    <t>Remittance</t>
  </si>
  <si>
    <t>Remittance, NOMINAL</t>
  </si>
  <si>
    <t>Ingresos por remesas familiares, según medio de transferencia, Millones de dólares</t>
  </si>
  <si>
    <t>Sector externo &gt; Ingresos por remesas familiares, según medio de transferencia &gt; Total</t>
  </si>
  <si>
    <t>remesa</t>
  </si>
  <si>
    <t>Retail sales</t>
  </si>
  <si>
    <t>retail</t>
  </si>
  <si>
    <t>Ingreso por suministro de bienes y servicios, Al por menor</t>
  </si>
  <si>
    <t>http://www3.inegi.org.mx/sistemas/tabuladosbasicos/tabdirecto.aspx?c=33703</t>
  </si>
  <si>
    <t xml:space="preserve">Comercio (encuesta mensual, base 2008)…  [Selecciona todas las series del subtema]  Ingresos por suministro de bienes y servicios… Comercio al por menor… Índice general (Periodicidad: Mensual) </t>
  </si>
  <si>
    <t xml:space="preserve">Precios e inflación… Índice general de precios de las exportaciones e importaciones…  Índice </t>
  </si>
  <si>
    <t>Finanza Publicas … Estadisticas ... Gastos Presupuestarios … Gasto Neto del Sector Público Presupuestario … Total</t>
  </si>
  <si>
    <t>Consumer Price Index for All Urban Consumers: All Items,  Index 1982-1984=100</t>
  </si>
  <si>
    <t>St Louis FED</t>
  </si>
  <si>
    <t>external.xls</t>
  </si>
  <si>
    <t>exp NOM</t>
  </si>
  <si>
    <t>imp NOM</t>
  </si>
  <si>
    <t>http://www.inegi.org.mx/sistemas/bie/?idserPadre=100005200070009000100050</t>
  </si>
  <si>
    <t>pib</t>
  </si>
  <si>
    <t>qt/qt-4</t>
  </si>
  <si>
    <t>PIB</t>
  </si>
  <si>
    <t>Proyección</t>
  </si>
  <si>
    <t>T1</t>
  </si>
  <si>
    <t>T2</t>
  </si>
  <si>
    <t>T3</t>
  </si>
  <si>
    <t>T4</t>
  </si>
  <si>
    <t>% c/r a igual mes del año anterior</t>
  </si>
  <si>
    <t>http://www.inegi.org.mx/sistemas/bie/?idserPadre=100005200070009000100050#D100005200070009000100050</t>
  </si>
  <si>
    <t>Demanda agregada y sectores</t>
  </si>
  <si>
    <t>primario</t>
  </si>
  <si>
    <t>manuf</t>
  </si>
  <si>
    <t>serv</t>
  </si>
  <si>
    <t>Variables mensuales</t>
  </si>
  <si>
    <t>gto_gob</t>
  </si>
  <si>
    <t>ing_gob</t>
  </si>
  <si>
    <t>http://www.inegi.org.mx/Sistemas/BIE/Default.aspx?Topic=0&amp;idserPadre=10750050</t>
  </si>
  <si>
    <t>ing_gob NOM</t>
  </si>
  <si>
    <t>gto_gob NOM</t>
  </si>
  <si>
    <t>http://www.inegi.org.mx/sistemas/bie/?idserPadre=10200035#D10200035</t>
  </si>
  <si>
    <t>quarterly - rgdp</t>
  </si>
  <si>
    <t>monthly - igae</t>
  </si>
  <si>
    <t>monthly - retail</t>
  </si>
  <si>
    <t>monthly - ip</t>
  </si>
  <si>
    <t>monthly - ip_mineral</t>
  </si>
  <si>
    <t>monthly - ip_energy</t>
  </si>
  <si>
    <t>monthly - ip_construction</t>
  </si>
  <si>
    <t>monthly - ip_manufacturing</t>
  </si>
  <si>
    <t>monthly - finv</t>
  </si>
  <si>
    <t>monthly - consumo</t>
  </si>
  <si>
    <t>monthly - confianza_emp</t>
  </si>
  <si>
    <t>monthly - confianza_con</t>
  </si>
  <si>
    <t>monthly - exp</t>
  </si>
  <si>
    <t>monthly - exp_petro</t>
  </si>
  <si>
    <t>monthly - imp</t>
  </si>
  <si>
    <t>monthly - imp_consumer</t>
  </si>
  <si>
    <t>monthly - imp_intermediate</t>
  </si>
  <si>
    <t>monthly - imp_capital</t>
  </si>
  <si>
    <t>monthly - ing_gob</t>
  </si>
  <si>
    <t>monthly - gto_gob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</si>
  <si>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</si>
  <si>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</si>
  <si>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</si>
  <si>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</si>
  <si>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</si>
  <si>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</si>
  <si>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</si>
  <si>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</si>
  <si>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</si>
  <si>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</si>
  <si>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http://www.inegi.org.mx/Sistemas/BIE/Default.aspx?idserPadre=1075005000500020</t>
  </si>
  <si>
    <t>http://www3.inegi.org.mx/sistemas/tabuladosbasicos/tabdirecto.aspx?c=33705</t>
  </si>
  <si>
    <t>http://www.inegi.org.mx/Sistemas/BIE/Default.aspx?idserPadre=111001600010</t>
  </si>
  <si>
    <t>DE</t>
  </si>
  <si>
    <t>http://www3.inegi.org.mx/sistemas/tabuladosbasicos/tabdirecto.aspx?s=est&amp;c=33615</t>
  </si>
  <si>
    <t>http://www3.inegi.org.mx/sistemas/tabuladosbasicos/tabdirecto.aspx?s=est&amp;c=33647</t>
  </si>
  <si>
    <t>cred</t>
  </si>
  <si>
    <t>cred NOM</t>
  </si>
  <si>
    <t>p_imp</t>
  </si>
  <si>
    <t>p_exp</t>
  </si>
  <si>
    <t xml:space="preserve">IMCPMI. Series originales. Índice de Volumen Físico Mensual, Base 2008 = 100. </t>
  </si>
  <si>
    <t>tcr</t>
  </si>
  <si>
    <t>TCR</t>
  </si>
  <si>
    <t>m1 NOM</t>
  </si>
  <si>
    <t>m2 NOM</t>
  </si>
  <si>
    <t>m1</t>
  </si>
  <si>
    <t>m2</t>
  </si>
  <si>
    <t>M1 NOM</t>
  </si>
  <si>
    <t>M2 NOM</t>
  </si>
  <si>
    <t>M1</t>
  </si>
  <si>
    <t>M2</t>
  </si>
  <si>
    <t>NOM</t>
  </si>
  <si>
    <t>REAL</t>
  </si>
  <si>
    <t>Crédito total de la banca comercial</t>
  </si>
  <si>
    <t>rgdp_sa</t>
  </si>
  <si>
    <t>http://www.banxico.org.mx/estadisticas/index.html</t>
  </si>
  <si>
    <t>Elegir Total</t>
  </si>
  <si>
    <t>monthly - p_exp</t>
  </si>
  <si>
    <t>monthly - p_imp</t>
  </si>
  <si>
    <t>monthly - tot</t>
  </si>
  <si>
    <t>monthly - cred</t>
  </si>
  <si>
    <t>monthly - tcr</t>
  </si>
  <si>
    <t>monthly - m1</t>
  </si>
  <si>
    <t>monthly - m2</t>
  </si>
  <si>
    <t>DIVIDIR EN 4</t>
  </si>
  <si>
    <t>rgdp_ANUAL</t>
  </si>
  <si>
    <t>rpc_ANUAL</t>
  </si>
  <si>
    <t>rgc_ANUAL</t>
  </si>
  <si>
    <t>ri_ANUAL</t>
  </si>
  <si>
    <t>rx_ANUAL</t>
  </si>
  <si>
    <t>rm_ANUAL</t>
  </si>
  <si>
    <t>primario_ANUAL</t>
  </si>
  <si>
    <t>manuf_ANUAL</t>
  </si>
  <si>
    <t>serv_ANUAL</t>
  </si>
  <si>
    <t>exist_ANUAL</t>
  </si>
  <si>
    <t>fbcf</t>
  </si>
  <si>
    <t>exist</t>
  </si>
  <si>
    <t>inversión</t>
  </si>
  <si>
    <t>Cuentas nacionales&gt; Producto interno bruto trimestral, base 2008&gt; Valores a precios de 2008&gt; Producto interno bruto, a precios de mercado</t>
  </si>
  <si>
    <t>discr_ANUAL</t>
  </si>
  <si>
    <t>PIB y cuentas nacionales .. Oferta y utilización trimestral</t>
  </si>
  <si>
    <t>variación de existencias</t>
  </si>
  <si>
    <t>discrepancia estadística (diferencia c/r al PIB)</t>
  </si>
  <si>
    <t>rgdp_sa_ANUAL</t>
  </si>
  <si>
    <t xml:space="preserve">Oferta y demanda global. Series desestacionalizadas. Millones de pesos a precios de 2008 </t>
  </si>
  <si>
    <r>
      <t xml:space="preserve">Oferta y </t>
    </r>
    <r>
      <rPr>
        <b/>
        <sz val="11"/>
        <color rgb="FFFF0000"/>
        <rFont val="Calibri"/>
        <family val="2"/>
        <scheme val="minor"/>
      </rPr>
      <t>demanda</t>
    </r>
    <r>
      <rPr>
        <sz val="11"/>
        <color theme="1"/>
        <rFont val="Calibri"/>
        <family val="2"/>
        <scheme val="minor"/>
      </rPr>
      <t xml:space="preserve"> de bienes y servicios. Series originales. A precios corrientes, constantes e índice de precios implícitos, variación y estructura porcentual </t>
    </r>
  </si>
  <si>
    <t>http://www3.inegi.org.mx/sistemas/tabuladosbasicos/tabdirecto.aspx?c=33704</t>
  </si>
  <si>
    <t>FBCF_ANUAL</t>
  </si>
  <si>
    <t xml:space="preserve">Inicio &gt;  Estadística &gt;  PIB y Cuentas Nacionales de México &gt;   
IGAE. Series desestacionalizadas. Índice, Base 2013=100 </t>
  </si>
  <si>
    <t xml:space="preserve">Inicio &gt;  Estadística &gt;  PIB y Cuentas Nacionales de México &gt; Indicador Mensual de la Actividad Industrial &gt;    IMAI. Series desestacionalizadas. Índice, Base 2013=100  </t>
  </si>
  <si>
    <t>Indicador Global de la Actividad Económica (IGAE), Base 2013 = 100</t>
  </si>
  <si>
    <t xml:space="preserve"> IMAI. Series desestacionalizadas. Índice, Base 2013=100  </t>
  </si>
  <si>
    <t>Indicador Mensual de la Formación Bruta de Capital Fijo</t>
  </si>
  <si>
    <t>Banco de informacion economica, exportaciones e importaciones</t>
  </si>
  <si>
    <t>Estadísticas..Sistema financiero..Financiamiento e información financiera de intermediarios financieros .. Estructura de información: Sistema bancario .. Crédito por actividad principal de prestatarios .. Banca comercial:  
Banca comercial crédito por actividad principal de prestatarios (met 1994 =&gt;) ..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</si>
</sst>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6"/>
      <color theme="10"/>
      <name val="Calibri"/>
      <family val="2"/>
    </font>
    <font>
      <b/>
      <u/>
      <sz val="20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6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166" fontId="0" fillId="0" borderId="0" xfId="0" applyNumberFormat="1"/>
    <xf numFmtId="167" fontId="0" fillId="0" borderId="0" xfId="47" applyNumberFormat="1" applyFont="1" applyAlignment="1">
      <alignment vertical="center" wrapText="1"/>
    </xf>
    <xf numFmtId="0" fontId="0" fillId="0" borderId="0" xfId="0" applyNumberFormat="1"/>
    <xf numFmtId="168" fontId="0" fillId="0" borderId="0" xfId="0" applyNumberFormat="1"/>
    <xf numFmtId="4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2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9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47" applyNumberFormat="1" applyFont="1"/>
    <xf numFmtId="166" fontId="0" fillId="0" borderId="10" xfId="0" applyNumberFormat="1" applyBorder="1"/>
    <xf numFmtId="0" fontId="21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9" fontId="0" fillId="0" borderId="0" xfId="0" applyNumberFormat="1" applyFill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ill="1"/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ill="1"/>
    <xf numFmtId="0" fontId="0" fillId="0" borderId="0" xfId="0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0" fillId="0" borderId="0" xfId="0" applyFont="1" applyFill="1"/>
    <xf numFmtId="166" fontId="0" fillId="0" borderId="0" xfId="0" applyNumberFormat="1" applyFont="1" applyFill="1"/>
    <xf numFmtId="2" fontId="19" fillId="0" borderId="0" xfId="0" applyNumberFormat="1" applyFont="1" applyFill="1" applyAlignment="1">
      <alignment horizontal="center" vertical="center" wrapText="1"/>
    </xf>
    <xf numFmtId="1" fontId="19" fillId="0" borderId="0" xfId="0" applyNumberFormat="1" applyFont="1" applyFill="1" applyAlignment="1">
      <alignment wrapText="1"/>
    </xf>
    <xf numFmtId="0" fontId="0" fillId="0" borderId="0" xfId="0" applyFill="1" applyAlignment="1">
      <alignment vertical="center" wrapText="1"/>
    </xf>
    <xf numFmtId="2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top"/>
    </xf>
    <xf numFmtId="0" fontId="22" fillId="0" borderId="0" xfId="0" applyFont="1"/>
    <xf numFmtId="166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0" fillId="35" borderId="0" xfId="0" applyFill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" fontId="19" fillId="36" borderId="0" xfId="0" applyNumberFormat="1" applyFont="1" applyFill="1" applyAlignment="1">
      <alignment wrapText="1"/>
    </xf>
    <xf numFmtId="0" fontId="23" fillId="34" borderId="0" xfId="0" applyNumberFormat="1" applyFont="1" applyFill="1" applyAlignment="1">
      <alignment horizontal="right" vertical="top"/>
    </xf>
    <xf numFmtId="169" fontId="0" fillId="0" borderId="0" xfId="0" applyNumberFormat="1" applyFont="1" applyFill="1"/>
    <xf numFmtId="169" fontId="0" fillId="33" borderId="0" xfId="0" applyNumberFormat="1" applyFont="1" applyFill="1"/>
    <xf numFmtId="165" fontId="19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0" fontId="19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2" fontId="24" fillId="0" borderId="0" xfId="36" applyNumberFormat="1" applyFont="1" applyFill="1" applyAlignment="1" applyProtection="1">
      <alignment horizontal="center" vertical="center" wrapText="1"/>
    </xf>
    <xf numFmtId="1" fontId="24" fillId="0" borderId="0" xfId="36" applyNumberFormat="1" applyFont="1" applyFill="1" applyAlignment="1" applyProtection="1">
      <alignment wrapText="1"/>
    </xf>
    <xf numFmtId="0" fontId="24" fillId="0" borderId="0" xfId="36" applyFont="1" applyFill="1" applyAlignment="1" applyProtection="1">
      <alignment vertical="center" wrapText="1"/>
    </xf>
    <xf numFmtId="0" fontId="25" fillId="0" borderId="0" xfId="36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13" fillId="0" borderId="0" xfId="36" applyFill="1" applyAlignment="1" applyProtection="1">
      <alignment vertical="center" wrapText="1"/>
    </xf>
    <xf numFmtId="1" fontId="20" fillId="0" borderId="10" xfId="0" applyNumberFormat="1" applyFont="1" applyFill="1" applyBorder="1"/>
    <xf numFmtId="0" fontId="13" fillId="0" borderId="0" xfId="36" applyFont="1" applyFill="1" applyAlignment="1" applyProtection="1">
      <alignment horizontal="left" vertical="top" wrapText="1"/>
    </xf>
    <xf numFmtId="0" fontId="27" fillId="36" borderId="0" xfId="36" applyFont="1" applyFill="1" applyAlignment="1" applyProtection="1">
      <alignment horizontal="center" vertical="center" wrapText="1"/>
    </xf>
    <xf numFmtId="166" fontId="28" fillId="36" borderId="0" xfId="36" applyNumberFormat="1" applyFont="1" applyFill="1" applyAlignment="1" applyProtection="1"/>
    <xf numFmtId="3" fontId="0" fillId="33" borderId="0" xfId="0" applyNumberFormat="1" applyFill="1"/>
    <xf numFmtId="3" fontId="0" fillId="0" borderId="0" xfId="0" applyNumberFormat="1" applyFill="1"/>
    <xf numFmtId="169" fontId="0" fillId="36" borderId="0" xfId="0" applyNumberFormat="1" applyFont="1" applyFill="1"/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/>
    </xf>
    <xf numFmtId="0" fontId="0" fillId="36" borderId="0" xfId="0" applyNumberFormat="1" applyFont="1" applyFill="1" applyAlignment="1">
      <alignment horizontal="right"/>
    </xf>
    <xf numFmtId="0" fontId="0" fillId="0" borderId="0" xfId="0" applyFont="1" applyFill="1" applyAlignment="1">
      <alignment vertical="top" wrapText="1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1" fontId="0" fillId="0" borderId="0" xfId="0" applyNumberFormat="1" applyFont="1" applyFill="1" applyAlignment="1">
      <alignment vertical="top" wrapText="1"/>
    </xf>
    <xf numFmtId="1" fontId="0" fillId="0" borderId="0" xfId="0" applyNumberForma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6" borderId="0" xfId="0" applyFill="1"/>
    <xf numFmtId="166" fontId="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3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164A-457B-AEC9-AD9C8C9925B0}"/>
              </c:ext>
            </c:extLst>
          </c:dPt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0">
                  <c:v>3.4888728102522748</c:v>
                </c:pt>
                <c:pt idx="1">
                  <c:v>2.9949494714958114</c:v>
                </c:pt>
                <c:pt idx="2">
                  <c:v>3.9458368152715195</c:v>
                </c:pt>
                <c:pt idx="3">
                  <c:v>2.6875046707373951</c:v>
                </c:pt>
                <c:pt idx="4">
                  <c:v>3.0011214814366749</c:v>
                </c:pt>
                <c:pt idx="5">
                  <c:v>3.2946350625390641</c:v>
                </c:pt>
                <c:pt idx="6">
                  <c:v>2.0710909434604075</c:v>
                </c:pt>
                <c:pt idx="7">
                  <c:v>3.278674630477374</c:v>
                </c:pt>
                <c:pt idx="8">
                  <c:v>3.2720697368769702</c:v>
                </c:pt>
                <c:pt idx="9">
                  <c:v>1.8397434529600964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4A-457B-AEC9-AD9C8C9925B0}"/>
            </c:ext>
          </c:extLst>
        </c:ser>
        <c:ser>
          <c:idx val="1"/>
          <c:order val="1"/>
          <c:tx>
            <c:strRef>
              <c:f>proyPIB!$J$57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proyPIB!$J$62:$J$73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4A-457B-AEC9-AD9C8C99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75872"/>
        <c:axId val="157468544"/>
      </c:lineChart>
      <c:catAx>
        <c:axId val="1573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57468544"/>
        <c:crosses val="autoZero"/>
        <c:auto val="1"/>
        <c:lblAlgn val="ctr"/>
        <c:lblOffset val="100"/>
        <c:noMultiLvlLbl val="0"/>
      </c:catAx>
      <c:valAx>
        <c:axId val="15746854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157375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Ventas del comercio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49"/>
          <c:w val="0.94668503937008575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crec_mensuales!$K$4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crec_mensuales!$K$5:$K$22</c:f>
              <c:numCache>
                <c:formatCode>0.0</c:formatCode>
                <c:ptCount val="18"/>
                <c:pt idx="0">
                  <c:v>109.13488236000001</c:v>
                </c:pt>
                <c:pt idx="1">
                  <c:v>98.462109560000002</c:v>
                </c:pt>
                <c:pt idx="2">
                  <c:v>106.84584099</c:v>
                </c:pt>
                <c:pt idx="3">
                  <c:v>102.51770773</c:v>
                </c:pt>
                <c:pt idx="4">
                  <c:v>108.42591804</c:v>
                </c:pt>
                <c:pt idx="5">
                  <c:v>108.83630993</c:v>
                </c:pt>
                <c:pt idx="6">
                  <c:v>112.80579941000001</c:v>
                </c:pt>
                <c:pt idx="7">
                  <c:v>114.36819371999999</c:v>
                </c:pt>
                <c:pt idx="8">
                  <c:v>105.66182542999999</c:v>
                </c:pt>
                <c:pt idx="9">
                  <c:v>111.91481580999999</c:v>
                </c:pt>
                <c:pt idx="10">
                  <c:v>117.95489775999999</c:v>
                </c:pt>
                <c:pt idx="11">
                  <c:v>139.20581043999999</c:v>
                </c:pt>
                <c:pt idx="12">
                  <c:v>114.80888</c:v>
                </c:pt>
                <c:pt idx="13">
                  <c:v>107.90522557</c:v>
                </c:pt>
                <c:pt idx="14">
                  <c:v>113.67019037999999</c:v>
                </c:pt>
                <c:pt idx="15">
                  <c:v>113.43521701</c:v>
                </c:pt>
                <c:pt idx="16">
                  <c:v>117.76167689</c:v>
                </c:pt>
                <c:pt idx="17">
                  <c:v>119.11282718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B-49FA-83EC-BC9CB9AD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96704"/>
        <c:axId val="253098240"/>
      </c:barChart>
      <c:lineChart>
        <c:grouping val="standard"/>
        <c:varyColors val="0"/>
        <c:ser>
          <c:idx val="1"/>
          <c:order val="1"/>
          <c:tx>
            <c:strRef>
              <c:f>crec_mensuales!$C$4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crec_mensuales!$C$5:$C$22</c:f>
              <c:numCache>
                <c:formatCode>0.0</c:formatCode>
                <c:ptCount val="18"/>
                <c:pt idx="0">
                  <c:v>4.7199169763905147</c:v>
                </c:pt>
                <c:pt idx="1">
                  <c:v>5.6052011941142288</c:v>
                </c:pt>
                <c:pt idx="2">
                  <c:v>5.5448416654071186</c:v>
                </c:pt>
                <c:pt idx="3">
                  <c:v>4.646240751594144</c:v>
                </c:pt>
                <c:pt idx="4">
                  <c:v>4.1490696556543361</c:v>
                </c:pt>
                <c:pt idx="5">
                  <c:v>5.390968906939575</c:v>
                </c:pt>
                <c:pt idx="6">
                  <c:v>5.7813650271738126</c:v>
                </c:pt>
                <c:pt idx="7">
                  <c:v>6.3951603439033278</c:v>
                </c:pt>
                <c:pt idx="8">
                  <c:v>4.935377143134545</c:v>
                </c:pt>
                <c:pt idx="9">
                  <c:v>4.7737690983872039</c:v>
                </c:pt>
                <c:pt idx="10">
                  <c:v>5.7121187855960542</c:v>
                </c:pt>
                <c:pt idx="11">
                  <c:v>3.4314328213708167</c:v>
                </c:pt>
                <c:pt idx="12">
                  <c:v>5.1990688195212797</c:v>
                </c:pt>
                <c:pt idx="13">
                  <c:v>9.5906090700256907</c:v>
                </c:pt>
                <c:pt idx="14">
                  <c:v>6.387098764694743</c:v>
                </c:pt>
                <c:pt idx="15">
                  <c:v>10.649388795107818</c:v>
                </c:pt>
                <c:pt idx="16">
                  <c:v>8.6102649797771491</c:v>
                </c:pt>
                <c:pt idx="17">
                  <c:v>9.4421772077806665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B-49FA-83EC-BC9CB9AD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47232"/>
        <c:axId val="249245696"/>
      </c:lineChart>
      <c:dateAx>
        <c:axId val="253096704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53098240"/>
        <c:crosses val="autoZero"/>
        <c:auto val="1"/>
        <c:lblOffset val="100"/>
        <c:baseTimeUnit val="months"/>
      </c:dateAx>
      <c:valAx>
        <c:axId val="25309824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3096704"/>
        <c:crosses val="autoZero"/>
        <c:crossBetween val="between"/>
      </c:valAx>
      <c:valAx>
        <c:axId val="24924569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247232"/>
        <c:crosses val="max"/>
        <c:crossBetween val="between"/>
      </c:valAx>
      <c:catAx>
        <c:axId val="249247232"/>
        <c:scaling>
          <c:orientation val="minMax"/>
        </c:scaling>
        <c:delete val="1"/>
        <c:axPos val="b"/>
        <c:majorTickMark val="out"/>
        <c:minorTickMark val="none"/>
        <c:tickLblPos val="none"/>
        <c:crossAx val="2492456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Producción</a:t>
            </a:r>
            <a:r>
              <a:rPr lang="en-US" sz="1000" b="0" baseline="0"/>
              <a:t> industrial</a:t>
            </a:r>
            <a:endParaRPr 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55"/>
          <c:w val="0.94668503937008608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crec_mensuales!$L$4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crec_mensuales!$L$5:$L$22</c:f>
              <c:numCache>
                <c:formatCode>0.0</c:formatCode>
                <c:ptCount val="18"/>
                <c:pt idx="0">
                  <c:v>102.835006009662</c:v>
                </c:pt>
                <c:pt idx="1">
                  <c:v>103.176478538696</c:v>
                </c:pt>
                <c:pt idx="2">
                  <c:v>102.778149252362</c:v>
                </c:pt>
                <c:pt idx="3">
                  <c:v>104.247278833766</c:v>
                </c:pt>
                <c:pt idx="4">
                  <c:v>102.9073328209</c:v>
                </c:pt>
                <c:pt idx="5">
                  <c:v>102.87776535523</c:v>
                </c:pt>
                <c:pt idx="6">
                  <c:v>104.57016061098</c:v>
                </c:pt>
                <c:pt idx="7">
                  <c:v>104.588403917644</c:v>
                </c:pt>
                <c:pt idx="8">
                  <c:v>105.71957390970699</c:v>
                </c:pt>
                <c:pt idx="9">
                  <c:v>103.924247336162</c:v>
                </c:pt>
                <c:pt idx="10">
                  <c:v>102.867873815398</c:v>
                </c:pt>
                <c:pt idx="11">
                  <c:v>103.98091157499699</c:v>
                </c:pt>
                <c:pt idx="12">
                  <c:v>104.737931820668</c:v>
                </c:pt>
                <c:pt idx="13">
                  <c:v>104.53448818884</c:v>
                </c:pt>
                <c:pt idx="14">
                  <c:v>104.202466463421</c:v>
                </c:pt>
                <c:pt idx="15">
                  <c:v>103.864930332848</c:v>
                </c:pt>
                <c:pt idx="16">
                  <c:v>104.010385330419</c:v>
                </c:pt>
                <c:pt idx="17">
                  <c:v>103.690419130156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0-43B9-AB05-60A55C54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61056"/>
        <c:axId val="249262848"/>
      </c:barChart>
      <c:lineChart>
        <c:grouping val="standard"/>
        <c:varyColors val="0"/>
        <c:ser>
          <c:idx val="1"/>
          <c:order val="1"/>
          <c:tx>
            <c:strRef>
              <c:f>crec_mensuales!$D$4</c:f>
              <c:strCache>
                <c:ptCount val="1"/>
                <c:pt idx="0">
                  <c:v>ip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crec_mensuales!$D$5:$D$22</c:f>
              <c:numCache>
                <c:formatCode>0.0</c:formatCode>
                <c:ptCount val="18"/>
                <c:pt idx="0">
                  <c:v>1.9400171028832736</c:v>
                </c:pt>
                <c:pt idx="1">
                  <c:v>1.5217628438690234</c:v>
                </c:pt>
                <c:pt idx="2">
                  <c:v>1.0660236948491608</c:v>
                </c:pt>
                <c:pt idx="3">
                  <c:v>1.4599715438722516</c:v>
                </c:pt>
                <c:pt idx="4">
                  <c:v>-0.16258266669385568</c:v>
                </c:pt>
                <c:pt idx="5">
                  <c:v>5.0158010344625303E-2</c:v>
                </c:pt>
                <c:pt idx="6">
                  <c:v>2.1958235443180429</c:v>
                </c:pt>
                <c:pt idx="7">
                  <c:v>1.8403014980085342</c:v>
                </c:pt>
                <c:pt idx="8">
                  <c:v>2.8469891905741118</c:v>
                </c:pt>
                <c:pt idx="9">
                  <c:v>0.20216640182677548</c:v>
                </c:pt>
                <c:pt idx="10">
                  <c:v>-0.13081884860938198</c:v>
                </c:pt>
                <c:pt idx="11">
                  <c:v>0.4785084731680378</c:v>
                </c:pt>
                <c:pt idx="12">
                  <c:v>1.8504650165792835</c:v>
                </c:pt>
                <c:pt idx="13">
                  <c:v>1.3162008137685088</c:v>
                </c:pt>
                <c:pt idx="14">
                  <c:v>1.3858171424762089</c:v>
                </c:pt>
                <c:pt idx="15">
                  <c:v>-0.36677072552435686</c:v>
                </c:pt>
                <c:pt idx="16">
                  <c:v>1.0718891251790152</c:v>
                </c:pt>
                <c:pt idx="17">
                  <c:v>0.78992168241598382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43B9-AB05-60A55C54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78464"/>
        <c:axId val="249264384"/>
      </c:lineChart>
      <c:dateAx>
        <c:axId val="249261056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49262848"/>
        <c:crosses val="autoZero"/>
        <c:auto val="1"/>
        <c:lblOffset val="100"/>
        <c:baseTimeUnit val="months"/>
      </c:dateAx>
      <c:valAx>
        <c:axId val="24926284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261056"/>
        <c:crosses val="autoZero"/>
        <c:crossBetween val="between"/>
      </c:valAx>
      <c:valAx>
        <c:axId val="249264384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278464"/>
        <c:crosses val="max"/>
        <c:crossBetween val="between"/>
      </c:valAx>
      <c:catAx>
        <c:axId val="249278464"/>
        <c:scaling>
          <c:orientation val="minMax"/>
        </c:scaling>
        <c:delete val="1"/>
        <c:axPos val="b"/>
        <c:majorTickMark val="out"/>
        <c:minorTickMark val="none"/>
        <c:tickLblPos val="none"/>
        <c:crossAx val="2492643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Exportaciones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62"/>
          <c:w val="0.94668503937008652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crec_mensuales!$N$4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crec_mensuales!$I$5:$I$23</c:f>
              <c:numCache>
                <c:formatCode>mmm/yy;@</c:formatCode>
                <c:ptCount val="1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</c:numCache>
            </c:numRef>
          </c:cat>
          <c:val>
            <c:numRef>
              <c:f>crec_mensuales!$N$5:$N$23</c:f>
              <c:numCache>
                <c:formatCode>0.0</c:formatCode>
                <c:ptCount val="19"/>
                <c:pt idx="0">
                  <c:v>293.37846025304447</c:v>
                </c:pt>
                <c:pt idx="1">
                  <c:v>326.43548578860032</c:v>
                </c:pt>
                <c:pt idx="2">
                  <c:v>376.86210116379681</c:v>
                </c:pt>
                <c:pt idx="3">
                  <c:v>361.68960852876347</c:v>
                </c:pt>
                <c:pt idx="4">
                  <c:v>339.42339052977218</c:v>
                </c:pt>
                <c:pt idx="5">
                  <c:v>368.94034195596163</c:v>
                </c:pt>
                <c:pt idx="6">
                  <c:v>364.4055642924929</c:v>
                </c:pt>
                <c:pt idx="7">
                  <c:v>354.25502343771473</c:v>
                </c:pt>
                <c:pt idx="8">
                  <c:v>370.376286634118</c:v>
                </c:pt>
                <c:pt idx="9">
                  <c:v>395.36399268081874</c:v>
                </c:pt>
                <c:pt idx="10">
                  <c:v>364.12530627072613</c:v>
                </c:pt>
                <c:pt idx="11">
                  <c:v>372.20167501831747</c:v>
                </c:pt>
                <c:pt idx="12">
                  <c:v>301.45766577570907</c:v>
                </c:pt>
                <c:pt idx="13">
                  <c:v>353.62772837058583</c:v>
                </c:pt>
                <c:pt idx="14">
                  <c:v>377.61241490610308</c:v>
                </c:pt>
                <c:pt idx="15">
                  <c:v>360.39664365232363</c:v>
                </c:pt>
                <c:pt idx="16">
                  <c:v>367.28235061679612</c:v>
                </c:pt>
                <c:pt idx="17">
                  <c:v>371.63854988431279</c:v>
                </c:pt>
                <c:pt idx="18">
                  <c:v>346.75027086606883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D68-AC81-7DA9A77E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96384"/>
        <c:axId val="249297920"/>
      </c:barChart>
      <c:lineChart>
        <c:grouping val="standard"/>
        <c:varyColors val="0"/>
        <c:ser>
          <c:idx val="1"/>
          <c:order val="1"/>
          <c:tx>
            <c:strRef>
              <c:f>crec_mensuales!$F$4</c:f>
              <c:strCache>
                <c:ptCount val="1"/>
                <c:pt idx="0">
                  <c:v>exp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crec_mensuales!$F$5:$F$23</c:f>
              <c:numCache>
                <c:formatCode>0.0</c:formatCode>
                <c:ptCount val="19"/>
                <c:pt idx="0">
                  <c:v>12.636371181870111</c:v>
                </c:pt>
                <c:pt idx="1">
                  <c:v>12.355393652801627</c:v>
                </c:pt>
                <c:pt idx="2">
                  <c:v>18.449067216820715</c:v>
                </c:pt>
                <c:pt idx="3">
                  <c:v>10.539312378459575</c:v>
                </c:pt>
                <c:pt idx="4">
                  <c:v>3.1402649286361273</c:v>
                </c:pt>
                <c:pt idx="5">
                  <c:v>15.203138809592609</c:v>
                </c:pt>
                <c:pt idx="6">
                  <c:v>12.415506001350728</c:v>
                </c:pt>
                <c:pt idx="7">
                  <c:v>9.6251517876352786</c:v>
                </c:pt>
                <c:pt idx="8">
                  <c:v>10.291450218261055</c:v>
                </c:pt>
                <c:pt idx="9">
                  <c:v>6.4982428321367802</c:v>
                </c:pt>
                <c:pt idx="10">
                  <c:v>10.068738650804754</c:v>
                </c:pt>
                <c:pt idx="11">
                  <c:v>2.6231887818617183</c:v>
                </c:pt>
                <c:pt idx="12">
                  <c:v>2.7538509526896293</c:v>
                </c:pt>
                <c:pt idx="13">
                  <c:v>8.330051040956743</c:v>
                </c:pt>
                <c:pt idx="14">
                  <c:v>0.19909503767803205</c:v>
                </c:pt>
                <c:pt idx="15">
                  <c:v>-0.35747913292262234</c:v>
                </c:pt>
                <c:pt idx="16">
                  <c:v>8.2077313656968798</c:v>
                </c:pt>
                <c:pt idx="17">
                  <c:v>0.73133990011675643</c:v>
                </c:pt>
                <c:pt idx="18">
                  <c:v>-4.8449571456743445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2-4D68-AC81-7DA9A77E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17632"/>
        <c:axId val="249316096"/>
      </c:lineChart>
      <c:dateAx>
        <c:axId val="249296384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49297920"/>
        <c:crosses val="autoZero"/>
        <c:auto val="1"/>
        <c:lblOffset val="100"/>
        <c:baseTimeUnit val="months"/>
      </c:dateAx>
      <c:valAx>
        <c:axId val="2492979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296384"/>
        <c:crosses val="autoZero"/>
        <c:crossBetween val="between"/>
      </c:valAx>
      <c:valAx>
        <c:axId val="24931609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317632"/>
        <c:crosses val="max"/>
        <c:crossBetween val="between"/>
      </c:valAx>
      <c:catAx>
        <c:axId val="249317632"/>
        <c:scaling>
          <c:orientation val="minMax"/>
        </c:scaling>
        <c:delete val="1"/>
        <c:axPos val="b"/>
        <c:majorTickMark val="out"/>
        <c:minorTickMark val="none"/>
        <c:tickLblPos val="none"/>
        <c:crossAx val="2493160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Importaciones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67"/>
          <c:w val="0.94668503937008686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crec_mensuales!$O$4</c:f>
              <c:strCache>
                <c:ptCount val="1"/>
                <c:pt idx="0">
                  <c:v>imp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crec_mensuales!$I$5:$I$23</c:f>
              <c:numCache>
                <c:formatCode>mmm/yy;@</c:formatCode>
                <c:ptCount val="1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</c:numCache>
            </c:numRef>
          </c:cat>
          <c:val>
            <c:numRef>
              <c:f>crec_mensuales!$O$5:$O$23</c:f>
              <c:numCache>
                <c:formatCode>0.0</c:formatCode>
                <c:ptCount val="19"/>
                <c:pt idx="0">
                  <c:v>322.86459318959726</c:v>
                </c:pt>
                <c:pt idx="1">
                  <c:v>317.62727450973046</c:v>
                </c:pt>
                <c:pt idx="2">
                  <c:v>366.18059266906124</c:v>
                </c:pt>
                <c:pt idx="3">
                  <c:v>361.80832332389599</c:v>
                </c:pt>
                <c:pt idx="4">
                  <c:v>352.67834698693008</c:v>
                </c:pt>
                <c:pt idx="5">
                  <c:v>378.74004606796785</c:v>
                </c:pt>
                <c:pt idx="6">
                  <c:v>387.42633043143809</c:v>
                </c:pt>
                <c:pt idx="7">
                  <c:v>379.6488683922351</c:v>
                </c:pt>
                <c:pt idx="8">
                  <c:v>382.6703746935035</c:v>
                </c:pt>
                <c:pt idx="9">
                  <c:v>410.51057313832752</c:v>
                </c:pt>
                <c:pt idx="10">
                  <c:v>378.09478724739449</c:v>
                </c:pt>
                <c:pt idx="11">
                  <c:v>372.58179489148336</c:v>
                </c:pt>
                <c:pt idx="12">
                  <c:v>331.80177357106277</c:v>
                </c:pt>
                <c:pt idx="13">
                  <c:v>355.51995244798451</c:v>
                </c:pt>
                <c:pt idx="14">
                  <c:v>372.85809561751353</c:v>
                </c:pt>
                <c:pt idx="15">
                  <c:v>381.50304627446894</c:v>
                </c:pt>
                <c:pt idx="16">
                  <c:v>371.36808108259754</c:v>
                </c:pt>
                <c:pt idx="17">
                  <c:v>375.82381715398145</c:v>
                </c:pt>
                <c:pt idx="18">
                  <c:v>365.22501712421598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501-9667-EA6CD47C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48096"/>
        <c:axId val="249349632"/>
      </c:barChart>
      <c:lineChart>
        <c:grouping val="standard"/>
        <c:varyColors val="0"/>
        <c:ser>
          <c:idx val="1"/>
          <c:order val="1"/>
          <c:tx>
            <c:strRef>
              <c:f>crec_mensuales!$G$4</c:f>
              <c:strCache>
                <c:ptCount val="1"/>
                <c:pt idx="0">
                  <c:v>imp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crec_mensuales!$G$5:$G$23</c:f>
              <c:numCache>
                <c:formatCode>0.0</c:formatCode>
                <c:ptCount val="19"/>
                <c:pt idx="0">
                  <c:v>8.004524607560338</c:v>
                </c:pt>
                <c:pt idx="1">
                  <c:v>9.968076780306534</c:v>
                </c:pt>
                <c:pt idx="2">
                  <c:v>15.395698883785647</c:v>
                </c:pt>
                <c:pt idx="3">
                  <c:v>8.737528981869481</c:v>
                </c:pt>
                <c:pt idx="4">
                  <c:v>4.3521518105482881</c:v>
                </c:pt>
                <c:pt idx="5">
                  <c:v>15.48914098923575</c:v>
                </c:pt>
                <c:pt idx="6">
                  <c:v>11.83327836237047</c:v>
                </c:pt>
                <c:pt idx="7">
                  <c:v>9.9947258193408661</c:v>
                </c:pt>
                <c:pt idx="8">
                  <c:v>12.587154902624121</c:v>
                </c:pt>
                <c:pt idx="9">
                  <c:v>8.3256874057749961</c:v>
                </c:pt>
                <c:pt idx="10">
                  <c:v>9.6059351481565081</c:v>
                </c:pt>
                <c:pt idx="11">
                  <c:v>4.8554952095527515</c:v>
                </c:pt>
                <c:pt idx="12">
                  <c:v>2.7680893383738914</c:v>
                </c:pt>
                <c:pt idx="13">
                  <c:v>11.929919430484315</c:v>
                </c:pt>
                <c:pt idx="14">
                  <c:v>1.8235545744738957</c:v>
                </c:pt>
                <c:pt idx="15">
                  <c:v>5.4434134542952428</c:v>
                </c:pt>
                <c:pt idx="16">
                  <c:v>5.2993710147904549</c:v>
                </c:pt>
                <c:pt idx="17">
                  <c:v>-0.7699816653301772</c:v>
                </c:pt>
                <c:pt idx="18">
                  <c:v>-5.7304606226682431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F-4501-9667-EA6CD47C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34720"/>
        <c:axId val="249351168"/>
      </c:lineChart>
      <c:dateAx>
        <c:axId val="249348096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49349632"/>
        <c:crosses val="autoZero"/>
        <c:auto val="1"/>
        <c:lblOffset val="100"/>
        <c:baseTimeUnit val="months"/>
      </c:dateAx>
      <c:valAx>
        <c:axId val="24934963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348096"/>
        <c:crosses val="autoZero"/>
        <c:crossBetween val="between"/>
      </c:valAx>
      <c:valAx>
        <c:axId val="2493511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134720"/>
        <c:crosses val="max"/>
        <c:crossBetween val="between"/>
      </c:valAx>
      <c:catAx>
        <c:axId val="251134720"/>
        <c:scaling>
          <c:orientation val="minMax"/>
        </c:scaling>
        <c:delete val="1"/>
        <c:axPos val="b"/>
        <c:majorTickMark val="out"/>
        <c:minorTickMark val="none"/>
        <c:tickLblPos val="none"/>
        <c:crossAx val="2493511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Crédito</a:t>
            </a:r>
            <a:r>
              <a:rPr lang="en-US" sz="1000" b="0" baseline="0"/>
              <a:t> interno total</a:t>
            </a:r>
            <a:endParaRPr 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73"/>
          <c:w val="0.9466850393700873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crec_mensuales!$M$4</c:f>
              <c:strCache>
                <c:ptCount val="1"/>
                <c:pt idx="0">
                  <c:v>cred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crec_mensuales!$I$5:$I$20</c:f>
              <c:numCache>
                <c:formatCode>mmm/yy;@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</c:numCache>
            </c:numRef>
          </c:cat>
          <c:val>
            <c:numRef>
              <c:f>crec_mensuales!$M$5:$M$20</c:f>
              <c:numCache>
                <c:formatCode>0.0</c:formatCode>
                <c:ptCount val="16"/>
                <c:pt idx="0">
                  <c:v>29278.590648015848</c:v>
                </c:pt>
                <c:pt idx="1">
                  <c:v>29146.870211923491</c:v>
                </c:pt>
                <c:pt idx="2">
                  <c:v>29335.387965399881</c:v>
                </c:pt>
                <c:pt idx="3">
                  <c:v>29723.589324852808</c:v>
                </c:pt>
                <c:pt idx="4">
                  <c:v>30371.145606578903</c:v>
                </c:pt>
                <c:pt idx="5">
                  <c:v>30204.320529847017</c:v>
                </c:pt>
                <c:pt idx="6">
                  <c:v>30524.691719481951</c:v>
                </c:pt>
                <c:pt idx="7">
                  <c:v>30920.166189751919</c:v>
                </c:pt>
                <c:pt idx="8">
                  <c:v>31318.819611502538</c:v>
                </c:pt>
                <c:pt idx="9">
                  <c:v>31171.94872668427</c:v>
                </c:pt>
                <c:pt idx="10">
                  <c:v>31529.671921457673</c:v>
                </c:pt>
                <c:pt idx="11">
                  <c:v>32314.267033374956</c:v>
                </c:pt>
                <c:pt idx="12">
                  <c:v>32582.137094063342</c:v>
                </c:pt>
                <c:pt idx="13">
                  <c:v>32418.606752855532</c:v>
                </c:pt>
                <c:pt idx="14">
                  <c:v>32381.967062440992</c:v>
                </c:pt>
                <c:pt idx="15">
                  <c:v>32652.711605840635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D-422E-919E-C7008D1B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56736"/>
        <c:axId val="251162624"/>
      </c:barChart>
      <c:lineChart>
        <c:grouping val="standard"/>
        <c:varyColors val="0"/>
        <c:ser>
          <c:idx val="1"/>
          <c:order val="1"/>
          <c:tx>
            <c:strRef>
              <c:f>crec_mensuales!$E$4</c:f>
              <c:strCache>
                <c:ptCount val="1"/>
                <c:pt idx="0">
                  <c:v>cred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crec_mensuales!$E$5:$E$20</c:f>
              <c:numCache>
                <c:formatCode>0.0</c:formatCode>
                <c:ptCount val="16"/>
                <c:pt idx="0">
                  <c:v>8.4430730646633414</c:v>
                </c:pt>
                <c:pt idx="1">
                  <c:v>8.1139327489442756</c:v>
                </c:pt>
                <c:pt idx="2">
                  <c:v>8.4507090540850491</c:v>
                </c:pt>
                <c:pt idx="3">
                  <c:v>9.548920621678425</c:v>
                </c:pt>
                <c:pt idx="4">
                  <c:v>9.4813825023319698</c:v>
                </c:pt>
                <c:pt idx="5">
                  <c:v>8.8797141958793837</c:v>
                </c:pt>
                <c:pt idx="6">
                  <c:v>9.4316800766077957</c:v>
                </c:pt>
                <c:pt idx="7">
                  <c:v>10.376372190307958</c:v>
                </c:pt>
                <c:pt idx="8">
                  <c:v>11.880347634421584</c:v>
                </c:pt>
                <c:pt idx="9">
                  <c:v>10.823907740809835</c:v>
                </c:pt>
                <c:pt idx="10">
                  <c:v>9.9746727312028725</c:v>
                </c:pt>
                <c:pt idx="11">
                  <c:v>11.396131179155589</c:v>
                </c:pt>
                <c:pt idx="12">
                  <c:v>11.283147080958855</c:v>
                </c:pt>
                <c:pt idx="13">
                  <c:v>11.225001233901356</c:v>
                </c:pt>
                <c:pt idx="14">
                  <c:v>10.385337670101546</c:v>
                </c:pt>
                <c:pt idx="15">
                  <c:v>9.8545375828440029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22E-919E-C7008D1B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65696"/>
        <c:axId val="251164160"/>
      </c:lineChart>
      <c:dateAx>
        <c:axId val="251156736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51162624"/>
        <c:crosses val="autoZero"/>
        <c:auto val="1"/>
        <c:lblOffset val="100"/>
        <c:baseTimeUnit val="months"/>
      </c:dateAx>
      <c:valAx>
        <c:axId val="2511626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156736"/>
        <c:crosses val="autoZero"/>
        <c:crossBetween val="between"/>
      </c:valAx>
      <c:valAx>
        <c:axId val="25116416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165696"/>
        <c:crosses val="max"/>
        <c:crossBetween val="between"/>
      </c:valAx>
      <c:catAx>
        <c:axId val="251165696"/>
        <c:scaling>
          <c:orientation val="minMax"/>
        </c:scaling>
        <c:delete val="1"/>
        <c:axPos val="b"/>
        <c:majorTickMark val="out"/>
        <c:minorTickMark val="none"/>
        <c:tickLblPos val="none"/>
        <c:crossAx val="2511641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9-4DB4-9E83-675D492D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502313728"/>
        <c:axId val="5022746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2.1693285334116519</c:v>
                </c:pt>
                <c:pt idx="1">
                  <c:v>3.7650127798407373</c:v>
                </c:pt>
                <c:pt idx="2">
                  <c:v>4.2603932054231519</c:v>
                </c:pt>
                <c:pt idx="3">
                  <c:v>4.1105014341635382</c:v>
                </c:pt>
                <c:pt idx="4">
                  <c:v>3.9203392270764192</c:v>
                </c:pt>
                <c:pt idx="5">
                  <c:v>3.5252599803954121</c:v>
                </c:pt>
                <c:pt idx="6">
                  <c:v>3.1308058274221118</c:v>
                </c:pt>
                <c:pt idx="7">
                  <c:v>3.0905228505847981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9-4DB4-9E83-675D492DAE6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9-4DB4-9E83-675D492D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2832"/>
        <c:axId val="502272768"/>
      </c:lineChart>
      <c:dateAx>
        <c:axId val="239352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502272768"/>
        <c:crosses val="autoZero"/>
        <c:auto val="1"/>
        <c:lblOffset val="100"/>
        <c:baseTimeUnit val="months"/>
      </c:dateAx>
      <c:valAx>
        <c:axId val="502272768"/>
        <c:scaling>
          <c:orientation val="minMax"/>
          <c:max val="14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39352832"/>
        <c:crosses val="autoZero"/>
        <c:crossBetween val="between"/>
      </c:valAx>
      <c:valAx>
        <c:axId val="5022746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502313728"/>
        <c:crosses val="max"/>
        <c:crossBetween val="between"/>
      </c:valAx>
      <c:dateAx>
        <c:axId val="5023137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5022746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13-4D86-879A-E25E6E37170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11418.006149999999</c:v>
                </c:pt>
                <c:pt idx="1">
                  <c:v>2081.5227290000003</c:v>
                </c:pt>
                <c:pt idx="2">
                  <c:v>3883.9184850000001</c:v>
                </c:pt>
                <c:pt idx="3">
                  <c:v>-17.223355999999512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3-4D86-879A-E25E6E3717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3-4775-9DC4-27CE71A6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0577152"/>
        <c:axId val="24057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2.9862597188666351</c:v>
                </c:pt>
                <c:pt idx="1">
                  <c:v>0.1803637562118654</c:v>
                </c:pt>
                <c:pt idx="2">
                  <c:v>0.79322932204533014</c:v>
                </c:pt>
                <c:pt idx="3">
                  <c:v>0.13606588523451535</c:v>
                </c:pt>
                <c:pt idx="4">
                  <c:v>2.8723557366931995</c:v>
                </c:pt>
                <c:pt idx="5">
                  <c:v>3.5894818878573265</c:v>
                </c:pt>
                <c:pt idx="6">
                  <c:v>2.9792731934519034</c:v>
                </c:pt>
                <c:pt idx="7">
                  <c:v>1.8484337480561219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3-4775-9DC4-27CE71A6682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3-4775-9DC4-27CE71A6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64096"/>
        <c:axId val="240565632"/>
      </c:lineChart>
      <c:dateAx>
        <c:axId val="240564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0565632"/>
        <c:crosses val="autoZero"/>
        <c:auto val="1"/>
        <c:lblOffset val="100"/>
        <c:baseTimeUnit val="months"/>
      </c:dateAx>
      <c:valAx>
        <c:axId val="240565632"/>
        <c:scaling>
          <c:orientation val="minMax"/>
          <c:max val="14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564096"/>
        <c:crosses val="autoZero"/>
        <c:crossBetween val="between"/>
      </c:valAx>
      <c:valAx>
        <c:axId val="24057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577152"/>
        <c:crosses val="max"/>
        <c:crossBetween val="between"/>
      </c:valAx>
      <c:dateAx>
        <c:axId val="24057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057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8-4AF7-93C2-7B128E26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0620672"/>
        <c:axId val="24061888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6.2866901769382366</c:v>
                </c:pt>
                <c:pt idx="1">
                  <c:v>5.6432043848872127</c:v>
                </c:pt>
                <c:pt idx="2">
                  <c:v>-1.6624662594317385</c:v>
                </c:pt>
                <c:pt idx="3">
                  <c:v>3.2848715598351452</c:v>
                </c:pt>
                <c:pt idx="4">
                  <c:v>3.1877858865615449</c:v>
                </c:pt>
                <c:pt idx="5">
                  <c:v>-0.82372291167279732</c:v>
                </c:pt>
                <c:pt idx="6">
                  <c:v>0.54268940258983545</c:v>
                </c:pt>
                <c:pt idx="7">
                  <c:v>-0.75466398153237746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8-4AF7-93C2-7B128E26FA5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8-4AF7-93C2-7B128E26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5808"/>
        <c:axId val="240617344"/>
      </c:lineChart>
      <c:dateAx>
        <c:axId val="24061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0617344"/>
        <c:crosses val="autoZero"/>
        <c:auto val="1"/>
        <c:lblOffset val="100"/>
        <c:baseTimeUnit val="months"/>
      </c:dateAx>
      <c:valAx>
        <c:axId val="240617344"/>
        <c:scaling>
          <c:orientation val="minMax"/>
          <c:max val="14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615808"/>
        <c:crosses val="autoZero"/>
        <c:crossBetween val="between"/>
      </c:valAx>
      <c:valAx>
        <c:axId val="2406188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620672"/>
        <c:crosses val="max"/>
        <c:crossBetween val="between"/>
      </c:valAx>
      <c:dateAx>
        <c:axId val="2406206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06188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6F-A5A1-FEEE1DCD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32544"/>
        <c:axId val="2439310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9.7946223481027985</c:v>
                </c:pt>
                <c:pt idx="1">
                  <c:v>8.8357494983113849</c:v>
                </c:pt>
                <c:pt idx="2">
                  <c:v>4.3268126185930678</c:v>
                </c:pt>
                <c:pt idx="3">
                  <c:v>3.6242961244191907</c:v>
                </c:pt>
                <c:pt idx="4">
                  <c:v>1.9849454589309312</c:v>
                </c:pt>
                <c:pt idx="5">
                  <c:v>2.934597880410128</c:v>
                </c:pt>
                <c:pt idx="6">
                  <c:v>5.2637364810130371</c:v>
                </c:pt>
                <c:pt idx="7">
                  <c:v>9.036761759333034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4-446F-A5A1-FEEE1DCDAB3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4-446F-A5A1-FEEE1DCD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4016"/>
        <c:axId val="243929472"/>
      </c:lineChart>
      <c:dateAx>
        <c:axId val="240614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9472"/>
        <c:crosses val="autoZero"/>
        <c:auto val="1"/>
        <c:lblOffset val="100"/>
        <c:baseTimeUnit val="months"/>
      </c:dateAx>
      <c:valAx>
        <c:axId val="243929472"/>
        <c:scaling>
          <c:orientation val="minMax"/>
          <c:max val="14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614016"/>
        <c:crosses val="autoZero"/>
        <c:crossBetween val="between"/>
      </c:valAx>
      <c:valAx>
        <c:axId val="2439310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32544"/>
        <c:crosses val="max"/>
        <c:crossBetween val="between"/>
      </c:valAx>
      <c:dateAx>
        <c:axId val="243932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310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43A9-BF37-7A6E401C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43296"/>
        <c:axId val="2439417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6.1103086689485719</c:v>
                </c:pt>
                <c:pt idx="1">
                  <c:v>7.4241404425112512</c:v>
                </c:pt>
                <c:pt idx="2">
                  <c:v>3.2374567867808679</c:v>
                </c:pt>
                <c:pt idx="3">
                  <c:v>3.2148644205834076</c:v>
                </c:pt>
                <c:pt idx="4">
                  <c:v>2.5211925186829909</c:v>
                </c:pt>
                <c:pt idx="5">
                  <c:v>2.5425560513931744</c:v>
                </c:pt>
                <c:pt idx="6">
                  <c:v>3.3546868579507949</c:v>
                </c:pt>
                <c:pt idx="7">
                  <c:v>7.9405553070016621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1-43A9-BF37-7A6E401CD56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1-43A9-BF37-7A6E401C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45248"/>
        <c:axId val="240646784"/>
      </c:lineChart>
      <c:dateAx>
        <c:axId val="2406452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0646784"/>
        <c:crosses val="autoZero"/>
        <c:auto val="1"/>
        <c:lblOffset val="100"/>
        <c:baseTimeUnit val="months"/>
      </c:dateAx>
      <c:valAx>
        <c:axId val="240646784"/>
        <c:scaling>
          <c:orientation val="minMax"/>
          <c:max val="14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0645248"/>
        <c:crosses val="autoZero"/>
        <c:crossBetween val="between"/>
      </c:valAx>
      <c:valAx>
        <c:axId val="2439417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43296"/>
        <c:crosses val="max"/>
        <c:crossBetween val="between"/>
      </c:valAx>
      <c:dateAx>
        <c:axId val="243943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417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5955"/>
          <c:h val="0.89797099586369888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816E-3"/>
                  <c:y val="-5.447888704395978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4-4E6C-9A48-57C9FCF8C7D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-9.9177322554778319E-4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4E6C-9A48-57C9FCF8C7DF}"/>
            </c:ext>
          </c:extLst>
        </c:ser>
        <c:ser>
          <c:idx val="0"/>
          <c:order val="1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4-4E6C-9A48-57C9FCF8C7D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0.6574835234614117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4-4E6C-9A48-57C9FCF8C7DF}"/>
            </c:ext>
          </c:extLst>
        </c:ser>
        <c:ser>
          <c:idx val="1"/>
          <c:order val="2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4-4E6C-9A48-57C9FCF8C7D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0.11986040995677108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4-4E6C-9A48-57C9FCF8C7DF}"/>
            </c:ext>
          </c:extLst>
        </c:ser>
        <c:ser>
          <c:idx val="2"/>
          <c:order val="3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14-4E6C-9A48-57C9FCF8C7D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0.223647839807365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14-4E6C-9A48-57C9FCF8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3987968"/>
        <c:axId val="243989504"/>
      </c:barChart>
      <c:catAx>
        <c:axId val="24398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89504"/>
        <c:crosses val="autoZero"/>
        <c:auto val="1"/>
        <c:lblAlgn val="ctr"/>
        <c:lblOffset val="100"/>
        <c:noMultiLvlLbl val="0"/>
      </c:catAx>
      <c:valAx>
        <c:axId val="2439895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398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Actividad económica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879702537182852E-2"/>
          <c:y val="0.10809304723826142"/>
          <c:w val="0.9466850393700853"/>
          <c:h val="0.7465083184312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crec_mensuales!$J$4</c:f>
              <c:strCache>
                <c:ptCount val="1"/>
                <c:pt idx="0">
                  <c:v>igae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crec_mensuales!$J$5:$J$22</c:f>
              <c:numCache>
                <c:formatCode>0.0</c:formatCode>
                <c:ptCount val="18"/>
                <c:pt idx="0">
                  <c:v>104.28328644056199</c:v>
                </c:pt>
                <c:pt idx="1">
                  <c:v>104.711764955582</c:v>
                </c:pt>
                <c:pt idx="2">
                  <c:v>104.486337060452</c:v>
                </c:pt>
                <c:pt idx="3">
                  <c:v>105.673893855774</c:v>
                </c:pt>
                <c:pt idx="4">
                  <c:v>105.262932105749</c:v>
                </c:pt>
                <c:pt idx="5">
                  <c:v>105.318986872011</c:v>
                </c:pt>
                <c:pt idx="6">
                  <c:v>106.356335416183</c:v>
                </c:pt>
                <c:pt idx="7">
                  <c:v>106.52248675944</c:v>
                </c:pt>
                <c:pt idx="8">
                  <c:v>107.720740140198</c:v>
                </c:pt>
                <c:pt idx="9">
                  <c:v>106.652403258962</c:v>
                </c:pt>
                <c:pt idx="10">
                  <c:v>106.095136854336</c:v>
                </c:pt>
                <c:pt idx="11">
                  <c:v>106.57792987931499</c:v>
                </c:pt>
                <c:pt idx="12">
                  <c:v>107.49369480244</c:v>
                </c:pt>
                <c:pt idx="13">
                  <c:v>108.349413241703</c:v>
                </c:pt>
                <c:pt idx="14">
                  <c:v>107.806809743489</c:v>
                </c:pt>
                <c:pt idx="15">
                  <c:v>106.882993484102</c:v>
                </c:pt>
                <c:pt idx="16">
                  <c:v>107.85868490257999</c:v>
                </c:pt>
                <c:pt idx="17">
                  <c:v>108.52376065886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4-469B-97AF-3490D3FF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69568"/>
        <c:axId val="253075456"/>
      </c:barChart>
      <c:lineChart>
        <c:grouping val="standard"/>
        <c:varyColors val="0"/>
        <c:ser>
          <c:idx val="1"/>
          <c:order val="1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crec_mensuales!$B$5:$B$22</c:f>
              <c:numCache>
                <c:formatCode>0.0</c:formatCode>
                <c:ptCount val="18"/>
                <c:pt idx="0">
                  <c:v>4.0330499765814265</c:v>
                </c:pt>
                <c:pt idx="1">
                  <c:v>2.9414601985074507</c:v>
                </c:pt>
                <c:pt idx="2">
                  <c:v>3.0644854442240854</c:v>
                </c:pt>
                <c:pt idx="3">
                  <c:v>3.5522965988820765</c:v>
                </c:pt>
                <c:pt idx="4">
                  <c:v>2.1297793354271732</c:v>
                </c:pt>
                <c:pt idx="5">
                  <c:v>2.8339457678019153</c:v>
                </c:pt>
                <c:pt idx="6">
                  <c:v>3.2911366609483128</c:v>
                </c:pt>
                <c:pt idx="7">
                  <c:v>3.6635859585619546</c:v>
                </c:pt>
                <c:pt idx="8">
                  <c:v>4.7712657511544743</c:v>
                </c:pt>
                <c:pt idx="9">
                  <c:v>2.6856389423324689</c:v>
                </c:pt>
                <c:pt idx="10">
                  <c:v>1.943643341785628</c:v>
                </c:pt>
                <c:pt idx="11">
                  <c:v>2.4529399827470266</c:v>
                </c:pt>
                <c:pt idx="12">
                  <c:v>3.0785454423780889</c:v>
                </c:pt>
                <c:pt idx="13">
                  <c:v>3.4739633007466519</c:v>
                </c:pt>
                <c:pt idx="14">
                  <c:v>3.1779013184430882</c:v>
                </c:pt>
                <c:pt idx="15">
                  <c:v>1.1441800658715362</c:v>
                </c:pt>
                <c:pt idx="16">
                  <c:v>2.4659704464846666</c:v>
                </c:pt>
                <c:pt idx="17">
                  <c:v>3.0429212073067147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69B-97AF-3490D3FF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8528"/>
        <c:axId val="253076992"/>
      </c:lineChart>
      <c:dateAx>
        <c:axId val="253069568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253075456"/>
        <c:crosses val="autoZero"/>
        <c:auto val="1"/>
        <c:lblOffset val="100"/>
        <c:baseTimeUnit val="months"/>
      </c:dateAx>
      <c:valAx>
        <c:axId val="2530754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3069568"/>
        <c:crosses val="autoZero"/>
        <c:crossBetween val="between"/>
      </c:valAx>
      <c:valAx>
        <c:axId val="25307699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3078528"/>
        <c:crosses val="max"/>
        <c:crossBetween val="between"/>
      </c:valAx>
      <c:catAx>
        <c:axId val="253078528"/>
        <c:scaling>
          <c:orientation val="minMax"/>
        </c:scaling>
        <c:delete val="1"/>
        <c:axPos val="b"/>
        <c:majorTickMark val="out"/>
        <c:minorTickMark val="none"/>
        <c:tickLblPos val="none"/>
        <c:crossAx val="2530769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418798</xdr:colOff>
      <xdr:row>59</xdr:row>
      <xdr:rowOff>84669</xdr:rowOff>
    </xdr:from>
    <xdr:to>
      <xdr:col>24</xdr:col>
      <xdr:colOff>325060</xdr:colOff>
      <xdr:row>74</xdr:row>
      <xdr:rowOff>137585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113902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24</xdr:row>
      <xdr:rowOff>47625</xdr:rowOff>
    </xdr:from>
    <xdr:to>
      <xdr:col>9</xdr:col>
      <xdr:colOff>0</xdr:colOff>
      <xdr:row>38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321468</xdr:colOff>
      <xdr:row>38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26</xdr:col>
      <xdr:colOff>321469</xdr:colOff>
      <xdr:row>38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95250</xdr:rowOff>
    </xdr:from>
    <xdr:to>
      <xdr:col>17</xdr:col>
      <xdr:colOff>321468</xdr:colOff>
      <xdr:row>53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71437</xdr:colOff>
      <xdr:row>39</xdr:row>
      <xdr:rowOff>83344</xdr:rowOff>
    </xdr:from>
    <xdr:to>
      <xdr:col>26</xdr:col>
      <xdr:colOff>392906</xdr:colOff>
      <xdr:row>53</xdr:row>
      <xdr:rowOff>154781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39</xdr:row>
      <xdr:rowOff>59531</xdr:rowOff>
    </xdr:from>
    <xdr:to>
      <xdr:col>8</xdr:col>
      <xdr:colOff>535781</xdr:colOff>
      <xdr:row>53</xdr:row>
      <xdr:rowOff>130968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3.inegi.org.mx/sistemas/tabuladosbasicos/tabdirecto.aspx?c=33704" TargetMode="External"/><Relationship Id="rId1" Type="http://schemas.openxmlformats.org/officeDocument/2006/relationships/hyperlink" Target="http://www3.inegi.org.mx/sistemas/tabuladosbasicos/tabdirecto.aspx?s=est&amp;c=336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egi.org.mx/est/contenidos/proyectos/cn/cons_priv/default.aspx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www.inegi.org.mx/Sistemas/BIE/Default.aspx?Topic=0&amp;idserPadre=102000260020" TargetMode="External"/><Relationship Id="rId7" Type="http://schemas.openxmlformats.org/officeDocument/2006/relationships/hyperlink" Target="http://www.inegi.org.mx/est/contenidos/proyectos/cn/ifb/default.aspx" TargetMode="External"/><Relationship Id="rId12" Type="http://schemas.openxmlformats.org/officeDocument/2006/relationships/hyperlink" Target="http://www.inegi.org.mx/Sistemas/BIE/Default.aspx?idserPadre=111001600010" TargetMode="External"/><Relationship Id="rId2" Type="http://schemas.openxmlformats.org/officeDocument/2006/relationships/hyperlink" Target="http://www.inegi.org.mx/sistemas/bie/cuadrosestadisticos/GeneraCuadro.aspx?s=est&amp;nc=479&amp;c=24034" TargetMode="External"/><Relationship Id="rId1" Type="http://schemas.openxmlformats.org/officeDocument/2006/relationships/hyperlink" Target="http://www.inegi.org.mx/sistemas/bie/cuadrosestadisticos/GeneraCuadro.aspx?s=est&amp;nc=744&amp;esq=BIEPUB&amp;c=24068" TargetMode="External"/><Relationship Id="rId6" Type="http://schemas.openxmlformats.org/officeDocument/2006/relationships/hyperlink" Target="http://www.inegi.org.mx/est/contenidos/proyectos/cn/ai/default.aspx" TargetMode="External"/><Relationship Id="rId11" Type="http://schemas.openxmlformats.org/officeDocument/2006/relationships/hyperlink" Target="http://www.banxico.org.mx/estadisticas/index.html" TargetMode="External"/><Relationship Id="rId5" Type="http://schemas.openxmlformats.org/officeDocument/2006/relationships/hyperlink" Target="http://www.shcp.gob.mx/POLITICAFINANCIERA/FINANZASPUBLICAS/Estadisticas_Oportunas_Finanzas_Publicas/Paginas/unica2.aspx" TargetMode="External"/><Relationship Id="rId10" Type="http://schemas.openxmlformats.org/officeDocument/2006/relationships/hyperlink" Target="http://www.inegi.org.mx/Sistemas/BIE/Default.aspx?idserPadre=1075005000500020" TargetMode="External"/><Relationship Id="rId4" Type="http://schemas.openxmlformats.org/officeDocument/2006/relationships/hyperlink" Target="http://www.inegi.org.mx/sistemas/bie/?idserPadre=100005200070009000100050" TargetMode="External"/><Relationship Id="rId9" Type="http://schemas.openxmlformats.org/officeDocument/2006/relationships/hyperlink" Target="http://www.inegi.org.mx/sistemas/bie/?idserPadre=1000052000700090001000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7"/>
  <sheetViews>
    <sheetView zoomScale="85" zoomScaleNormal="85" workbookViewId="0">
      <pane xSplit="4" ySplit="1" topLeftCell="E97" activePane="bottomRight" state="frozen"/>
      <selection activeCell="D1" sqref="D1"/>
      <selection pane="topRight" activeCell="D1" sqref="D1"/>
      <selection pane="bottomLeft" activeCell="D1" sqref="D1"/>
      <selection pane="bottomRight" activeCell="O112" sqref="O112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5" width="12.85546875" customWidth="1"/>
  </cols>
  <sheetData>
    <row r="1" spans="1:14" s="2" customFormat="1" x14ac:dyDescent="0.25">
      <c r="A1" s="4" t="s">
        <v>4</v>
      </c>
      <c r="B1" s="2" t="s">
        <v>0</v>
      </c>
      <c r="C1" s="2" t="s">
        <v>1</v>
      </c>
      <c r="D1" s="2" t="s">
        <v>64</v>
      </c>
      <c r="E1" s="13" t="s">
        <v>2</v>
      </c>
      <c r="F1" s="2" t="s">
        <v>3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143</v>
      </c>
      <c r="L1" s="2" t="s">
        <v>144</v>
      </c>
      <c r="M1" s="2" t="s">
        <v>145</v>
      </c>
      <c r="N1" s="2" t="s">
        <v>207</v>
      </c>
    </row>
    <row r="2" spans="1:14" x14ac:dyDescent="0.25">
      <c r="A2" s="33">
        <v>32933</v>
      </c>
      <c r="B2">
        <v>1990</v>
      </c>
      <c r="C2">
        <v>1</v>
      </c>
      <c r="D2">
        <v>2</v>
      </c>
      <c r="E2" s="13" t="str">
        <f>IF(ISBLANK(HLOOKUP(E$1, q_preprocess!$1:$1048576, $D2, FALSE)), "", HLOOKUP(E$1, q_preprocess!$1:$1048576, $D2, FALSE))</f>
        <v/>
      </c>
      <c r="F2" s="13" t="str">
        <f>IF(ISBLANK(HLOOKUP(F$1, q_preprocess!$1:$1048576, $D2, FALSE)), "", HLOOKUP(F$1, q_preprocess!$1:$1048576, $D2, FALSE))</f>
        <v/>
      </c>
      <c r="G2" s="13" t="str">
        <f>IF(ISBLANK(HLOOKUP(G$1, q_preprocess!$1:$1048576, $D2, FALSE)), "", HLOOKUP(G$1, q_preprocess!$1:$1048576, $D2, FALSE))</f>
        <v/>
      </c>
      <c r="H2" s="13" t="str">
        <f>IF(ISBLANK(HLOOKUP(H$1, q_preprocess!$1:$1048576, $D2, FALSE)), "", HLOOKUP(H$1, q_preprocess!$1:$1048576, $D2, FALSE))</f>
        <v/>
      </c>
      <c r="I2" s="13" t="str">
        <f>IF(ISBLANK(HLOOKUP(I$1, q_preprocess!$1:$1048576, $D2, FALSE)), "", HLOOKUP(I$1, q_preprocess!$1:$1048576, $D2, FALSE))</f>
        <v/>
      </c>
      <c r="J2" s="13" t="str">
        <f>IF(ISBLANK(HLOOKUP(J$1, q_preprocess!$1:$1048576, $D2, FALSE)), "", HLOOKUP(J$1, q_preprocess!$1:$1048576, $D2, FALSE))</f>
        <v/>
      </c>
      <c r="K2" s="13" t="str">
        <f>IF(ISBLANK(HLOOKUP(K$1, q_preprocess!$1:$1048576, $D2, FALSE)), "", HLOOKUP(K$1, q_preprocess!$1:$1048576, $D2, FALSE))</f>
        <v/>
      </c>
      <c r="L2" s="13" t="str">
        <f>IF(ISBLANK(HLOOKUP(L$1, q_preprocess!$1:$1048576, $D2, FALSE)), "", HLOOKUP(L$1, q_preprocess!$1:$1048576, $D2, FALSE))</f>
        <v/>
      </c>
      <c r="M2" s="13" t="str">
        <f>IF(ISBLANK(HLOOKUP(M$1, q_preprocess!$1:$1048576, $D2, FALSE)), "", HLOOKUP(M$1, q_preprocess!$1:$1048576, $D2, FALSE))</f>
        <v/>
      </c>
      <c r="N2" s="13" t="str">
        <f>IF(ISBLANK(HLOOKUP(N$1, q_preprocess!$1:$1048576, $D2, FALSE)), "", HLOOKUP(N$1, q_preprocess!$1:$1048576, $D2, FALSE))</f>
        <v/>
      </c>
    </row>
    <row r="3" spans="1:14" x14ac:dyDescent="0.25">
      <c r="A3" s="33">
        <v>33025</v>
      </c>
      <c r="B3">
        <v>1990</v>
      </c>
      <c r="C3">
        <v>2</v>
      </c>
      <c r="D3">
        <v>3</v>
      </c>
      <c r="E3" s="13" t="str">
        <f>IF(ISBLANK(HLOOKUP(E$1, q_preprocess!$1:$1048576, $D3, FALSE)), "", HLOOKUP(E$1, q_preprocess!$1:$1048576, $D3, FALSE))</f>
        <v/>
      </c>
      <c r="F3" s="13" t="str">
        <f>IF(ISBLANK(HLOOKUP(F$1, q_preprocess!$1:$1048576, $D3, FALSE)), "", HLOOKUP(F$1, q_preprocess!$1:$1048576, $D3, FALSE))</f>
        <v/>
      </c>
      <c r="G3" s="13" t="str">
        <f>IF(ISBLANK(HLOOKUP(G$1, q_preprocess!$1:$1048576, $D3, FALSE)), "", HLOOKUP(G$1, q_preprocess!$1:$1048576, $D3, FALSE))</f>
        <v/>
      </c>
      <c r="H3" s="13" t="str">
        <f>IF(ISBLANK(HLOOKUP(H$1, q_preprocess!$1:$1048576, $D3, FALSE)), "", HLOOKUP(H$1, q_preprocess!$1:$1048576, $D3, FALSE))</f>
        <v/>
      </c>
      <c r="I3" s="13" t="str">
        <f>IF(ISBLANK(HLOOKUP(I$1, q_preprocess!$1:$1048576, $D3, FALSE)), "", HLOOKUP(I$1, q_preprocess!$1:$1048576, $D3, FALSE))</f>
        <v/>
      </c>
      <c r="J3" s="13" t="str">
        <f>IF(ISBLANK(HLOOKUP(J$1, q_preprocess!$1:$1048576, $D3, FALSE)), "", HLOOKUP(J$1, q_preprocess!$1:$1048576, $D3, FALSE))</f>
        <v/>
      </c>
      <c r="K3" s="13" t="str">
        <f>IF(ISBLANK(HLOOKUP(K$1, q_preprocess!$1:$1048576, $D3, FALSE)), "", HLOOKUP(K$1, q_preprocess!$1:$1048576, $D3, FALSE))</f>
        <v/>
      </c>
      <c r="L3" s="13" t="str">
        <f>IF(ISBLANK(HLOOKUP(L$1, q_preprocess!$1:$1048576, $D3, FALSE)), "", HLOOKUP(L$1, q_preprocess!$1:$1048576, $D3, FALSE))</f>
        <v/>
      </c>
      <c r="M3" s="13" t="str">
        <f>IF(ISBLANK(HLOOKUP(M$1, q_preprocess!$1:$1048576, $D3, FALSE)), "", HLOOKUP(M$1, q_preprocess!$1:$1048576, $D3, FALSE))</f>
        <v/>
      </c>
      <c r="N3" s="13" t="str">
        <f>IF(ISBLANK(HLOOKUP(N$1, q_preprocess!$1:$1048576, $D3, FALSE)), "", HLOOKUP(N$1, q_preprocess!$1:$1048576, $D3, FALSE))</f>
        <v/>
      </c>
    </row>
    <row r="4" spans="1:14" x14ac:dyDescent="0.25">
      <c r="A4" s="33">
        <v>33117</v>
      </c>
      <c r="B4">
        <v>1990</v>
      </c>
      <c r="C4">
        <v>3</v>
      </c>
      <c r="D4">
        <v>4</v>
      </c>
      <c r="E4" s="13" t="str">
        <f>IF(ISBLANK(HLOOKUP(E$1, q_preprocess!$1:$1048576, $D4, FALSE)), "", HLOOKUP(E$1, q_preprocess!$1:$1048576, $D4, FALSE))</f>
        <v/>
      </c>
      <c r="F4" s="13" t="str">
        <f>IF(ISBLANK(HLOOKUP(F$1, q_preprocess!$1:$1048576, $D4, FALSE)), "", HLOOKUP(F$1, q_preprocess!$1:$1048576, $D4, FALSE))</f>
        <v/>
      </c>
      <c r="G4" s="13" t="str">
        <f>IF(ISBLANK(HLOOKUP(G$1, q_preprocess!$1:$1048576, $D4, FALSE)), "", HLOOKUP(G$1, q_preprocess!$1:$1048576, $D4, FALSE))</f>
        <v/>
      </c>
      <c r="H4" s="13" t="str">
        <f>IF(ISBLANK(HLOOKUP(H$1, q_preprocess!$1:$1048576, $D4, FALSE)), "", HLOOKUP(H$1, q_preprocess!$1:$1048576, $D4, FALSE))</f>
        <v/>
      </c>
      <c r="I4" s="13" t="str">
        <f>IF(ISBLANK(HLOOKUP(I$1, q_preprocess!$1:$1048576, $D4, FALSE)), "", HLOOKUP(I$1, q_preprocess!$1:$1048576, $D4, FALSE))</f>
        <v/>
      </c>
      <c r="J4" s="13" t="str">
        <f>IF(ISBLANK(HLOOKUP(J$1, q_preprocess!$1:$1048576, $D4, FALSE)), "", HLOOKUP(J$1, q_preprocess!$1:$1048576, $D4, FALSE))</f>
        <v/>
      </c>
      <c r="K4" s="13" t="str">
        <f>IF(ISBLANK(HLOOKUP(K$1, q_preprocess!$1:$1048576, $D4, FALSE)), "", HLOOKUP(K$1, q_preprocess!$1:$1048576, $D4, FALSE))</f>
        <v/>
      </c>
      <c r="L4" s="13" t="str">
        <f>IF(ISBLANK(HLOOKUP(L$1, q_preprocess!$1:$1048576, $D4, FALSE)), "", HLOOKUP(L$1, q_preprocess!$1:$1048576, $D4, FALSE))</f>
        <v/>
      </c>
      <c r="M4" s="13" t="str">
        <f>IF(ISBLANK(HLOOKUP(M$1, q_preprocess!$1:$1048576, $D4, FALSE)), "", HLOOKUP(M$1, q_preprocess!$1:$1048576, $D4, FALSE))</f>
        <v/>
      </c>
      <c r="N4" s="13" t="str">
        <f>IF(ISBLANK(HLOOKUP(N$1, q_preprocess!$1:$1048576, $D4, FALSE)), "", HLOOKUP(N$1, q_preprocess!$1:$1048576, $D4, FALSE))</f>
        <v/>
      </c>
    </row>
    <row r="5" spans="1:14" x14ac:dyDescent="0.25">
      <c r="A5" s="33">
        <v>33208</v>
      </c>
      <c r="B5">
        <v>1990</v>
      </c>
      <c r="C5">
        <v>4</v>
      </c>
      <c r="D5">
        <v>5</v>
      </c>
      <c r="E5" s="13" t="str">
        <f>IF(ISBLANK(HLOOKUP(E$1, q_preprocess!$1:$1048576, $D5, FALSE)), "", HLOOKUP(E$1, q_preprocess!$1:$1048576, $D5, FALSE))</f>
        <v/>
      </c>
      <c r="F5" s="13" t="str">
        <f>IF(ISBLANK(HLOOKUP(F$1, q_preprocess!$1:$1048576, $D5, FALSE)), "", HLOOKUP(F$1, q_preprocess!$1:$1048576, $D5, FALSE))</f>
        <v/>
      </c>
      <c r="G5" s="13" t="str">
        <f>IF(ISBLANK(HLOOKUP(G$1, q_preprocess!$1:$1048576, $D5, FALSE)), "", HLOOKUP(G$1, q_preprocess!$1:$1048576, $D5, FALSE))</f>
        <v/>
      </c>
      <c r="H5" s="13" t="str">
        <f>IF(ISBLANK(HLOOKUP(H$1, q_preprocess!$1:$1048576, $D5, FALSE)), "", HLOOKUP(H$1, q_preprocess!$1:$1048576, $D5, FALSE))</f>
        <v/>
      </c>
      <c r="I5" s="13" t="str">
        <f>IF(ISBLANK(HLOOKUP(I$1, q_preprocess!$1:$1048576, $D5, FALSE)), "", HLOOKUP(I$1, q_preprocess!$1:$1048576, $D5, FALSE))</f>
        <v/>
      </c>
      <c r="J5" s="13" t="str">
        <f>IF(ISBLANK(HLOOKUP(J$1, q_preprocess!$1:$1048576, $D5, FALSE)), "", HLOOKUP(J$1, q_preprocess!$1:$1048576, $D5, FALSE))</f>
        <v/>
      </c>
      <c r="K5" s="13" t="str">
        <f>IF(ISBLANK(HLOOKUP(K$1, q_preprocess!$1:$1048576, $D5, FALSE)), "", HLOOKUP(K$1, q_preprocess!$1:$1048576, $D5, FALSE))</f>
        <v/>
      </c>
      <c r="L5" s="13" t="str">
        <f>IF(ISBLANK(HLOOKUP(L$1, q_preprocess!$1:$1048576, $D5, FALSE)), "", HLOOKUP(L$1, q_preprocess!$1:$1048576, $D5, FALSE))</f>
        <v/>
      </c>
      <c r="M5" s="13" t="str">
        <f>IF(ISBLANK(HLOOKUP(M$1, q_preprocess!$1:$1048576, $D5, FALSE)), "", HLOOKUP(M$1, q_preprocess!$1:$1048576, $D5, FALSE))</f>
        <v/>
      </c>
      <c r="N5" s="13" t="str">
        <f>IF(ISBLANK(HLOOKUP(N$1, q_preprocess!$1:$1048576, $D5, FALSE)), "", HLOOKUP(N$1, q_preprocess!$1:$1048576, $D5, FALSE))</f>
        <v/>
      </c>
    </row>
    <row r="6" spans="1:14" x14ac:dyDescent="0.25">
      <c r="A6" s="33">
        <v>33298</v>
      </c>
      <c r="B6">
        <v>1991</v>
      </c>
      <c r="C6">
        <v>1</v>
      </c>
      <c r="D6">
        <v>6</v>
      </c>
      <c r="E6" s="13" t="str">
        <f>IF(ISBLANK(HLOOKUP(E$1, q_preprocess!$1:$1048576, $D6, FALSE)), "", HLOOKUP(E$1, q_preprocess!$1:$1048576, $D6, FALSE))</f>
        <v/>
      </c>
      <c r="F6" s="13" t="str">
        <f>IF(ISBLANK(HLOOKUP(F$1, q_preprocess!$1:$1048576, $D6, FALSE)), "", HLOOKUP(F$1, q_preprocess!$1:$1048576, $D6, FALSE))</f>
        <v/>
      </c>
      <c r="G6" s="13" t="str">
        <f>IF(ISBLANK(HLOOKUP(G$1, q_preprocess!$1:$1048576, $D6, FALSE)), "", HLOOKUP(G$1, q_preprocess!$1:$1048576, $D6, FALSE))</f>
        <v/>
      </c>
      <c r="H6" s="13" t="str">
        <f>IF(ISBLANK(HLOOKUP(H$1, q_preprocess!$1:$1048576, $D6, FALSE)), "", HLOOKUP(H$1, q_preprocess!$1:$1048576, $D6, FALSE))</f>
        <v/>
      </c>
      <c r="I6" s="13" t="str">
        <f>IF(ISBLANK(HLOOKUP(I$1, q_preprocess!$1:$1048576, $D6, FALSE)), "", HLOOKUP(I$1, q_preprocess!$1:$1048576, $D6, FALSE))</f>
        <v/>
      </c>
      <c r="J6" s="13" t="str">
        <f>IF(ISBLANK(HLOOKUP(J$1, q_preprocess!$1:$1048576, $D6, FALSE)), "", HLOOKUP(J$1, q_preprocess!$1:$1048576, $D6, FALSE))</f>
        <v/>
      </c>
      <c r="K6" s="13" t="str">
        <f>IF(ISBLANK(HLOOKUP(K$1, q_preprocess!$1:$1048576, $D6, FALSE)), "", HLOOKUP(K$1, q_preprocess!$1:$1048576, $D6, FALSE))</f>
        <v/>
      </c>
      <c r="L6" s="13" t="str">
        <f>IF(ISBLANK(HLOOKUP(L$1, q_preprocess!$1:$1048576, $D6, FALSE)), "", HLOOKUP(L$1, q_preprocess!$1:$1048576, $D6, FALSE))</f>
        <v/>
      </c>
      <c r="M6" s="13" t="str">
        <f>IF(ISBLANK(HLOOKUP(M$1, q_preprocess!$1:$1048576, $D6, FALSE)), "", HLOOKUP(M$1, q_preprocess!$1:$1048576, $D6, FALSE))</f>
        <v/>
      </c>
      <c r="N6" s="13" t="str">
        <f>IF(ISBLANK(HLOOKUP(N$1, q_preprocess!$1:$1048576, $D6, FALSE)), "", HLOOKUP(N$1, q_preprocess!$1:$1048576, $D6, FALSE))</f>
        <v/>
      </c>
    </row>
    <row r="7" spans="1:14" x14ac:dyDescent="0.25">
      <c r="A7" s="33">
        <v>33390</v>
      </c>
      <c r="B7">
        <v>1991</v>
      </c>
      <c r="C7">
        <v>2</v>
      </c>
      <c r="D7">
        <v>7</v>
      </c>
      <c r="E7" s="13" t="str">
        <f>IF(ISBLANK(HLOOKUP(E$1, q_preprocess!$1:$1048576, $D7, FALSE)), "", HLOOKUP(E$1, q_preprocess!$1:$1048576, $D7, FALSE))</f>
        <v/>
      </c>
      <c r="F7" s="13" t="str">
        <f>IF(ISBLANK(HLOOKUP(F$1, q_preprocess!$1:$1048576, $D7, FALSE)), "", HLOOKUP(F$1, q_preprocess!$1:$1048576, $D7, FALSE))</f>
        <v/>
      </c>
      <c r="G7" s="13" t="str">
        <f>IF(ISBLANK(HLOOKUP(G$1, q_preprocess!$1:$1048576, $D7, FALSE)), "", HLOOKUP(G$1, q_preprocess!$1:$1048576, $D7, FALSE))</f>
        <v/>
      </c>
      <c r="H7" s="13" t="str">
        <f>IF(ISBLANK(HLOOKUP(H$1, q_preprocess!$1:$1048576, $D7, FALSE)), "", HLOOKUP(H$1, q_preprocess!$1:$1048576, $D7, FALSE))</f>
        <v/>
      </c>
      <c r="I7" s="13" t="str">
        <f>IF(ISBLANK(HLOOKUP(I$1, q_preprocess!$1:$1048576, $D7, FALSE)), "", HLOOKUP(I$1, q_preprocess!$1:$1048576, $D7, FALSE))</f>
        <v/>
      </c>
      <c r="J7" s="13" t="str">
        <f>IF(ISBLANK(HLOOKUP(J$1, q_preprocess!$1:$1048576, $D7, FALSE)), "", HLOOKUP(J$1, q_preprocess!$1:$1048576, $D7, FALSE))</f>
        <v/>
      </c>
      <c r="K7" s="13" t="str">
        <f>IF(ISBLANK(HLOOKUP(K$1, q_preprocess!$1:$1048576, $D7, FALSE)), "", HLOOKUP(K$1, q_preprocess!$1:$1048576, $D7, FALSE))</f>
        <v/>
      </c>
      <c r="L7" s="13" t="str">
        <f>IF(ISBLANK(HLOOKUP(L$1, q_preprocess!$1:$1048576, $D7, FALSE)), "", HLOOKUP(L$1, q_preprocess!$1:$1048576, $D7, FALSE))</f>
        <v/>
      </c>
      <c r="M7" s="13" t="str">
        <f>IF(ISBLANK(HLOOKUP(M$1, q_preprocess!$1:$1048576, $D7, FALSE)), "", HLOOKUP(M$1, q_preprocess!$1:$1048576, $D7, FALSE))</f>
        <v/>
      </c>
      <c r="N7" s="13" t="str">
        <f>IF(ISBLANK(HLOOKUP(N$1, q_preprocess!$1:$1048576, $D7, FALSE)), "", HLOOKUP(N$1, q_preprocess!$1:$1048576, $D7, FALSE))</f>
        <v/>
      </c>
    </row>
    <row r="8" spans="1:14" x14ac:dyDescent="0.25">
      <c r="A8" s="33">
        <v>33482</v>
      </c>
      <c r="B8">
        <v>1991</v>
      </c>
      <c r="C8">
        <v>3</v>
      </c>
      <c r="D8">
        <v>8</v>
      </c>
      <c r="E8" s="13" t="str">
        <f>IF(ISBLANK(HLOOKUP(E$1, q_preprocess!$1:$1048576, $D8, FALSE)), "", HLOOKUP(E$1, q_preprocess!$1:$1048576, $D8, FALSE))</f>
        <v/>
      </c>
      <c r="F8" s="13" t="str">
        <f>IF(ISBLANK(HLOOKUP(F$1, q_preprocess!$1:$1048576, $D8, FALSE)), "", HLOOKUP(F$1, q_preprocess!$1:$1048576, $D8, FALSE))</f>
        <v/>
      </c>
      <c r="G8" s="13" t="str">
        <f>IF(ISBLANK(HLOOKUP(G$1, q_preprocess!$1:$1048576, $D8, FALSE)), "", HLOOKUP(G$1, q_preprocess!$1:$1048576, $D8, FALSE))</f>
        <v/>
      </c>
      <c r="H8" s="13" t="str">
        <f>IF(ISBLANK(HLOOKUP(H$1, q_preprocess!$1:$1048576, $D8, FALSE)), "", HLOOKUP(H$1, q_preprocess!$1:$1048576, $D8, FALSE))</f>
        <v/>
      </c>
      <c r="I8" s="13" t="str">
        <f>IF(ISBLANK(HLOOKUP(I$1, q_preprocess!$1:$1048576, $D8, FALSE)), "", HLOOKUP(I$1, q_preprocess!$1:$1048576, $D8, FALSE))</f>
        <v/>
      </c>
      <c r="J8" s="13" t="str">
        <f>IF(ISBLANK(HLOOKUP(J$1, q_preprocess!$1:$1048576, $D8, FALSE)), "", HLOOKUP(J$1, q_preprocess!$1:$1048576, $D8, FALSE))</f>
        <v/>
      </c>
      <c r="K8" s="13" t="str">
        <f>IF(ISBLANK(HLOOKUP(K$1, q_preprocess!$1:$1048576, $D8, FALSE)), "", HLOOKUP(K$1, q_preprocess!$1:$1048576, $D8, FALSE))</f>
        <v/>
      </c>
      <c r="L8" s="13" t="str">
        <f>IF(ISBLANK(HLOOKUP(L$1, q_preprocess!$1:$1048576, $D8, FALSE)), "", HLOOKUP(L$1, q_preprocess!$1:$1048576, $D8, FALSE))</f>
        <v/>
      </c>
      <c r="M8" s="13" t="str">
        <f>IF(ISBLANK(HLOOKUP(M$1, q_preprocess!$1:$1048576, $D8, FALSE)), "", HLOOKUP(M$1, q_preprocess!$1:$1048576, $D8, FALSE))</f>
        <v/>
      </c>
      <c r="N8" s="13" t="str">
        <f>IF(ISBLANK(HLOOKUP(N$1, q_preprocess!$1:$1048576, $D8, FALSE)), "", HLOOKUP(N$1, q_preprocess!$1:$1048576, $D8, FALSE))</f>
        <v/>
      </c>
    </row>
    <row r="9" spans="1:14" x14ac:dyDescent="0.25">
      <c r="A9" s="33">
        <v>33573</v>
      </c>
      <c r="B9">
        <v>1991</v>
      </c>
      <c r="C9">
        <v>4</v>
      </c>
      <c r="D9">
        <v>9</v>
      </c>
      <c r="E9" s="13" t="str">
        <f>IF(ISBLANK(HLOOKUP(E$1, q_preprocess!$1:$1048576, $D9, FALSE)), "", HLOOKUP(E$1, q_preprocess!$1:$1048576, $D9, FALSE))</f>
        <v/>
      </c>
      <c r="F9" s="13" t="str">
        <f>IF(ISBLANK(HLOOKUP(F$1, q_preprocess!$1:$1048576, $D9, FALSE)), "", HLOOKUP(F$1, q_preprocess!$1:$1048576, $D9, FALSE))</f>
        <v/>
      </c>
      <c r="G9" s="13" t="str">
        <f>IF(ISBLANK(HLOOKUP(G$1, q_preprocess!$1:$1048576, $D9, FALSE)), "", HLOOKUP(G$1, q_preprocess!$1:$1048576, $D9, FALSE))</f>
        <v/>
      </c>
      <c r="H9" s="13" t="str">
        <f>IF(ISBLANK(HLOOKUP(H$1, q_preprocess!$1:$1048576, $D9, FALSE)), "", HLOOKUP(H$1, q_preprocess!$1:$1048576, $D9, FALSE))</f>
        <v/>
      </c>
      <c r="I9" s="13" t="str">
        <f>IF(ISBLANK(HLOOKUP(I$1, q_preprocess!$1:$1048576, $D9, FALSE)), "", HLOOKUP(I$1, q_preprocess!$1:$1048576, $D9, FALSE))</f>
        <v/>
      </c>
      <c r="J9" s="13" t="str">
        <f>IF(ISBLANK(HLOOKUP(J$1, q_preprocess!$1:$1048576, $D9, FALSE)), "", HLOOKUP(J$1, q_preprocess!$1:$1048576, $D9, FALSE))</f>
        <v/>
      </c>
      <c r="K9" s="13" t="str">
        <f>IF(ISBLANK(HLOOKUP(K$1, q_preprocess!$1:$1048576, $D9, FALSE)), "", HLOOKUP(K$1, q_preprocess!$1:$1048576, $D9, FALSE))</f>
        <v/>
      </c>
      <c r="L9" s="13" t="str">
        <f>IF(ISBLANK(HLOOKUP(L$1, q_preprocess!$1:$1048576, $D9, FALSE)), "", HLOOKUP(L$1, q_preprocess!$1:$1048576, $D9, FALSE))</f>
        <v/>
      </c>
      <c r="M9" s="13" t="str">
        <f>IF(ISBLANK(HLOOKUP(M$1, q_preprocess!$1:$1048576, $D9, FALSE)), "", HLOOKUP(M$1, q_preprocess!$1:$1048576, $D9, FALSE))</f>
        <v/>
      </c>
      <c r="N9" s="13" t="str">
        <f>IF(ISBLANK(HLOOKUP(N$1, q_preprocess!$1:$1048576, $D9, FALSE)), "", HLOOKUP(N$1, q_preprocess!$1:$1048576, $D9, FALSE))</f>
        <v/>
      </c>
    </row>
    <row r="10" spans="1:14" x14ac:dyDescent="0.25">
      <c r="A10" s="33">
        <v>33664</v>
      </c>
      <c r="B10">
        <v>1992</v>
      </c>
      <c r="C10">
        <v>1</v>
      </c>
      <c r="D10">
        <v>10</v>
      </c>
      <c r="E10" s="13" t="str">
        <f>IF(ISBLANK(HLOOKUP(E$1, q_preprocess!$1:$1048576, $D10, FALSE)), "", HLOOKUP(E$1, q_preprocess!$1:$1048576, $D10, FALSE))</f>
        <v/>
      </c>
      <c r="F10" s="13" t="str">
        <f>IF(ISBLANK(HLOOKUP(F$1, q_preprocess!$1:$1048576, $D10, FALSE)), "", HLOOKUP(F$1, q_preprocess!$1:$1048576, $D10, FALSE))</f>
        <v/>
      </c>
      <c r="G10" s="13" t="str">
        <f>IF(ISBLANK(HLOOKUP(G$1, q_preprocess!$1:$1048576, $D10, FALSE)), "", HLOOKUP(G$1, q_preprocess!$1:$1048576, $D10, FALSE))</f>
        <v/>
      </c>
      <c r="H10" s="13" t="str">
        <f>IF(ISBLANK(HLOOKUP(H$1, q_preprocess!$1:$1048576, $D10, FALSE)), "", HLOOKUP(H$1, q_preprocess!$1:$1048576, $D10, FALSE))</f>
        <v/>
      </c>
      <c r="I10" s="13" t="str">
        <f>IF(ISBLANK(HLOOKUP(I$1, q_preprocess!$1:$1048576, $D10, FALSE)), "", HLOOKUP(I$1, q_preprocess!$1:$1048576, $D10, FALSE))</f>
        <v/>
      </c>
      <c r="J10" s="13" t="str">
        <f>IF(ISBLANK(HLOOKUP(J$1, q_preprocess!$1:$1048576, $D10, FALSE)), "", HLOOKUP(J$1, q_preprocess!$1:$1048576, $D10, FALSE))</f>
        <v/>
      </c>
      <c r="K10" s="13" t="str">
        <f>IF(ISBLANK(HLOOKUP(K$1, q_preprocess!$1:$1048576, $D10, FALSE)), "", HLOOKUP(K$1, q_preprocess!$1:$1048576, $D10, FALSE))</f>
        <v/>
      </c>
      <c r="L10" s="13" t="str">
        <f>IF(ISBLANK(HLOOKUP(L$1, q_preprocess!$1:$1048576, $D10, FALSE)), "", HLOOKUP(L$1, q_preprocess!$1:$1048576, $D10, FALSE))</f>
        <v/>
      </c>
      <c r="M10" s="13" t="str">
        <f>IF(ISBLANK(HLOOKUP(M$1, q_preprocess!$1:$1048576, $D10, FALSE)), "", HLOOKUP(M$1, q_preprocess!$1:$1048576, $D10, FALSE))</f>
        <v/>
      </c>
      <c r="N10" s="13" t="str">
        <f>IF(ISBLANK(HLOOKUP(N$1, q_preprocess!$1:$1048576, $D10, FALSE)), "", HLOOKUP(N$1, q_preprocess!$1:$1048576, $D10, FALSE))</f>
        <v/>
      </c>
    </row>
    <row r="11" spans="1:14" x14ac:dyDescent="0.25">
      <c r="A11" s="33">
        <v>33756</v>
      </c>
      <c r="B11">
        <v>1992</v>
      </c>
      <c r="C11">
        <v>2</v>
      </c>
      <c r="D11">
        <v>11</v>
      </c>
      <c r="E11" s="13" t="str">
        <f>IF(ISBLANK(HLOOKUP(E$1, q_preprocess!$1:$1048576, $D11, FALSE)), "", HLOOKUP(E$1, q_preprocess!$1:$1048576, $D11, FALSE))</f>
        <v/>
      </c>
      <c r="F11" s="13" t="str">
        <f>IF(ISBLANK(HLOOKUP(F$1, q_preprocess!$1:$1048576, $D11, FALSE)), "", HLOOKUP(F$1, q_preprocess!$1:$1048576, $D11, FALSE))</f>
        <v/>
      </c>
      <c r="G11" s="13" t="str">
        <f>IF(ISBLANK(HLOOKUP(G$1, q_preprocess!$1:$1048576, $D11, FALSE)), "", HLOOKUP(G$1, q_preprocess!$1:$1048576, $D11, FALSE))</f>
        <v/>
      </c>
      <c r="H11" s="13" t="str">
        <f>IF(ISBLANK(HLOOKUP(H$1, q_preprocess!$1:$1048576, $D11, FALSE)), "", HLOOKUP(H$1, q_preprocess!$1:$1048576, $D11, FALSE))</f>
        <v/>
      </c>
      <c r="I11" s="13" t="str">
        <f>IF(ISBLANK(HLOOKUP(I$1, q_preprocess!$1:$1048576, $D11, FALSE)), "", HLOOKUP(I$1, q_preprocess!$1:$1048576, $D11, FALSE))</f>
        <v/>
      </c>
      <c r="J11" s="13" t="str">
        <f>IF(ISBLANK(HLOOKUP(J$1, q_preprocess!$1:$1048576, $D11, FALSE)), "", HLOOKUP(J$1, q_preprocess!$1:$1048576, $D11, FALSE))</f>
        <v/>
      </c>
      <c r="K11" s="13" t="str">
        <f>IF(ISBLANK(HLOOKUP(K$1, q_preprocess!$1:$1048576, $D11, FALSE)), "", HLOOKUP(K$1, q_preprocess!$1:$1048576, $D11, FALSE))</f>
        <v/>
      </c>
      <c r="L11" s="13" t="str">
        <f>IF(ISBLANK(HLOOKUP(L$1, q_preprocess!$1:$1048576, $D11, FALSE)), "", HLOOKUP(L$1, q_preprocess!$1:$1048576, $D11, FALSE))</f>
        <v/>
      </c>
      <c r="M11" s="13" t="str">
        <f>IF(ISBLANK(HLOOKUP(M$1, q_preprocess!$1:$1048576, $D11, FALSE)), "", HLOOKUP(M$1, q_preprocess!$1:$1048576, $D11, FALSE))</f>
        <v/>
      </c>
      <c r="N11" s="13" t="str">
        <f>IF(ISBLANK(HLOOKUP(N$1, q_preprocess!$1:$1048576, $D11, FALSE)), "", HLOOKUP(N$1, q_preprocess!$1:$1048576, $D11, FALSE))</f>
        <v/>
      </c>
    </row>
    <row r="12" spans="1:14" x14ac:dyDescent="0.25">
      <c r="A12" s="33">
        <v>33848</v>
      </c>
      <c r="B12">
        <v>1992</v>
      </c>
      <c r="C12">
        <v>3</v>
      </c>
      <c r="D12">
        <v>12</v>
      </c>
      <c r="E12" s="13" t="str">
        <f>IF(ISBLANK(HLOOKUP(E$1, q_preprocess!$1:$1048576, $D12, FALSE)), "", HLOOKUP(E$1, q_preprocess!$1:$1048576, $D12, FALSE))</f>
        <v/>
      </c>
      <c r="F12" s="13" t="str">
        <f>IF(ISBLANK(HLOOKUP(F$1, q_preprocess!$1:$1048576, $D12, FALSE)), "", HLOOKUP(F$1, q_preprocess!$1:$1048576, $D12, FALSE))</f>
        <v/>
      </c>
      <c r="G12" s="13" t="str">
        <f>IF(ISBLANK(HLOOKUP(G$1, q_preprocess!$1:$1048576, $D12, FALSE)), "", HLOOKUP(G$1, q_preprocess!$1:$1048576, $D12, FALSE))</f>
        <v/>
      </c>
      <c r="H12" s="13" t="str">
        <f>IF(ISBLANK(HLOOKUP(H$1, q_preprocess!$1:$1048576, $D12, FALSE)), "", HLOOKUP(H$1, q_preprocess!$1:$1048576, $D12, FALSE))</f>
        <v/>
      </c>
      <c r="I12" s="13" t="str">
        <f>IF(ISBLANK(HLOOKUP(I$1, q_preprocess!$1:$1048576, $D12, FALSE)), "", HLOOKUP(I$1, q_preprocess!$1:$1048576, $D12, FALSE))</f>
        <v/>
      </c>
      <c r="J12" s="13" t="str">
        <f>IF(ISBLANK(HLOOKUP(J$1, q_preprocess!$1:$1048576, $D12, FALSE)), "", HLOOKUP(J$1, q_preprocess!$1:$1048576, $D12, FALSE))</f>
        <v/>
      </c>
      <c r="K12" s="13" t="str">
        <f>IF(ISBLANK(HLOOKUP(K$1, q_preprocess!$1:$1048576, $D12, FALSE)), "", HLOOKUP(K$1, q_preprocess!$1:$1048576, $D12, FALSE))</f>
        <v/>
      </c>
      <c r="L12" s="13" t="str">
        <f>IF(ISBLANK(HLOOKUP(L$1, q_preprocess!$1:$1048576, $D12, FALSE)), "", HLOOKUP(L$1, q_preprocess!$1:$1048576, $D12, FALSE))</f>
        <v/>
      </c>
      <c r="M12" s="13" t="str">
        <f>IF(ISBLANK(HLOOKUP(M$1, q_preprocess!$1:$1048576, $D12, FALSE)), "", HLOOKUP(M$1, q_preprocess!$1:$1048576, $D12, FALSE))</f>
        <v/>
      </c>
      <c r="N12" s="13" t="str">
        <f>IF(ISBLANK(HLOOKUP(N$1, q_preprocess!$1:$1048576, $D12, FALSE)), "", HLOOKUP(N$1, q_preprocess!$1:$1048576, $D12, FALSE))</f>
        <v/>
      </c>
    </row>
    <row r="13" spans="1:14" x14ac:dyDescent="0.25">
      <c r="A13" s="33">
        <v>33939</v>
      </c>
      <c r="B13">
        <v>1992</v>
      </c>
      <c r="C13">
        <v>4</v>
      </c>
      <c r="D13">
        <v>13</v>
      </c>
      <c r="E13" s="13" t="str">
        <f>IF(ISBLANK(HLOOKUP(E$1, q_preprocess!$1:$1048576, $D13, FALSE)), "", HLOOKUP(E$1, q_preprocess!$1:$1048576, $D13, FALSE))</f>
        <v/>
      </c>
      <c r="F13" s="13" t="str">
        <f>IF(ISBLANK(HLOOKUP(F$1, q_preprocess!$1:$1048576, $D13, FALSE)), "", HLOOKUP(F$1, q_preprocess!$1:$1048576, $D13, FALSE))</f>
        <v/>
      </c>
      <c r="G13" s="13" t="str">
        <f>IF(ISBLANK(HLOOKUP(G$1, q_preprocess!$1:$1048576, $D13, FALSE)), "", HLOOKUP(G$1, q_preprocess!$1:$1048576, $D13, FALSE))</f>
        <v/>
      </c>
      <c r="H13" s="13" t="str">
        <f>IF(ISBLANK(HLOOKUP(H$1, q_preprocess!$1:$1048576, $D13, FALSE)), "", HLOOKUP(H$1, q_preprocess!$1:$1048576, $D13, FALSE))</f>
        <v/>
      </c>
      <c r="I13" s="13" t="str">
        <f>IF(ISBLANK(HLOOKUP(I$1, q_preprocess!$1:$1048576, $D13, FALSE)), "", HLOOKUP(I$1, q_preprocess!$1:$1048576, $D13, FALSE))</f>
        <v/>
      </c>
      <c r="J13" s="13" t="str">
        <f>IF(ISBLANK(HLOOKUP(J$1, q_preprocess!$1:$1048576, $D13, FALSE)), "", HLOOKUP(J$1, q_preprocess!$1:$1048576, $D13, FALSE))</f>
        <v/>
      </c>
      <c r="K13" s="13" t="str">
        <f>IF(ISBLANK(HLOOKUP(K$1, q_preprocess!$1:$1048576, $D13, FALSE)), "", HLOOKUP(K$1, q_preprocess!$1:$1048576, $D13, FALSE))</f>
        <v/>
      </c>
      <c r="L13" s="13" t="str">
        <f>IF(ISBLANK(HLOOKUP(L$1, q_preprocess!$1:$1048576, $D13, FALSE)), "", HLOOKUP(L$1, q_preprocess!$1:$1048576, $D13, FALSE))</f>
        <v/>
      </c>
      <c r="M13" s="13" t="str">
        <f>IF(ISBLANK(HLOOKUP(M$1, q_preprocess!$1:$1048576, $D13, FALSE)), "", HLOOKUP(M$1, q_preprocess!$1:$1048576, $D13, FALSE))</f>
        <v/>
      </c>
      <c r="N13" s="13" t="str">
        <f>IF(ISBLANK(HLOOKUP(N$1, q_preprocess!$1:$1048576, $D13, FALSE)), "", HLOOKUP(N$1, q_preprocess!$1:$1048576, $D13, FALSE))</f>
        <v/>
      </c>
    </row>
    <row r="14" spans="1:14" x14ac:dyDescent="0.25">
      <c r="A14" s="33">
        <v>34029</v>
      </c>
      <c r="B14">
        <v>1993</v>
      </c>
      <c r="C14">
        <v>1</v>
      </c>
      <c r="D14">
        <v>14</v>
      </c>
      <c r="E14" s="13">
        <f>IF(ISBLANK(HLOOKUP(E$1, q_preprocess!$1:$1048576, $D14, FALSE)), "", HLOOKUP(E$1, q_preprocess!$1:$1048576, $D14, FALSE))</f>
        <v>2502223.6639999999</v>
      </c>
      <c r="F14" s="13">
        <f>IF(ISBLANK(HLOOKUP(F$1, q_preprocess!$1:$1048576, $D14, FALSE)), "", HLOOKUP(F$1, q_preprocess!$1:$1048576, $D14, FALSE))</f>
        <v>1523563.1202499999</v>
      </c>
      <c r="G14" s="13">
        <f>IF(ISBLANK(HLOOKUP(G$1, q_preprocess!$1:$1048576, $D14, FALSE)), "", HLOOKUP(G$1, q_preprocess!$1:$1048576, $D14, FALSE))</f>
        <v>352613.60649999999</v>
      </c>
      <c r="H14" s="13">
        <f>IF(ISBLANK(HLOOKUP(H$1, q_preprocess!$1:$1048576, $D14, FALSE)), "", HLOOKUP(H$1, q_preprocess!$1:$1048576, $D14, FALSE))</f>
        <v>577897.28700000001</v>
      </c>
      <c r="I14" s="13">
        <f>IF(ISBLANK(HLOOKUP(I$1, q_preprocess!$1:$1048576, $D14, FALSE)), "", HLOOKUP(I$1, q_preprocess!$1:$1048576, $D14, FALSE))</f>
        <v>355262.28425000003</v>
      </c>
      <c r="J14" s="13">
        <f>IF(ISBLANK(HLOOKUP(J$1, q_preprocess!$1:$1048576, $D14, FALSE)), "", HLOOKUP(J$1, q_preprocess!$1:$1048576, $D14, FALSE))</f>
        <v>364603.35</v>
      </c>
      <c r="K14" s="13">
        <f>IF(ISBLANK(HLOOKUP(K$1, q_preprocess!$1:$1048576, $D14, FALSE)), "", HLOOKUP(K$1, q_preprocess!$1:$1048576, $D14, FALSE))</f>
        <v>331765.83849999995</v>
      </c>
      <c r="L14" s="13">
        <f>IF(ISBLANK(HLOOKUP(L$1, q_preprocess!$1:$1048576, $D14, FALSE)), "", HLOOKUP(L$1, q_preprocess!$1:$1048576, $D14, FALSE))</f>
        <v>648148.51124999998</v>
      </c>
      <c r="M14" s="13">
        <f>IF(ISBLANK(HLOOKUP(M$1, q_preprocess!$1:$1048576, $D14, FALSE)), "", HLOOKUP(M$1, q_preprocess!$1:$1048576, $D14, FALSE))</f>
        <v>1425160.9375000002</v>
      </c>
      <c r="N14" s="13">
        <f>IF(ISBLANK(HLOOKUP(N$1, q_preprocess!$1:$1048576, $D14, FALSE)), "", HLOOKUP(N$1, q_preprocess!$1:$1048576, $D14, FALSE))</f>
        <v>2512783.2164202002</v>
      </c>
    </row>
    <row r="15" spans="1:14" x14ac:dyDescent="0.25">
      <c r="A15" s="33">
        <v>34121</v>
      </c>
      <c r="B15">
        <v>1993</v>
      </c>
      <c r="C15">
        <v>2</v>
      </c>
      <c r="D15">
        <v>15</v>
      </c>
      <c r="E15" s="13">
        <f>IF(ISBLANK(HLOOKUP(E$1, q_preprocess!$1:$1048576, $D15, FALSE)), "", HLOOKUP(E$1, q_preprocess!$1:$1048576, $D15, FALSE))</f>
        <v>2542758.8502500001</v>
      </c>
      <c r="F15" s="13">
        <f>IF(ISBLANK(HLOOKUP(F$1, q_preprocess!$1:$1048576, $D15, FALSE)), "", HLOOKUP(F$1, q_preprocess!$1:$1048576, $D15, FALSE))</f>
        <v>1576171.85525</v>
      </c>
      <c r="G15" s="13">
        <f>IF(ISBLANK(HLOOKUP(G$1, q_preprocess!$1:$1048576, $D15, FALSE)), "", HLOOKUP(G$1, q_preprocess!$1:$1048576, $D15, FALSE))</f>
        <v>357229.13774999999</v>
      </c>
      <c r="H15" s="13">
        <f>IF(ISBLANK(HLOOKUP(H$1, q_preprocess!$1:$1048576, $D15, FALSE)), "", HLOOKUP(H$1, q_preprocess!$1:$1048576, $D15, FALSE))</f>
        <v>549793.66674999997</v>
      </c>
      <c r="I15" s="13">
        <f>IF(ISBLANK(HLOOKUP(I$1, q_preprocess!$1:$1048576, $D15, FALSE)), "", HLOOKUP(I$1, q_preprocess!$1:$1048576, $D15, FALSE))</f>
        <v>369430.2035</v>
      </c>
      <c r="J15" s="13">
        <f>IF(ISBLANK(HLOOKUP(J$1, q_preprocess!$1:$1048576, $D15, FALSE)), "", HLOOKUP(J$1, q_preprocess!$1:$1048576, $D15, FALSE))</f>
        <v>393626.53950000001</v>
      </c>
      <c r="K15" s="13">
        <f>IF(ISBLANK(HLOOKUP(K$1, q_preprocess!$1:$1048576, $D15, FALSE)), "", HLOOKUP(K$1, q_preprocess!$1:$1048576, $D15, FALSE))</f>
        <v>340285.52425000002</v>
      </c>
      <c r="L15" s="13">
        <f>IF(ISBLANK(HLOOKUP(L$1, q_preprocess!$1:$1048576, $D15, FALSE)), "", HLOOKUP(L$1, q_preprocess!$1:$1048576, $D15, FALSE))</f>
        <v>624432.16150000005</v>
      </c>
      <c r="M15" s="13">
        <f>IF(ISBLANK(HLOOKUP(M$1, q_preprocess!$1:$1048576, $D15, FALSE)), "", HLOOKUP(M$1, q_preprocess!$1:$1048576, $D15, FALSE))</f>
        <v>1481020.1157500001</v>
      </c>
      <c r="N15" s="13">
        <f>IF(ISBLANK(HLOOKUP(N$1, q_preprocess!$1:$1048576, $D15, FALSE)), "", HLOOKUP(N$1, q_preprocess!$1:$1048576, $D15, FALSE))</f>
        <v>2525955.9844006249</v>
      </c>
    </row>
    <row r="16" spans="1:14" x14ac:dyDescent="0.25">
      <c r="A16" s="33">
        <v>34213</v>
      </c>
      <c r="B16">
        <v>1993</v>
      </c>
      <c r="C16">
        <v>3</v>
      </c>
      <c r="D16">
        <v>16</v>
      </c>
      <c r="E16" s="13">
        <f>IF(ISBLANK(HLOOKUP(E$1, q_preprocess!$1:$1048576, $D16, FALSE)), "", HLOOKUP(E$1, q_preprocess!$1:$1048576, $D16, FALSE))</f>
        <v>2516564.602</v>
      </c>
      <c r="F16" s="13">
        <f>IF(ISBLANK(HLOOKUP(F$1, q_preprocess!$1:$1048576, $D16, FALSE)), "", HLOOKUP(F$1, q_preprocess!$1:$1048576, $D16, FALSE))</f>
        <v>1560920.713</v>
      </c>
      <c r="G16" s="13">
        <f>IF(ISBLANK(HLOOKUP(G$1, q_preprocess!$1:$1048576, $D16, FALSE)), "", HLOOKUP(G$1, q_preprocess!$1:$1048576, $D16, FALSE))</f>
        <v>344130.26299999998</v>
      </c>
      <c r="H16" s="13">
        <f>IF(ISBLANK(HLOOKUP(H$1, q_preprocess!$1:$1048576, $D16, FALSE)), "", HLOOKUP(H$1, q_preprocess!$1:$1048576, $D16, FALSE))</f>
        <v>553663.39575000003</v>
      </c>
      <c r="I16" s="13">
        <f>IF(ISBLANK(HLOOKUP(I$1, q_preprocess!$1:$1048576, $D16, FALSE)), "", HLOOKUP(I$1, q_preprocess!$1:$1048576, $D16, FALSE))</f>
        <v>366336.435</v>
      </c>
      <c r="J16" s="13">
        <f>IF(ISBLANK(HLOOKUP(J$1, q_preprocess!$1:$1048576, $D16, FALSE)), "", HLOOKUP(J$1, q_preprocess!$1:$1048576, $D16, FALSE))</f>
        <v>389554.00949999999</v>
      </c>
      <c r="K16" s="13">
        <f>IF(ISBLANK(HLOOKUP(K$1, q_preprocess!$1:$1048576, $D16, FALSE)), "", HLOOKUP(K$1, q_preprocess!$1:$1048576, $D16, FALSE))</f>
        <v>339255.01024999999</v>
      </c>
      <c r="L16" s="13">
        <f>IF(ISBLANK(HLOOKUP(L$1, q_preprocess!$1:$1048576, $D16, FALSE)), "", HLOOKUP(L$1, q_preprocess!$1:$1048576, $D16, FALSE))</f>
        <v>643603.50249999994</v>
      </c>
      <c r="M16" s="13">
        <f>IF(ISBLANK(HLOOKUP(M$1, q_preprocess!$1:$1048576, $D16, FALSE)), "", HLOOKUP(M$1, q_preprocess!$1:$1048576, $D16, FALSE))</f>
        <v>1438858.5592499997</v>
      </c>
      <c r="N16" s="13">
        <f>IF(ISBLANK(HLOOKUP(N$1, q_preprocess!$1:$1048576, $D16, FALSE)), "", HLOOKUP(N$1, q_preprocess!$1:$1048576, $D16, FALSE))</f>
        <v>2550278.6987725999</v>
      </c>
    </row>
    <row r="17" spans="1:14" x14ac:dyDescent="0.25">
      <c r="A17" s="33">
        <v>34304</v>
      </c>
      <c r="B17">
        <v>1993</v>
      </c>
      <c r="C17">
        <v>4</v>
      </c>
      <c r="D17">
        <v>17</v>
      </c>
      <c r="E17" s="13">
        <f>IF(ISBLANK(HLOOKUP(E$1, q_preprocess!$1:$1048576, $D17, FALSE)), "", HLOOKUP(E$1, q_preprocess!$1:$1048576, $D17, FALSE))</f>
        <v>2604024.0607500002</v>
      </c>
      <c r="F17" s="13">
        <f>IF(ISBLANK(HLOOKUP(F$1, q_preprocess!$1:$1048576, $D17, FALSE)), "", HLOOKUP(F$1, q_preprocess!$1:$1048576, $D17, FALSE))</f>
        <v>1649568.1635</v>
      </c>
      <c r="G17" s="13">
        <f>IF(ISBLANK(HLOOKUP(G$1, q_preprocess!$1:$1048576, $D17, FALSE)), "", HLOOKUP(G$1, q_preprocess!$1:$1048576, $D17, FALSE))</f>
        <v>355998.78175000002</v>
      </c>
      <c r="H17" s="13">
        <f>IF(ISBLANK(HLOOKUP(H$1, q_preprocess!$1:$1048576, $D17, FALSE)), "", HLOOKUP(H$1, q_preprocess!$1:$1048576, $D17, FALSE))</f>
        <v>588957.45649999997</v>
      </c>
      <c r="I17" s="13">
        <f>IF(ISBLANK(HLOOKUP(I$1, q_preprocess!$1:$1048576, $D17, FALSE)), "", HLOOKUP(I$1, q_preprocess!$1:$1048576, $D17, FALSE))</f>
        <v>397138.90324999997</v>
      </c>
      <c r="J17" s="13">
        <f>IF(ISBLANK(HLOOKUP(J$1, q_preprocess!$1:$1048576, $D17, FALSE)), "", HLOOKUP(J$1, q_preprocess!$1:$1048576, $D17, FALSE))</f>
        <v>429460.81</v>
      </c>
      <c r="K17" s="13">
        <f>IF(ISBLANK(HLOOKUP(K$1, q_preprocess!$1:$1048576, $D17, FALSE)), "", HLOOKUP(K$1, q_preprocess!$1:$1048576, $D17, FALSE))</f>
        <v>359929.96574999997</v>
      </c>
      <c r="L17" s="13">
        <f>IF(ISBLANK(HLOOKUP(L$1, q_preprocess!$1:$1048576, $D17, FALSE)), "", HLOOKUP(L$1, q_preprocess!$1:$1048576, $D17, FALSE))</f>
        <v>668291.63774999999</v>
      </c>
      <c r="M17" s="13">
        <f>IF(ISBLANK(HLOOKUP(M$1, q_preprocess!$1:$1048576, $D17, FALSE)), "", HLOOKUP(M$1, q_preprocess!$1:$1048576, $D17, FALSE))</f>
        <v>1470136.4572500002</v>
      </c>
      <c r="N17" s="13">
        <f>IF(ISBLANK(HLOOKUP(N$1, q_preprocess!$1:$1048576, $D17, FALSE)), "", HLOOKUP(N$1, q_preprocess!$1:$1048576, $D17, FALSE))</f>
        <v>2582424.4138457249</v>
      </c>
    </row>
    <row r="18" spans="1:14" x14ac:dyDescent="0.25">
      <c r="A18" s="33">
        <v>34394</v>
      </c>
      <c r="B18">
        <v>1994</v>
      </c>
      <c r="C18">
        <v>1</v>
      </c>
      <c r="D18">
        <v>18</v>
      </c>
      <c r="E18" s="13">
        <f>IF(ISBLANK(HLOOKUP(E$1, q_preprocess!$1:$1048576, $D18, FALSE)), "", HLOOKUP(E$1, q_preprocess!$1:$1048576, $D18, FALSE))</f>
        <v>2585847.1182499998</v>
      </c>
      <c r="F18" s="13">
        <f>IF(ISBLANK(HLOOKUP(F$1, q_preprocess!$1:$1048576, $D18, FALSE)), "", HLOOKUP(F$1, q_preprocess!$1:$1048576, $D18, FALSE))</f>
        <v>1564548.736</v>
      </c>
      <c r="G18" s="13">
        <f>IF(ISBLANK(HLOOKUP(G$1, q_preprocess!$1:$1048576, $D18, FALSE)), "", HLOOKUP(G$1, q_preprocess!$1:$1048576, $D18, FALSE))</f>
        <v>363414.17225</v>
      </c>
      <c r="H18" s="13">
        <f>IF(ISBLANK(HLOOKUP(H$1, q_preprocess!$1:$1048576, $D18, FALSE)), "", HLOOKUP(H$1, q_preprocess!$1:$1048576, $D18, FALSE))</f>
        <v>666429.57999999996</v>
      </c>
      <c r="I18" s="13">
        <f>IF(ISBLANK(HLOOKUP(I$1, q_preprocess!$1:$1048576, $D18, FALSE)), "", HLOOKUP(I$1, q_preprocess!$1:$1048576, $D18, FALSE))</f>
        <v>394125.71974999999</v>
      </c>
      <c r="J18" s="13">
        <f>IF(ISBLANK(HLOOKUP(J$1, q_preprocess!$1:$1048576, $D18, FALSE)), "", HLOOKUP(J$1, q_preprocess!$1:$1048576, $D18, FALSE))</f>
        <v>432264.56475000002</v>
      </c>
      <c r="K18" s="13">
        <f>IF(ISBLANK(HLOOKUP(K$1, q_preprocess!$1:$1048576, $D18, FALSE)), "", HLOOKUP(K$1, q_preprocess!$1:$1048576, $D18, FALSE))</f>
        <v>338024.49875000003</v>
      </c>
      <c r="L18" s="13">
        <f>IF(ISBLANK(HLOOKUP(L$1, q_preprocess!$1:$1048576, $D18, FALSE)), "", HLOOKUP(L$1, q_preprocess!$1:$1048576, $D18, FALSE))</f>
        <v>678886.93224999995</v>
      </c>
      <c r="M18" s="13">
        <f>IF(ISBLANK(HLOOKUP(M$1, q_preprocess!$1:$1048576, $D18, FALSE)), "", HLOOKUP(M$1, q_preprocess!$1:$1048576, $D18, FALSE))</f>
        <v>1466623.2549999999</v>
      </c>
      <c r="N18" s="13">
        <f>IF(ISBLANK(HLOOKUP(N$1, q_preprocess!$1:$1048576, $D18, FALSE)), "", HLOOKUP(N$1, q_preprocess!$1:$1048576, $D18, FALSE))</f>
        <v>2612203.9456911501</v>
      </c>
    </row>
    <row r="19" spans="1:14" x14ac:dyDescent="0.25">
      <c r="A19" s="33">
        <v>34486</v>
      </c>
      <c r="B19">
        <v>1994</v>
      </c>
      <c r="C19">
        <v>2</v>
      </c>
      <c r="D19">
        <v>19</v>
      </c>
      <c r="E19" s="13">
        <f>IF(ISBLANK(HLOOKUP(E$1, q_preprocess!$1:$1048576, $D19, FALSE)), "", HLOOKUP(E$1, q_preprocess!$1:$1048576, $D19, FALSE))</f>
        <v>2693131.5550000002</v>
      </c>
      <c r="F19" s="13">
        <f>IF(ISBLANK(HLOOKUP(F$1, q_preprocess!$1:$1048576, $D19, FALSE)), "", HLOOKUP(F$1, q_preprocess!$1:$1048576, $D19, FALSE))</f>
        <v>1660775.3570000001</v>
      </c>
      <c r="G19" s="13">
        <f>IF(ISBLANK(HLOOKUP(G$1, q_preprocess!$1:$1048576, $D19, FALSE)), "", HLOOKUP(G$1, q_preprocess!$1:$1048576, $D19, FALSE))</f>
        <v>370829.31475000002</v>
      </c>
      <c r="H19" s="13">
        <f>IF(ISBLANK(HLOOKUP(H$1, q_preprocess!$1:$1048576, $D19, FALSE)), "", HLOOKUP(H$1, q_preprocess!$1:$1048576, $D19, FALSE))</f>
        <v>651279.88274999999</v>
      </c>
      <c r="I19" s="13">
        <f>IF(ISBLANK(HLOOKUP(I$1, q_preprocess!$1:$1048576, $D19, FALSE)), "", HLOOKUP(I$1, q_preprocess!$1:$1048576, $D19, FALSE))</f>
        <v>398668.53724999999</v>
      </c>
      <c r="J19" s="13">
        <f>IF(ISBLANK(HLOOKUP(J$1, q_preprocess!$1:$1048576, $D19, FALSE)), "", HLOOKUP(J$1, q_preprocess!$1:$1048576, $D19, FALSE))</f>
        <v>461675.39825000003</v>
      </c>
      <c r="K19" s="13">
        <f>IF(ISBLANK(HLOOKUP(K$1, q_preprocess!$1:$1048576, $D19, FALSE)), "", HLOOKUP(K$1, q_preprocess!$1:$1048576, $D19, FALSE))</f>
        <v>348899.76525</v>
      </c>
      <c r="L19" s="13">
        <f>IF(ISBLANK(HLOOKUP(L$1, q_preprocess!$1:$1048576, $D19, FALSE)), "", HLOOKUP(L$1, q_preprocess!$1:$1048576, $D19, FALSE))</f>
        <v>684674.74025000003</v>
      </c>
      <c r="M19" s="13">
        <f>IF(ISBLANK(HLOOKUP(M$1, q_preprocess!$1:$1048576, $D19, FALSE)), "", HLOOKUP(M$1, q_preprocess!$1:$1048576, $D19, FALSE))</f>
        <v>1552392.4735000001</v>
      </c>
      <c r="N19" s="13">
        <f>IF(ISBLANK(HLOOKUP(N$1, q_preprocess!$1:$1048576, $D19, FALSE)), "", HLOOKUP(N$1, q_preprocess!$1:$1048576, $D19, FALSE))</f>
        <v>2660138.6306516752</v>
      </c>
    </row>
    <row r="20" spans="1:14" x14ac:dyDescent="0.25">
      <c r="A20" s="33">
        <v>34578</v>
      </c>
      <c r="B20">
        <v>1994</v>
      </c>
      <c r="C20">
        <v>3</v>
      </c>
      <c r="D20">
        <v>20</v>
      </c>
      <c r="E20" s="13">
        <f>IF(ISBLANK(HLOOKUP(E$1, q_preprocess!$1:$1048576, $D20, FALSE)), "", HLOOKUP(E$1, q_preprocess!$1:$1048576, $D20, FALSE))</f>
        <v>2650688.2225000001</v>
      </c>
      <c r="F20" s="13">
        <f>IF(ISBLANK(HLOOKUP(F$1, q_preprocess!$1:$1048576, $D20, FALSE)), "", HLOOKUP(F$1, q_preprocess!$1:$1048576, $D20, FALSE))</f>
        <v>1670987.82375</v>
      </c>
      <c r="G20" s="13">
        <f>IF(ISBLANK(HLOOKUP(G$1, q_preprocess!$1:$1048576, $D20, FALSE)), "", HLOOKUP(G$1, q_preprocess!$1:$1048576, $D20, FALSE))</f>
        <v>354772.15824999998</v>
      </c>
      <c r="H20" s="13">
        <f>IF(ISBLANK(HLOOKUP(H$1, q_preprocess!$1:$1048576, $D20, FALSE)), "", HLOOKUP(H$1, q_preprocess!$1:$1048576, $D20, FALSE))</f>
        <v>650521.70649999997</v>
      </c>
      <c r="I20" s="13">
        <f>IF(ISBLANK(HLOOKUP(I$1, q_preprocess!$1:$1048576, $D20, FALSE)), "", HLOOKUP(I$1, q_preprocess!$1:$1048576, $D20, FALSE))</f>
        <v>398306.82974999998</v>
      </c>
      <c r="J20" s="13">
        <f>IF(ISBLANK(HLOOKUP(J$1, q_preprocess!$1:$1048576, $D20, FALSE)), "", HLOOKUP(J$1, q_preprocess!$1:$1048576, $D20, FALSE))</f>
        <v>466060.99599999998</v>
      </c>
      <c r="K20" s="13">
        <f>IF(ISBLANK(HLOOKUP(K$1, q_preprocess!$1:$1048576, $D20, FALSE)), "", HLOOKUP(K$1, q_preprocess!$1:$1048576, $D20, FALSE))</f>
        <v>334426.22649999999</v>
      </c>
      <c r="L20" s="13">
        <f>IF(ISBLANK(HLOOKUP(L$1, q_preprocess!$1:$1048576, $D20, FALSE)), "", HLOOKUP(L$1, q_preprocess!$1:$1048576, $D20, FALSE))</f>
        <v>706164.79625000001</v>
      </c>
      <c r="M20" s="13">
        <f>IF(ISBLANK(HLOOKUP(M$1, q_preprocess!$1:$1048576, $D20, FALSE)), "", HLOOKUP(M$1, q_preprocess!$1:$1048576, $D20, FALSE))</f>
        <v>1502538.3462499999</v>
      </c>
      <c r="N20" s="13">
        <f>IF(ISBLANK(HLOOKUP(N$1, q_preprocess!$1:$1048576, $D20, FALSE)), "", HLOOKUP(N$1, q_preprocess!$1:$1048576, $D20, FALSE))</f>
        <v>2685460.3427343499</v>
      </c>
    </row>
    <row r="21" spans="1:14" x14ac:dyDescent="0.25">
      <c r="A21" s="33">
        <v>34669</v>
      </c>
      <c r="B21">
        <v>1994</v>
      </c>
      <c r="C21">
        <v>4</v>
      </c>
      <c r="D21">
        <v>21</v>
      </c>
      <c r="E21" s="13">
        <f>IF(ISBLANK(HLOOKUP(E$1, q_preprocess!$1:$1048576, $D21, FALSE)), "", HLOOKUP(E$1, q_preprocess!$1:$1048576, $D21, FALSE))</f>
        <v>2738193.3542499999</v>
      </c>
      <c r="F21" s="13">
        <f>IF(ISBLANK(HLOOKUP(F$1, q_preprocess!$1:$1048576, $D21, FALSE)), "", HLOOKUP(F$1, q_preprocess!$1:$1048576, $D21, FALSE))</f>
        <v>1748482.02825</v>
      </c>
      <c r="G21" s="13">
        <f>IF(ISBLANK(HLOOKUP(G$1, q_preprocess!$1:$1048576, $D21, FALSE)), "", HLOOKUP(G$1, q_preprocess!$1:$1048576, $D21, FALSE))</f>
        <v>363302.50799999997</v>
      </c>
      <c r="H21" s="13">
        <f>IF(ISBLANK(HLOOKUP(H$1, q_preprocess!$1:$1048576, $D21, FALSE)), "", HLOOKUP(H$1, q_preprocess!$1:$1048576, $D21, FALSE))</f>
        <v>630033.99475000007</v>
      </c>
      <c r="I21" s="13">
        <f>IF(ISBLANK(HLOOKUP(I$1, q_preprocess!$1:$1048576, $D21, FALSE)), "", HLOOKUP(I$1, q_preprocess!$1:$1048576, $D21, FALSE))</f>
        <v>427953.65600000002</v>
      </c>
      <c r="J21" s="13">
        <f>IF(ISBLANK(HLOOKUP(J$1, q_preprocess!$1:$1048576, $D21, FALSE)), "", HLOOKUP(J$1, q_preprocess!$1:$1048576, $D21, FALSE))</f>
        <v>497119.18774999998</v>
      </c>
      <c r="K21" s="13">
        <f>IF(ISBLANK(HLOOKUP(K$1, q_preprocess!$1:$1048576, $D21, FALSE)), "", HLOOKUP(K$1, q_preprocess!$1:$1048576, $D21, FALSE))</f>
        <v>357349.79249999998</v>
      </c>
      <c r="L21" s="13">
        <f>IF(ISBLANK(HLOOKUP(L$1, q_preprocess!$1:$1048576, $D21, FALSE)), "", HLOOKUP(L$1, q_preprocess!$1:$1048576, $D21, FALSE))</f>
        <v>707560.48475000006</v>
      </c>
      <c r="M21" s="13">
        <f>IF(ISBLANK(HLOOKUP(M$1, q_preprocess!$1:$1048576, $D21, FALSE)), "", HLOOKUP(M$1, q_preprocess!$1:$1048576, $D21, FALSE))</f>
        <v>1564989.6822499998</v>
      </c>
      <c r="N21" s="13">
        <f>IF(ISBLANK(HLOOKUP(N$1, q_preprocess!$1:$1048576, $D21, FALSE)), "", HLOOKUP(N$1, q_preprocess!$1:$1048576, $D21, FALSE))</f>
        <v>2714827.823845875</v>
      </c>
    </row>
    <row r="22" spans="1:14" x14ac:dyDescent="0.25">
      <c r="A22" s="33">
        <v>34759</v>
      </c>
      <c r="B22">
        <v>1995</v>
      </c>
      <c r="C22">
        <v>1</v>
      </c>
      <c r="D22">
        <v>22</v>
      </c>
      <c r="E22" s="13">
        <f>IF(ISBLANK(HLOOKUP(E$1, q_preprocess!$1:$1048576, $D22, FALSE)), "", HLOOKUP(E$1, q_preprocess!$1:$1048576, $D22, FALSE))</f>
        <v>2547436.3735000002</v>
      </c>
      <c r="F22" s="13">
        <f>IF(ISBLANK(HLOOKUP(F$1, q_preprocess!$1:$1048576, $D22, FALSE)), "", HLOOKUP(F$1, q_preprocess!$1:$1048576, $D22, FALSE))</f>
        <v>1543783.93775</v>
      </c>
      <c r="G22" s="13">
        <f>IF(ISBLANK(HLOOKUP(G$1, q_preprocess!$1:$1048576, $D22, FALSE)), "", HLOOKUP(G$1, q_preprocess!$1:$1048576, $D22, FALSE))</f>
        <v>363212.98375000001</v>
      </c>
      <c r="H22" s="13">
        <f>IF(ISBLANK(HLOOKUP(H$1, q_preprocess!$1:$1048576, $D22, FALSE)), "", HLOOKUP(H$1, q_preprocess!$1:$1048576, $D22, FALSE))</f>
        <v>499871.00375000003</v>
      </c>
      <c r="I22" s="13">
        <f>IF(ISBLANK(HLOOKUP(I$1, q_preprocess!$1:$1048576, $D22, FALSE)), "", HLOOKUP(I$1, q_preprocess!$1:$1048576, $D22, FALSE))</f>
        <v>442194.06725000002</v>
      </c>
      <c r="J22" s="13">
        <f>IF(ISBLANK(HLOOKUP(J$1, q_preprocess!$1:$1048576, $D22, FALSE)), "", HLOOKUP(J$1, q_preprocess!$1:$1048576, $D22, FALSE))</f>
        <v>363034.80575</v>
      </c>
      <c r="K22" s="13">
        <f>IF(ISBLANK(HLOOKUP(K$1, q_preprocess!$1:$1048576, $D22, FALSE)), "", HLOOKUP(K$1, q_preprocess!$1:$1048576, $D22, FALSE))</f>
        <v>334818.72249999997</v>
      </c>
      <c r="L22" s="13">
        <f>IF(ISBLANK(HLOOKUP(L$1, q_preprocess!$1:$1048576, $D22, FALSE)), "", HLOOKUP(L$1, q_preprocess!$1:$1048576, $D22, FALSE))</f>
        <v>625786.38875000004</v>
      </c>
      <c r="M22" s="13">
        <f>IF(ISBLANK(HLOOKUP(M$1, q_preprocess!$1:$1048576, $D22, FALSE)), "", HLOOKUP(M$1, q_preprocess!$1:$1048576, $D22, FALSE))</f>
        <v>1484498.0460000001</v>
      </c>
      <c r="N22" s="13">
        <f>IF(ISBLANK(HLOOKUP(N$1, q_preprocess!$1:$1048576, $D22, FALSE)), "", HLOOKUP(N$1, q_preprocess!$1:$1048576, $D22, FALSE))</f>
        <v>2557363.5407597502</v>
      </c>
    </row>
    <row r="23" spans="1:14" x14ac:dyDescent="0.25">
      <c r="A23" s="33">
        <v>34851</v>
      </c>
      <c r="B23">
        <v>1995</v>
      </c>
      <c r="C23">
        <v>2</v>
      </c>
      <c r="D23">
        <v>23</v>
      </c>
      <c r="E23" s="13">
        <f>IF(ISBLANK(HLOOKUP(E$1, q_preprocess!$1:$1048576, $D23, FALSE)), "", HLOOKUP(E$1, q_preprocess!$1:$1048576, $D23, FALSE))</f>
        <v>2448929.7519999999</v>
      </c>
      <c r="F23" s="13">
        <f>IF(ISBLANK(HLOOKUP(F$1, q_preprocess!$1:$1048576, $D23, FALSE)), "", HLOOKUP(F$1, q_preprocess!$1:$1048576, $D23, FALSE))</f>
        <v>1545309.7690000001</v>
      </c>
      <c r="G23" s="13">
        <f>IF(ISBLANK(HLOOKUP(G$1, q_preprocess!$1:$1048576, $D23, FALSE)), "", HLOOKUP(G$1, q_preprocess!$1:$1048576, $D23, FALSE))</f>
        <v>363433.56449999998</v>
      </c>
      <c r="H23" s="13">
        <f>IF(ISBLANK(HLOOKUP(H$1, q_preprocess!$1:$1048576, $D23, FALSE)), "", HLOOKUP(H$1, q_preprocess!$1:$1048576, $D23, FALSE))</f>
        <v>397624.93050000002</v>
      </c>
      <c r="I23" s="13">
        <f>IF(ISBLANK(HLOOKUP(I$1, q_preprocess!$1:$1048576, $D23, FALSE)), "", HLOOKUP(I$1, q_preprocess!$1:$1048576, $D23, FALSE))</f>
        <v>487308.53749999998</v>
      </c>
      <c r="J23" s="13">
        <f>IF(ISBLANK(HLOOKUP(J$1, q_preprocess!$1:$1048576, $D23, FALSE)), "", HLOOKUP(J$1, q_preprocess!$1:$1048576, $D23, FALSE))</f>
        <v>384701.04450000002</v>
      </c>
      <c r="K23" s="13">
        <f>IF(ISBLANK(HLOOKUP(K$1, q_preprocess!$1:$1048576, $D23, FALSE)), "", HLOOKUP(K$1, q_preprocess!$1:$1048576, $D23, FALSE))</f>
        <v>341571.01500000001</v>
      </c>
      <c r="L23" s="13">
        <f>IF(ISBLANK(HLOOKUP(L$1, q_preprocess!$1:$1048576, $D23, FALSE)), "", HLOOKUP(L$1, q_preprocess!$1:$1048576, $D23, FALSE))</f>
        <v>549030.79024999996</v>
      </c>
      <c r="M23" s="13">
        <f>IF(ISBLANK(HLOOKUP(M$1, q_preprocess!$1:$1048576, $D23, FALSE)), "", HLOOKUP(M$1, q_preprocess!$1:$1048576, $D23, FALSE))</f>
        <v>1467347.4815</v>
      </c>
      <c r="N23" s="13">
        <f>IF(ISBLANK(HLOOKUP(N$1, q_preprocess!$1:$1048576, $D23, FALSE)), "", HLOOKUP(N$1, q_preprocess!$1:$1048576, $D23, FALSE))</f>
        <v>2436240.4431949877</v>
      </c>
    </row>
    <row r="24" spans="1:14" x14ac:dyDescent="0.25">
      <c r="A24" s="33">
        <v>34943</v>
      </c>
      <c r="B24">
        <v>1995</v>
      </c>
      <c r="C24">
        <v>3</v>
      </c>
      <c r="D24">
        <v>24</v>
      </c>
      <c r="E24" s="13">
        <f>IF(ISBLANK(HLOOKUP(E$1, q_preprocess!$1:$1048576, $D24, FALSE)), "", HLOOKUP(E$1, q_preprocess!$1:$1048576, $D24, FALSE))</f>
        <v>2450726.0932499999</v>
      </c>
      <c r="F24" s="13">
        <f>IF(ISBLANK(HLOOKUP(F$1, q_preprocess!$1:$1048576, $D24, FALSE)), "", HLOOKUP(F$1, q_preprocess!$1:$1048576, $D24, FALSE))</f>
        <v>1552986.1622500001</v>
      </c>
      <c r="G24" s="13">
        <f>IF(ISBLANK(HLOOKUP(G$1, q_preprocess!$1:$1048576, $D24, FALSE)), "", HLOOKUP(G$1, q_preprocess!$1:$1048576, $D24, FALSE))</f>
        <v>352217.38075000001</v>
      </c>
      <c r="H24" s="13">
        <f>IF(ISBLANK(HLOOKUP(H$1, q_preprocess!$1:$1048576, $D24, FALSE)), "", HLOOKUP(H$1, q_preprocess!$1:$1048576, $D24, FALSE))</f>
        <v>418266.62825000001</v>
      </c>
      <c r="I24" s="13">
        <f>IF(ISBLANK(HLOOKUP(I$1, q_preprocess!$1:$1048576, $D24, FALSE)), "", HLOOKUP(I$1, q_preprocess!$1:$1048576, $D24, FALSE))</f>
        <v>510323.14175000001</v>
      </c>
      <c r="J24" s="13">
        <f>IF(ISBLANK(HLOOKUP(J$1, q_preprocess!$1:$1048576, $D24, FALSE)), "", HLOOKUP(J$1, q_preprocess!$1:$1048576, $D24, FALSE))</f>
        <v>397399.42424999998</v>
      </c>
      <c r="K24" s="13">
        <f>IF(ISBLANK(HLOOKUP(K$1, q_preprocess!$1:$1048576, $D24, FALSE)), "", HLOOKUP(K$1, q_preprocess!$1:$1048576, $D24, FALSE))</f>
        <v>347269.62199999997</v>
      </c>
      <c r="L24" s="13">
        <f>IF(ISBLANK(HLOOKUP(L$1, q_preprocess!$1:$1048576, $D24, FALSE)), "", HLOOKUP(L$1, q_preprocess!$1:$1048576, $D24, FALSE))</f>
        <v>573959.27300000004</v>
      </c>
      <c r="M24" s="13">
        <f>IF(ISBLANK(HLOOKUP(M$1, q_preprocess!$1:$1048576, $D24, FALSE)), "", HLOOKUP(M$1, q_preprocess!$1:$1048576, $D24, FALSE))</f>
        <v>1435781.9314999999</v>
      </c>
      <c r="N24" s="13">
        <f>IF(ISBLANK(HLOOKUP(N$1, q_preprocess!$1:$1048576, $D24, FALSE)), "", HLOOKUP(N$1, q_preprocess!$1:$1048576, $D24, FALSE))</f>
        <v>2481252.2843547827</v>
      </c>
    </row>
    <row r="25" spans="1:14" x14ac:dyDescent="0.25">
      <c r="A25" s="33">
        <v>35034</v>
      </c>
      <c r="B25">
        <v>1995</v>
      </c>
      <c r="C25">
        <v>4</v>
      </c>
      <c r="D25">
        <v>25</v>
      </c>
      <c r="E25" s="13">
        <f>IF(ISBLANK(HLOOKUP(E$1, q_preprocess!$1:$1048576, $D25, FALSE)), "", HLOOKUP(E$1, q_preprocess!$1:$1048576, $D25, FALSE))</f>
        <v>2549628.3187500001</v>
      </c>
      <c r="F25" s="13">
        <f>IF(ISBLANK(HLOOKUP(F$1, q_preprocess!$1:$1048576, $D25, FALSE)), "", HLOOKUP(F$1, q_preprocess!$1:$1048576, $D25, FALSE))</f>
        <v>1612146.4367500001</v>
      </c>
      <c r="G25" s="13">
        <f>IF(ISBLANK(HLOOKUP(G$1, q_preprocess!$1:$1048576, $D25, FALSE)), "", HLOOKUP(G$1, q_preprocess!$1:$1048576, $D25, FALSE))</f>
        <v>357731.50675</v>
      </c>
      <c r="H25" s="13">
        <f>IF(ISBLANK(HLOOKUP(H$1, q_preprocess!$1:$1048576, $D25, FALSE)), "", HLOOKUP(H$1, q_preprocess!$1:$1048576, $D25, FALSE))</f>
        <v>470213.80349999998</v>
      </c>
      <c r="I25" s="13">
        <f>IF(ISBLANK(HLOOKUP(I$1, q_preprocess!$1:$1048576, $D25, FALSE)), "", HLOOKUP(I$1, q_preprocess!$1:$1048576, $D25, FALSE))</f>
        <v>506245.09950000001</v>
      </c>
      <c r="J25" s="13">
        <f>IF(ISBLANK(HLOOKUP(J$1, q_preprocess!$1:$1048576, $D25, FALSE)), "", HLOOKUP(J$1, q_preprocess!$1:$1048576, $D25, FALSE))</f>
        <v>415918.40950000001</v>
      </c>
      <c r="K25" s="13">
        <f>IF(ISBLANK(HLOOKUP(K$1, q_preprocess!$1:$1048576, $D25, FALSE)), "", HLOOKUP(K$1, q_preprocess!$1:$1048576, $D25, FALSE))</f>
        <v>342055.28074999998</v>
      </c>
      <c r="L25" s="13">
        <f>IF(ISBLANK(HLOOKUP(L$1, q_preprocess!$1:$1048576, $D25, FALSE)), "", HLOOKUP(L$1, q_preprocess!$1:$1048576, $D25, FALSE))</f>
        <v>620999.83875</v>
      </c>
      <c r="M25" s="13">
        <f>IF(ISBLANK(HLOOKUP(M$1, q_preprocess!$1:$1048576, $D25, FALSE)), "", HLOOKUP(M$1, q_preprocess!$1:$1048576, $D25, FALSE))</f>
        <v>1486960.6607499998</v>
      </c>
      <c r="N25" s="13">
        <f>IF(ISBLANK(HLOOKUP(N$1, q_preprocess!$1:$1048576, $D25, FALSE)), "", HLOOKUP(N$1, q_preprocess!$1:$1048576, $D25, FALSE))</f>
        <v>2526388.9031249499</v>
      </c>
    </row>
    <row r="26" spans="1:14" x14ac:dyDescent="0.25">
      <c r="A26" s="33">
        <v>35125</v>
      </c>
      <c r="B26">
        <v>1996</v>
      </c>
      <c r="C26">
        <v>1</v>
      </c>
      <c r="D26">
        <v>26</v>
      </c>
      <c r="E26" s="13">
        <f>IF(ISBLANK(HLOOKUP(E$1, q_preprocess!$1:$1048576, $D26, FALSE)), "", HLOOKUP(E$1, q_preprocess!$1:$1048576, $D26, FALSE))</f>
        <v>2606607.7250000001</v>
      </c>
      <c r="F26" s="13">
        <f>IF(ISBLANK(HLOOKUP(F$1, q_preprocess!$1:$1048576, $D26, FALSE)), "", HLOOKUP(F$1, q_preprocess!$1:$1048576, $D26, FALSE))</f>
        <v>1572735.9680000001</v>
      </c>
      <c r="G26" s="13">
        <f>IF(ISBLANK(HLOOKUP(G$1, q_preprocess!$1:$1048576, $D26, FALSE)), "", HLOOKUP(G$1, q_preprocess!$1:$1048576, $D26, FALSE))</f>
        <v>358469.14</v>
      </c>
      <c r="H26" s="13">
        <f>IF(ISBLANK(HLOOKUP(H$1, q_preprocess!$1:$1048576, $D26, FALSE)), "", HLOOKUP(H$1, q_preprocess!$1:$1048576, $D26, FALSE))</f>
        <v>506231.68674999999</v>
      </c>
      <c r="I26" s="13">
        <f>IF(ISBLANK(HLOOKUP(I$1, q_preprocess!$1:$1048576, $D26, FALSE)), "", HLOOKUP(I$1, q_preprocess!$1:$1048576, $D26, FALSE))</f>
        <v>546068.05374999996</v>
      </c>
      <c r="J26" s="13">
        <f>IF(ISBLANK(HLOOKUP(J$1, q_preprocess!$1:$1048576, $D26, FALSE)), "", HLOOKUP(J$1, q_preprocess!$1:$1048576, $D26, FALSE))</f>
        <v>424997.90149999998</v>
      </c>
      <c r="K26" s="13">
        <f>IF(ISBLANK(HLOOKUP(K$1, q_preprocess!$1:$1048576, $D26, FALSE)), "", HLOOKUP(K$1, q_preprocess!$1:$1048576, $D26, FALSE))</f>
        <v>365796.80924999999</v>
      </c>
      <c r="L26" s="13">
        <f>IF(ISBLANK(HLOOKUP(L$1, q_preprocess!$1:$1048576, $D26, FALSE)), "", HLOOKUP(L$1, q_preprocess!$1:$1048576, $D26, FALSE))</f>
        <v>647649.88199999998</v>
      </c>
      <c r="M26" s="13">
        <f>IF(ISBLANK(HLOOKUP(M$1, q_preprocess!$1:$1048576, $D26, FALSE)), "", HLOOKUP(M$1, q_preprocess!$1:$1048576, $D26, FALSE))</f>
        <v>1491483.9147500002</v>
      </c>
      <c r="N26" s="13">
        <f>IF(ISBLANK(HLOOKUP(N$1, q_preprocess!$1:$1048576, $D26, FALSE)), "", HLOOKUP(N$1, q_preprocess!$1:$1048576, $D26, FALSE))</f>
        <v>2593910.7873197249</v>
      </c>
    </row>
    <row r="27" spans="1:14" x14ac:dyDescent="0.25">
      <c r="A27" s="33">
        <v>35217</v>
      </c>
      <c r="B27">
        <v>1996</v>
      </c>
      <c r="C27">
        <v>2</v>
      </c>
      <c r="D27">
        <v>27</v>
      </c>
      <c r="E27" s="13">
        <f>IF(ISBLANK(HLOOKUP(E$1, q_preprocess!$1:$1048576, $D27, FALSE)), "", HLOOKUP(E$1, q_preprocess!$1:$1048576, $D27, FALSE))</f>
        <v>2642306.8735000002</v>
      </c>
      <c r="F27" s="13">
        <f>IF(ISBLANK(HLOOKUP(F$1, q_preprocess!$1:$1048576, $D27, FALSE)), "", HLOOKUP(F$1, q_preprocess!$1:$1048576, $D27, FALSE))</f>
        <v>1600628.1540000001</v>
      </c>
      <c r="G27" s="13">
        <f>IF(ISBLANK(HLOOKUP(G$1, q_preprocess!$1:$1048576, $D27, FALSE)), "", HLOOKUP(G$1, q_preprocess!$1:$1048576, $D27, FALSE))</f>
        <v>362596.00750000001</v>
      </c>
      <c r="H27" s="13">
        <f>IF(ISBLANK(HLOOKUP(H$1, q_preprocess!$1:$1048576, $D27, FALSE)), "", HLOOKUP(H$1, q_preprocess!$1:$1048576, $D27, FALSE))</f>
        <v>475815.78925000003</v>
      </c>
      <c r="I27" s="13">
        <f>IF(ISBLANK(HLOOKUP(I$1, q_preprocess!$1:$1048576, $D27, FALSE)), "", HLOOKUP(I$1, q_preprocess!$1:$1048576, $D27, FALSE))</f>
        <v>563322.44024999999</v>
      </c>
      <c r="J27" s="13">
        <f>IF(ISBLANK(HLOOKUP(J$1, q_preprocess!$1:$1048576, $D27, FALSE)), "", HLOOKUP(J$1, q_preprocess!$1:$1048576, $D27, FALSE))</f>
        <v>439937.90425000002</v>
      </c>
      <c r="K27" s="13">
        <f>IF(ISBLANK(HLOOKUP(K$1, q_preprocess!$1:$1048576, $D27, FALSE)), "", HLOOKUP(K$1, q_preprocess!$1:$1048576, $D27, FALSE))</f>
        <v>368292.28600000002</v>
      </c>
      <c r="L27" s="13">
        <f>IF(ISBLANK(HLOOKUP(L$1, q_preprocess!$1:$1048576, $D27, FALSE)), "", HLOOKUP(L$1, q_preprocess!$1:$1048576, $D27, FALSE))</f>
        <v>636384.59574999998</v>
      </c>
      <c r="M27" s="13">
        <f>IF(ISBLANK(HLOOKUP(M$1, q_preprocess!$1:$1048576, $D27, FALSE)), "", HLOOKUP(M$1, q_preprocess!$1:$1048576, $D27, FALSE))</f>
        <v>1539183.4267499999</v>
      </c>
      <c r="N27" s="13">
        <f>IF(ISBLANK(HLOOKUP(N$1, q_preprocess!$1:$1048576, $D27, FALSE)), "", HLOOKUP(N$1, q_preprocess!$1:$1048576, $D27, FALSE))</f>
        <v>2631210.4775514002</v>
      </c>
    </row>
    <row r="28" spans="1:14" x14ac:dyDescent="0.25">
      <c r="A28" s="33">
        <v>35309</v>
      </c>
      <c r="B28">
        <v>1996</v>
      </c>
      <c r="C28">
        <v>3</v>
      </c>
      <c r="D28">
        <v>28</v>
      </c>
      <c r="E28" s="13">
        <f>IF(ISBLANK(HLOOKUP(E$1, q_preprocess!$1:$1048576, $D28, FALSE)), "", HLOOKUP(E$1, q_preprocess!$1:$1048576, $D28, FALSE))</f>
        <v>2645778.0235000001</v>
      </c>
      <c r="F28" s="13">
        <f>IF(ISBLANK(HLOOKUP(F$1, q_preprocess!$1:$1048576, $D28, FALSE)), "", HLOOKUP(F$1, q_preprocess!$1:$1048576, $D28, FALSE))</f>
        <v>1630280.15225</v>
      </c>
      <c r="G28" s="13">
        <f>IF(ISBLANK(HLOOKUP(G$1, q_preprocess!$1:$1048576, $D28, FALSE)), "", HLOOKUP(G$1, q_preprocess!$1:$1048576, $D28, FALSE))</f>
        <v>351884.77899999998</v>
      </c>
      <c r="H28" s="13">
        <f>IF(ISBLANK(HLOOKUP(H$1, q_preprocess!$1:$1048576, $D28, FALSE)), "", HLOOKUP(H$1, q_preprocess!$1:$1048576, $D28, FALSE))</f>
        <v>533120.06900000002</v>
      </c>
      <c r="I28" s="13">
        <f>IF(ISBLANK(HLOOKUP(I$1, q_preprocess!$1:$1048576, $D28, FALSE)), "", HLOOKUP(I$1, q_preprocess!$1:$1048576, $D28, FALSE))</f>
        <v>556261.01624999999</v>
      </c>
      <c r="J28" s="13">
        <f>IF(ISBLANK(HLOOKUP(J$1, q_preprocess!$1:$1048576, $D28, FALSE)), "", HLOOKUP(J$1, q_preprocess!$1:$1048576, $D28, FALSE))</f>
        <v>453048.12874999997</v>
      </c>
      <c r="K28" s="13">
        <f>IF(ISBLANK(HLOOKUP(K$1, q_preprocess!$1:$1048576, $D28, FALSE)), "", HLOOKUP(K$1, q_preprocess!$1:$1048576, $D28, FALSE))</f>
        <v>363516.28450000001</v>
      </c>
      <c r="L28" s="13">
        <f>IF(ISBLANK(HLOOKUP(L$1, q_preprocess!$1:$1048576, $D28, FALSE)), "", HLOOKUP(L$1, q_preprocess!$1:$1048576, $D28, FALSE))</f>
        <v>675937.995</v>
      </c>
      <c r="M28" s="13">
        <f>IF(ISBLANK(HLOOKUP(M$1, q_preprocess!$1:$1048576, $D28, FALSE)), "", HLOOKUP(M$1, q_preprocess!$1:$1048576, $D28, FALSE))</f>
        <v>1506284.0649999999</v>
      </c>
      <c r="N28" s="13">
        <f>IF(ISBLANK(HLOOKUP(N$1, q_preprocess!$1:$1048576, $D28, FALSE)), "", HLOOKUP(N$1, q_preprocess!$1:$1048576, $D28, FALSE))</f>
        <v>2675375.2094637249</v>
      </c>
    </row>
    <row r="29" spans="1:14" x14ac:dyDescent="0.25">
      <c r="A29" s="33">
        <v>35400</v>
      </c>
      <c r="B29">
        <v>1996</v>
      </c>
      <c r="C29">
        <v>4</v>
      </c>
      <c r="D29">
        <v>29</v>
      </c>
      <c r="E29" s="13">
        <f>IF(ISBLANK(HLOOKUP(E$1, q_preprocess!$1:$1048576, $D29, FALSE)), "", HLOOKUP(E$1, q_preprocess!$1:$1048576, $D29, FALSE))</f>
        <v>2779131.6587499999</v>
      </c>
      <c r="F29" s="13">
        <f>IF(ISBLANK(HLOOKUP(F$1, q_preprocess!$1:$1048576, $D29, FALSE)), "", HLOOKUP(F$1, q_preprocess!$1:$1048576, $D29, FALSE))</f>
        <v>1734076.4569999999</v>
      </c>
      <c r="G29" s="13">
        <f>IF(ISBLANK(HLOOKUP(G$1, q_preprocess!$1:$1048576, $D29, FALSE)), "", HLOOKUP(G$1, q_preprocess!$1:$1048576, $D29, FALSE))</f>
        <v>363353.27149999997</v>
      </c>
      <c r="H29" s="13">
        <f>IF(ISBLANK(HLOOKUP(H$1, q_preprocess!$1:$1048576, $D29, FALSE)), "", HLOOKUP(H$1, q_preprocess!$1:$1048576, $D29, FALSE))</f>
        <v>552222.23324999993</v>
      </c>
      <c r="I29" s="13">
        <f>IF(ISBLANK(HLOOKUP(I$1, q_preprocess!$1:$1048576, $D29, FALSE)), "", HLOOKUP(I$1, q_preprocess!$1:$1048576, $D29, FALSE))</f>
        <v>581047.03474999999</v>
      </c>
      <c r="J29" s="13">
        <f>IF(ISBLANK(HLOOKUP(J$1, q_preprocess!$1:$1048576, $D29, FALSE)), "", HLOOKUP(J$1, q_preprocess!$1:$1048576, $D29, FALSE))</f>
        <v>515910.04375000001</v>
      </c>
      <c r="K29" s="13">
        <f>IF(ISBLANK(HLOOKUP(K$1, q_preprocess!$1:$1048576, $D29, FALSE)), "", HLOOKUP(K$1, q_preprocess!$1:$1048576, $D29, FALSE))</f>
        <v>389148.45049999998</v>
      </c>
      <c r="L29" s="13">
        <f>IF(ISBLANK(HLOOKUP(L$1, q_preprocess!$1:$1048576, $D29, FALSE)), "", HLOOKUP(L$1, q_preprocess!$1:$1048576, $D29, FALSE))</f>
        <v>707857.74300000002</v>
      </c>
      <c r="M29" s="13">
        <f>IF(ISBLANK(HLOOKUP(M$1, q_preprocess!$1:$1048576, $D29, FALSE)), "", HLOOKUP(M$1, q_preprocess!$1:$1048576, $D29, FALSE))</f>
        <v>1572236.2245</v>
      </c>
      <c r="N29" s="13">
        <f>IF(ISBLANK(HLOOKUP(N$1, q_preprocess!$1:$1048576, $D29, FALSE)), "", HLOOKUP(N$1, q_preprocess!$1:$1048576, $D29, FALSE))</f>
        <v>2752719.8852750999</v>
      </c>
    </row>
    <row r="30" spans="1:14" x14ac:dyDescent="0.25">
      <c r="A30" s="33">
        <v>35490</v>
      </c>
      <c r="B30">
        <v>1997</v>
      </c>
      <c r="C30">
        <v>1</v>
      </c>
      <c r="D30">
        <v>30</v>
      </c>
      <c r="E30" s="13">
        <f>IF(ISBLANK(HLOOKUP(E$1, q_preprocess!$1:$1048576, $D30, FALSE)), "", HLOOKUP(E$1, q_preprocess!$1:$1048576, $D30, FALSE))</f>
        <v>2715732.9959999998</v>
      </c>
      <c r="F30" s="13">
        <f>IF(ISBLANK(HLOOKUP(F$1, q_preprocess!$1:$1048576, $D30, FALSE)), "", HLOOKUP(F$1, q_preprocess!$1:$1048576, $D30, FALSE))</f>
        <v>1642394.2347500001</v>
      </c>
      <c r="G30" s="13">
        <f>IF(ISBLANK(HLOOKUP(G$1, q_preprocess!$1:$1048576, $D30, FALSE)), "", HLOOKUP(G$1, q_preprocess!$1:$1048576, $D30, FALSE))</f>
        <v>370945.59</v>
      </c>
      <c r="H30" s="13">
        <f>IF(ISBLANK(HLOOKUP(H$1, q_preprocess!$1:$1048576, $D30, FALSE)), "", HLOOKUP(H$1, q_preprocess!$1:$1048576, $D30, FALSE))</f>
        <v>569869.71900000004</v>
      </c>
      <c r="I30" s="13">
        <f>IF(ISBLANK(HLOOKUP(I$1, q_preprocess!$1:$1048576, $D30, FALSE)), "", HLOOKUP(I$1, q_preprocess!$1:$1048576, $D30, FALSE))</f>
        <v>582839.31649999996</v>
      </c>
      <c r="J30" s="13">
        <f>IF(ISBLANK(HLOOKUP(J$1, q_preprocess!$1:$1048576, $D30, FALSE)), "", HLOOKUP(J$1, q_preprocess!$1:$1048576, $D30, FALSE))</f>
        <v>472066.62300000002</v>
      </c>
      <c r="K30" s="13">
        <f>IF(ISBLANK(HLOOKUP(K$1, q_preprocess!$1:$1048576, $D30, FALSE)), "", HLOOKUP(K$1, q_preprocess!$1:$1048576, $D30, FALSE))</f>
        <v>377913.19574999996</v>
      </c>
      <c r="L30" s="13">
        <f>IF(ISBLANK(HLOOKUP(L$1, q_preprocess!$1:$1048576, $D30, FALSE)), "", HLOOKUP(L$1, q_preprocess!$1:$1048576, $D30, FALSE))</f>
        <v>683471.48200000008</v>
      </c>
      <c r="M30" s="13">
        <f>IF(ISBLANK(HLOOKUP(M$1, q_preprocess!$1:$1048576, $D30, FALSE)), "", HLOOKUP(M$1, q_preprocess!$1:$1048576, $D30, FALSE))</f>
        <v>1550524.0690000001</v>
      </c>
      <c r="N30" s="13">
        <f>IF(ISBLANK(HLOOKUP(N$1, q_preprocess!$1:$1048576, $D30, FALSE)), "", HLOOKUP(N$1, q_preprocess!$1:$1048576, $D30, FALSE))</f>
        <v>2764310.2396957749</v>
      </c>
    </row>
    <row r="31" spans="1:14" x14ac:dyDescent="0.25">
      <c r="A31" s="33">
        <v>35582</v>
      </c>
      <c r="B31">
        <v>1997</v>
      </c>
      <c r="C31">
        <v>2</v>
      </c>
      <c r="D31">
        <v>31</v>
      </c>
      <c r="E31" s="13">
        <f>IF(ISBLANK(HLOOKUP(E$1, q_preprocess!$1:$1048576, $D31, FALSE)), "", HLOOKUP(E$1, q_preprocess!$1:$1048576, $D31, FALSE))</f>
        <v>2865017.0219999999</v>
      </c>
      <c r="F31" s="13">
        <f>IF(ISBLANK(HLOOKUP(F$1, q_preprocess!$1:$1048576, $D31, FALSE)), "", HLOOKUP(F$1, q_preprocess!$1:$1048576, $D31, FALSE))</f>
        <v>1754455.3970000001</v>
      </c>
      <c r="G31" s="13">
        <f>IF(ISBLANK(HLOOKUP(G$1, q_preprocess!$1:$1048576, $D31, FALSE)), "", HLOOKUP(G$1, q_preprocess!$1:$1048576, $D31, FALSE))</f>
        <v>383181.28125</v>
      </c>
      <c r="H31" s="13">
        <f>IF(ISBLANK(HLOOKUP(H$1, q_preprocess!$1:$1048576, $D31, FALSE)), "", HLOOKUP(H$1, q_preprocess!$1:$1048576, $D31, FALSE))</f>
        <v>566480.43449999997</v>
      </c>
      <c r="I31" s="13">
        <f>IF(ISBLANK(HLOOKUP(I$1, q_preprocess!$1:$1048576, $D31, FALSE)), "", HLOOKUP(I$1, q_preprocess!$1:$1048576, $D31, FALSE))</f>
        <v>612916.85225</v>
      </c>
      <c r="J31" s="13">
        <f>IF(ISBLANK(HLOOKUP(J$1, q_preprocess!$1:$1048576, $D31, FALSE)), "", HLOOKUP(J$1, q_preprocess!$1:$1048576, $D31, FALSE))</f>
        <v>548715.31149999995</v>
      </c>
      <c r="K31" s="13">
        <f>IF(ISBLANK(HLOOKUP(K$1, q_preprocess!$1:$1048576, $D31, FALSE)), "", HLOOKUP(K$1, q_preprocess!$1:$1048576, $D31, FALSE))</f>
        <v>386185.61725000001</v>
      </c>
      <c r="L31" s="13">
        <f>IF(ISBLANK(HLOOKUP(L$1, q_preprocess!$1:$1048576, $D31, FALSE)), "", HLOOKUP(L$1, q_preprocess!$1:$1048576, $D31, FALSE))</f>
        <v>711604.48524999991</v>
      </c>
      <c r="M31" s="13">
        <f>IF(ISBLANK(HLOOKUP(M$1, q_preprocess!$1:$1048576, $D31, FALSE)), "", HLOOKUP(M$1, q_preprocess!$1:$1048576, $D31, FALSE))</f>
        <v>1658699.936</v>
      </c>
      <c r="N31" s="13">
        <f>IF(ISBLANK(HLOOKUP(N$1, q_preprocess!$1:$1048576, $D31, FALSE)), "", HLOOKUP(N$1, q_preprocess!$1:$1048576, $D31, FALSE))</f>
        <v>2820297.1499239998</v>
      </c>
    </row>
    <row r="32" spans="1:14" x14ac:dyDescent="0.25">
      <c r="A32" s="33">
        <v>35674</v>
      </c>
      <c r="B32">
        <v>1997</v>
      </c>
      <c r="C32">
        <v>3</v>
      </c>
      <c r="D32">
        <v>32</v>
      </c>
      <c r="E32" s="13">
        <f>IF(ISBLANK(HLOOKUP(E$1, q_preprocess!$1:$1048576, $D32, FALSE)), "", HLOOKUP(E$1, q_preprocess!$1:$1048576, $D32, FALSE))</f>
        <v>2852050.2142500002</v>
      </c>
      <c r="F32" s="13">
        <f>IF(ISBLANK(HLOOKUP(F$1, q_preprocess!$1:$1048576, $D32, FALSE)), "", HLOOKUP(F$1, q_preprocess!$1:$1048576, $D32, FALSE))</f>
        <v>1762169.6410000001</v>
      </c>
      <c r="G32" s="13">
        <f>IF(ISBLANK(HLOOKUP(G$1, q_preprocess!$1:$1048576, $D32, FALSE)), "", HLOOKUP(G$1, q_preprocess!$1:$1048576, $D32, FALSE))</f>
        <v>370638.09749999997</v>
      </c>
      <c r="H32" s="13">
        <f>IF(ISBLANK(HLOOKUP(H$1, q_preprocess!$1:$1048576, $D32, FALSE)), "", HLOOKUP(H$1, q_preprocess!$1:$1048576, $D32, FALSE))</f>
        <v>609309.40800000005</v>
      </c>
      <c r="I32" s="13">
        <f>IF(ISBLANK(HLOOKUP(I$1, q_preprocess!$1:$1048576, $D32, FALSE)), "", HLOOKUP(I$1, q_preprocess!$1:$1048576, $D32, FALSE))</f>
        <v>619612.41925000004</v>
      </c>
      <c r="J32" s="13">
        <f>IF(ISBLANK(HLOOKUP(J$1, q_preprocess!$1:$1048576, $D32, FALSE)), "", HLOOKUP(J$1, q_preprocess!$1:$1048576, $D32, FALSE))</f>
        <v>595698.58025</v>
      </c>
      <c r="K32" s="13">
        <f>IF(ISBLANK(HLOOKUP(K$1, q_preprocess!$1:$1048576, $D32, FALSE)), "", HLOOKUP(K$1, q_preprocess!$1:$1048576, $D32, FALSE))</f>
        <v>383296.91249999998</v>
      </c>
      <c r="L32" s="13">
        <f>IF(ISBLANK(HLOOKUP(L$1, q_preprocess!$1:$1048576, $D32, FALSE)), "", HLOOKUP(L$1, q_preprocess!$1:$1048576, $D32, FALSE))</f>
        <v>746210.12199999997</v>
      </c>
      <c r="M32" s="13">
        <f>IF(ISBLANK(HLOOKUP(M$1, q_preprocess!$1:$1048576, $D32, FALSE)), "", HLOOKUP(M$1, q_preprocess!$1:$1048576, $D32, FALSE))</f>
        <v>1611718.7724999995</v>
      </c>
      <c r="N32" s="13">
        <f>IF(ISBLANK(HLOOKUP(N$1, q_preprocess!$1:$1048576, $D32, FALSE)), "", HLOOKUP(N$1, q_preprocess!$1:$1048576, $D32, FALSE))</f>
        <v>2877230.2872844501</v>
      </c>
    </row>
    <row r="33" spans="1:14" x14ac:dyDescent="0.25">
      <c r="A33" s="33">
        <v>35765</v>
      </c>
      <c r="B33">
        <v>1997</v>
      </c>
      <c r="C33">
        <v>4</v>
      </c>
      <c r="D33">
        <v>33</v>
      </c>
      <c r="E33" s="13">
        <f>IF(ISBLANK(HLOOKUP(E$1, q_preprocess!$1:$1048576, $D33, FALSE)), "", HLOOKUP(E$1, q_preprocess!$1:$1048576, $D33, FALSE))</f>
        <v>2971845.0297500002</v>
      </c>
      <c r="F33" s="13">
        <f>IF(ISBLANK(HLOOKUP(F$1, q_preprocess!$1:$1048576, $D33, FALSE)), "", HLOOKUP(F$1, q_preprocess!$1:$1048576, $D33, FALSE))</f>
        <v>1867816.6812499999</v>
      </c>
      <c r="G33" s="13">
        <f>IF(ISBLANK(HLOOKUP(G$1, q_preprocess!$1:$1048576, $D33, FALSE)), "", HLOOKUP(G$1, q_preprocess!$1:$1048576, $D33, FALSE))</f>
        <v>381067.83824999997</v>
      </c>
      <c r="H33" s="13">
        <f>IF(ISBLANK(HLOOKUP(H$1, q_preprocess!$1:$1048576, $D33, FALSE)), "", HLOOKUP(H$1, q_preprocess!$1:$1048576, $D33, FALSE))</f>
        <v>613087.29449999996</v>
      </c>
      <c r="I33" s="13">
        <f>IF(ISBLANK(HLOOKUP(I$1, q_preprocess!$1:$1048576, $D33, FALSE)), "", HLOOKUP(I$1, q_preprocess!$1:$1048576, $D33, FALSE))</f>
        <v>642187.59574999998</v>
      </c>
      <c r="J33" s="13">
        <f>IF(ISBLANK(HLOOKUP(J$1, q_preprocess!$1:$1048576, $D33, FALSE)), "", HLOOKUP(J$1, q_preprocess!$1:$1048576, $D33, FALSE))</f>
        <v>641283.87725000002</v>
      </c>
      <c r="K33" s="13">
        <f>IF(ISBLANK(HLOOKUP(K$1, q_preprocess!$1:$1048576, $D33, FALSE)), "", HLOOKUP(K$1, q_preprocess!$1:$1048576, $D33, FALSE))</f>
        <v>407394.18050000002</v>
      </c>
      <c r="L33" s="13">
        <f>IF(ISBLANK(HLOOKUP(L$1, q_preprocess!$1:$1048576, $D33, FALSE)), "", HLOOKUP(L$1, q_preprocess!$1:$1048576, $D33, FALSE))</f>
        <v>758543.32850000006</v>
      </c>
      <c r="M33" s="13">
        <f>IF(ISBLANK(HLOOKUP(M$1, q_preprocess!$1:$1048576, $D33, FALSE)), "", HLOOKUP(M$1, q_preprocess!$1:$1048576, $D33, FALSE))</f>
        <v>1688723.6875</v>
      </c>
      <c r="N33" s="13">
        <f>IF(ISBLANK(HLOOKUP(N$1, q_preprocess!$1:$1048576, $D33, FALSE)), "", HLOOKUP(N$1, q_preprocess!$1:$1048576, $D33, FALSE))</f>
        <v>2946041.401956175</v>
      </c>
    </row>
    <row r="34" spans="1:14" x14ac:dyDescent="0.25">
      <c r="A34" s="33">
        <v>35855</v>
      </c>
      <c r="B34">
        <v>1998</v>
      </c>
      <c r="C34">
        <v>1</v>
      </c>
      <c r="D34">
        <v>34</v>
      </c>
      <c r="E34" s="13">
        <f>IF(ISBLANK(HLOOKUP(E$1, q_preprocess!$1:$1048576, $D34, FALSE)), "", HLOOKUP(E$1, q_preprocess!$1:$1048576, $D34, FALSE))</f>
        <v>2956909.5122500001</v>
      </c>
      <c r="F34" s="13">
        <f>IF(ISBLANK(HLOOKUP(F$1, q_preprocess!$1:$1048576, $D34, FALSE)), "", HLOOKUP(F$1, q_preprocess!$1:$1048576, $D34, FALSE))</f>
        <v>1796063.51975</v>
      </c>
      <c r="G34" s="13">
        <f>IF(ISBLANK(HLOOKUP(G$1, q_preprocess!$1:$1048576, $D34, FALSE)), "", HLOOKUP(G$1, q_preprocess!$1:$1048576, $D34, FALSE))</f>
        <v>378601.24099999998</v>
      </c>
      <c r="H34" s="13">
        <f>IF(ISBLANK(HLOOKUP(H$1, q_preprocess!$1:$1048576, $D34, FALSE)), "", HLOOKUP(H$1, q_preprocess!$1:$1048576, $D34, FALSE))</f>
        <v>667871.10474999994</v>
      </c>
      <c r="I34" s="13">
        <f>IF(ISBLANK(HLOOKUP(I$1, q_preprocess!$1:$1048576, $D34, FALSE)), "", HLOOKUP(I$1, q_preprocess!$1:$1048576, $D34, FALSE))</f>
        <v>653255.8345</v>
      </c>
      <c r="J34" s="13">
        <f>IF(ISBLANK(HLOOKUP(J$1, q_preprocess!$1:$1048576, $D34, FALSE)), "", HLOOKUP(J$1, q_preprocess!$1:$1048576, $D34, FALSE))</f>
        <v>612138.29399999999</v>
      </c>
      <c r="K34" s="13">
        <f>IF(ISBLANK(HLOOKUP(K$1, q_preprocess!$1:$1048576, $D34, FALSE)), "", HLOOKUP(K$1, q_preprocess!$1:$1048576, $D34, FALSE))</f>
        <v>400849.10399999999</v>
      </c>
      <c r="L34" s="13">
        <f>IF(ISBLANK(HLOOKUP(L$1, q_preprocess!$1:$1048576, $D34, FALSE)), "", HLOOKUP(L$1, q_preprocess!$1:$1048576, $D34, FALSE))</f>
        <v>772521.04150000005</v>
      </c>
      <c r="M34" s="13">
        <f>IF(ISBLANK(HLOOKUP(M$1, q_preprocess!$1:$1048576, $D34, FALSE)), "", HLOOKUP(M$1, q_preprocess!$1:$1048576, $D34, FALSE))</f>
        <v>1669613.0805000002</v>
      </c>
      <c r="N34" s="13">
        <f>IF(ISBLANK(HLOOKUP(N$1, q_preprocess!$1:$1048576, $D34, FALSE)), "", HLOOKUP(N$1, q_preprocess!$1:$1048576, $D34, FALSE))</f>
        <v>2976866.162403475</v>
      </c>
    </row>
    <row r="35" spans="1:14" x14ac:dyDescent="0.25">
      <c r="A35" s="33">
        <v>35947</v>
      </c>
      <c r="B35">
        <v>1998</v>
      </c>
      <c r="C35">
        <v>2</v>
      </c>
      <c r="D35">
        <v>35</v>
      </c>
      <c r="E35" s="13">
        <f>IF(ISBLANK(HLOOKUP(E$1, q_preprocess!$1:$1048576, $D35, FALSE)), "", HLOOKUP(E$1, q_preprocess!$1:$1048576, $D35, FALSE))</f>
        <v>3008616.0550000002</v>
      </c>
      <c r="F35" s="13">
        <f>IF(ISBLANK(HLOOKUP(F$1, q_preprocess!$1:$1048576, $D35, FALSE)), "", HLOOKUP(F$1, q_preprocess!$1:$1048576, $D35, FALSE))</f>
        <v>1866408.96325</v>
      </c>
      <c r="G35" s="13">
        <f>IF(ISBLANK(HLOOKUP(G$1, q_preprocess!$1:$1048576, $D35, FALSE)), "", HLOOKUP(G$1, q_preprocess!$1:$1048576, $D35, FALSE))</f>
        <v>385185.99099999998</v>
      </c>
      <c r="H35" s="13">
        <f>IF(ISBLANK(HLOOKUP(H$1, q_preprocess!$1:$1048576, $D35, FALSE)), "", HLOOKUP(H$1, q_preprocess!$1:$1048576, $D35, FALSE))</f>
        <v>614975.32350000006</v>
      </c>
      <c r="I35" s="13">
        <f>IF(ISBLANK(HLOOKUP(I$1, q_preprocess!$1:$1048576, $D35, FALSE)), "", HLOOKUP(I$1, q_preprocess!$1:$1048576, $D35, FALSE))</f>
        <v>662595.15375000006</v>
      </c>
      <c r="J35" s="13">
        <f>IF(ISBLANK(HLOOKUP(J$1, q_preprocess!$1:$1048576, $D35, FALSE)), "", HLOOKUP(J$1, q_preprocess!$1:$1048576, $D35, FALSE))</f>
        <v>649565.16925000004</v>
      </c>
      <c r="K35" s="13">
        <f>IF(ISBLANK(HLOOKUP(K$1, q_preprocess!$1:$1048576, $D35, FALSE)), "", HLOOKUP(K$1, q_preprocess!$1:$1048576, $D35, FALSE))</f>
        <v>399554.15525000001</v>
      </c>
      <c r="L35" s="13">
        <f>IF(ISBLANK(HLOOKUP(L$1, q_preprocess!$1:$1048576, $D35, FALSE)), "", HLOOKUP(L$1, q_preprocess!$1:$1048576, $D35, FALSE))</f>
        <v>757687.24900000007</v>
      </c>
      <c r="M35" s="13">
        <f>IF(ISBLANK(HLOOKUP(M$1, q_preprocess!$1:$1048576, $D35, FALSE)), "", HLOOKUP(M$1, q_preprocess!$1:$1048576, $D35, FALSE))</f>
        <v>1736686.3612499998</v>
      </c>
      <c r="N35" s="13">
        <f>IF(ISBLANK(HLOOKUP(N$1, q_preprocess!$1:$1048576, $D35, FALSE)), "", HLOOKUP(N$1, q_preprocess!$1:$1048576, $D35, FALSE))</f>
        <v>2998697.6521700001</v>
      </c>
    </row>
    <row r="36" spans="1:14" x14ac:dyDescent="0.25">
      <c r="A36" s="33">
        <v>36039</v>
      </c>
      <c r="B36">
        <v>1998</v>
      </c>
      <c r="C36">
        <v>3</v>
      </c>
      <c r="D36">
        <v>36</v>
      </c>
      <c r="E36" s="13">
        <f>IF(ISBLANK(HLOOKUP(E$1, q_preprocess!$1:$1048576, $D36, FALSE)), "", HLOOKUP(E$1, q_preprocess!$1:$1048576, $D36, FALSE))</f>
        <v>2993092.8982500001</v>
      </c>
      <c r="F36" s="13">
        <f>IF(ISBLANK(HLOOKUP(F$1, q_preprocess!$1:$1048576, $D36, FALSE)), "", HLOOKUP(F$1, q_preprocess!$1:$1048576, $D36, FALSE))</f>
        <v>1876131.10225</v>
      </c>
      <c r="G36" s="13">
        <f>IF(ISBLANK(HLOOKUP(G$1, q_preprocess!$1:$1048576, $D36, FALSE)), "", HLOOKUP(G$1, q_preprocess!$1:$1048576, $D36, FALSE))</f>
        <v>376101.12975000002</v>
      </c>
      <c r="H36" s="13">
        <f>IF(ISBLANK(HLOOKUP(H$1, q_preprocess!$1:$1048576, $D36, FALSE)), "", HLOOKUP(H$1, q_preprocess!$1:$1048576, $D36, FALSE))</f>
        <v>665780.72249999992</v>
      </c>
      <c r="I36" s="13">
        <f>IF(ISBLANK(HLOOKUP(I$1, q_preprocess!$1:$1048576, $D36, FALSE)), "", HLOOKUP(I$1, q_preprocess!$1:$1048576, $D36, FALSE))</f>
        <v>635165.2855</v>
      </c>
      <c r="J36" s="13">
        <f>IF(ISBLANK(HLOOKUP(J$1, q_preprocess!$1:$1048576, $D36, FALSE)), "", HLOOKUP(J$1, q_preprocess!$1:$1048576, $D36, FALSE))</f>
        <v>644535.84</v>
      </c>
      <c r="K36" s="13">
        <f>IF(ISBLANK(HLOOKUP(K$1, q_preprocess!$1:$1048576, $D36, FALSE)), "", HLOOKUP(K$1, q_preprocess!$1:$1048576, $D36, FALSE))</f>
        <v>388409.01175000001</v>
      </c>
      <c r="L36" s="13">
        <f>IF(ISBLANK(HLOOKUP(L$1, q_preprocess!$1:$1048576, $D36, FALSE)), "", HLOOKUP(L$1, q_preprocess!$1:$1048576, $D36, FALSE))</f>
        <v>803642.09174999991</v>
      </c>
      <c r="M36" s="13">
        <f>IF(ISBLANK(HLOOKUP(M$1, q_preprocess!$1:$1048576, $D36, FALSE)), "", HLOOKUP(M$1, q_preprocess!$1:$1048576, $D36, FALSE))</f>
        <v>1687440.8729999999</v>
      </c>
      <c r="N36" s="13">
        <f>IF(ISBLANK(HLOOKUP(N$1, q_preprocess!$1:$1048576, $D36, FALSE)), "", HLOOKUP(N$1, q_preprocess!$1:$1048576, $D36, FALSE))</f>
        <v>3009866.5532468501</v>
      </c>
    </row>
    <row r="37" spans="1:14" x14ac:dyDescent="0.25">
      <c r="A37" s="33">
        <v>36130</v>
      </c>
      <c r="B37">
        <v>1998</v>
      </c>
      <c r="C37">
        <v>4</v>
      </c>
      <c r="D37">
        <v>37</v>
      </c>
      <c r="E37" s="13">
        <f>IF(ISBLANK(HLOOKUP(E$1, q_preprocess!$1:$1048576, $D37, FALSE)), "", HLOOKUP(E$1, q_preprocess!$1:$1048576, $D37, FALSE))</f>
        <v>3034954.1437499998</v>
      </c>
      <c r="F37" s="13">
        <f>IF(ISBLANK(HLOOKUP(F$1, q_preprocess!$1:$1048576, $D37, FALSE)), "", HLOOKUP(F$1, q_preprocess!$1:$1048576, $D37, FALSE))</f>
        <v>1938869.8217499999</v>
      </c>
      <c r="G37" s="13">
        <f>IF(ISBLANK(HLOOKUP(G$1, q_preprocess!$1:$1048576, $D37, FALSE)), "", HLOOKUP(G$1, q_preprocess!$1:$1048576, $D37, FALSE))</f>
        <v>387097.64624999999</v>
      </c>
      <c r="H37" s="13">
        <f>IF(ISBLANK(HLOOKUP(H$1, q_preprocess!$1:$1048576, $D37, FALSE)), "", HLOOKUP(H$1, q_preprocess!$1:$1048576, $D37, FALSE))</f>
        <v>652695.92849999992</v>
      </c>
      <c r="I37" s="13">
        <f>IF(ISBLANK(HLOOKUP(I$1, q_preprocess!$1:$1048576, $D37, FALSE)), "", HLOOKUP(I$1, q_preprocess!$1:$1048576, $D37, FALSE))</f>
        <v>688293.40125</v>
      </c>
      <c r="J37" s="13">
        <f>IF(ISBLANK(HLOOKUP(J$1, q_preprocess!$1:$1048576, $D37, FALSE)), "", HLOOKUP(J$1, q_preprocess!$1:$1048576, $D37, FALSE))</f>
        <v>685770.75375000003</v>
      </c>
      <c r="K37" s="13">
        <f>IF(ISBLANK(HLOOKUP(K$1, q_preprocess!$1:$1048576, $D37, FALSE)), "", HLOOKUP(K$1, q_preprocess!$1:$1048576, $D37, FALSE))</f>
        <v>400635.9755</v>
      </c>
      <c r="L37" s="13">
        <f>IF(ISBLANK(HLOOKUP(L$1, q_preprocess!$1:$1048576, $D37, FALSE)), "", HLOOKUP(L$1, q_preprocess!$1:$1048576, $D37, FALSE))</f>
        <v>792415.99075</v>
      </c>
      <c r="M37" s="13">
        <f>IF(ISBLANK(HLOOKUP(M$1, q_preprocess!$1:$1048576, $D37, FALSE)), "", HLOOKUP(M$1, q_preprocess!$1:$1048576, $D37, FALSE))</f>
        <v>1725082.0380000002</v>
      </c>
      <c r="N37" s="13">
        <f>IF(ISBLANK(HLOOKUP(N$1, q_preprocess!$1:$1048576, $D37, FALSE)), "", HLOOKUP(N$1, q_preprocess!$1:$1048576, $D37, FALSE))</f>
        <v>3015096.0657659001</v>
      </c>
    </row>
    <row r="38" spans="1:14" x14ac:dyDescent="0.25">
      <c r="A38" s="33">
        <v>36220</v>
      </c>
      <c r="B38">
        <v>1999</v>
      </c>
      <c r="C38">
        <v>1</v>
      </c>
      <c r="D38">
        <v>38</v>
      </c>
      <c r="E38" s="13">
        <f>IF(ISBLANK(HLOOKUP(E$1, q_preprocess!$1:$1048576, $D38, FALSE)), "", HLOOKUP(E$1, q_preprocess!$1:$1048576, $D38, FALSE))</f>
        <v>3025038.6354999999</v>
      </c>
      <c r="F38" s="13">
        <f>IF(ISBLANK(HLOOKUP(F$1, q_preprocess!$1:$1048576, $D38, FALSE)), "", HLOOKUP(F$1, q_preprocess!$1:$1048576, $D38, FALSE))</f>
        <v>1873539.0947499999</v>
      </c>
      <c r="G38" s="13">
        <f>IF(ISBLANK(HLOOKUP(G$1, q_preprocess!$1:$1048576, $D38, FALSE)), "", HLOOKUP(G$1, q_preprocess!$1:$1048576, $D38, FALSE))</f>
        <v>397311.29674999998</v>
      </c>
      <c r="H38" s="13">
        <f>IF(ISBLANK(HLOOKUP(H$1, q_preprocess!$1:$1048576, $D38, FALSE)), "", HLOOKUP(H$1, q_preprocess!$1:$1048576, $D38, FALSE))</f>
        <v>677125.56200000003</v>
      </c>
      <c r="I38" s="13">
        <f>IF(ISBLANK(HLOOKUP(I$1, q_preprocess!$1:$1048576, $D38, FALSE)), "", HLOOKUP(I$1, q_preprocess!$1:$1048576, $D38, FALSE))</f>
        <v>668243.30374999996</v>
      </c>
      <c r="J38" s="13">
        <f>IF(ISBLANK(HLOOKUP(J$1, q_preprocess!$1:$1048576, $D38, FALSE)), "", HLOOKUP(J$1, q_preprocess!$1:$1048576, $D38, FALSE))</f>
        <v>641117.32524999999</v>
      </c>
      <c r="K38" s="13">
        <f>IF(ISBLANK(HLOOKUP(K$1, q_preprocess!$1:$1048576, $D38, FALSE)), "", HLOOKUP(K$1, q_preprocess!$1:$1048576, $D38, FALSE))</f>
        <v>404448.78350000002</v>
      </c>
      <c r="L38" s="13">
        <f>IF(ISBLANK(HLOOKUP(L$1, q_preprocess!$1:$1048576, $D38, FALSE)), "", HLOOKUP(L$1, q_preprocess!$1:$1048576, $D38, FALSE))</f>
        <v>798393.03424999991</v>
      </c>
      <c r="M38" s="13">
        <f>IF(ISBLANK(HLOOKUP(M$1, q_preprocess!$1:$1048576, $D38, FALSE)), "", HLOOKUP(M$1, q_preprocess!$1:$1048576, $D38, FALSE))</f>
        <v>1705845.2102500002</v>
      </c>
      <c r="N38" s="13">
        <f>IF(ISBLANK(HLOOKUP(N$1, q_preprocess!$1:$1048576, $D38, FALSE)), "", HLOOKUP(N$1, q_preprocess!$1:$1048576, $D38, FALSE))</f>
        <v>3058415.4306684001</v>
      </c>
    </row>
    <row r="39" spans="1:14" x14ac:dyDescent="0.25">
      <c r="A39" s="33">
        <v>36312</v>
      </c>
      <c r="B39">
        <v>1999</v>
      </c>
      <c r="C39">
        <v>2</v>
      </c>
      <c r="D39">
        <v>39</v>
      </c>
      <c r="E39" s="13">
        <f>IF(ISBLANK(HLOOKUP(E$1, q_preprocess!$1:$1048576, $D39, FALSE)), "", HLOOKUP(E$1, q_preprocess!$1:$1048576, $D39, FALSE))</f>
        <v>3078804.76675</v>
      </c>
      <c r="F39" s="13">
        <f>IF(ISBLANK(HLOOKUP(F$1, q_preprocess!$1:$1048576, $D39, FALSE)), "", HLOOKUP(F$1, q_preprocess!$1:$1048576, $D39, FALSE))</f>
        <v>1944568.9439999999</v>
      </c>
      <c r="G39" s="13">
        <f>IF(ISBLANK(HLOOKUP(G$1, q_preprocess!$1:$1048576, $D39, FALSE)), "", HLOOKUP(G$1, q_preprocess!$1:$1048576, $D39, FALSE))</f>
        <v>408287.71100000001</v>
      </c>
      <c r="H39" s="13">
        <f>IF(ISBLANK(HLOOKUP(H$1, q_preprocess!$1:$1048576, $D39, FALSE)), "", HLOOKUP(H$1, q_preprocess!$1:$1048576, $D39, FALSE))</f>
        <v>642798.24399999995</v>
      </c>
      <c r="I39" s="13">
        <f>IF(ISBLANK(HLOOKUP(I$1, q_preprocess!$1:$1048576, $D39, FALSE)), "", HLOOKUP(I$1, q_preprocess!$1:$1048576, $D39, FALSE))</f>
        <v>691549.73600000003</v>
      </c>
      <c r="J39" s="13">
        <f>IF(ISBLANK(HLOOKUP(J$1, q_preprocess!$1:$1048576, $D39, FALSE)), "", HLOOKUP(J$1, q_preprocess!$1:$1048576, $D39, FALSE))</f>
        <v>709047.92850000004</v>
      </c>
      <c r="K39" s="13">
        <f>IF(ISBLANK(HLOOKUP(K$1, q_preprocess!$1:$1048576, $D39, FALSE)), "", HLOOKUP(K$1, q_preprocess!$1:$1048576, $D39, FALSE))</f>
        <v>377845.48199999996</v>
      </c>
      <c r="L39" s="13">
        <f>IF(ISBLANK(HLOOKUP(L$1, q_preprocess!$1:$1048576, $D39, FALSE)), "", HLOOKUP(L$1, q_preprocess!$1:$1048576, $D39, FALSE))</f>
        <v>788286.60175000003</v>
      </c>
      <c r="M39" s="13">
        <f>IF(ISBLANK(HLOOKUP(M$1, q_preprocess!$1:$1048576, $D39, FALSE)), "", HLOOKUP(M$1, q_preprocess!$1:$1048576, $D39, FALSE))</f>
        <v>1793036.60925</v>
      </c>
      <c r="N39" s="13">
        <f>IF(ISBLANK(HLOOKUP(N$1, q_preprocess!$1:$1048576, $D39, FALSE)), "", HLOOKUP(N$1, q_preprocess!$1:$1048576, $D39, FALSE))</f>
        <v>3058336.9209836498</v>
      </c>
    </row>
    <row r="40" spans="1:14" x14ac:dyDescent="0.25">
      <c r="A40" s="33">
        <v>36404</v>
      </c>
      <c r="B40">
        <v>1999</v>
      </c>
      <c r="C40">
        <v>3</v>
      </c>
      <c r="D40">
        <v>40</v>
      </c>
      <c r="E40" s="13">
        <f>IF(ISBLANK(HLOOKUP(E$1, q_preprocess!$1:$1048576, $D40, FALSE)), "", HLOOKUP(E$1, q_preprocess!$1:$1048576, $D40, FALSE))</f>
        <v>3081307.2820000001</v>
      </c>
      <c r="F40" s="13">
        <f>IF(ISBLANK(HLOOKUP(F$1, q_preprocess!$1:$1048576, $D40, FALSE)), "", HLOOKUP(F$1, q_preprocess!$1:$1048576, $D40, FALSE))</f>
        <v>1972954.6740000001</v>
      </c>
      <c r="G40" s="13">
        <f>IF(ISBLANK(HLOOKUP(G$1, q_preprocess!$1:$1048576, $D40, FALSE)), "", HLOOKUP(G$1, q_preprocess!$1:$1048576, $D40, FALSE))</f>
        <v>396387.66149999999</v>
      </c>
      <c r="H40" s="13">
        <f>IF(ISBLANK(HLOOKUP(H$1, q_preprocess!$1:$1048576, $D40, FALSE)), "", HLOOKUP(H$1, q_preprocess!$1:$1048576, $D40, FALSE))</f>
        <v>676930.92799999996</v>
      </c>
      <c r="I40" s="13">
        <f>IF(ISBLANK(HLOOKUP(I$1, q_preprocess!$1:$1048576, $D40, FALSE)), "", HLOOKUP(I$1, q_preprocess!$1:$1048576, $D40, FALSE))</f>
        <v>695879.12274999998</v>
      </c>
      <c r="J40" s="13">
        <f>IF(ISBLANK(HLOOKUP(J$1, q_preprocess!$1:$1048576, $D40, FALSE)), "", HLOOKUP(J$1, q_preprocess!$1:$1048576, $D40, FALSE))</f>
        <v>740442.81825000001</v>
      </c>
      <c r="K40" s="13">
        <f>IF(ISBLANK(HLOOKUP(K$1, q_preprocess!$1:$1048576, $D40, FALSE)), "", HLOOKUP(K$1, q_preprocess!$1:$1048576, $D40, FALSE))</f>
        <v>373458.40049999999</v>
      </c>
      <c r="L40" s="13">
        <f>IF(ISBLANK(HLOOKUP(L$1, q_preprocess!$1:$1048576, $D40, FALSE)), "", HLOOKUP(L$1, q_preprocess!$1:$1048576, $D40, FALSE))</f>
        <v>830225.53499999992</v>
      </c>
      <c r="M40" s="13">
        <f>IF(ISBLANK(HLOOKUP(M$1, q_preprocess!$1:$1048576, $D40, FALSE)), "", HLOOKUP(M$1, q_preprocess!$1:$1048576, $D40, FALSE))</f>
        <v>1757869.9140000003</v>
      </c>
      <c r="N40" s="13">
        <f>IF(ISBLANK(HLOOKUP(N$1, q_preprocess!$1:$1048576, $D40, FALSE)), "", HLOOKUP(N$1, q_preprocess!$1:$1048576, $D40, FALSE))</f>
        <v>3089473.5868826248</v>
      </c>
    </row>
    <row r="41" spans="1:14" x14ac:dyDescent="0.25">
      <c r="A41" s="33">
        <v>36495</v>
      </c>
      <c r="B41">
        <v>1999</v>
      </c>
      <c r="C41">
        <v>4</v>
      </c>
      <c r="D41">
        <v>41</v>
      </c>
      <c r="E41" s="13">
        <f>IF(ISBLANK(HLOOKUP(E$1, q_preprocess!$1:$1048576, $D41, FALSE)), "", HLOOKUP(E$1, q_preprocess!$1:$1048576, $D41, FALSE))</f>
        <v>3138671.4525000001</v>
      </c>
      <c r="F41" s="13">
        <f>IF(ISBLANK(HLOOKUP(F$1, q_preprocess!$1:$1048576, $D41, FALSE)), "", HLOOKUP(F$1, q_preprocess!$1:$1048576, $D41, FALSE))</f>
        <v>2047835.8432499999</v>
      </c>
      <c r="G41" s="13">
        <f>IF(ISBLANK(HLOOKUP(G$1, q_preprocess!$1:$1048576, $D41, FALSE)), "", HLOOKUP(G$1, q_preprocess!$1:$1048576, $D41, FALSE))</f>
        <v>404855.24375000002</v>
      </c>
      <c r="H41" s="13">
        <f>IF(ISBLANK(HLOOKUP(H$1, q_preprocess!$1:$1048576, $D41, FALSE)), "", HLOOKUP(H$1, q_preprocess!$1:$1048576, $D41, FALSE))</f>
        <v>679832.505</v>
      </c>
      <c r="I41" s="13">
        <f>IF(ISBLANK(HLOOKUP(I$1, q_preprocess!$1:$1048576, $D41, FALSE)), "", HLOOKUP(I$1, q_preprocess!$1:$1048576, $D41, FALSE))</f>
        <v>726957.99049999996</v>
      </c>
      <c r="J41" s="13">
        <f>IF(ISBLANK(HLOOKUP(J$1, q_preprocess!$1:$1048576, $D41, FALSE)), "", HLOOKUP(J$1, q_preprocess!$1:$1048576, $D41, FALSE))</f>
        <v>799830.56200000003</v>
      </c>
      <c r="K41" s="13">
        <f>IF(ISBLANK(HLOOKUP(K$1, q_preprocess!$1:$1048576, $D41, FALSE)), "", HLOOKUP(K$1, q_preprocess!$1:$1048576, $D41, FALSE))</f>
        <v>388423.84700000001</v>
      </c>
      <c r="L41" s="13">
        <f>IF(ISBLANK(HLOOKUP(L$1, q_preprocess!$1:$1048576, $D41, FALSE)), "", HLOOKUP(L$1, q_preprocess!$1:$1048576, $D41, FALSE))</f>
        <v>812184.83525</v>
      </c>
      <c r="M41" s="13">
        <f>IF(ISBLANK(HLOOKUP(M$1, q_preprocess!$1:$1048576, $D41, FALSE)), "", HLOOKUP(M$1, q_preprocess!$1:$1048576, $D41, FALSE))</f>
        <v>1815194.5617499999</v>
      </c>
      <c r="N41" s="13">
        <f>IF(ISBLANK(HLOOKUP(N$1, q_preprocess!$1:$1048576, $D41, FALSE)), "", HLOOKUP(N$1, q_preprocess!$1:$1048576, $D41, FALSE))</f>
        <v>3123571.1587662501</v>
      </c>
    </row>
    <row r="42" spans="1:14" x14ac:dyDescent="0.25">
      <c r="A42" s="33">
        <v>36586</v>
      </c>
      <c r="B42">
        <v>2000</v>
      </c>
      <c r="C42">
        <v>1</v>
      </c>
      <c r="D42">
        <v>42</v>
      </c>
      <c r="E42" s="13">
        <f>IF(ISBLANK(HLOOKUP(E$1, q_preprocess!$1:$1048576, $D42, FALSE)), "", HLOOKUP(E$1, q_preprocess!$1:$1048576, $D42, FALSE))</f>
        <v>3181255.51</v>
      </c>
      <c r="F42" s="13">
        <f>IF(ISBLANK(HLOOKUP(F$1, q_preprocess!$1:$1048576, $D42, FALSE)), "", HLOOKUP(F$1, q_preprocess!$1:$1048576, $D42, FALSE))</f>
        <v>1998816.95025</v>
      </c>
      <c r="G42" s="13">
        <f>IF(ISBLANK(HLOOKUP(G$1, q_preprocess!$1:$1048576, $D42, FALSE)), "", HLOOKUP(G$1, q_preprocess!$1:$1048576, $D42, FALSE))</f>
        <v>416849.77275</v>
      </c>
      <c r="H42" s="13">
        <f>IF(ISBLANK(HLOOKUP(H$1, q_preprocess!$1:$1048576, $D42, FALSE)), "", HLOOKUP(H$1, q_preprocess!$1:$1048576, $D42, FALSE))</f>
        <v>731315.71325000003</v>
      </c>
      <c r="I42" s="13">
        <f>IF(ISBLANK(HLOOKUP(I$1, q_preprocess!$1:$1048576, $D42, FALSE)), "", HLOOKUP(I$1, q_preprocess!$1:$1048576, $D42, FALSE))</f>
        <v>734846.25150000001</v>
      </c>
      <c r="J42" s="13">
        <f>IF(ISBLANK(HLOOKUP(J$1, q_preprocess!$1:$1048576, $D42, FALSE)), "", HLOOKUP(J$1, q_preprocess!$1:$1048576, $D42, FALSE))</f>
        <v>791719.47750000004</v>
      </c>
      <c r="K42" s="13">
        <f>IF(ISBLANK(HLOOKUP(K$1, q_preprocess!$1:$1048576, $D42, FALSE)), "", HLOOKUP(K$1, q_preprocess!$1:$1048576, $D42, FALSE))</f>
        <v>400517.02850000001</v>
      </c>
      <c r="L42" s="13">
        <f>IF(ISBLANK(HLOOKUP(L$1, q_preprocess!$1:$1048576, $D42, FALSE)), "", HLOOKUP(L$1, q_preprocess!$1:$1048576, $D42, FALSE))</f>
        <v>842982.81475000002</v>
      </c>
      <c r="M42" s="13">
        <f>IF(ISBLANK(HLOOKUP(M$1, q_preprocess!$1:$1048576, $D42, FALSE)), "", HLOOKUP(M$1, q_preprocess!$1:$1048576, $D42, FALSE))</f>
        <v>1817034.7027500002</v>
      </c>
      <c r="N42" s="13">
        <f>IF(ISBLANK(HLOOKUP(N$1, q_preprocess!$1:$1048576, $D42, FALSE)), "", HLOOKUP(N$1, q_preprocess!$1:$1048576, $D42, FALSE))</f>
        <v>3182763.4501024499</v>
      </c>
    </row>
    <row r="43" spans="1:14" x14ac:dyDescent="0.25">
      <c r="A43" s="33">
        <v>36678</v>
      </c>
      <c r="B43">
        <v>2000</v>
      </c>
      <c r="C43">
        <v>2</v>
      </c>
      <c r="D43">
        <v>43</v>
      </c>
      <c r="E43" s="13">
        <f>IF(ISBLANK(HLOOKUP(E$1, q_preprocess!$1:$1048576, $D43, FALSE)), "", HLOOKUP(E$1, q_preprocess!$1:$1048576, $D43, FALSE))</f>
        <v>3248642.2250000001</v>
      </c>
      <c r="F43" s="13">
        <f>IF(ISBLANK(HLOOKUP(F$1, q_preprocess!$1:$1048576, $D43, FALSE)), "", HLOOKUP(F$1, q_preprocess!$1:$1048576, $D43, FALSE))</f>
        <v>2081967.2605000001</v>
      </c>
      <c r="G43" s="13">
        <f>IF(ISBLANK(HLOOKUP(G$1, q_preprocess!$1:$1048576, $D43, FALSE)), "", HLOOKUP(G$1, q_preprocess!$1:$1048576, $D43, FALSE))</f>
        <v>420797.41924999998</v>
      </c>
      <c r="H43" s="13">
        <f>IF(ISBLANK(HLOOKUP(H$1, q_preprocess!$1:$1048576, $D43, FALSE)), "", HLOOKUP(H$1, q_preprocess!$1:$1048576, $D43, FALSE))</f>
        <v>695322.18325</v>
      </c>
      <c r="I43" s="13">
        <f>IF(ISBLANK(HLOOKUP(I$1, q_preprocess!$1:$1048576, $D43, FALSE)), "", HLOOKUP(I$1, q_preprocess!$1:$1048576, $D43, FALSE))</f>
        <v>771248.99375000002</v>
      </c>
      <c r="J43" s="13">
        <f>IF(ISBLANK(HLOOKUP(J$1, q_preprocess!$1:$1048576, $D43, FALSE)), "", HLOOKUP(J$1, q_preprocess!$1:$1048576, $D43, FALSE))</f>
        <v>844791.86699999997</v>
      </c>
      <c r="K43" s="13">
        <f>IF(ISBLANK(HLOOKUP(K$1, q_preprocess!$1:$1048576, $D43, FALSE)), "", HLOOKUP(K$1, q_preprocess!$1:$1048576, $D43, FALSE))</f>
        <v>401444.69</v>
      </c>
      <c r="L43" s="13">
        <f>IF(ISBLANK(HLOOKUP(L$1, q_preprocess!$1:$1048576, $D43, FALSE)), "", HLOOKUP(L$1, q_preprocess!$1:$1048576, $D43, FALSE))</f>
        <v>827824.53425000003</v>
      </c>
      <c r="M43" s="13">
        <f>IF(ISBLANK(HLOOKUP(M$1, q_preprocess!$1:$1048576, $D43, FALSE)), "", HLOOKUP(M$1, q_preprocess!$1:$1048576, $D43, FALSE))</f>
        <v>1898375.2115000002</v>
      </c>
      <c r="N43" s="13">
        <f>IF(ISBLANK(HLOOKUP(N$1, q_preprocess!$1:$1048576, $D43, FALSE)), "", HLOOKUP(N$1, q_preprocess!$1:$1048576, $D43, FALSE))</f>
        <v>3233428.8194872499</v>
      </c>
    </row>
    <row r="44" spans="1:14" x14ac:dyDescent="0.25">
      <c r="A44" s="33">
        <v>36770</v>
      </c>
      <c r="B44">
        <v>2000</v>
      </c>
      <c r="C44">
        <v>3</v>
      </c>
      <c r="D44">
        <v>44</v>
      </c>
      <c r="E44" s="13">
        <f>IF(ISBLANK(HLOOKUP(E$1, q_preprocess!$1:$1048576, $D44, FALSE)), "", HLOOKUP(E$1, q_preprocess!$1:$1048576, $D44, FALSE))</f>
        <v>3252198.0637500002</v>
      </c>
      <c r="F44" s="13">
        <f>IF(ISBLANK(HLOOKUP(F$1, q_preprocess!$1:$1048576, $D44, FALSE)), "", HLOOKUP(F$1, q_preprocess!$1:$1048576, $D44, FALSE))</f>
        <v>2116044.9849999999</v>
      </c>
      <c r="G44" s="13">
        <f>IF(ISBLANK(HLOOKUP(G$1, q_preprocess!$1:$1048576, $D44, FALSE)), "", HLOOKUP(G$1, q_preprocess!$1:$1048576, $D44, FALSE))</f>
        <v>406947.27775000001</v>
      </c>
      <c r="H44" s="13">
        <f>IF(ISBLANK(HLOOKUP(H$1, q_preprocess!$1:$1048576, $D44, FALSE)), "", HLOOKUP(H$1, q_preprocess!$1:$1048576, $D44, FALSE))</f>
        <v>717721.72224999999</v>
      </c>
      <c r="I44" s="13">
        <f>IF(ISBLANK(HLOOKUP(I$1, q_preprocess!$1:$1048576, $D44, FALSE)), "", HLOOKUP(I$1, q_preprocess!$1:$1048576, $D44, FALSE))</f>
        <v>782768.25875000004</v>
      </c>
      <c r="J44" s="13">
        <f>IF(ISBLANK(HLOOKUP(J$1, q_preprocess!$1:$1048576, $D44, FALSE)), "", HLOOKUP(J$1, q_preprocess!$1:$1048576, $D44, FALSE))</f>
        <v>895782.33724999998</v>
      </c>
      <c r="K44" s="13">
        <f>IF(ISBLANK(HLOOKUP(K$1, q_preprocess!$1:$1048576, $D44, FALSE)), "", HLOOKUP(K$1, q_preprocess!$1:$1048576, $D44, FALSE))</f>
        <v>386974.04724999995</v>
      </c>
      <c r="L44" s="13">
        <f>IF(ISBLANK(HLOOKUP(L$1, q_preprocess!$1:$1048576, $D44, FALSE)), "", HLOOKUP(L$1, q_preprocess!$1:$1048576, $D44, FALSE))</f>
        <v>879212.72749999992</v>
      </c>
      <c r="M44" s="13">
        <f>IF(ISBLANK(HLOOKUP(M$1, q_preprocess!$1:$1048576, $D44, FALSE)), "", HLOOKUP(M$1, q_preprocess!$1:$1048576, $D44, FALSE))</f>
        <v>1858884.1239999998</v>
      </c>
      <c r="N44" s="13">
        <f>IF(ISBLANK(HLOOKUP(N$1, q_preprocess!$1:$1048576, $D44, FALSE)), "", HLOOKUP(N$1, q_preprocess!$1:$1048576, $D44, FALSE))</f>
        <v>3255658.84982325</v>
      </c>
    </row>
    <row r="45" spans="1:14" x14ac:dyDescent="0.25">
      <c r="A45" s="33">
        <v>36861</v>
      </c>
      <c r="B45">
        <v>2000</v>
      </c>
      <c r="C45">
        <v>4</v>
      </c>
      <c r="D45">
        <v>45</v>
      </c>
      <c r="E45" s="13">
        <f>IF(ISBLANK(HLOOKUP(E$1, q_preprocess!$1:$1048576, $D45, FALSE)), "", HLOOKUP(E$1, q_preprocess!$1:$1048576, $D45, FALSE))</f>
        <v>3250825.5430000001</v>
      </c>
      <c r="F45" s="13">
        <f>IF(ISBLANK(HLOOKUP(F$1, q_preprocess!$1:$1048576, $D45, FALSE)), "", HLOOKUP(F$1, q_preprocess!$1:$1048576, $D45, FALSE))</f>
        <v>2200777.53425</v>
      </c>
      <c r="G45" s="13">
        <f>IF(ISBLANK(HLOOKUP(G$1, q_preprocess!$1:$1048576, $D45, FALSE)), "", HLOOKUP(G$1, q_preprocess!$1:$1048576, $D45, FALSE))</f>
        <v>412388.96824999998</v>
      </c>
      <c r="H45" s="13">
        <f>IF(ISBLANK(HLOOKUP(H$1, q_preprocess!$1:$1048576, $D45, FALSE)), "", HLOOKUP(H$1, q_preprocess!$1:$1048576, $D45, FALSE))</f>
        <v>675847.17024999997</v>
      </c>
      <c r="I45" s="13">
        <f>IF(ISBLANK(HLOOKUP(I$1, q_preprocess!$1:$1048576, $D45, FALSE)), "", HLOOKUP(I$1, q_preprocess!$1:$1048576, $D45, FALSE))</f>
        <v>815621.84875</v>
      </c>
      <c r="J45" s="13">
        <f>IF(ISBLANK(HLOOKUP(J$1, q_preprocess!$1:$1048576, $D45, FALSE)), "", HLOOKUP(J$1, q_preprocess!$1:$1048576, $D45, FALSE))</f>
        <v>944803.74450000003</v>
      </c>
      <c r="K45" s="13">
        <f>IF(ISBLANK(HLOOKUP(K$1, q_preprocess!$1:$1048576, $D45, FALSE)), "", HLOOKUP(K$1, q_preprocess!$1:$1048576, $D45, FALSE))</f>
        <v>405046.66500000004</v>
      </c>
      <c r="L45" s="13">
        <f>IF(ISBLANK(HLOOKUP(L$1, q_preprocess!$1:$1048576, $D45, FALSE)), "", HLOOKUP(L$1, q_preprocess!$1:$1048576, $D45, FALSE))</f>
        <v>828328.18174999999</v>
      </c>
      <c r="M45" s="13">
        <f>IF(ISBLANK(HLOOKUP(M$1, q_preprocess!$1:$1048576, $D45, FALSE)), "", HLOOKUP(M$1, q_preprocess!$1:$1048576, $D45, FALSE))</f>
        <v>1897877.7935000001</v>
      </c>
      <c r="N45" s="13">
        <f>IF(ISBLANK(HLOOKUP(N$1, q_preprocess!$1:$1048576, $D45, FALSE)), "", HLOOKUP(N$1, q_preprocess!$1:$1048576, $D45, FALSE))</f>
        <v>3236388.6773188999</v>
      </c>
    </row>
    <row r="46" spans="1:14" x14ac:dyDescent="0.25">
      <c r="A46" s="33">
        <v>36951</v>
      </c>
      <c r="B46">
        <v>2001</v>
      </c>
      <c r="C46">
        <v>1</v>
      </c>
      <c r="D46">
        <v>46</v>
      </c>
      <c r="E46" s="13">
        <f>IF(ISBLANK(HLOOKUP(E$1, q_preprocess!$1:$1048576, $D46, FALSE)), "", HLOOKUP(E$1, q_preprocess!$1:$1048576, $D46, FALSE))</f>
        <v>3199029.878</v>
      </c>
      <c r="F46" s="13">
        <f>IF(ISBLANK(HLOOKUP(F$1, q_preprocess!$1:$1048576, $D46, FALSE)), "", HLOOKUP(F$1, q_preprocess!$1:$1048576, $D46, FALSE))</f>
        <v>2083418.0209999999</v>
      </c>
      <c r="G46" s="13">
        <f>IF(ISBLANK(HLOOKUP(G$1, q_preprocess!$1:$1048576, $D46, FALSE)), "", HLOOKUP(G$1, q_preprocess!$1:$1048576, $D46, FALSE))</f>
        <v>402242.96875</v>
      </c>
      <c r="H46" s="13">
        <f>IF(ISBLANK(HLOOKUP(H$1, q_preprocess!$1:$1048576, $D46, FALSE)), "", HLOOKUP(H$1, q_preprocess!$1:$1048576, $D46, FALSE))</f>
        <v>677387.49250000005</v>
      </c>
      <c r="I46" s="13">
        <f>IF(ISBLANK(HLOOKUP(I$1, q_preprocess!$1:$1048576, $D46, FALSE)), "", HLOOKUP(I$1, q_preprocess!$1:$1048576, $D46, FALSE))</f>
        <v>775435.04200000002</v>
      </c>
      <c r="J46" s="13">
        <f>IF(ISBLANK(HLOOKUP(J$1, q_preprocess!$1:$1048576, $D46, FALSE)), "", HLOOKUP(J$1, q_preprocess!$1:$1048576, $D46, FALSE))</f>
        <v>841208.21375</v>
      </c>
      <c r="K46" s="13">
        <f>IF(ISBLANK(HLOOKUP(K$1, q_preprocess!$1:$1048576, $D46, FALSE)), "", HLOOKUP(K$1, q_preprocess!$1:$1048576, $D46, FALSE))</f>
        <v>407993.92749999999</v>
      </c>
      <c r="L46" s="13">
        <f>IF(ISBLANK(HLOOKUP(L$1, q_preprocess!$1:$1048576, $D46, FALSE)), "", HLOOKUP(L$1, q_preprocess!$1:$1048576, $D46, FALSE))</f>
        <v>820897.125</v>
      </c>
      <c r="M46" s="13">
        <f>IF(ISBLANK(HLOOKUP(M$1, q_preprocess!$1:$1048576, $D46, FALSE)), "", HLOOKUP(M$1, q_preprocess!$1:$1048576, $D46, FALSE))</f>
        <v>1844185.0629999998</v>
      </c>
      <c r="N46" s="13">
        <f>IF(ISBLANK(HLOOKUP(N$1, q_preprocess!$1:$1048576, $D46, FALSE)), "", HLOOKUP(N$1, q_preprocess!$1:$1048576, $D46, FALSE))</f>
        <v>3237506.6584531749</v>
      </c>
    </row>
    <row r="47" spans="1:14" x14ac:dyDescent="0.25">
      <c r="A47" s="33">
        <v>37043</v>
      </c>
      <c r="B47">
        <v>2001</v>
      </c>
      <c r="C47">
        <v>2</v>
      </c>
      <c r="D47">
        <v>47</v>
      </c>
      <c r="E47" s="13">
        <f>IF(ISBLANK(HLOOKUP(E$1, q_preprocess!$1:$1048576, $D47, FALSE)), "", HLOOKUP(E$1, q_preprocess!$1:$1048576, $D47, FALSE))</f>
        <v>3241882.5467500002</v>
      </c>
      <c r="F47" s="13">
        <f>IF(ISBLANK(HLOOKUP(F$1, q_preprocess!$1:$1048576, $D47, FALSE)), "", HLOOKUP(F$1, q_preprocess!$1:$1048576, $D47, FALSE))</f>
        <v>2147363.6342500001</v>
      </c>
      <c r="G47" s="13">
        <f>IF(ISBLANK(HLOOKUP(G$1, q_preprocess!$1:$1048576, $D47, FALSE)), "", HLOOKUP(G$1, q_preprocess!$1:$1048576, $D47, FALSE))</f>
        <v>408301.86849999998</v>
      </c>
      <c r="H47" s="13">
        <f>IF(ISBLANK(HLOOKUP(H$1, q_preprocess!$1:$1048576, $D47, FALSE)), "", HLOOKUP(H$1, q_preprocess!$1:$1048576, $D47, FALSE))</f>
        <v>618355.66975</v>
      </c>
      <c r="I47" s="13">
        <f>IF(ISBLANK(HLOOKUP(I$1, q_preprocess!$1:$1048576, $D47, FALSE)), "", HLOOKUP(I$1, q_preprocess!$1:$1048576, $D47, FALSE))</f>
        <v>788422.00749999995</v>
      </c>
      <c r="J47" s="13">
        <f>IF(ISBLANK(HLOOKUP(J$1, q_preprocess!$1:$1048576, $D47, FALSE)), "", HLOOKUP(J$1, q_preprocess!$1:$1048576, $D47, FALSE))</f>
        <v>873444.5135</v>
      </c>
      <c r="K47" s="13">
        <f>IF(ISBLANK(HLOOKUP(K$1, q_preprocess!$1:$1048576, $D47, FALSE)), "", HLOOKUP(K$1, q_preprocess!$1:$1048576, $D47, FALSE))</f>
        <v>408315.45624999999</v>
      </c>
      <c r="L47" s="13">
        <f>IF(ISBLANK(HLOOKUP(L$1, q_preprocess!$1:$1048576, $D47, FALSE)), "", HLOOKUP(L$1, q_preprocess!$1:$1048576, $D47, FALSE))</f>
        <v>789710.56499999994</v>
      </c>
      <c r="M47" s="13">
        <f>IF(ISBLANK(HLOOKUP(M$1, q_preprocess!$1:$1048576, $D47, FALSE)), "", HLOOKUP(M$1, q_preprocess!$1:$1048576, $D47, FALSE))</f>
        <v>1918801.6905</v>
      </c>
      <c r="N47" s="13">
        <f>IF(ISBLANK(HLOOKUP(N$1, q_preprocess!$1:$1048576, $D47, FALSE)), "", HLOOKUP(N$1, q_preprocess!$1:$1048576, $D47, FALSE))</f>
        <v>3221126.275020875</v>
      </c>
    </row>
    <row r="48" spans="1:14" x14ac:dyDescent="0.25">
      <c r="A48" s="33">
        <v>37135</v>
      </c>
      <c r="B48">
        <v>2001</v>
      </c>
      <c r="C48">
        <v>3</v>
      </c>
      <c r="D48">
        <v>48</v>
      </c>
      <c r="E48" s="13">
        <f>IF(ISBLANK(HLOOKUP(E$1, q_preprocess!$1:$1048576, $D48, FALSE)), "", HLOOKUP(E$1, q_preprocess!$1:$1048576, $D48, FALSE))</f>
        <v>3214352.16</v>
      </c>
      <c r="F48" s="13">
        <f>IF(ISBLANK(HLOOKUP(F$1, q_preprocess!$1:$1048576, $D48, FALSE)), "", HLOOKUP(F$1, q_preprocess!$1:$1048576, $D48, FALSE))</f>
        <v>2149688.1685000001</v>
      </c>
      <c r="G48" s="13">
        <f>IF(ISBLANK(HLOOKUP(G$1, q_preprocess!$1:$1048576, $D48, FALSE)), "", HLOOKUP(G$1, q_preprocess!$1:$1048576, $D48, FALSE))</f>
        <v>396516.44075000001</v>
      </c>
      <c r="H48" s="13">
        <f>IF(ISBLANK(HLOOKUP(H$1, q_preprocess!$1:$1048576, $D48, FALSE)), "", HLOOKUP(H$1, q_preprocess!$1:$1048576, $D48, FALSE))</f>
        <v>652328.74475000007</v>
      </c>
      <c r="I48" s="13">
        <f>IF(ISBLANK(HLOOKUP(I$1, q_preprocess!$1:$1048576, $D48, FALSE)), "", HLOOKUP(I$1, q_preprocess!$1:$1048576, $D48, FALSE))</f>
        <v>753876.38925000001</v>
      </c>
      <c r="J48" s="13">
        <f>IF(ISBLANK(HLOOKUP(J$1, q_preprocess!$1:$1048576, $D48, FALSE)), "", HLOOKUP(J$1, q_preprocess!$1:$1048576, $D48, FALSE))</f>
        <v>843634.54550000001</v>
      </c>
      <c r="K48" s="13">
        <f>IF(ISBLANK(HLOOKUP(K$1, q_preprocess!$1:$1048576, $D48, FALSE)), "", HLOOKUP(K$1, q_preprocess!$1:$1048576, $D48, FALSE))</f>
        <v>404662.484</v>
      </c>
      <c r="L48" s="13">
        <f>IF(ISBLANK(HLOOKUP(L$1, q_preprocess!$1:$1048576, $D48, FALSE)), "", HLOOKUP(L$1, q_preprocess!$1:$1048576, $D48, FALSE))</f>
        <v>831519.83450000011</v>
      </c>
      <c r="M48" s="13">
        <f>IF(ISBLANK(HLOOKUP(M$1, q_preprocess!$1:$1048576, $D48, FALSE)), "", HLOOKUP(M$1, q_preprocess!$1:$1048576, $D48, FALSE))</f>
        <v>1855234.6935000001</v>
      </c>
      <c r="N48" s="13">
        <f>IF(ISBLANK(HLOOKUP(N$1, q_preprocess!$1:$1048576, $D48, FALSE)), "", HLOOKUP(N$1, q_preprocess!$1:$1048576, $D48, FALSE))</f>
        <v>3219783.0103404</v>
      </c>
    </row>
    <row r="49" spans="1:14" x14ac:dyDescent="0.25">
      <c r="A49" s="33">
        <v>37226</v>
      </c>
      <c r="B49">
        <v>2001</v>
      </c>
      <c r="C49">
        <v>4</v>
      </c>
      <c r="D49">
        <v>49</v>
      </c>
      <c r="E49" s="13">
        <f>IF(ISBLANK(HLOOKUP(E$1, q_preprocess!$1:$1048576, $D49, FALSE)), "", HLOOKUP(E$1, q_preprocess!$1:$1048576, $D49, FALSE))</f>
        <v>3225357.3</v>
      </c>
      <c r="F49" s="13">
        <f>IF(ISBLANK(HLOOKUP(F$1, q_preprocess!$1:$1048576, $D49, FALSE)), "", HLOOKUP(F$1, q_preprocess!$1:$1048576, $D49, FALSE))</f>
        <v>2227612.3602499999</v>
      </c>
      <c r="G49" s="13">
        <f>IF(ISBLANK(HLOOKUP(G$1, q_preprocess!$1:$1048576, $D49, FALSE)), "", HLOOKUP(G$1, q_preprocess!$1:$1048576, $D49, FALSE))</f>
        <v>404703.93800000002</v>
      </c>
      <c r="H49" s="13">
        <f>IF(ISBLANK(HLOOKUP(H$1, q_preprocess!$1:$1048576, $D49, FALSE)), "", HLOOKUP(H$1, q_preprocess!$1:$1048576, $D49, FALSE))</f>
        <v>625379.00774999999</v>
      </c>
      <c r="I49" s="13">
        <f>IF(ISBLANK(HLOOKUP(I$1, q_preprocess!$1:$1048576, $D49, FALSE)), "", HLOOKUP(I$1, q_preprocess!$1:$1048576, $D49, FALSE))</f>
        <v>770568.05599999998</v>
      </c>
      <c r="J49" s="13">
        <f>IF(ISBLANK(HLOOKUP(J$1, q_preprocess!$1:$1048576, $D49, FALSE)), "", HLOOKUP(J$1, q_preprocess!$1:$1048576, $D49, FALSE))</f>
        <v>889567.01249999995</v>
      </c>
      <c r="K49" s="13">
        <f>IF(ISBLANK(HLOOKUP(K$1, q_preprocess!$1:$1048576, $D49, FALSE)), "", HLOOKUP(K$1, q_preprocess!$1:$1048576, $D49, FALSE))</f>
        <v>429749.11774999998</v>
      </c>
      <c r="L49" s="13">
        <f>IF(ISBLANK(HLOOKUP(L$1, q_preprocess!$1:$1048576, $D49, FALSE)), "", HLOOKUP(L$1, q_preprocess!$1:$1048576, $D49, FALSE))</f>
        <v>791908.56624999992</v>
      </c>
      <c r="M49" s="13">
        <f>IF(ISBLANK(HLOOKUP(M$1, q_preprocess!$1:$1048576, $D49, FALSE)), "", HLOOKUP(M$1, q_preprocess!$1:$1048576, $D49, FALSE))</f>
        <v>1885002.585</v>
      </c>
      <c r="N49" s="13">
        <f>IF(ISBLANK(HLOOKUP(N$1, q_preprocess!$1:$1048576, $D49, FALSE)), "", HLOOKUP(N$1, q_preprocess!$1:$1048576, $D49, FALSE))</f>
        <v>3206340.3965306748</v>
      </c>
    </row>
    <row r="50" spans="1:14" x14ac:dyDescent="0.25">
      <c r="A50" s="33">
        <v>37316</v>
      </c>
      <c r="B50">
        <v>2002</v>
      </c>
      <c r="C50">
        <v>1</v>
      </c>
      <c r="D50">
        <v>50</v>
      </c>
      <c r="E50" s="13">
        <f>IF(ISBLANK(HLOOKUP(E$1, q_preprocess!$1:$1048576, $D50, FALSE)), "", HLOOKUP(E$1, q_preprocess!$1:$1048576, $D50, FALSE))</f>
        <v>3103885.3657499999</v>
      </c>
      <c r="F50" s="13">
        <f>IF(ISBLANK(HLOOKUP(F$1, q_preprocess!$1:$1048576, $D50, FALSE)), "", HLOOKUP(F$1, q_preprocess!$1:$1048576, $D50, FALSE))</f>
        <v>2092068.1267500001</v>
      </c>
      <c r="G50" s="13">
        <f>IF(ISBLANK(HLOOKUP(G$1, q_preprocess!$1:$1048576, $D50, FALSE)), "", HLOOKUP(G$1, q_preprocess!$1:$1048576, $D50, FALSE))</f>
        <v>401123.08275</v>
      </c>
      <c r="H50" s="13">
        <f>IF(ISBLANK(HLOOKUP(H$1, q_preprocess!$1:$1048576, $D50, FALSE)), "", HLOOKUP(H$1, q_preprocess!$1:$1048576, $D50, FALSE))</f>
        <v>608246.91950000008</v>
      </c>
      <c r="I50" s="13">
        <f>IF(ISBLANK(HLOOKUP(I$1, q_preprocess!$1:$1048576, $D50, FALSE)), "", HLOOKUP(I$1, q_preprocess!$1:$1048576, $D50, FALSE))</f>
        <v>740999.74250000005</v>
      </c>
      <c r="J50" s="13">
        <f>IF(ISBLANK(HLOOKUP(J$1, q_preprocess!$1:$1048576, $D50, FALSE)), "", HLOOKUP(J$1, q_preprocess!$1:$1048576, $D50, FALSE))</f>
        <v>809322.75899999996</v>
      </c>
      <c r="K50" s="13">
        <f>IF(ISBLANK(HLOOKUP(K$1, q_preprocess!$1:$1048576, $D50, FALSE)), "", HLOOKUP(K$1, q_preprocess!$1:$1048576, $D50, FALSE))</f>
        <v>408926.89500000002</v>
      </c>
      <c r="L50" s="13">
        <f>IF(ISBLANK(HLOOKUP(L$1, q_preprocess!$1:$1048576, $D50, FALSE)), "", HLOOKUP(L$1, q_preprocess!$1:$1048576, $D50, FALSE))</f>
        <v>762772.6455000001</v>
      </c>
      <c r="M50" s="13">
        <f>IF(ISBLANK(HLOOKUP(M$1, q_preprocess!$1:$1048576, $D50, FALSE)), "", HLOOKUP(M$1, q_preprocess!$1:$1048576, $D50, FALSE))</f>
        <v>1813180.7794999999</v>
      </c>
      <c r="N50" s="13">
        <f>IF(ISBLANK(HLOOKUP(N$1, q_preprocess!$1:$1048576, $D50, FALSE)), "", HLOOKUP(N$1, q_preprocess!$1:$1048576, $D50, FALSE))</f>
        <v>3187894.88393175</v>
      </c>
    </row>
    <row r="51" spans="1:14" x14ac:dyDescent="0.25">
      <c r="A51" s="33">
        <v>37408</v>
      </c>
      <c r="B51">
        <v>2002</v>
      </c>
      <c r="C51">
        <v>2</v>
      </c>
      <c r="D51">
        <v>51</v>
      </c>
      <c r="E51" s="13">
        <f>IF(ISBLANK(HLOOKUP(E$1, q_preprocess!$1:$1048576, $D51, FALSE)), "", HLOOKUP(E$1, q_preprocess!$1:$1048576, $D51, FALSE))</f>
        <v>3278090.6949999998</v>
      </c>
      <c r="F51" s="13">
        <f>IF(ISBLANK(HLOOKUP(F$1, q_preprocess!$1:$1048576, $D51, FALSE)), "", HLOOKUP(F$1, q_preprocess!$1:$1048576, $D51, FALSE))</f>
        <v>2218143.4670000002</v>
      </c>
      <c r="G51" s="13">
        <f>IF(ISBLANK(HLOOKUP(G$1, q_preprocess!$1:$1048576, $D51, FALSE)), "", HLOOKUP(G$1, q_preprocess!$1:$1048576, $D51, FALSE))</f>
        <v>411519.75199999998</v>
      </c>
      <c r="H51" s="13">
        <f>IF(ISBLANK(HLOOKUP(H$1, q_preprocess!$1:$1048576, $D51, FALSE)), "", HLOOKUP(H$1, q_preprocess!$1:$1048576, $D51, FALSE))</f>
        <v>648361.38075000001</v>
      </c>
      <c r="I51" s="13">
        <f>IF(ISBLANK(HLOOKUP(I$1, q_preprocess!$1:$1048576, $D51, FALSE)), "", HLOOKUP(I$1, q_preprocess!$1:$1048576, $D51, FALSE))</f>
        <v>783373.7635</v>
      </c>
      <c r="J51" s="13">
        <f>IF(ISBLANK(HLOOKUP(J$1, q_preprocess!$1:$1048576, $D51, FALSE)), "", HLOOKUP(J$1, q_preprocess!$1:$1048576, $D51, FALSE))</f>
        <v>915446.39775</v>
      </c>
      <c r="K51" s="13">
        <f>IF(ISBLANK(HLOOKUP(K$1, q_preprocess!$1:$1048576, $D51, FALSE)), "", HLOOKUP(K$1, q_preprocess!$1:$1048576, $D51, FALSE))</f>
        <v>414701.37524999998</v>
      </c>
      <c r="L51" s="13">
        <f>IF(ISBLANK(HLOOKUP(L$1, q_preprocess!$1:$1048576, $D51, FALSE)), "", HLOOKUP(L$1, q_preprocess!$1:$1048576, $D51, FALSE))</f>
        <v>786003.08374999999</v>
      </c>
      <c r="M51" s="13">
        <f>IF(ISBLANK(HLOOKUP(M$1, q_preprocess!$1:$1048576, $D51, FALSE)), "", HLOOKUP(M$1, q_preprocess!$1:$1048576, $D51, FALSE))</f>
        <v>1951534.5169999998</v>
      </c>
      <c r="N51" s="13">
        <f>IF(ISBLANK(HLOOKUP(N$1, q_preprocess!$1:$1048576, $D51, FALSE)), "", HLOOKUP(N$1, q_preprocess!$1:$1048576, $D51, FALSE))</f>
        <v>3210175.66995135</v>
      </c>
    </row>
    <row r="52" spans="1:14" x14ac:dyDescent="0.25">
      <c r="A52" s="33">
        <v>37500</v>
      </c>
      <c r="B52">
        <v>2002</v>
      </c>
      <c r="C52">
        <v>3</v>
      </c>
      <c r="D52">
        <v>52</v>
      </c>
      <c r="E52" s="13">
        <f>IF(ISBLANK(HLOOKUP(E$1, q_preprocess!$1:$1048576, $D52, FALSE)), "", HLOOKUP(E$1, q_preprocess!$1:$1048576, $D52, FALSE))</f>
        <v>3222487.5207500001</v>
      </c>
      <c r="F52" s="13">
        <f>IF(ISBLANK(HLOOKUP(F$1, q_preprocess!$1:$1048576, $D52, FALSE)), "", HLOOKUP(F$1, q_preprocess!$1:$1048576, $D52, FALSE))</f>
        <v>2195236.2552499999</v>
      </c>
      <c r="G52" s="13">
        <f>IF(ISBLANK(HLOOKUP(G$1, q_preprocess!$1:$1048576, $D52, FALSE)), "", HLOOKUP(G$1, q_preprocess!$1:$1048576, $D52, FALSE))</f>
        <v>398473.14874999999</v>
      </c>
      <c r="H52" s="13">
        <f>IF(ISBLANK(HLOOKUP(H$1, q_preprocess!$1:$1048576, $D52, FALSE)), "", HLOOKUP(H$1, q_preprocess!$1:$1048576, $D52, FALSE))</f>
        <v>662003.29024999996</v>
      </c>
      <c r="I52" s="13">
        <f>IF(ISBLANK(HLOOKUP(I$1, q_preprocess!$1:$1048576, $D52, FALSE)), "", HLOOKUP(I$1, q_preprocess!$1:$1048576, $D52, FALSE))</f>
        <v>774963.13824999996</v>
      </c>
      <c r="J52" s="13">
        <f>IF(ISBLANK(HLOOKUP(J$1, q_preprocess!$1:$1048576, $D52, FALSE)), "", HLOOKUP(J$1, q_preprocess!$1:$1048576, $D52, FALSE))</f>
        <v>888340.47849999997</v>
      </c>
      <c r="K52" s="13">
        <f>IF(ISBLANK(HLOOKUP(K$1, q_preprocess!$1:$1048576, $D52, FALSE)), "", HLOOKUP(K$1, q_preprocess!$1:$1048576, $D52, FALSE))</f>
        <v>401635.97875000001</v>
      </c>
      <c r="L52" s="13">
        <f>IF(ISBLANK(HLOOKUP(L$1, q_preprocess!$1:$1048576, $D52, FALSE)), "", HLOOKUP(L$1, q_preprocess!$1:$1048576, $D52, FALSE))</f>
        <v>812389.56</v>
      </c>
      <c r="M52" s="13">
        <f>IF(ISBLANK(HLOOKUP(M$1, q_preprocess!$1:$1048576, $D52, FALSE)), "", HLOOKUP(M$1, q_preprocess!$1:$1048576, $D52, FALSE))</f>
        <v>1883089.9645000002</v>
      </c>
      <c r="N52" s="13">
        <f>IF(ISBLANK(HLOOKUP(N$1, q_preprocess!$1:$1048576, $D52, FALSE)), "", HLOOKUP(N$1, q_preprocess!$1:$1048576, $D52, FALSE))</f>
        <v>3234653.5201828252</v>
      </c>
    </row>
    <row r="53" spans="1:14" x14ac:dyDescent="0.25">
      <c r="A53" s="33">
        <v>37591</v>
      </c>
      <c r="B53">
        <v>2002</v>
      </c>
      <c r="C53">
        <v>4</v>
      </c>
      <c r="D53">
        <v>53</v>
      </c>
      <c r="E53" s="13">
        <f>IF(ISBLANK(HLOOKUP(E$1, q_preprocess!$1:$1048576, $D53, FALSE)), "", HLOOKUP(E$1, q_preprocess!$1:$1048576, $D53, FALSE))</f>
        <v>3271026.0862500002</v>
      </c>
      <c r="F53" s="13">
        <f>IF(ISBLANK(HLOOKUP(F$1, q_preprocess!$1:$1048576, $D53, FALSE)), "", HLOOKUP(F$1, q_preprocess!$1:$1048576, $D53, FALSE))</f>
        <v>2248430.7392500001</v>
      </c>
      <c r="G53" s="13">
        <f>IF(ISBLANK(HLOOKUP(G$1, q_preprocess!$1:$1048576, $D53, FALSE)), "", HLOOKUP(G$1, q_preprocess!$1:$1048576, $D53, FALSE))</f>
        <v>406202.04849999998</v>
      </c>
      <c r="H53" s="13">
        <f>IF(ISBLANK(HLOOKUP(H$1, q_preprocess!$1:$1048576, $D53, FALSE)), "", HLOOKUP(H$1, q_preprocess!$1:$1048576, $D53, FALSE))</f>
        <v>638967.00124999997</v>
      </c>
      <c r="I53" s="13">
        <f>IF(ISBLANK(HLOOKUP(I$1, q_preprocess!$1:$1048576, $D53, FALSE)), "", HLOOKUP(I$1, q_preprocess!$1:$1048576, $D53, FALSE))</f>
        <v>801198.31975000002</v>
      </c>
      <c r="J53" s="13">
        <f>IF(ISBLANK(HLOOKUP(J$1, q_preprocess!$1:$1048576, $D53, FALSE)), "", HLOOKUP(J$1, q_preprocess!$1:$1048576, $D53, FALSE))</f>
        <v>876387.94775000005</v>
      </c>
      <c r="K53" s="13">
        <f>IF(ISBLANK(HLOOKUP(K$1, q_preprocess!$1:$1048576, $D53, FALSE)), "", HLOOKUP(K$1, q_preprocess!$1:$1048576, $D53, FALSE))</f>
        <v>428391.34599999996</v>
      </c>
      <c r="L53" s="13">
        <f>IF(ISBLANK(HLOOKUP(L$1, q_preprocess!$1:$1048576, $D53, FALSE)), "", HLOOKUP(L$1, q_preprocess!$1:$1048576, $D53, FALSE))</f>
        <v>797431.87399999995</v>
      </c>
      <c r="M53" s="13">
        <f>IF(ISBLANK(HLOOKUP(M$1, q_preprocess!$1:$1048576, $D53, FALSE)), "", HLOOKUP(M$1, q_preprocess!$1:$1048576, $D53, FALSE))</f>
        <v>1919614.9642500002</v>
      </c>
      <c r="N53" s="13">
        <f>IF(ISBLANK(HLOOKUP(N$1, q_preprocess!$1:$1048576, $D53, FALSE)), "", HLOOKUP(N$1, q_preprocess!$1:$1048576, $D53, FALSE))</f>
        <v>3245753.5683887</v>
      </c>
    </row>
    <row r="54" spans="1:14" x14ac:dyDescent="0.25">
      <c r="A54" s="33">
        <v>37681</v>
      </c>
      <c r="B54">
        <v>2003</v>
      </c>
      <c r="C54">
        <v>1</v>
      </c>
      <c r="D54">
        <v>54</v>
      </c>
      <c r="E54" s="13">
        <f>IF(ISBLANK(HLOOKUP(E$1, q_preprocess!$1:$1048576, $D54, FALSE)), "", HLOOKUP(E$1, q_preprocess!$1:$1048576, $D54, FALSE))</f>
        <v>3200831.6752499999</v>
      </c>
      <c r="F54" s="13">
        <f>IF(ISBLANK(HLOOKUP(F$1, q_preprocess!$1:$1048576, $D54, FALSE)), "", HLOOKUP(F$1, q_preprocess!$1:$1048576, $D54, FALSE))</f>
        <v>2158637.68475</v>
      </c>
      <c r="G54" s="13">
        <f>IF(ISBLANK(HLOOKUP(G$1, q_preprocess!$1:$1048576, $D54, FALSE)), "", HLOOKUP(G$1, q_preprocess!$1:$1048576, $D54, FALSE))</f>
        <v>405690.79399999999</v>
      </c>
      <c r="H54" s="13">
        <f>IF(ISBLANK(HLOOKUP(H$1, q_preprocess!$1:$1048576, $D54, FALSE)), "", HLOOKUP(H$1, q_preprocess!$1:$1048576, $D54, FALSE))</f>
        <v>685279.45700000005</v>
      </c>
      <c r="I54" s="13">
        <f>IF(ISBLANK(HLOOKUP(I$1, q_preprocess!$1:$1048576, $D54, FALSE)), "", HLOOKUP(I$1, q_preprocess!$1:$1048576, $D54, FALSE))</f>
        <v>753931.13749999995</v>
      </c>
      <c r="J54" s="13">
        <f>IF(ISBLANK(HLOOKUP(J$1, q_preprocess!$1:$1048576, $D54, FALSE)), "", HLOOKUP(J$1, q_preprocess!$1:$1048576, $D54, FALSE))</f>
        <v>894752.69975000003</v>
      </c>
      <c r="K54" s="13">
        <f>IF(ISBLANK(HLOOKUP(K$1, q_preprocess!$1:$1048576, $D54, FALSE)), "", HLOOKUP(K$1, q_preprocess!$1:$1048576, $D54, FALSE))</f>
        <v>425533.91399999999</v>
      </c>
      <c r="L54" s="13">
        <f>IF(ISBLANK(HLOOKUP(L$1, q_preprocess!$1:$1048576, $D54, FALSE)), "", HLOOKUP(L$1, q_preprocess!$1:$1048576, $D54, FALSE))</f>
        <v>784675.68349999993</v>
      </c>
      <c r="M54" s="13">
        <f>IF(ISBLANK(HLOOKUP(M$1, q_preprocess!$1:$1048576, $D54, FALSE)), "", HLOOKUP(M$1, q_preprocess!$1:$1048576, $D54, FALSE))</f>
        <v>1870996.7932499996</v>
      </c>
      <c r="N54" s="13">
        <f>IF(ISBLANK(HLOOKUP(N$1, q_preprocess!$1:$1048576, $D54, FALSE)), "", HLOOKUP(N$1, q_preprocess!$1:$1048576, $D54, FALSE))</f>
        <v>3251474.0505690249</v>
      </c>
    </row>
    <row r="55" spans="1:14" x14ac:dyDescent="0.25">
      <c r="A55" s="33">
        <v>37773</v>
      </c>
      <c r="B55">
        <v>2003</v>
      </c>
      <c r="C55">
        <v>2</v>
      </c>
      <c r="D55">
        <v>55</v>
      </c>
      <c r="E55" s="13">
        <f>IF(ISBLANK(HLOOKUP(E$1, q_preprocess!$1:$1048576, $D55, FALSE)), "", HLOOKUP(E$1, q_preprocess!$1:$1048576, $D55, FALSE))</f>
        <v>3295732.9109999998</v>
      </c>
      <c r="F55" s="13">
        <f>IF(ISBLANK(HLOOKUP(F$1, q_preprocess!$1:$1048576, $D55, FALSE)), "", HLOOKUP(F$1, q_preprocess!$1:$1048576, $D55, FALSE))</f>
        <v>2225518.1467499998</v>
      </c>
      <c r="G55" s="13">
        <f>IF(ISBLANK(HLOOKUP(G$1, q_preprocess!$1:$1048576, $D55, FALSE)), "", HLOOKUP(G$1, q_preprocess!$1:$1048576, $D55, FALSE))</f>
        <v>417242.21574999997</v>
      </c>
      <c r="H55" s="13">
        <f>IF(ISBLANK(HLOOKUP(H$1, q_preprocess!$1:$1048576, $D55, FALSE)), "", HLOOKUP(H$1, q_preprocess!$1:$1048576, $D55, FALSE))</f>
        <v>644293.57175</v>
      </c>
      <c r="I55" s="13">
        <f>IF(ISBLANK(HLOOKUP(I$1, q_preprocess!$1:$1048576, $D55, FALSE)), "", HLOOKUP(I$1, q_preprocess!$1:$1048576, $D55, FALSE))</f>
        <v>771440.33675000002</v>
      </c>
      <c r="J55" s="13">
        <f>IF(ISBLANK(HLOOKUP(J$1, q_preprocess!$1:$1048576, $D55, FALSE)), "", HLOOKUP(J$1, q_preprocess!$1:$1048576, $D55, FALSE))</f>
        <v>892001.68</v>
      </c>
      <c r="K55" s="13">
        <f>IF(ISBLANK(HLOOKUP(K$1, q_preprocess!$1:$1048576, $D55, FALSE)), "", HLOOKUP(K$1, q_preprocess!$1:$1048576, $D55, FALSE))</f>
        <v>430790.71424999996</v>
      </c>
      <c r="L55" s="13">
        <f>IF(ISBLANK(HLOOKUP(L$1, q_preprocess!$1:$1048576, $D55, FALSE)), "", HLOOKUP(L$1, q_preprocess!$1:$1048576, $D55, FALSE))</f>
        <v>785739.853</v>
      </c>
      <c r="M55" s="13">
        <f>IF(ISBLANK(HLOOKUP(M$1, q_preprocess!$1:$1048576, $D55, FALSE)), "", HLOOKUP(M$1, q_preprocess!$1:$1048576, $D55, FALSE))</f>
        <v>1952530.5207499997</v>
      </c>
      <c r="N55" s="13">
        <f>IF(ISBLANK(HLOOKUP(N$1, q_preprocess!$1:$1048576, $D55, FALSE)), "", HLOOKUP(N$1, q_preprocess!$1:$1048576, $D55, FALSE))</f>
        <v>3261897.018164</v>
      </c>
    </row>
    <row r="56" spans="1:14" x14ac:dyDescent="0.25">
      <c r="A56" s="33">
        <v>37865</v>
      </c>
      <c r="B56">
        <v>2003</v>
      </c>
      <c r="C56">
        <v>3</v>
      </c>
      <c r="D56">
        <v>56</v>
      </c>
      <c r="E56" s="13">
        <f>IF(ISBLANK(HLOOKUP(E$1, q_preprocess!$1:$1048576, $D56, FALSE)), "", HLOOKUP(E$1, q_preprocess!$1:$1048576, $D56, FALSE))</f>
        <v>3238728.0780000002</v>
      </c>
      <c r="F56" s="13">
        <f>IF(ISBLANK(HLOOKUP(F$1, q_preprocess!$1:$1048576, $D56, FALSE)), "", HLOOKUP(F$1, q_preprocess!$1:$1048576, $D56, FALSE))</f>
        <v>2234751.6967500001</v>
      </c>
      <c r="G56" s="13">
        <f>IF(ISBLANK(HLOOKUP(G$1, q_preprocess!$1:$1048576, $D56, FALSE)), "", HLOOKUP(G$1, q_preprocess!$1:$1048576, $D56, FALSE))</f>
        <v>390946.33525</v>
      </c>
      <c r="H56" s="13">
        <f>IF(ISBLANK(HLOOKUP(H$1, q_preprocess!$1:$1048576, $D56, FALSE)), "", HLOOKUP(H$1, q_preprocess!$1:$1048576, $D56, FALSE))</f>
        <v>627697.29099999997</v>
      </c>
      <c r="I56" s="13">
        <f>IF(ISBLANK(HLOOKUP(I$1, q_preprocess!$1:$1048576, $D56, FALSE)), "", HLOOKUP(I$1, q_preprocess!$1:$1048576, $D56, FALSE))</f>
        <v>793830.32724999997</v>
      </c>
      <c r="J56" s="13">
        <f>IF(ISBLANK(HLOOKUP(J$1, q_preprocess!$1:$1048576, $D56, FALSE)), "", HLOOKUP(J$1, q_preprocess!$1:$1048576, $D56, FALSE))</f>
        <v>876153.41225000005</v>
      </c>
      <c r="K56" s="13">
        <f>IF(ISBLANK(HLOOKUP(K$1, q_preprocess!$1:$1048576, $D56, FALSE)), "", HLOOKUP(K$1, q_preprocess!$1:$1048576, $D56, FALSE))</f>
        <v>422682.45349999995</v>
      </c>
      <c r="L56" s="13">
        <f>IF(ISBLANK(HLOOKUP(L$1, q_preprocess!$1:$1048576, $D56, FALSE)), "", HLOOKUP(L$1, q_preprocess!$1:$1048576, $D56, FALSE))</f>
        <v>804884.55775000004</v>
      </c>
      <c r="M56" s="13">
        <f>IF(ISBLANK(HLOOKUP(M$1, q_preprocess!$1:$1048576, $D56, FALSE)), "", HLOOKUP(M$1, q_preprocess!$1:$1048576, $D56, FALSE))</f>
        <v>1884144.7882500002</v>
      </c>
      <c r="N56" s="13">
        <f>IF(ISBLANK(HLOOKUP(N$1, q_preprocess!$1:$1048576, $D56, FALSE)), "", HLOOKUP(N$1, q_preprocess!$1:$1048576, $D56, FALSE))</f>
        <v>3259602.516717575</v>
      </c>
    </row>
    <row r="57" spans="1:14" x14ac:dyDescent="0.25">
      <c r="A57" s="33">
        <v>37956</v>
      </c>
      <c r="B57">
        <v>2003</v>
      </c>
      <c r="C57">
        <v>4</v>
      </c>
      <c r="D57">
        <v>57</v>
      </c>
      <c r="E57" s="13">
        <f>IF(ISBLANK(HLOOKUP(E$1, q_preprocess!$1:$1048576, $D57, FALSE)), "", HLOOKUP(E$1, q_preprocess!$1:$1048576, $D57, FALSE))</f>
        <v>3326425.8565000002</v>
      </c>
      <c r="F57" s="13">
        <f>IF(ISBLANK(HLOOKUP(F$1, q_preprocess!$1:$1048576, $D57, FALSE)), "", HLOOKUP(F$1, q_preprocess!$1:$1048576, $D57, FALSE))</f>
        <v>2330157.0477499999</v>
      </c>
      <c r="G57" s="13">
        <f>IF(ISBLANK(HLOOKUP(G$1, q_preprocess!$1:$1048576, $D57, FALSE)), "", HLOOKUP(G$1, q_preprocess!$1:$1048576, $D57, FALSE))</f>
        <v>400924.94799999997</v>
      </c>
      <c r="H57" s="13">
        <f>IF(ISBLANK(HLOOKUP(H$1, q_preprocess!$1:$1048576, $D57, FALSE)), "", HLOOKUP(H$1, q_preprocess!$1:$1048576, $D57, FALSE))</f>
        <v>645982.36525000003</v>
      </c>
      <c r="I57" s="13">
        <f>IF(ISBLANK(HLOOKUP(I$1, q_preprocess!$1:$1048576, $D57, FALSE)), "", HLOOKUP(I$1, q_preprocess!$1:$1048576, $D57, FALSE))</f>
        <v>840450.54150000005</v>
      </c>
      <c r="J57" s="13">
        <f>IF(ISBLANK(HLOOKUP(J$1, q_preprocess!$1:$1048576, $D57, FALSE)), "", HLOOKUP(J$1, q_preprocess!$1:$1048576, $D57, FALSE))</f>
        <v>914198.39099999995</v>
      </c>
      <c r="K57" s="13">
        <f>IF(ISBLANK(HLOOKUP(K$1, q_preprocess!$1:$1048576, $D57, FALSE)), "", HLOOKUP(K$1, q_preprocess!$1:$1048576, $D57, FALSE))</f>
        <v>450585.19024999999</v>
      </c>
      <c r="L57" s="13">
        <f>IF(ISBLANK(HLOOKUP(L$1, q_preprocess!$1:$1048576, $D57, FALSE)), "", HLOOKUP(L$1, q_preprocess!$1:$1048576, $D57, FALSE))</f>
        <v>798099.51325000008</v>
      </c>
      <c r="M57" s="13">
        <f>IF(ISBLANK(HLOOKUP(M$1, q_preprocess!$1:$1048576, $D57, FALSE)), "", HLOOKUP(M$1, q_preprocess!$1:$1048576, $D57, FALSE))</f>
        <v>1948441.1887500002</v>
      </c>
      <c r="N57" s="13">
        <f>IF(ISBLANK(HLOOKUP(N$1, q_preprocess!$1:$1048576, $D57, FALSE)), "", HLOOKUP(N$1, q_preprocess!$1:$1048576, $D57, FALSE))</f>
        <v>3294373.3503971002</v>
      </c>
    </row>
    <row r="58" spans="1:14" x14ac:dyDescent="0.25">
      <c r="A58" s="33">
        <v>38047</v>
      </c>
      <c r="B58">
        <v>2004</v>
      </c>
      <c r="C58">
        <v>1</v>
      </c>
      <c r="D58">
        <v>58</v>
      </c>
      <c r="E58" s="13">
        <f>IF(ISBLANK(HLOOKUP(E$1, q_preprocess!$1:$1048576, $D58, FALSE)), "", HLOOKUP(E$1, q_preprocess!$1:$1048576, $D58, FALSE))</f>
        <v>3313159.3202499999</v>
      </c>
      <c r="F58" s="13">
        <f>IF(ISBLANK(HLOOKUP(F$1, q_preprocess!$1:$1048576, $D58, FALSE)), "", HLOOKUP(F$1, q_preprocess!$1:$1048576, $D58, FALSE))</f>
        <v>2237006.1554999999</v>
      </c>
      <c r="G58" s="13">
        <f>IF(ISBLANK(HLOOKUP(G$1, q_preprocess!$1:$1048576, $D58, FALSE)), "", HLOOKUP(G$1, q_preprocess!$1:$1048576, $D58, FALSE))</f>
        <v>399611.01374999998</v>
      </c>
      <c r="H58" s="13">
        <f>IF(ISBLANK(HLOOKUP(H$1, q_preprocess!$1:$1048576, $D58, FALSE)), "", HLOOKUP(H$1, q_preprocess!$1:$1048576, $D58, FALSE))</f>
        <v>699756.24524999992</v>
      </c>
      <c r="I58" s="13">
        <f>IF(ISBLANK(HLOOKUP(I$1, q_preprocess!$1:$1048576, $D58, FALSE)), "", HLOOKUP(I$1, q_preprocess!$1:$1048576, $D58, FALSE))</f>
        <v>826587.42299999995</v>
      </c>
      <c r="J58" s="13">
        <f>IF(ISBLANK(HLOOKUP(J$1, q_preprocess!$1:$1048576, $D58, FALSE)), "", HLOOKUP(J$1, q_preprocess!$1:$1048576, $D58, FALSE))</f>
        <v>864082.10800000001</v>
      </c>
      <c r="K58" s="13">
        <f>IF(ISBLANK(HLOOKUP(K$1, q_preprocess!$1:$1048576, $D58, FALSE)), "", HLOOKUP(K$1, q_preprocess!$1:$1048576, $D58, FALSE))</f>
        <v>443389.46400000004</v>
      </c>
      <c r="L58" s="13">
        <f>IF(ISBLANK(HLOOKUP(L$1, q_preprocess!$1:$1048576, $D58, FALSE)), "", HLOOKUP(L$1, q_preprocess!$1:$1048576, $D58, FALSE))</f>
        <v>815450.3665</v>
      </c>
      <c r="M58" s="13">
        <f>IF(ISBLANK(HLOOKUP(M$1, q_preprocess!$1:$1048576, $D58, FALSE)), "", HLOOKUP(M$1, q_preprocess!$1:$1048576, $D58, FALSE))</f>
        <v>1928633.7722500004</v>
      </c>
      <c r="N58" s="13">
        <f>IF(ISBLANK(HLOOKUP(N$1, q_preprocess!$1:$1048576, $D58, FALSE)), "", HLOOKUP(N$1, q_preprocess!$1:$1048576, $D58, FALSE))</f>
        <v>3337015.8522284999</v>
      </c>
    </row>
    <row r="59" spans="1:14" x14ac:dyDescent="0.25">
      <c r="A59" s="33">
        <v>38139</v>
      </c>
      <c r="B59">
        <v>2004</v>
      </c>
      <c r="C59">
        <v>2</v>
      </c>
      <c r="D59">
        <v>59</v>
      </c>
      <c r="E59" s="13">
        <f>IF(ISBLANK(HLOOKUP(E$1, q_preprocess!$1:$1048576, $D59, FALSE)), "", HLOOKUP(E$1, q_preprocess!$1:$1048576, $D59, FALSE))</f>
        <v>3433084.4122500001</v>
      </c>
      <c r="F59" s="13">
        <f>IF(ISBLANK(HLOOKUP(F$1, q_preprocess!$1:$1048576, $D59, FALSE)), "", HLOOKUP(F$1, q_preprocess!$1:$1048576, $D59, FALSE))</f>
        <v>2330038.9950000001</v>
      </c>
      <c r="G59" s="13">
        <f>IF(ISBLANK(HLOOKUP(G$1, q_preprocess!$1:$1048576, $D59, FALSE)), "", HLOOKUP(G$1, q_preprocess!$1:$1048576, $D59, FALSE))</f>
        <v>409954.16025000002</v>
      </c>
      <c r="H59" s="13">
        <f>IF(ISBLANK(HLOOKUP(H$1, q_preprocess!$1:$1048576, $D59, FALSE)), "", HLOOKUP(H$1, q_preprocess!$1:$1048576, $D59, FALSE))</f>
        <v>715709.10475000006</v>
      </c>
      <c r="I59" s="13">
        <f>IF(ISBLANK(HLOOKUP(I$1, q_preprocess!$1:$1048576, $D59, FALSE)), "", HLOOKUP(I$1, q_preprocess!$1:$1048576, $D59, FALSE))</f>
        <v>872565.11499999999</v>
      </c>
      <c r="J59" s="13">
        <f>IF(ISBLANK(HLOOKUP(J$1, q_preprocess!$1:$1048576, $D59, FALSE)), "", HLOOKUP(J$1, q_preprocess!$1:$1048576, $D59, FALSE))</f>
        <v>947067.64800000004</v>
      </c>
      <c r="K59" s="13">
        <f>IF(ISBLANK(HLOOKUP(K$1, q_preprocess!$1:$1048576, $D59, FALSE)), "", HLOOKUP(K$1, q_preprocess!$1:$1048576, $D59, FALSE))</f>
        <v>442556.45474999998</v>
      </c>
      <c r="L59" s="13">
        <f>IF(ISBLANK(HLOOKUP(L$1, q_preprocess!$1:$1048576, $D59, FALSE)), "", HLOOKUP(L$1, q_preprocess!$1:$1048576, $D59, FALSE))</f>
        <v>822463.22074999998</v>
      </c>
      <c r="M59" s="13">
        <f>IF(ISBLANK(HLOOKUP(M$1, q_preprocess!$1:$1048576, $D59, FALSE)), "", HLOOKUP(M$1, q_preprocess!$1:$1048576, $D59, FALSE))</f>
        <v>2035192.4850000003</v>
      </c>
      <c r="N59" s="13">
        <f>IF(ISBLANK(HLOOKUP(N$1, q_preprocess!$1:$1048576, $D59, FALSE)), "", HLOOKUP(N$1, q_preprocess!$1:$1048576, $D59, FALSE))</f>
        <v>3394491.1046286752</v>
      </c>
    </row>
    <row r="60" spans="1:14" x14ac:dyDescent="0.25">
      <c r="A60" s="33">
        <v>38231</v>
      </c>
      <c r="B60">
        <v>2004</v>
      </c>
      <c r="C60">
        <v>3</v>
      </c>
      <c r="D60">
        <v>60</v>
      </c>
      <c r="E60" s="13">
        <f>IF(ISBLANK(HLOOKUP(E$1, q_preprocess!$1:$1048576, $D60, FALSE)), "", HLOOKUP(E$1, q_preprocess!$1:$1048576, $D60, FALSE))</f>
        <v>3359564.2887499998</v>
      </c>
      <c r="F60" s="13">
        <f>IF(ISBLANK(HLOOKUP(F$1, q_preprocess!$1:$1048576, $D60, FALSE)), "", HLOOKUP(F$1, q_preprocess!$1:$1048576, $D60, FALSE))</f>
        <v>2359064.1460000002</v>
      </c>
      <c r="G60" s="13">
        <f>IF(ISBLANK(HLOOKUP(G$1, q_preprocess!$1:$1048576, $D60, FALSE)), "", HLOOKUP(G$1, q_preprocess!$1:$1048576, $D60, FALSE))</f>
        <v>386788.7905</v>
      </c>
      <c r="H60" s="13">
        <f>IF(ISBLANK(HLOOKUP(H$1, q_preprocess!$1:$1048576, $D60, FALSE)), "", HLOOKUP(H$1, q_preprocess!$1:$1048576, $D60, FALSE))</f>
        <v>695973.65850000002</v>
      </c>
      <c r="I60" s="13">
        <f>IF(ISBLANK(HLOOKUP(I$1, q_preprocess!$1:$1048576, $D60, FALSE)), "", HLOOKUP(I$1, q_preprocess!$1:$1048576, $D60, FALSE))</f>
        <v>866351.26800000004</v>
      </c>
      <c r="J60" s="13">
        <f>IF(ISBLANK(HLOOKUP(J$1, q_preprocess!$1:$1048576, $D60, FALSE)), "", HLOOKUP(J$1, q_preprocess!$1:$1048576, $D60, FALSE))</f>
        <v>960828.28975</v>
      </c>
      <c r="K60" s="13">
        <f>IF(ISBLANK(HLOOKUP(K$1, q_preprocess!$1:$1048576, $D60, FALSE)), "", HLOOKUP(K$1, q_preprocess!$1:$1048576, $D60, FALSE))</f>
        <v>419909.71900000004</v>
      </c>
      <c r="L60" s="13">
        <f>IF(ISBLANK(HLOOKUP(L$1, q_preprocess!$1:$1048576, $D60, FALSE)), "", HLOOKUP(L$1, q_preprocess!$1:$1048576, $D60, FALSE))</f>
        <v>837585.15899999999</v>
      </c>
      <c r="M60" s="13">
        <f>IF(ISBLANK(HLOOKUP(M$1, q_preprocess!$1:$1048576, $D60, FALSE)), "", HLOOKUP(M$1, q_preprocess!$1:$1048576, $D60, FALSE))</f>
        <v>1969500.2327500002</v>
      </c>
      <c r="N60" s="13">
        <f>IF(ISBLANK(HLOOKUP(N$1, q_preprocess!$1:$1048576, $D60, FALSE)), "", HLOOKUP(N$1, q_preprocess!$1:$1048576, $D60, FALSE))</f>
        <v>3387205.3059498998</v>
      </c>
    </row>
    <row r="61" spans="1:14" x14ac:dyDescent="0.25">
      <c r="A61" s="33">
        <v>38322</v>
      </c>
      <c r="B61">
        <v>2004</v>
      </c>
      <c r="C61">
        <v>4</v>
      </c>
      <c r="D61">
        <v>61</v>
      </c>
      <c r="E61" s="13">
        <f>IF(ISBLANK(HLOOKUP(E$1, q_preprocess!$1:$1048576, $D61, FALSE)), "", HLOOKUP(E$1, q_preprocess!$1:$1048576, $D61, FALSE))</f>
        <v>3468007.0357499998</v>
      </c>
      <c r="F61" s="13">
        <f>IF(ISBLANK(HLOOKUP(F$1, q_preprocess!$1:$1048576, $D61, FALSE)), "", HLOOKUP(F$1, q_preprocess!$1:$1048576, $D61, FALSE))</f>
        <v>2449944.7965000002</v>
      </c>
      <c r="G61" s="13">
        <f>IF(ISBLANK(HLOOKUP(G$1, q_preprocess!$1:$1048576, $D61, FALSE)), "", HLOOKUP(G$1, q_preprocess!$1:$1048576, $D61, FALSE))</f>
        <v>402769.29225</v>
      </c>
      <c r="H61" s="13">
        <f>IF(ISBLANK(HLOOKUP(H$1, q_preprocess!$1:$1048576, $D61, FALSE)), "", HLOOKUP(H$1, q_preprocess!$1:$1048576, $D61, FALSE))</f>
        <v>714853.39675000007</v>
      </c>
      <c r="I61" s="13">
        <f>IF(ISBLANK(HLOOKUP(I$1, q_preprocess!$1:$1048576, $D61, FALSE)), "", HLOOKUP(I$1, q_preprocess!$1:$1048576, $D61, FALSE))</f>
        <v>906013.60600000003</v>
      </c>
      <c r="J61" s="13">
        <f>IF(ISBLANK(HLOOKUP(J$1, q_preprocess!$1:$1048576, $D61, FALSE)), "", HLOOKUP(J$1, q_preprocess!$1:$1048576, $D61, FALSE))</f>
        <v>1037039.72025</v>
      </c>
      <c r="K61" s="13">
        <f>IF(ISBLANK(HLOOKUP(K$1, q_preprocess!$1:$1048576, $D61, FALSE)), "", HLOOKUP(K$1, q_preprocess!$1:$1048576, $D61, FALSE))</f>
        <v>454870.71724999999</v>
      </c>
      <c r="L61" s="13">
        <f>IF(ISBLANK(HLOOKUP(L$1, q_preprocess!$1:$1048576, $D61, FALSE)), "", HLOOKUP(L$1, q_preprocess!$1:$1048576, $D61, FALSE))</f>
        <v>837927.26575000002</v>
      </c>
      <c r="M61" s="13">
        <f>IF(ISBLANK(HLOOKUP(M$1, q_preprocess!$1:$1048576, $D61, FALSE)), "", HLOOKUP(M$1, q_preprocess!$1:$1048576, $D61, FALSE))</f>
        <v>2043208.3372500001</v>
      </c>
      <c r="N61" s="13">
        <f>IF(ISBLANK(HLOOKUP(N$1, q_preprocess!$1:$1048576, $D61, FALSE)), "", HLOOKUP(N$1, q_preprocess!$1:$1048576, $D61, FALSE))</f>
        <v>3429530.9549618498</v>
      </c>
    </row>
    <row r="62" spans="1:14" x14ac:dyDescent="0.25">
      <c r="A62" s="33">
        <v>38412</v>
      </c>
      <c r="B62">
        <v>2005</v>
      </c>
      <c r="C62">
        <v>1</v>
      </c>
      <c r="D62">
        <v>62</v>
      </c>
      <c r="E62" s="13">
        <f>IF(ISBLANK(HLOOKUP(E$1, q_preprocess!$1:$1048576, $D62, FALSE)), "", HLOOKUP(E$1, q_preprocess!$1:$1048576, $D62, FALSE))</f>
        <v>3338698.0842499998</v>
      </c>
      <c r="F62" s="13">
        <f>IF(ISBLANK(HLOOKUP(F$1, q_preprocess!$1:$1048576, $D62, FALSE)), "", HLOOKUP(F$1, q_preprocess!$1:$1048576, $D62, FALSE))</f>
        <v>2300990.37775</v>
      </c>
      <c r="G62" s="13">
        <f>IF(ISBLANK(HLOOKUP(G$1, q_preprocess!$1:$1048576, $D62, FALSE)), "", HLOOKUP(G$1, q_preprocess!$1:$1048576, $D62, FALSE))</f>
        <v>399129.6495</v>
      </c>
      <c r="H62" s="13">
        <f>IF(ISBLANK(HLOOKUP(H$1, q_preprocess!$1:$1048576, $D62, FALSE)), "", HLOOKUP(H$1, q_preprocess!$1:$1048576, $D62, FALSE))</f>
        <v>714397.31550000003</v>
      </c>
      <c r="I62" s="13">
        <f>IF(ISBLANK(HLOOKUP(I$1, q_preprocess!$1:$1048576, $D62, FALSE)), "", HLOOKUP(I$1, q_preprocess!$1:$1048576, $D62, FALSE))</f>
        <v>862172.02949999995</v>
      </c>
      <c r="J62" s="13">
        <f>IF(ISBLANK(HLOOKUP(J$1, q_preprocess!$1:$1048576, $D62, FALSE)), "", HLOOKUP(J$1, q_preprocess!$1:$1048576, $D62, FALSE))</f>
        <v>905647.35924999998</v>
      </c>
      <c r="K62" s="13">
        <f>IF(ISBLANK(HLOOKUP(K$1, q_preprocess!$1:$1048576, $D62, FALSE)), "", HLOOKUP(K$1, q_preprocess!$1:$1048576, $D62, FALSE))</f>
        <v>431208.826</v>
      </c>
      <c r="L62" s="13">
        <f>IF(ISBLANK(HLOOKUP(L$1, q_preprocess!$1:$1048576, $D62, FALSE)), "", HLOOKUP(L$1, q_preprocess!$1:$1048576, $D62, FALSE))</f>
        <v>821919.38424999989</v>
      </c>
      <c r="M62" s="13">
        <f>IF(ISBLANK(HLOOKUP(M$1, q_preprocess!$1:$1048576, $D62, FALSE)), "", HLOOKUP(M$1, q_preprocess!$1:$1048576, $D62, FALSE))</f>
        <v>1956145.8812499996</v>
      </c>
      <c r="N62" s="13">
        <f>IF(ISBLANK(HLOOKUP(N$1, q_preprocess!$1:$1048576, $D62, FALSE)), "", HLOOKUP(N$1, q_preprocess!$1:$1048576, $D62, FALSE))</f>
        <v>3438388.0938056749</v>
      </c>
    </row>
    <row r="63" spans="1:14" x14ac:dyDescent="0.25">
      <c r="A63" s="33">
        <v>38504</v>
      </c>
      <c r="B63">
        <v>2005</v>
      </c>
      <c r="C63">
        <v>2</v>
      </c>
      <c r="D63">
        <v>63</v>
      </c>
      <c r="E63" s="13">
        <f>IF(ISBLANK(HLOOKUP(E$1, q_preprocess!$1:$1048576, $D63, FALSE)), "", HLOOKUP(E$1, q_preprocess!$1:$1048576, $D63, FALSE))</f>
        <v>3526208.6637499998</v>
      </c>
      <c r="F63" s="13">
        <f>IF(ISBLANK(HLOOKUP(F$1, q_preprocess!$1:$1048576, $D63, FALSE)), "", HLOOKUP(F$1, q_preprocess!$1:$1048576, $D63, FALSE))</f>
        <v>2420315.0997500001</v>
      </c>
      <c r="G63" s="13">
        <f>IF(ISBLANK(HLOOKUP(G$1, q_preprocess!$1:$1048576, $D63, FALSE)), "", HLOOKUP(G$1, q_preprocess!$1:$1048576, $D63, FALSE))</f>
        <v>415300.37725000002</v>
      </c>
      <c r="H63" s="13">
        <f>IF(ISBLANK(HLOOKUP(H$1, q_preprocess!$1:$1048576, $D63, FALSE)), "", HLOOKUP(H$1, q_preprocess!$1:$1048576, $D63, FALSE))</f>
        <v>713964.95924999996</v>
      </c>
      <c r="I63" s="13">
        <f>IF(ISBLANK(HLOOKUP(I$1, q_preprocess!$1:$1048576, $D63, FALSE)), "", HLOOKUP(I$1, q_preprocess!$1:$1048576, $D63, FALSE))</f>
        <v>929108.93125000002</v>
      </c>
      <c r="J63" s="13">
        <f>IF(ISBLANK(HLOOKUP(J$1, q_preprocess!$1:$1048576, $D63, FALSE)), "", HLOOKUP(J$1, q_preprocess!$1:$1048576, $D63, FALSE))</f>
        <v>996686.18449999997</v>
      </c>
      <c r="K63" s="13">
        <f>IF(ISBLANK(HLOOKUP(K$1, q_preprocess!$1:$1048576, $D63, FALSE)), "", HLOOKUP(K$1, q_preprocess!$1:$1048576, $D63, FALSE))</f>
        <v>443164.4155</v>
      </c>
      <c r="L63" s="13">
        <f>IF(ISBLANK(HLOOKUP(L$1, q_preprocess!$1:$1048576, $D63, FALSE)), "", HLOOKUP(L$1, q_preprocess!$1:$1048576, $D63, FALSE))</f>
        <v>850922.74874999991</v>
      </c>
      <c r="M63" s="13">
        <f>IF(ISBLANK(HLOOKUP(M$1, q_preprocess!$1:$1048576, $D63, FALSE)), "", HLOOKUP(M$1, q_preprocess!$1:$1048576, $D63, FALSE))</f>
        <v>2094519.6009999998</v>
      </c>
      <c r="N63" s="13">
        <f>IF(ISBLANK(HLOOKUP(N$1, q_preprocess!$1:$1048576, $D63, FALSE)), "", HLOOKUP(N$1, q_preprocess!$1:$1048576, $D63, FALSE))</f>
        <v>3442919.5882836748</v>
      </c>
    </row>
    <row r="64" spans="1:14" x14ac:dyDescent="0.25">
      <c r="A64" s="33">
        <v>38596</v>
      </c>
      <c r="B64">
        <v>2005</v>
      </c>
      <c r="C64">
        <v>3</v>
      </c>
      <c r="D64">
        <v>64</v>
      </c>
      <c r="E64" s="13">
        <f>IF(ISBLANK(HLOOKUP(E$1, q_preprocess!$1:$1048576, $D64, FALSE)), "", HLOOKUP(E$1, q_preprocess!$1:$1048576, $D64, FALSE))</f>
        <v>3445535.6487500002</v>
      </c>
      <c r="F64" s="13">
        <f>IF(ISBLANK(HLOOKUP(F$1, q_preprocess!$1:$1048576, $D64, FALSE)), "", HLOOKUP(F$1, q_preprocess!$1:$1048576, $D64, FALSE))</f>
        <v>2424506.2637499999</v>
      </c>
      <c r="G64" s="13">
        <f>IF(ISBLANK(HLOOKUP(G$1, q_preprocess!$1:$1048576, $D64, FALSE)), "", HLOOKUP(G$1, q_preprocess!$1:$1048576, $D64, FALSE))</f>
        <v>400944.43874999997</v>
      </c>
      <c r="H64" s="13">
        <f>IF(ISBLANK(HLOOKUP(H$1, q_preprocess!$1:$1048576, $D64, FALSE)), "", HLOOKUP(H$1, q_preprocess!$1:$1048576, $D64, FALSE))</f>
        <v>703638.75925</v>
      </c>
      <c r="I64" s="13">
        <f>IF(ISBLANK(HLOOKUP(I$1, q_preprocess!$1:$1048576, $D64, FALSE)), "", HLOOKUP(I$1, q_preprocess!$1:$1048576, $D64, FALSE))</f>
        <v>903327.60325000004</v>
      </c>
      <c r="J64" s="13">
        <f>IF(ISBLANK(HLOOKUP(J$1, q_preprocess!$1:$1048576, $D64, FALSE)), "", HLOOKUP(J$1, q_preprocess!$1:$1048576, $D64, FALSE))</f>
        <v>1004952.9645</v>
      </c>
      <c r="K64" s="13">
        <f>IF(ISBLANK(HLOOKUP(K$1, q_preprocess!$1:$1048576, $D64, FALSE)), "", HLOOKUP(K$1, q_preprocess!$1:$1048576, $D64, FALSE))</f>
        <v>422335.76525</v>
      </c>
      <c r="L64" s="13">
        <f>IF(ISBLANK(HLOOKUP(L$1, q_preprocess!$1:$1048576, $D64, FALSE)), "", HLOOKUP(L$1, q_preprocess!$1:$1048576, $D64, FALSE))</f>
        <v>851622.33675000002</v>
      </c>
      <c r="M64" s="13">
        <f>IF(ISBLANK(HLOOKUP(M$1, q_preprocess!$1:$1048576, $D64, FALSE)), "", HLOOKUP(M$1, q_preprocess!$1:$1048576, $D64, FALSE))</f>
        <v>2036166.2127499999</v>
      </c>
      <c r="N64" s="13">
        <f>IF(ISBLANK(HLOOKUP(N$1, q_preprocess!$1:$1048576, $D64, FALSE)), "", HLOOKUP(N$1, q_preprocess!$1:$1048576, $D64, FALSE))</f>
        <v>3476401.5648182752</v>
      </c>
    </row>
    <row r="65" spans="1:14" x14ac:dyDescent="0.25">
      <c r="A65" s="33">
        <v>38687</v>
      </c>
      <c r="B65">
        <v>2005</v>
      </c>
      <c r="C65">
        <v>4</v>
      </c>
      <c r="D65">
        <v>65</v>
      </c>
      <c r="E65" s="13">
        <f>IF(ISBLANK(HLOOKUP(E$1, q_preprocess!$1:$1048576, $D65, FALSE)), "", HLOOKUP(E$1, q_preprocess!$1:$1048576, $D65, FALSE))</f>
        <v>3576630.1232500002</v>
      </c>
      <c r="F65" s="13">
        <f>IF(ISBLANK(HLOOKUP(F$1, q_preprocess!$1:$1048576, $D65, FALSE)), "", HLOOKUP(F$1, q_preprocess!$1:$1048576, $D65, FALSE))</f>
        <v>2488932.36675</v>
      </c>
      <c r="G65" s="13">
        <f>IF(ISBLANK(HLOOKUP(G$1, q_preprocess!$1:$1048576, $D65, FALSE)), "", HLOOKUP(G$1, q_preprocess!$1:$1048576, $D65, FALSE))</f>
        <v>419821.6655</v>
      </c>
      <c r="H65" s="13">
        <f>IF(ISBLANK(HLOOKUP(H$1, q_preprocess!$1:$1048576, $D65, FALSE)), "", HLOOKUP(H$1, q_preprocess!$1:$1048576, $D65, FALSE))</f>
        <v>765340.39524999994</v>
      </c>
      <c r="I65" s="13">
        <f>IF(ISBLANK(HLOOKUP(I$1, q_preprocess!$1:$1048576, $D65, FALSE)), "", HLOOKUP(I$1, q_preprocess!$1:$1048576, $D65, FALSE))</f>
        <v>996120.60800000001</v>
      </c>
      <c r="J65" s="13">
        <f>IF(ISBLANK(HLOOKUP(J$1, q_preprocess!$1:$1048576, $D65, FALSE)), "", HLOOKUP(J$1, q_preprocess!$1:$1048576, $D65, FALSE))</f>
        <v>1106623.7275</v>
      </c>
      <c r="K65" s="13">
        <f>IF(ISBLANK(HLOOKUP(K$1, q_preprocess!$1:$1048576, $D65, FALSE)), "", HLOOKUP(K$1, q_preprocess!$1:$1048576, $D65, FALSE))</f>
        <v>450291.16449999996</v>
      </c>
      <c r="L65" s="13">
        <f>IF(ISBLANK(HLOOKUP(L$1, q_preprocess!$1:$1048576, $D65, FALSE)), "", HLOOKUP(L$1, q_preprocess!$1:$1048576, $D65, FALSE))</f>
        <v>875121.7790000001</v>
      </c>
      <c r="M65" s="13">
        <f>IF(ISBLANK(HLOOKUP(M$1, q_preprocess!$1:$1048576, $D65, FALSE)), "", HLOOKUP(M$1, q_preprocess!$1:$1048576, $D65, FALSE))</f>
        <v>2114303.7572499998</v>
      </c>
      <c r="N65" s="13">
        <f>IF(ISBLANK(HLOOKUP(N$1, q_preprocess!$1:$1048576, $D65, FALSE)), "", HLOOKUP(N$1, q_preprocess!$1:$1048576, $D65, FALSE))</f>
        <v>3531063.13622355</v>
      </c>
    </row>
    <row r="66" spans="1:14" x14ac:dyDescent="0.25">
      <c r="A66" s="33">
        <v>38777</v>
      </c>
      <c r="B66">
        <v>2006</v>
      </c>
      <c r="C66">
        <v>1</v>
      </c>
      <c r="D66">
        <v>66</v>
      </c>
      <c r="E66" s="13">
        <f>IF(ISBLANK(HLOOKUP(E$1, q_preprocess!$1:$1048576, $D66, FALSE)), "", HLOOKUP(E$1, q_preprocess!$1:$1048576, $D66, FALSE))</f>
        <v>3526990.29575</v>
      </c>
      <c r="F66" s="13">
        <f>IF(ISBLANK(HLOOKUP(F$1, q_preprocess!$1:$1048576, $D66, FALSE)), "", HLOOKUP(F$1, q_preprocess!$1:$1048576, $D66, FALSE))</f>
        <v>2410708.85825</v>
      </c>
      <c r="G66" s="13">
        <f>IF(ISBLANK(HLOOKUP(G$1, q_preprocess!$1:$1048576, $D66, FALSE)), "", HLOOKUP(G$1, q_preprocess!$1:$1048576, $D66, FALSE))</f>
        <v>420114.57750000001</v>
      </c>
      <c r="H66" s="13">
        <f>IF(ISBLANK(HLOOKUP(H$1, q_preprocess!$1:$1048576, $D66, FALSE)), "", HLOOKUP(H$1, q_preprocess!$1:$1048576, $D66, FALSE))</f>
        <v>781727.10499999998</v>
      </c>
      <c r="I66" s="13">
        <f>IF(ISBLANK(HLOOKUP(I$1, q_preprocess!$1:$1048576, $D66, FALSE)), "", HLOOKUP(I$1, q_preprocess!$1:$1048576, $D66, FALSE))</f>
        <v>979765.00324999995</v>
      </c>
      <c r="J66" s="13">
        <f>IF(ISBLANK(HLOOKUP(J$1, q_preprocess!$1:$1048576, $D66, FALSE)), "", HLOOKUP(J$1, q_preprocess!$1:$1048576, $D66, FALSE))</f>
        <v>1018043.19325</v>
      </c>
      <c r="K66" s="13">
        <f>IF(ISBLANK(HLOOKUP(K$1, q_preprocess!$1:$1048576, $D66, FALSE)), "", HLOOKUP(K$1, q_preprocess!$1:$1048576, $D66, FALSE))</f>
        <v>441259.50875000004</v>
      </c>
      <c r="L66" s="13">
        <f>IF(ISBLANK(HLOOKUP(L$1, q_preprocess!$1:$1048576, $D66, FALSE)), "", HLOOKUP(L$1, q_preprocess!$1:$1048576, $D66, FALSE))</f>
        <v>876447.14775</v>
      </c>
      <c r="M66" s="13">
        <f>IF(ISBLANK(HLOOKUP(M$1, q_preprocess!$1:$1048576, $D66, FALSE)), "", HLOOKUP(M$1, q_preprocess!$1:$1048576, $D66, FALSE))</f>
        <v>2070025.0505000001</v>
      </c>
      <c r="N66" s="13">
        <f>IF(ISBLANK(HLOOKUP(N$1, q_preprocess!$1:$1048576, $D66, FALSE)), "", HLOOKUP(N$1, q_preprocess!$1:$1048576, $D66, FALSE))</f>
        <v>3594127.964730775</v>
      </c>
    </row>
    <row r="67" spans="1:14" x14ac:dyDescent="0.25">
      <c r="A67" s="33">
        <v>38869</v>
      </c>
      <c r="B67">
        <v>2006</v>
      </c>
      <c r="C67">
        <v>2</v>
      </c>
      <c r="D67">
        <v>67</v>
      </c>
      <c r="E67" s="13">
        <f>IF(ISBLANK(HLOOKUP(E$1, q_preprocess!$1:$1048576, $D67, FALSE)), "", HLOOKUP(E$1, q_preprocess!$1:$1048576, $D67, FALSE))</f>
        <v>3675125.9737499999</v>
      </c>
      <c r="F67" s="13">
        <f>IF(ISBLANK(HLOOKUP(F$1, q_preprocess!$1:$1048576, $D67, FALSE)), "", HLOOKUP(F$1, q_preprocess!$1:$1048576, $D67, FALSE))</f>
        <v>2514242.6690000002</v>
      </c>
      <c r="G67" s="13">
        <f>IF(ISBLANK(HLOOKUP(G$1, q_preprocess!$1:$1048576, $D67, FALSE)), "", HLOOKUP(G$1, q_preprocess!$1:$1048576, $D67, FALSE))</f>
        <v>431173.52250000002</v>
      </c>
      <c r="H67" s="13">
        <f>IF(ISBLANK(HLOOKUP(H$1, q_preprocess!$1:$1048576, $D67, FALSE)), "", HLOOKUP(H$1, q_preprocess!$1:$1048576, $D67, FALSE))</f>
        <v>809769.70675000001</v>
      </c>
      <c r="I67" s="13">
        <f>IF(ISBLANK(HLOOKUP(I$1, q_preprocess!$1:$1048576, $D67, FALSE)), "", HLOOKUP(I$1, q_preprocess!$1:$1048576, $D67, FALSE))</f>
        <v>1012073.89125</v>
      </c>
      <c r="J67" s="13">
        <f>IF(ISBLANK(HLOOKUP(J$1, q_preprocess!$1:$1048576, $D67, FALSE)), "", HLOOKUP(J$1, q_preprocess!$1:$1048576, $D67, FALSE))</f>
        <v>1098179.0117500001</v>
      </c>
      <c r="K67" s="13">
        <f>IF(ISBLANK(HLOOKUP(K$1, q_preprocess!$1:$1048576, $D67, FALSE)), "", HLOOKUP(K$1, q_preprocess!$1:$1048576, $D67, FALSE))</f>
        <v>444922.47349999996</v>
      </c>
      <c r="L67" s="13">
        <f>IF(ISBLANK(HLOOKUP(L$1, q_preprocess!$1:$1048576, $D67, FALSE)), "", HLOOKUP(L$1, q_preprocess!$1:$1048576, $D67, FALSE))</f>
        <v>897162.31924999994</v>
      </c>
      <c r="M67" s="13">
        <f>IF(ISBLANK(HLOOKUP(M$1, q_preprocess!$1:$1048576, $D67, FALSE)), "", HLOOKUP(M$1, q_preprocess!$1:$1048576, $D67, FALSE))</f>
        <v>2185626.1290000002</v>
      </c>
      <c r="N67" s="13">
        <f>IF(ISBLANK(HLOOKUP(N$1, q_preprocess!$1:$1048576, $D67, FALSE)), "", HLOOKUP(N$1, q_preprocess!$1:$1048576, $D67, FALSE))</f>
        <v>3632881.2294128002</v>
      </c>
    </row>
    <row r="68" spans="1:14" x14ac:dyDescent="0.25">
      <c r="A68" s="33">
        <v>38961</v>
      </c>
      <c r="B68">
        <v>2006</v>
      </c>
      <c r="C68">
        <v>3</v>
      </c>
      <c r="D68">
        <v>68</v>
      </c>
      <c r="E68" s="13">
        <f>IF(ISBLANK(HLOOKUP(E$1, q_preprocess!$1:$1048576, $D68, FALSE)), "", HLOOKUP(E$1, q_preprocess!$1:$1048576, $D68, FALSE))</f>
        <v>3608966.8125</v>
      </c>
      <c r="F68" s="13">
        <f>IF(ISBLANK(HLOOKUP(F$1, q_preprocess!$1:$1048576, $D68, FALSE)), "", HLOOKUP(F$1, q_preprocess!$1:$1048576, $D68, FALSE))</f>
        <v>2514614.9240000001</v>
      </c>
      <c r="G68" s="13">
        <f>IF(ISBLANK(HLOOKUP(G$1, q_preprocess!$1:$1048576, $D68, FALSE)), "", HLOOKUP(G$1, q_preprocess!$1:$1048576, $D68, FALSE))</f>
        <v>407745.32400000002</v>
      </c>
      <c r="H68" s="13">
        <f>IF(ISBLANK(HLOOKUP(H$1, q_preprocess!$1:$1048576, $D68, FALSE)), "", HLOOKUP(H$1, q_preprocess!$1:$1048576, $D68, FALSE))</f>
        <v>798474.69975000003</v>
      </c>
      <c r="I68" s="13">
        <f>IF(ISBLANK(HLOOKUP(I$1, q_preprocess!$1:$1048576, $D68, FALSE)), "", HLOOKUP(I$1, q_preprocess!$1:$1048576, $D68, FALSE))</f>
        <v>975704.19700000004</v>
      </c>
      <c r="J68" s="13">
        <f>IF(ISBLANK(HLOOKUP(J$1, q_preprocess!$1:$1048576, $D68, FALSE)), "", HLOOKUP(J$1, q_preprocess!$1:$1048576, $D68, FALSE))</f>
        <v>1114504.5449999999</v>
      </c>
      <c r="K68" s="13">
        <f>IF(ISBLANK(HLOOKUP(K$1, q_preprocess!$1:$1048576, $D68, FALSE)), "", HLOOKUP(K$1, q_preprocess!$1:$1048576, $D68, FALSE))</f>
        <v>418951.86425000004</v>
      </c>
      <c r="L68" s="13">
        <f>IF(ISBLANK(HLOOKUP(L$1, q_preprocess!$1:$1048576, $D68, FALSE)), "", HLOOKUP(L$1, q_preprocess!$1:$1048576, $D68, FALSE))</f>
        <v>913913.07625000004</v>
      </c>
      <c r="M68" s="13">
        <f>IF(ISBLANK(HLOOKUP(M$1, q_preprocess!$1:$1048576, $D68, FALSE)), "", HLOOKUP(M$1, q_preprocess!$1:$1048576, $D68, FALSE))</f>
        <v>2130167.4692500001</v>
      </c>
      <c r="N68" s="13">
        <f>IF(ISBLANK(HLOOKUP(N$1, q_preprocess!$1:$1048576, $D68, FALSE)), "", HLOOKUP(N$1, q_preprocess!$1:$1048576, $D68, FALSE))</f>
        <v>3639100.7760783499</v>
      </c>
    </row>
    <row r="69" spans="1:14" x14ac:dyDescent="0.25">
      <c r="A69" s="33">
        <v>39052</v>
      </c>
      <c r="B69">
        <v>2006</v>
      </c>
      <c r="C69">
        <v>4</v>
      </c>
      <c r="D69">
        <v>69</v>
      </c>
      <c r="E69" s="13">
        <f>IF(ISBLANK(HLOOKUP(E$1, q_preprocess!$1:$1048576, $D69, FALSE)), "", HLOOKUP(E$1, q_preprocess!$1:$1048576, $D69, FALSE))</f>
        <v>3700224.165</v>
      </c>
      <c r="F69" s="13">
        <f>IF(ISBLANK(HLOOKUP(F$1, q_preprocess!$1:$1048576, $D69, FALSE)), "", HLOOKUP(F$1, q_preprocess!$1:$1048576, $D69, FALSE))</f>
        <v>2586262.64175</v>
      </c>
      <c r="G69" s="13">
        <f>IF(ISBLANK(HLOOKUP(G$1, q_preprocess!$1:$1048576, $D69, FALSE)), "", HLOOKUP(G$1, q_preprocess!$1:$1048576, $D69, FALSE))</f>
        <v>420436.80200000003</v>
      </c>
      <c r="H69" s="13">
        <f>IF(ISBLANK(HLOOKUP(H$1, q_preprocess!$1:$1048576, $D69, FALSE)), "", HLOOKUP(H$1, q_preprocess!$1:$1048576, $D69, FALSE))</f>
        <v>818638.74950000003</v>
      </c>
      <c r="I69" s="13">
        <f>IF(ISBLANK(HLOOKUP(I$1, q_preprocess!$1:$1048576, $D69, FALSE)), "", HLOOKUP(I$1, q_preprocess!$1:$1048576, $D69, FALSE))</f>
        <v>1011485.7935</v>
      </c>
      <c r="J69" s="13">
        <f>IF(ISBLANK(HLOOKUP(J$1, q_preprocess!$1:$1048576, $D69, FALSE)), "", HLOOKUP(J$1, q_preprocess!$1:$1048576, $D69, FALSE))</f>
        <v>1131815.6429999999</v>
      </c>
      <c r="K69" s="13">
        <f>IF(ISBLANK(HLOOKUP(K$1, q_preprocess!$1:$1048576, $D69, FALSE)), "", HLOOKUP(K$1, q_preprocess!$1:$1048576, $D69, FALSE))</f>
        <v>450671.30249999999</v>
      </c>
      <c r="L69" s="13">
        <f>IF(ISBLANK(HLOOKUP(L$1, q_preprocess!$1:$1048576, $D69, FALSE)), "", HLOOKUP(L$1, q_preprocess!$1:$1048576, $D69, FALSE))</f>
        <v>911796.28249999997</v>
      </c>
      <c r="M69" s="13">
        <f>IF(ISBLANK(HLOOKUP(M$1, q_preprocess!$1:$1048576, $D69, FALSE)), "", HLOOKUP(M$1, q_preprocess!$1:$1048576, $D69, FALSE))</f>
        <v>2190441.1237500003</v>
      </c>
      <c r="N69" s="13">
        <f>IF(ISBLANK(HLOOKUP(N$1, q_preprocess!$1:$1048576, $D69, FALSE)), "", HLOOKUP(N$1, q_preprocess!$1:$1048576, $D69, FALSE))</f>
        <v>3647283.3995380001</v>
      </c>
    </row>
    <row r="70" spans="1:14" x14ac:dyDescent="0.25">
      <c r="A70" s="33">
        <v>39142</v>
      </c>
      <c r="B70">
        <v>2007</v>
      </c>
      <c r="C70">
        <v>1</v>
      </c>
      <c r="D70">
        <v>70</v>
      </c>
      <c r="E70" s="13">
        <f>IF(ISBLANK(HLOOKUP(E$1, q_preprocess!$1:$1048576, $D70, FALSE)), "", HLOOKUP(E$1, q_preprocess!$1:$1048576, $D70, FALSE))</f>
        <v>3598432.8020000001</v>
      </c>
      <c r="F70" s="13">
        <f>IF(ISBLANK(HLOOKUP(F$1, q_preprocess!$1:$1048576, $D70, FALSE)), "", HLOOKUP(F$1, q_preprocess!$1:$1048576, $D70, FALSE))</f>
        <v>2483061.037</v>
      </c>
      <c r="G70" s="13">
        <f>IF(ISBLANK(HLOOKUP(G$1, q_preprocess!$1:$1048576, $D70, FALSE)), "", HLOOKUP(G$1, q_preprocess!$1:$1048576, $D70, FALSE))</f>
        <v>417052.59850000002</v>
      </c>
      <c r="H70" s="13">
        <f>IF(ISBLANK(HLOOKUP(H$1, q_preprocess!$1:$1048576, $D70, FALSE)), "", HLOOKUP(H$1, q_preprocess!$1:$1048576, $D70, FALSE))</f>
        <v>811529.04350000003</v>
      </c>
      <c r="I70" s="13">
        <f>IF(ISBLANK(HLOOKUP(I$1, q_preprocess!$1:$1048576, $D70, FALSE)), "", HLOOKUP(I$1, q_preprocess!$1:$1048576, $D70, FALSE))</f>
        <v>961285.98274999997</v>
      </c>
      <c r="J70" s="13">
        <f>IF(ISBLANK(HLOOKUP(J$1, q_preprocess!$1:$1048576, $D70, FALSE)), "", HLOOKUP(J$1, q_preprocess!$1:$1048576, $D70, FALSE))</f>
        <v>1040635.399</v>
      </c>
      <c r="K70" s="13">
        <f>IF(ISBLANK(HLOOKUP(K$1, q_preprocess!$1:$1048576, $D70, FALSE)), "", HLOOKUP(K$1, q_preprocess!$1:$1048576, $D70, FALSE))</f>
        <v>436615.82300000003</v>
      </c>
      <c r="L70" s="13">
        <f>IF(ISBLANK(HLOOKUP(L$1, q_preprocess!$1:$1048576, $D70, FALSE)), "", HLOOKUP(L$1, q_preprocess!$1:$1048576, $D70, FALSE))</f>
        <v>900203.80850000004</v>
      </c>
      <c r="M70" s="13">
        <f>IF(ISBLANK(HLOOKUP(M$1, q_preprocess!$1:$1048576, $D70, FALSE)), "", HLOOKUP(M$1, q_preprocess!$1:$1048576, $D70, FALSE))</f>
        <v>2119367.7015</v>
      </c>
      <c r="N70" s="13">
        <f>IF(ISBLANK(HLOOKUP(N$1, q_preprocess!$1:$1048576, $D70, FALSE)), "", HLOOKUP(N$1, q_preprocess!$1:$1048576, $D70, FALSE))</f>
        <v>3674189.4860597751</v>
      </c>
    </row>
    <row r="71" spans="1:14" x14ac:dyDescent="0.25">
      <c r="A71" s="33">
        <v>39234</v>
      </c>
      <c r="B71">
        <v>2007</v>
      </c>
      <c r="C71">
        <v>2</v>
      </c>
      <c r="D71">
        <v>71</v>
      </c>
      <c r="E71" s="13">
        <f>IF(ISBLANK(HLOOKUP(E$1, q_preprocess!$1:$1048576, $D71, FALSE)), "", HLOOKUP(E$1, q_preprocess!$1:$1048576, $D71, FALSE))</f>
        <v>3748335.3142499998</v>
      </c>
      <c r="F71" s="13">
        <f>IF(ISBLANK(HLOOKUP(F$1, q_preprocess!$1:$1048576, $D71, FALSE)), "", HLOOKUP(F$1, q_preprocess!$1:$1048576, $D71, FALSE))</f>
        <v>2583769.8932500002</v>
      </c>
      <c r="G71" s="13">
        <f>IF(ISBLANK(HLOOKUP(G$1, q_preprocess!$1:$1048576, $D71, FALSE)), "", HLOOKUP(G$1, q_preprocess!$1:$1048576, $D71, FALSE))</f>
        <v>434576.33624999999</v>
      </c>
      <c r="H71" s="13">
        <f>IF(ISBLANK(HLOOKUP(H$1, q_preprocess!$1:$1048576, $D71, FALSE)), "", HLOOKUP(H$1, q_preprocess!$1:$1048576, $D71, FALSE))</f>
        <v>823238.30649999995</v>
      </c>
      <c r="I71" s="13">
        <f>IF(ISBLANK(HLOOKUP(I$1, q_preprocess!$1:$1048576, $D71, FALSE)), "", HLOOKUP(I$1, q_preprocess!$1:$1048576, $D71, FALSE))</f>
        <v>1022896.42025</v>
      </c>
      <c r="J71" s="13">
        <f>IF(ISBLANK(HLOOKUP(J$1, q_preprocess!$1:$1048576, $D71, FALSE)), "", HLOOKUP(J$1, q_preprocess!$1:$1048576, $D71, FALSE))</f>
        <v>1139937.1605</v>
      </c>
      <c r="K71" s="13">
        <f>IF(ISBLANK(HLOOKUP(K$1, q_preprocess!$1:$1048576, $D71, FALSE)), "", HLOOKUP(K$1, q_preprocess!$1:$1048576, $D71, FALSE))</f>
        <v>447084.56699999998</v>
      </c>
      <c r="L71" s="13">
        <f>IF(ISBLANK(HLOOKUP(L$1, q_preprocess!$1:$1048576, $D71, FALSE)), "", HLOOKUP(L$1, q_preprocess!$1:$1048576, $D71, FALSE))</f>
        <v>910548.50524999993</v>
      </c>
      <c r="M71" s="13">
        <f>IF(ISBLANK(HLOOKUP(M$1, q_preprocess!$1:$1048576, $D71, FALSE)), "", HLOOKUP(M$1, q_preprocess!$1:$1048576, $D71, FALSE))</f>
        <v>2240359.9394999999</v>
      </c>
      <c r="N71" s="13">
        <f>IF(ISBLANK(HLOOKUP(N$1, q_preprocess!$1:$1048576, $D71, FALSE)), "", HLOOKUP(N$1, q_preprocess!$1:$1048576, $D71, FALSE))</f>
        <v>3708978.5322118001</v>
      </c>
    </row>
    <row r="72" spans="1:14" x14ac:dyDescent="0.25">
      <c r="A72" s="33">
        <v>39326</v>
      </c>
      <c r="B72">
        <v>2007</v>
      </c>
      <c r="C72">
        <v>3</v>
      </c>
      <c r="D72">
        <v>72</v>
      </c>
      <c r="E72" s="13">
        <f>IF(ISBLANK(HLOOKUP(E$1, q_preprocess!$1:$1048576, $D72, FALSE)), "", HLOOKUP(E$1, q_preprocess!$1:$1048576, $D72, FALSE))</f>
        <v>3695824.3185000001</v>
      </c>
      <c r="F72" s="13">
        <f>IF(ISBLANK(HLOOKUP(F$1, q_preprocess!$1:$1048576, $D72, FALSE)), "", HLOOKUP(F$1, q_preprocess!$1:$1048576, $D72, FALSE))</f>
        <v>2575816.3454999998</v>
      </c>
      <c r="G72" s="13">
        <f>IF(ISBLANK(HLOOKUP(G$1, q_preprocess!$1:$1048576, $D72, FALSE)), "", HLOOKUP(G$1, q_preprocess!$1:$1048576, $D72, FALSE))</f>
        <v>419779.15574999998</v>
      </c>
      <c r="H72" s="13">
        <f>IF(ISBLANK(HLOOKUP(H$1, q_preprocess!$1:$1048576, $D72, FALSE)), "", HLOOKUP(H$1, q_preprocess!$1:$1048576, $D72, FALSE))</f>
        <v>829683.16024999996</v>
      </c>
      <c r="I72" s="13">
        <f>IF(ISBLANK(HLOOKUP(I$1, q_preprocess!$1:$1048576, $D72, FALSE)), "", HLOOKUP(I$1, q_preprocess!$1:$1048576, $D72, FALSE))</f>
        <v>1024821.4847499999</v>
      </c>
      <c r="J72" s="13">
        <f>IF(ISBLANK(HLOOKUP(J$1, q_preprocess!$1:$1048576, $D72, FALSE)), "", HLOOKUP(J$1, q_preprocess!$1:$1048576, $D72, FALSE))</f>
        <v>1180800.416</v>
      </c>
      <c r="K72" s="13">
        <f>IF(ISBLANK(HLOOKUP(K$1, q_preprocess!$1:$1048576, $D72, FALSE)), "", HLOOKUP(K$1, q_preprocess!$1:$1048576, $D72, FALSE))</f>
        <v>413136.788</v>
      </c>
      <c r="L72" s="13">
        <f>IF(ISBLANK(HLOOKUP(L$1, q_preprocess!$1:$1048576, $D72, FALSE)), "", HLOOKUP(L$1, q_preprocess!$1:$1048576, $D72, FALSE))</f>
        <v>924525.42099999997</v>
      </c>
      <c r="M72" s="13">
        <f>IF(ISBLANK(HLOOKUP(M$1, q_preprocess!$1:$1048576, $D72, FALSE)), "", HLOOKUP(M$1, q_preprocess!$1:$1048576, $D72, FALSE))</f>
        <v>2208225.3579999995</v>
      </c>
      <c r="N72" s="13">
        <f>IF(ISBLANK(HLOOKUP(N$1, q_preprocess!$1:$1048576, $D72, FALSE)), "", HLOOKUP(N$1, q_preprocess!$1:$1048576, $D72, FALSE))</f>
        <v>3722504.9384601251</v>
      </c>
    </row>
    <row r="73" spans="1:14" x14ac:dyDescent="0.25">
      <c r="A73" s="33">
        <v>39417</v>
      </c>
      <c r="B73">
        <v>2007</v>
      </c>
      <c r="C73">
        <v>4</v>
      </c>
      <c r="D73">
        <v>73</v>
      </c>
      <c r="E73" s="13">
        <f>IF(ISBLANK(HLOOKUP(E$1, q_preprocess!$1:$1048576, $D73, FALSE)), "", HLOOKUP(E$1, q_preprocess!$1:$1048576, $D73, FALSE))</f>
        <v>3801233.5407500002</v>
      </c>
      <c r="F73" s="13">
        <f>IF(ISBLANK(HLOOKUP(F$1, q_preprocess!$1:$1048576, $D73, FALSE)), "", HLOOKUP(F$1, q_preprocess!$1:$1048576, $D73, FALSE))</f>
        <v>2634771.9252499999</v>
      </c>
      <c r="G73" s="13">
        <f>IF(ISBLANK(HLOOKUP(G$1, q_preprocess!$1:$1048576, $D73, FALSE)), "", HLOOKUP(G$1, q_preprocess!$1:$1048576, $D73, FALSE))</f>
        <v>438676.02425000002</v>
      </c>
      <c r="H73" s="13">
        <f>IF(ISBLANK(HLOOKUP(H$1, q_preprocess!$1:$1048576, $D73, FALSE)), "", HLOOKUP(H$1, q_preprocess!$1:$1048576, $D73, FALSE))</f>
        <v>906125.93599999999</v>
      </c>
      <c r="I73" s="13">
        <f>IF(ISBLANK(HLOOKUP(I$1, q_preprocess!$1:$1048576, $D73, FALSE)), "", HLOOKUP(I$1, q_preprocess!$1:$1048576, $D73, FALSE))</f>
        <v>1048573.36925</v>
      </c>
      <c r="J73" s="13">
        <f>IF(ISBLANK(HLOOKUP(J$1, q_preprocess!$1:$1048576, $D73, FALSE)), "", HLOOKUP(J$1, q_preprocess!$1:$1048576, $D73, FALSE))</f>
        <v>1211724.1684999999</v>
      </c>
      <c r="K73" s="13">
        <f>IF(ISBLANK(HLOOKUP(K$1, q_preprocess!$1:$1048576, $D73, FALSE)), "", HLOOKUP(K$1, q_preprocess!$1:$1048576, $D73, FALSE))</f>
        <v>446421.88324999996</v>
      </c>
      <c r="L73" s="13">
        <f>IF(ISBLANK(HLOOKUP(L$1, q_preprocess!$1:$1048576, $D73, FALSE)), "", HLOOKUP(L$1, q_preprocess!$1:$1048576, $D73, FALSE))</f>
        <v>931532.75824999996</v>
      </c>
      <c r="M73" s="13">
        <f>IF(ISBLANK(HLOOKUP(M$1, q_preprocess!$1:$1048576, $D73, FALSE)), "", HLOOKUP(M$1, q_preprocess!$1:$1048576, $D73, FALSE))</f>
        <v>2276441.6857500002</v>
      </c>
      <c r="N73" s="13">
        <f>IF(ISBLANK(HLOOKUP(N$1, q_preprocess!$1:$1048576, $D73, FALSE)), "", HLOOKUP(N$1, q_preprocess!$1:$1048576, $D73, FALSE))</f>
        <v>3738940.4152121749</v>
      </c>
    </row>
    <row r="74" spans="1:14" x14ac:dyDescent="0.25">
      <c r="A74" s="33">
        <v>39508</v>
      </c>
      <c r="B74">
        <v>2008</v>
      </c>
      <c r="C74">
        <v>1</v>
      </c>
      <c r="D74">
        <v>74</v>
      </c>
      <c r="E74" s="13">
        <f>IF(ISBLANK(HLOOKUP(E$1, q_preprocess!$1:$1048576, $D74, FALSE)), "", HLOOKUP(E$1, q_preprocess!$1:$1048576, $D74, FALSE))</f>
        <v>3640857.5455</v>
      </c>
      <c r="F74" s="13">
        <f>IF(ISBLANK(HLOOKUP(F$1, q_preprocess!$1:$1048576, $D74, FALSE)), "", HLOOKUP(F$1, q_preprocess!$1:$1048576, $D74, FALSE))</f>
        <v>2524107.6952499999</v>
      </c>
      <c r="G74" s="13">
        <f>IF(ISBLANK(HLOOKUP(G$1, q_preprocess!$1:$1048576, $D74, FALSE)), "", HLOOKUP(G$1, q_preprocess!$1:$1048576, $D74, FALSE))</f>
        <v>424081.62825000001</v>
      </c>
      <c r="H74" s="13">
        <f>IF(ISBLANK(HLOOKUP(H$1, q_preprocess!$1:$1048576, $D74, FALSE)), "", HLOOKUP(H$1, q_preprocess!$1:$1048576, $D74, FALSE))</f>
        <v>852433.85199999996</v>
      </c>
      <c r="I74" s="13">
        <f>IF(ISBLANK(HLOOKUP(I$1, q_preprocess!$1:$1048576, $D74, FALSE)), "", HLOOKUP(I$1, q_preprocess!$1:$1048576, $D74, FALSE))</f>
        <v>984820.9</v>
      </c>
      <c r="J74" s="13">
        <f>IF(ISBLANK(HLOOKUP(J$1, q_preprocess!$1:$1048576, $D74, FALSE)), "", HLOOKUP(J$1, q_preprocess!$1:$1048576, $D74, FALSE))</f>
        <v>1104821.9897499999</v>
      </c>
      <c r="K74" s="13">
        <f>IF(ISBLANK(HLOOKUP(K$1, q_preprocess!$1:$1048576, $D74, FALSE)), "", HLOOKUP(K$1, q_preprocess!$1:$1048576, $D74, FALSE))</f>
        <v>419383.04125000001</v>
      </c>
      <c r="L74" s="13">
        <f>IF(ISBLANK(HLOOKUP(L$1, q_preprocess!$1:$1048576, $D74, FALSE)), "", HLOOKUP(L$1, q_preprocess!$1:$1048576, $D74, FALSE))</f>
        <v>907868.88399999996</v>
      </c>
      <c r="M74" s="13">
        <f>IF(ISBLANK(HLOOKUP(M$1, q_preprocess!$1:$1048576, $D74, FALSE)), "", HLOOKUP(M$1, q_preprocess!$1:$1048576, $D74, FALSE))</f>
        <v>2167664.5917499997</v>
      </c>
      <c r="N74" s="13">
        <f>IF(ISBLANK(HLOOKUP(N$1, q_preprocess!$1:$1048576, $D74, FALSE)), "", HLOOKUP(N$1, q_preprocess!$1:$1048576, $D74, FALSE))</f>
        <v>3735269.1016816502</v>
      </c>
    </row>
    <row r="75" spans="1:14" x14ac:dyDescent="0.25">
      <c r="A75" s="33">
        <v>39600</v>
      </c>
      <c r="B75">
        <v>2008</v>
      </c>
      <c r="C75">
        <v>2</v>
      </c>
      <c r="D75">
        <v>75</v>
      </c>
      <c r="E75" s="13">
        <f>IF(ISBLANK(HLOOKUP(E$1, q_preprocess!$1:$1048576, $D75, FALSE)), "", HLOOKUP(E$1, q_preprocess!$1:$1048576, $D75, FALSE))</f>
        <v>3846583.281</v>
      </c>
      <c r="F75" s="13">
        <f>IF(ISBLANK(HLOOKUP(F$1, q_preprocess!$1:$1048576, $D75, FALSE)), "", HLOOKUP(F$1, q_preprocess!$1:$1048576, $D75, FALSE))</f>
        <v>2644869.4539999999</v>
      </c>
      <c r="G75" s="13">
        <f>IF(ISBLANK(HLOOKUP(G$1, q_preprocess!$1:$1048576, $D75, FALSE)), "", HLOOKUP(G$1, q_preprocess!$1:$1048576, $D75, FALSE))</f>
        <v>450047.51750000002</v>
      </c>
      <c r="H75" s="13">
        <f>IF(ISBLANK(HLOOKUP(H$1, q_preprocess!$1:$1048576, $D75, FALSE)), "", HLOOKUP(H$1, q_preprocess!$1:$1048576, $D75, FALSE))</f>
        <v>914619.29975000001</v>
      </c>
      <c r="I75" s="13">
        <f>IF(ISBLANK(HLOOKUP(I$1, q_preprocess!$1:$1048576, $D75, FALSE)), "", HLOOKUP(I$1, q_preprocess!$1:$1048576, $D75, FALSE))</f>
        <v>1041162.2135</v>
      </c>
      <c r="J75" s="13">
        <f>IF(ISBLANK(HLOOKUP(J$1, q_preprocess!$1:$1048576, $D75, FALSE)), "", HLOOKUP(J$1, q_preprocess!$1:$1048576, $D75, FALSE))</f>
        <v>1207844.1335</v>
      </c>
      <c r="K75" s="13">
        <f>IF(ISBLANK(HLOOKUP(K$1, q_preprocess!$1:$1048576, $D75, FALSE)), "", HLOOKUP(K$1, q_preprocess!$1:$1048576, $D75, FALSE))</f>
        <v>425299.35100000002</v>
      </c>
      <c r="L75" s="13">
        <f>IF(ISBLANK(HLOOKUP(L$1, q_preprocess!$1:$1048576, $D75, FALSE)), "", HLOOKUP(L$1, q_preprocess!$1:$1048576, $D75, FALSE))</f>
        <v>941262.67375000007</v>
      </c>
      <c r="M75" s="13">
        <f>IF(ISBLANK(HLOOKUP(M$1, q_preprocess!$1:$1048576, $D75, FALSE)), "", HLOOKUP(M$1, q_preprocess!$1:$1048576, $D75, FALSE))</f>
        <v>2322317.4200000004</v>
      </c>
      <c r="N75" s="13">
        <f>IF(ISBLANK(HLOOKUP(N$1, q_preprocess!$1:$1048576, $D75, FALSE)), "", HLOOKUP(N$1, q_preprocess!$1:$1048576, $D75, FALSE))</f>
        <v>3766938.0957937501</v>
      </c>
    </row>
    <row r="76" spans="1:14" x14ac:dyDescent="0.25">
      <c r="A76" s="33">
        <v>39692</v>
      </c>
      <c r="B76">
        <v>2008</v>
      </c>
      <c r="C76">
        <v>3</v>
      </c>
      <c r="D76">
        <v>76</v>
      </c>
      <c r="E76" s="13">
        <f>IF(ISBLANK(HLOOKUP(E$1, q_preprocess!$1:$1048576, $D76, FALSE)), "", HLOOKUP(E$1, q_preprocess!$1:$1048576, $D76, FALSE))</f>
        <v>3744873.3574999999</v>
      </c>
      <c r="F76" s="13">
        <f>IF(ISBLANK(HLOOKUP(F$1, q_preprocess!$1:$1048576, $D76, FALSE)), "", HLOOKUP(F$1, q_preprocess!$1:$1048576, $D76, FALSE))</f>
        <v>2608295.0727499998</v>
      </c>
      <c r="G76" s="13">
        <f>IF(ISBLANK(HLOOKUP(G$1, q_preprocess!$1:$1048576, $D76, FALSE)), "", HLOOKUP(G$1, q_preprocess!$1:$1048576, $D76, FALSE))</f>
        <v>432351.65525000001</v>
      </c>
      <c r="H76" s="13">
        <f>IF(ISBLANK(HLOOKUP(H$1, q_preprocess!$1:$1048576, $D76, FALSE)), "", HLOOKUP(H$1, q_preprocess!$1:$1048576, $D76, FALSE))</f>
        <v>879915.03399999999</v>
      </c>
      <c r="I76" s="13">
        <f>IF(ISBLANK(HLOOKUP(I$1, q_preprocess!$1:$1048576, $D76, FALSE)), "", HLOOKUP(I$1, q_preprocess!$1:$1048576, $D76, FALSE))</f>
        <v>1013876.3</v>
      </c>
      <c r="J76" s="13">
        <f>IF(ISBLANK(HLOOKUP(J$1, q_preprocess!$1:$1048576, $D76, FALSE)), "", HLOOKUP(J$1, q_preprocess!$1:$1048576, $D76, FALSE))</f>
        <v>1262481.70625</v>
      </c>
      <c r="K76" s="13">
        <f>IF(ISBLANK(HLOOKUP(K$1, q_preprocess!$1:$1048576, $D76, FALSE)), "", HLOOKUP(K$1, q_preprocess!$1:$1048576, $D76, FALSE))</f>
        <v>394795.77175000001</v>
      </c>
      <c r="L76" s="13">
        <f>IF(ISBLANK(HLOOKUP(L$1, q_preprocess!$1:$1048576, $D76, FALSE)), "", HLOOKUP(L$1, q_preprocess!$1:$1048576, $D76, FALSE))</f>
        <v>922921.39524999994</v>
      </c>
      <c r="M76" s="13">
        <f>IF(ISBLANK(HLOOKUP(M$1, q_preprocess!$1:$1048576, $D76, FALSE)), "", HLOOKUP(M$1, q_preprocess!$1:$1048576, $D76, FALSE))</f>
        <v>2272259.7507499997</v>
      </c>
      <c r="N76" s="13">
        <f>IF(ISBLANK(HLOOKUP(N$1, q_preprocess!$1:$1048576, $D76, FALSE)), "", HLOOKUP(N$1, q_preprocess!$1:$1048576, $D76, FALSE))</f>
        <v>3767293.5536388499</v>
      </c>
    </row>
    <row r="77" spans="1:14" x14ac:dyDescent="0.25">
      <c r="A77" s="33">
        <v>39783</v>
      </c>
      <c r="B77">
        <v>2008</v>
      </c>
      <c r="C77">
        <v>4</v>
      </c>
      <c r="D77">
        <v>77</v>
      </c>
      <c r="E77" s="13">
        <f>IF(ISBLANK(HLOOKUP(E$1, q_preprocess!$1:$1048576, $D77, FALSE)), "", HLOOKUP(E$1, q_preprocess!$1:$1048576, $D77, FALSE))</f>
        <v>3781263.497</v>
      </c>
      <c r="F77" s="13">
        <f>IF(ISBLANK(HLOOKUP(F$1, q_preprocess!$1:$1048576, $D77, FALSE)), "", HLOOKUP(F$1, q_preprocess!$1:$1048576, $D77, FALSE))</f>
        <v>2572929.463</v>
      </c>
      <c r="G77" s="13">
        <f>IF(ISBLANK(HLOOKUP(G$1, q_preprocess!$1:$1048576, $D77, FALSE)), "", HLOOKUP(G$1, q_preprocess!$1:$1048576, $D77, FALSE))</f>
        <v>453645.98499999999</v>
      </c>
      <c r="H77" s="13">
        <f>IF(ISBLANK(HLOOKUP(H$1, q_preprocess!$1:$1048576, $D77, FALSE)), "", HLOOKUP(H$1, q_preprocess!$1:$1048576, $D77, FALSE))</f>
        <v>897060.58100000001</v>
      </c>
      <c r="I77" s="13">
        <f>IF(ISBLANK(HLOOKUP(I$1, q_preprocess!$1:$1048576, $D77, FALSE)), "", HLOOKUP(I$1, q_preprocess!$1:$1048576, $D77, FALSE))</f>
        <v>976434.40549999999</v>
      </c>
      <c r="J77" s="13">
        <f>IF(ISBLANK(HLOOKUP(J$1, q_preprocess!$1:$1048576, $D77, FALSE)), "", HLOOKUP(J$1, q_preprocess!$1:$1048576, $D77, FALSE))</f>
        <v>1148014.4252500001</v>
      </c>
      <c r="K77" s="13">
        <f>IF(ISBLANK(HLOOKUP(K$1, q_preprocess!$1:$1048576, $D77, FALSE)), "", HLOOKUP(K$1, q_preprocess!$1:$1048576, $D77, FALSE))</f>
        <v>438489.53450000001</v>
      </c>
      <c r="L77" s="13">
        <f>IF(ISBLANK(HLOOKUP(L$1, q_preprocess!$1:$1048576, $D77, FALSE)), "", HLOOKUP(L$1, q_preprocess!$1:$1048576, $D77, FALSE))</f>
        <v>904445.61875000002</v>
      </c>
      <c r="M77" s="13">
        <f>IF(ISBLANK(HLOOKUP(M$1, q_preprocess!$1:$1048576, $D77, FALSE)), "", HLOOKUP(M$1, q_preprocess!$1:$1048576, $D77, FALSE))</f>
        <v>2286048.5924999998</v>
      </c>
      <c r="N77" s="13">
        <f>IF(ISBLANK(HLOOKUP(N$1, q_preprocess!$1:$1048576, $D77, FALSE)), "", HLOOKUP(N$1, q_preprocess!$1:$1048576, $D77, FALSE))</f>
        <v>3711598.6757814749</v>
      </c>
    </row>
    <row r="78" spans="1:14" x14ac:dyDescent="0.25">
      <c r="A78" s="33">
        <v>39873</v>
      </c>
      <c r="B78">
        <v>2009</v>
      </c>
      <c r="C78">
        <v>1</v>
      </c>
      <c r="D78">
        <v>78</v>
      </c>
      <c r="E78" s="13">
        <f>IF(ISBLANK(HLOOKUP(E$1, q_preprocess!$1:$1048576, $D78, FALSE)), "", HLOOKUP(E$1, q_preprocess!$1:$1048576, $D78, FALSE))</f>
        <v>3438039.2825000002</v>
      </c>
      <c r="F78" s="13">
        <f>IF(ISBLANK(HLOOKUP(F$1, q_preprocess!$1:$1048576, $D78, FALSE)), "", HLOOKUP(F$1, q_preprocess!$1:$1048576, $D78, FALSE))</f>
        <v>2329072.4994999999</v>
      </c>
      <c r="G78" s="13">
        <f>IF(ISBLANK(HLOOKUP(G$1, q_preprocess!$1:$1048576, $D78, FALSE)), "", HLOOKUP(G$1, q_preprocess!$1:$1048576, $D78, FALSE))</f>
        <v>442618.81725000002</v>
      </c>
      <c r="H78" s="13">
        <f>IF(ISBLANK(HLOOKUP(H$1, q_preprocess!$1:$1048576, $D78, FALSE)), "", HLOOKUP(H$1, q_preprocess!$1:$1048576, $D78, FALSE))</f>
        <v>765036.60574999999</v>
      </c>
      <c r="I78" s="13">
        <f>IF(ISBLANK(HLOOKUP(I$1, q_preprocess!$1:$1048576, $D78, FALSE)), "", HLOOKUP(I$1, q_preprocess!$1:$1048576, $D78, FALSE))</f>
        <v>832943.92200000002</v>
      </c>
      <c r="J78" s="13">
        <f>IF(ISBLANK(HLOOKUP(J$1, q_preprocess!$1:$1048576, $D78, FALSE)), "", HLOOKUP(J$1, q_preprocess!$1:$1048576, $D78, FALSE))</f>
        <v>911331.80050000001</v>
      </c>
      <c r="K78" s="13">
        <f>IF(ISBLANK(HLOOKUP(K$1, q_preprocess!$1:$1048576, $D78, FALSE)), "", HLOOKUP(K$1, q_preprocess!$1:$1048576, $D78, FALSE))</f>
        <v>401120.59525000001</v>
      </c>
      <c r="L78" s="13">
        <f>IF(ISBLANK(HLOOKUP(L$1, q_preprocess!$1:$1048576, $D78, FALSE)), "", HLOOKUP(L$1, q_preprocess!$1:$1048576, $D78, FALSE))</f>
        <v>813647.33425000007</v>
      </c>
      <c r="M78" s="13">
        <f>IF(ISBLANK(HLOOKUP(M$1, q_preprocess!$1:$1048576, $D78, FALSE)), "", HLOOKUP(M$1, q_preprocess!$1:$1048576, $D78, FALSE))</f>
        <v>2087172.969</v>
      </c>
      <c r="N78" s="13">
        <f>IF(ISBLANK(HLOOKUP(N$1, q_preprocess!$1:$1048576, $D78, FALSE)), "", HLOOKUP(N$1, q_preprocess!$1:$1048576, $D78, FALSE))</f>
        <v>3517870.8222963498</v>
      </c>
    </row>
    <row r="79" spans="1:14" x14ac:dyDescent="0.25">
      <c r="A79" s="33">
        <v>39965</v>
      </c>
      <c r="B79">
        <v>2009</v>
      </c>
      <c r="C79">
        <v>2</v>
      </c>
      <c r="D79">
        <v>79</v>
      </c>
      <c r="E79" s="13">
        <f>IF(ISBLANK(HLOOKUP(E$1, q_preprocess!$1:$1048576, $D79, FALSE)), "", HLOOKUP(E$1, q_preprocess!$1:$1048576, $D79, FALSE))</f>
        <v>3503235.983</v>
      </c>
      <c r="F79" s="13">
        <f>IF(ISBLANK(HLOOKUP(F$1, q_preprocess!$1:$1048576, $D79, FALSE)), "", HLOOKUP(F$1, q_preprocess!$1:$1048576, $D79, FALSE))</f>
        <v>2367100.9624999999</v>
      </c>
      <c r="G79" s="13">
        <f>IF(ISBLANK(HLOOKUP(G$1, q_preprocess!$1:$1048576, $D79, FALSE)), "", HLOOKUP(G$1, q_preprocess!$1:$1048576, $D79, FALSE))</f>
        <v>459362.30825</v>
      </c>
      <c r="H79" s="13">
        <f>IF(ISBLANK(HLOOKUP(H$1, q_preprocess!$1:$1048576, $D79, FALSE)), "", HLOOKUP(H$1, q_preprocess!$1:$1048576, $D79, FALSE))</f>
        <v>761253.83774999995</v>
      </c>
      <c r="I79" s="13">
        <f>IF(ISBLANK(HLOOKUP(I$1, q_preprocess!$1:$1048576, $D79, FALSE)), "", HLOOKUP(I$1, q_preprocess!$1:$1048576, $D79, FALSE))</f>
        <v>841827.90974999999</v>
      </c>
      <c r="J79" s="13">
        <f>IF(ISBLANK(HLOOKUP(J$1, q_preprocess!$1:$1048576, $D79, FALSE)), "", HLOOKUP(J$1, q_preprocess!$1:$1048576, $D79, FALSE))</f>
        <v>896676.84450000001</v>
      </c>
      <c r="K79" s="13">
        <f>IF(ISBLANK(HLOOKUP(K$1, q_preprocess!$1:$1048576, $D79, FALSE)), "", HLOOKUP(K$1, q_preprocess!$1:$1048576, $D79, FALSE))</f>
        <v>410345.71299999999</v>
      </c>
      <c r="L79" s="13">
        <f>IF(ISBLANK(HLOOKUP(L$1, q_preprocess!$1:$1048576, $D79, FALSE)), "", HLOOKUP(L$1, q_preprocess!$1:$1048576, $D79, FALSE))</f>
        <v>816955.20149999997</v>
      </c>
      <c r="M79" s="13">
        <f>IF(ISBLANK(HLOOKUP(M$1, q_preprocess!$1:$1048576, $D79, FALSE)), "", HLOOKUP(M$1, q_preprocess!$1:$1048576, $D79, FALSE))</f>
        <v>2138982.7570000002</v>
      </c>
      <c r="N79" s="13">
        <f>IF(ISBLANK(HLOOKUP(N$1, q_preprocess!$1:$1048576, $D79, FALSE)), "", HLOOKUP(N$1, q_preprocess!$1:$1048576, $D79, FALSE))</f>
        <v>3483198.3127486748</v>
      </c>
    </row>
    <row r="80" spans="1:14" x14ac:dyDescent="0.25">
      <c r="A80" s="33">
        <v>40057</v>
      </c>
      <c r="B80">
        <v>2009</v>
      </c>
      <c r="C80">
        <v>3</v>
      </c>
      <c r="D80">
        <v>80</v>
      </c>
      <c r="E80" s="13">
        <f>IF(ISBLANK(HLOOKUP(E$1, q_preprocess!$1:$1048576, $D80, FALSE)), "", HLOOKUP(E$1, q_preprocess!$1:$1048576, $D80, FALSE))</f>
        <v>3557984.2022500001</v>
      </c>
      <c r="F80" s="13">
        <f>IF(ISBLANK(HLOOKUP(F$1, q_preprocess!$1:$1048576, $D80, FALSE)), "", HLOOKUP(F$1, q_preprocess!$1:$1048576, $D80, FALSE))</f>
        <v>2444491.5260000001</v>
      </c>
      <c r="G80" s="13">
        <f>IF(ISBLANK(HLOOKUP(G$1, q_preprocess!$1:$1048576, $D80, FALSE)), "", HLOOKUP(G$1, q_preprocess!$1:$1048576, $D80, FALSE))</f>
        <v>446473.82449999999</v>
      </c>
      <c r="H80" s="13">
        <f>IF(ISBLANK(HLOOKUP(H$1, q_preprocess!$1:$1048576, $D80, FALSE)), "", HLOOKUP(H$1, q_preprocess!$1:$1048576, $D80, FALSE))</f>
        <v>774596.41800000006</v>
      </c>
      <c r="I80" s="13">
        <f>IF(ISBLANK(HLOOKUP(I$1, q_preprocess!$1:$1048576, $D80, FALSE)), "", HLOOKUP(I$1, q_preprocess!$1:$1048576, $D80, FALSE))</f>
        <v>894249.44799999997</v>
      </c>
      <c r="J80" s="13">
        <f>IF(ISBLANK(HLOOKUP(J$1, q_preprocess!$1:$1048576, $D80, FALSE)), "", HLOOKUP(J$1, q_preprocess!$1:$1048576, $D80, FALSE))</f>
        <v>1049184.9992500001</v>
      </c>
      <c r="K80" s="13">
        <f>IF(ISBLANK(HLOOKUP(K$1, q_preprocess!$1:$1048576, $D80, FALSE)), "", HLOOKUP(K$1, q_preprocess!$1:$1048576, $D80, FALSE))</f>
        <v>378754.19175</v>
      </c>
      <c r="L80" s="13">
        <f>IF(ISBLANK(HLOOKUP(L$1, q_preprocess!$1:$1048576, $D80, FALSE)), "", HLOOKUP(L$1, q_preprocess!$1:$1048576, $D80, FALSE))</f>
        <v>848317.25324999995</v>
      </c>
      <c r="M80" s="13">
        <f>IF(ISBLANK(HLOOKUP(M$1, q_preprocess!$1:$1048576, $D80, FALSE)), "", HLOOKUP(M$1, q_preprocess!$1:$1048576, $D80, FALSE))</f>
        <v>2184808.1225000001</v>
      </c>
      <c r="N80" s="13">
        <f>IF(ISBLANK(HLOOKUP(N$1, q_preprocess!$1:$1048576, $D80, FALSE)), "", HLOOKUP(N$1, q_preprocess!$1:$1048576, $D80, FALSE))</f>
        <v>3577391.6709218249</v>
      </c>
    </row>
    <row r="81" spans="1:14" x14ac:dyDescent="0.25">
      <c r="A81" s="33">
        <v>40148</v>
      </c>
      <c r="B81">
        <v>2009</v>
      </c>
      <c r="C81">
        <v>4</v>
      </c>
      <c r="D81">
        <v>81</v>
      </c>
      <c r="E81" s="13">
        <f>IF(ISBLANK(HLOOKUP(E$1, q_preprocess!$1:$1048576, $D81, FALSE)), "", HLOOKUP(E$1, q_preprocess!$1:$1048576, $D81, FALSE))</f>
        <v>3720738.9112499999</v>
      </c>
      <c r="F81" s="13">
        <f>IF(ISBLANK(HLOOKUP(F$1, q_preprocess!$1:$1048576, $D81, FALSE)), "", HLOOKUP(F$1, q_preprocess!$1:$1048576, $D81, FALSE))</f>
        <v>2562533.162</v>
      </c>
      <c r="G81" s="13">
        <f>IF(ISBLANK(HLOOKUP(G$1, q_preprocess!$1:$1048576, $D81, FALSE)), "", HLOOKUP(G$1, q_preprocess!$1:$1048576, $D81, FALSE))</f>
        <v>463409.55300000001</v>
      </c>
      <c r="H81" s="13">
        <f>IF(ISBLANK(HLOOKUP(H$1, q_preprocess!$1:$1048576, $D81, FALSE)), "", HLOOKUP(H$1, q_preprocess!$1:$1048576, $D81, FALSE))</f>
        <v>822464.0575</v>
      </c>
      <c r="I81" s="13">
        <f>IF(ISBLANK(HLOOKUP(I$1, q_preprocess!$1:$1048576, $D81, FALSE)), "", HLOOKUP(I$1, q_preprocess!$1:$1048576, $D81, FALSE))</f>
        <v>1011305.9662500001</v>
      </c>
      <c r="J81" s="13">
        <f>IF(ISBLANK(HLOOKUP(J$1, q_preprocess!$1:$1048576, $D81, FALSE)), "", HLOOKUP(J$1, q_preprocess!$1:$1048576, $D81, FALSE))</f>
        <v>1112672.1525000001</v>
      </c>
      <c r="K81" s="13">
        <f>IF(ISBLANK(HLOOKUP(K$1, q_preprocess!$1:$1048576, $D81, FALSE)), "", HLOOKUP(K$1, q_preprocess!$1:$1048576, $D81, FALSE))</f>
        <v>417323.90899999999</v>
      </c>
      <c r="L81" s="13">
        <f>IF(ISBLANK(HLOOKUP(L$1, q_preprocess!$1:$1048576, $D81, FALSE)), "", HLOOKUP(L$1, q_preprocess!$1:$1048576, $D81, FALSE))</f>
        <v>874982.89599999995</v>
      </c>
      <c r="M81" s="13">
        <f>IF(ISBLANK(HLOOKUP(M$1, q_preprocess!$1:$1048576, $D81, FALSE)), "", HLOOKUP(M$1, q_preprocess!$1:$1048576, $D81, FALSE))</f>
        <v>2276136.0352500002</v>
      </c>
      <c r="N81" s="13">
        <f>IF(ISBLANK(HLOOKUP(N$1, q_preprocess!$1:$1048576, $D81, FALSE)), "", HLOOKUP(N$1, q_preprocess!$1:$1048576, $D81, FALSE))</f>
        <v>3642816.7257177001</v>
      </c>
    </row>
    <row r="82" spans="1:14" x14ac:dyDescent="0.25">
      <c r="A82" s="33">
        <v>40238</v>
      </c>
      <c r="B82">
        <v>2010</v>
      </c>
      <c r="C82">
        <v>1</v>
      </c>
      <c r="D82">
        <v>82</v>
      </c>
      <c r="E82" s="13">
        <f>IF(ISBLANK(HLOOKUP(E$1, q_preprocess!$1:$1048576, $D82, FALSE)), "", HLOOKUP(E$1, q_preprocess!$1:$1048576, $D82, FALSE))</f>
        <v>3592929.9350000001</v>
      </c>
      <c r="F82" s="13">
        <f>IF(ISBLANK(HLOOKUP(F$1, q_preprocess!$1:$1048576, $D82, FALSE)), "", HLOOKUP(F$1, q_preprocess!$1:$1048576, $D82, FALSE))</f>
        <v>2405562.3727500001</v>
      </c>
      <c r="G82" s="13">
        <f>IF(ISBLANK(HLOOKUP(G$1, q_preprocess!$1:$1048576, $D82, FALSE)), "", HLOOKUP(G$1, q_preprocess!$1:$1048576, $D82, FALSE))</f>
        <v>450003.70575000002</v>
      </c>
      <c r="H82" s="13">
        <f>IF(ISBLANK(HLOOKUP(H$1, q_preprocess!$1:$1048576, $D82, FALSE)), "", HLOOKUP(H$1, q_preprocess!$1:$1048576, $D82, FALSE))</f>
        <v>821523.69550000003</v>
      </c>
      <c r="I82" s="13">
        <f>IF(ISBLANK(HLOOKUP(I$1, q_preprocess!$1:$1048576, $D82, FALSE)), "", HLOOKUP(I$1, q_preprocess!$1:$1048576, $D82, FALSE))</f>
        <v>999493.19424999994</v>
      </c>
      <c r="J82" s="13">
        <f>IF(ISBLANK(HLOOKUP(J$1, q_preprocess!$1:$1048576, $D82, FALSE)), "", HLOOKUP(J$1, q_preprocess!$1:$1048576, $D82, FALSE))</f>
        <v>1060619.6467500001</v>
      </c>
      <c r="K82" s="13">
        <f>IF(ISBLANK(HLOOKUP(K$1, q_preprocess!$1:$1048576, $D82, FALSE)), "", HLOOKUP(K$1, q_preprocess!$1:$1048576, $D82, FALSE))</f>
        <v>398568.54625000001</v>
      </c>
      <c r="L82" s="13">
        <f>IF(ISBLANK(HLOOKUP(L$1, q_preprocess!$1:$1048576, $D82, FALSE)), "", HLOOKUP(L$1, q_preprocess!$1:$1048576, $D82, FALSE))</f>
        <v>863682.81599999999</v>
      </c>
      <c r="M82" s="13">
        <f>IF(ISBLANK(HLOOKUP(M$1, q_preprocess!$1:$1048576, $D82, FALSE)), "", HLOOKUP(M$1, q_preprocess!$1:$1048576, $D82, FALSE))</f>
        <v>2189541.3882499998</v>
      </c>
      <c r="N82" s="13">
        <f>IF(ISBLANK(HLOOKUP(N$1, q_preprocess!$1:$1048576, $D82, FALSE)), "", HLOOKUP(N$1, q_preprocess!$1:$1048576, $D82, FALSE))</f>
        <v>3688592.7387732249</v>
      </c>
    </row>
    <row r="83" spans="1:14" x14ac:dyDescent="0.25">
      <c r="A83" s="33">
        <v>40330</v>
      </c>
      <c r="B83">
        <v>2010</v>
      </c>
      <c r="C83">
        <v>2</v>
      </c>
      <c r="D83">
        <v>83</v>
      </c>
      <c r="E83" s="13">
        <f>IF(ISBLANK(HLOOKUP(E$1, q_preprocess!$1:$1048576, $D83, FALSE)), "", HLOOKUP(E$1, q_preprocess!$1:$1048576, $D83, FALSE))</f>
        <v>3749602.9437500001</v>
      </c>
      <c r="F83" s="13">
        <f>IF(ISBLANK(HLOOKUP(F$1, q_preprocess!$1:$1048576, $D83, FALSE)), "", HLOOKUP(F$1, q_preprocess!$1:$1048576, $D83, FALSE))</f>
        <v>2495927.76725</v>
      </c>
      <c r="G83" s="13">
        <f>IF(ISBLANK(HLOOKUP(G$1, q_preprocess!$1:$1048576, $D83, FALSE)), "", HLOOKUP(G$1, q_preprocess!$1:$1048576, $D83, FALSE))</f>
        <v>470860.03899999999</v>
      </c>
      <c r="H83" s="13">
        <f>IF(ISBLANK(HLOOKUP(H$1, q_preprocess!$1:$1048576, $D83, FALSE)), "", HLOOKUP(H$1, q_preprocess!$1:$1048576, $D83, FALSE))</f>
        <v>829529.2095</v>
      </c>
      <c r="I83" s="13">
        <f>IF(ISBLANK(HLOOKUP(I$1, q_preprocess!$1:$1048576, $D83, FALSE)), "", HLOOKUP(I$1, q_preprocess!$1:$1048576, $D83, FALSE))</f>
        <v>1093911.4879999999</v>
      </c>
      <c r="J83" s="13">
        <f>IF(ISBLANK(HLOOKUP(J$1, q_preprocess!$1:$1048576, $D83, FALSE)), "", HLOOKUP(J$1, q_preprocess!$1:$1048576, $D83, FALSE))</f>
        <v>1160256.83975</v>
      </c>
      <c r="K83" s="13">
        <f>IF(ISBLANK(HLOOKUP(K$1, q_preprocess!$1:$1048576, $D83, FALSE)), "", HLOOKUP(K$1, q_preprocess!$1:$1048576, $D83, FALSE))</f>
        <v>423186.52574999997</v>
      </c>
      <c r="L83" s="13">
        <f>IF(ISBLANK(HLOOKUP(L$1, q_preprocess!$1:$1048576, $D83, FALSE)), "", HLOOKUP(L$1, q_preprocess!$1:$1048576, $D83, FALSE))</f>
        <v>885815.04175000009</v>
      </c>
      <c r="M83" s="13">
        <f>IF(ISBLANK(HLOOKUP(M$1, q_preprocess!$1:$1048576, $D83, FALSE)), "", HLOOKUP(M$1, q_preprocess!$1:$1048576, $D83, FALSE))</f>
        <v>2290940.5504999999</v>
      </c>
      <c r="N83" s="13">
        <f>IF(ISBLANK(HLOOKUP(N$1, q_preprocess!$1:$1048576, $D83, FALSE)), "", HLOOKUP(N$1, q_preprocess!$1:$1048576, $D83, FALSE))</f>
        <v>3724576.5811767252</v>
      </c>
    </row>
    <row r="84" spans="1:14" x14ac:dyDescent="0.25">
      <c r="A84" s="33">
        <v>40422</v>
      </c>
      <c r="B84">
        <v>2010</v>
      </c>
      <c r="C84">
        <v>3</v>
      </c>
      <c r="D84">
        <v>84</v>
      </c>
      <c r="E84" s="13">
        <f>IF(ISBLANK(HLOOKUP(E$1, q_preprocess!$1:$1048576, $D84, FALSE)), "", HLOOKUP(E$1, q_preprocess!$1:$1048576, $D84, FALSE))</f>
        <v>3730365.5529999998</v>
      </c>
      <c r="F84" s="13">
        <f>IF(ISBLANK(HLOOKUP(F$1, q_preprocess!$1:$1048576, $D84, FALSE)), "", HLOOKUP(F$1, q_preprocess!$1:$1048576, $D84, FALSE))</f>
        <v>2521588.5014999998</v>
      </c>
      <c r="G84" s="13">
        <f>IF(ISBLANK(HLOOKUP(G$1, q_preprocess!$1:$1048576, $D84, FALSE)), "", HLOOKUP(G$1, q_preprocess!$1:$1048576, $D84, FALSE))</f>
        <v>458390.5405</v>
      </c>
      <c r="H84" s="13">
        <f>IF(ISBLANK(HLOOKUP(H$1, q_preprocess!$1:$1048576, $D84, FALSE)), "", HLOOKUP(H$1, q_preprocess!$1:$1048576, $D84, FALSE))</f>
        <v>801619.11175000004</v>
      </c>
      <c r="I84" s="13">
        <f>IF(ISBLANK(HLOOKUP(I$1, q_preprocess!$1:$1048576, $D84, FALSE)), "", HLOOKUP(I$1, q_preprocess!$1:$1048576, $D84, FALSE))</f>
        <v>1110199.7237499999</v>
      </c>
      <c r="J84" s="13">
        <f>IF(ISBLANK(HLOOKUP(J$1, q_preprocess!$1:$1048576, $D84, FALSE)), "", HLOOKUP(J$1, q_preprocess!$1:$1048576, $D84, FALSE))</f>
        <v>1199105.4697499999</v>
      </c>
      <c r="K84" s="13">
        <f>IF(ISBLANK(HLOOKUP(K$1, q_preprocess!$1:$1048576, $D84, FALSE)), "", HLOOKUP(K$1, q_preprocess!$1:$1048576, $D84, FALSE))</f>
        <v>389455.4865</v>
      </c>
      <c r="L84" s="13">
        <f>IF(ISBLANK(HLOOKUP(L$1, q_preprocess!$1:$1048576, $D84, FALSE)), "", HLOOKUP(L$1, q_preprocess!$1:$1048576, $D84, FALSE))</f>
        <v>890699.71875</v>
      </c>
      <c r="M84" s="13">
        <f>IF(ISBLANK(HLOOKUP(M$1, q_preprocess!$1:$1048576, $D84, FALSE)), "", HLOOKUP(M$1, q_preprocess!$1:$1048576, $D84, FALSE))</f>
        <v>2299231.2779999999</v>
      </c>
      <c r="N84" s="13">
        <f>IF(ISBLANK(HLOOKUP(N$1, q_preprocess!$1:$1048576, $D84, FALSE)), "", HLOOKUP(N$1, q_preprocess!$1:$1048576, $D84, FALSE))</f>
        <v>3752027.4654533002</v>
      </c>
    </row>
    <row r="85" spans="1:14" x14ac:dyDescent="0.25">
      <c r="A85" s="33">
        <v>40513</v>
      </c>
      <c r="B85">
        <v>2010</v>
      </c>
      <c r="C85">
        <v>4</v>
      </c>
      <c r="D85">
        <v>85</v>
      </c>
      <c r="E85" s="13">
        <f>IF(ISBLANK(HLOOKUP(E$1, q_preprocess!$1:$1048576, $D85, FALSE)), "", HLOOKUP(E$1, q_preprocess!$1:$1048576, $D85, FALSE))</f>
        <v>3874896.26425</v>
      </c>
      <c r="F85" s="13">
        <f>IF(ISBLANK(HLOOKUP(F$1, q_preprocess!$1:$1048576, $D85, FALSE)), "", HLOOKUP(F$1, q_preprocess!$1:$1048576, $D85, FALSE))</f>
        <v>2628617.3435</v>
      </c>
      <c r="G85" s="13">
        <f>IF(ISBLANK(HLOOKUP(G$1, q_preprocess!$1:$1048576, $D85, FALSE)), "", HLOOKUP(G$1, q_preprocess!$1:$1048576, $D85, FALSE))</f>
        <v>473978.93400000001</v>
      </c>
      <c r="H85" s="13">
        <f>IF(ISBLANK(HLOOKUP(H$1, q_preprocess!$1:$1048576, $D85, FALSE)), "", HLOOKUP(H$1, q_preprocess!$1:$1048576, $D85, FALSE))</f>
        <v>882640.85349999997</v>
      </c>
      <c r="I85" s="13">
        <f>IF(ISBLANK(HLOOKUP(I$1, q_preprocess!$1:$1048576, $D85, FALSE)), "", HLOOKUP(I$1, q_preprocess!$1:$1048576, $D85, FALSE))</f>
        <v>1177370.2520000001</v>
      </c>
      <c r="J85" s="13">
        <f>IF(ISBLANK(HLOOKUP(J$1, q_preprocess!$1:$1048576, $D85, FALSE)), "", HLOOKUP(J$1, q_preprocess!$1:$1048576, $D85, FALSE))</f>
        <v>1226956.7917500001</v>
      </c>
      <c r="K85" s="13">
        <f>IF(ISBLANK(HLOOKUP(K$1, q_preprocess!$1:$1048576, $D85, FALSE)), "", HLOOKUP(K$1, q_preprocess!$1:$1048576, $D85, FALSE))</f>
        <v>420094.28125</v>
      </c>
      <c r="L85" s="13">
        <f>IF(ISBLANK(HLOOKUP(L$1, q_preprocess!$1:$1048576, $D85, FALSE)), "", HLOOKUP(L$1, q_preprocess!$1:$1048576, $D85, FALSE))</f>
        <v>905364.69024999999</v>
      </c>
      <c r="M85" s="13">
        <f>IF(ISBLANK(HLOOKUP(M$1, q_preprocess!$1:$1048576, $D85, FALSE)), "", HLOOKUP(M$1, q_preprocess!$1:$1048576, $D85, FALSE))</f>
        <v>2395820.3415000006</v>
      </c>
      <c r="N85" s="13">
        <f>IF(ISBLANK(HLOOKUP(N$1, q_preprocess!$1:$1048576, $D85, FALSE)), "", HLOOKUP(N$1, q_preprocess!$1:$1048576, $D85, FALSE))</f>
        <v>3785653.1876452998</v>
      </c>
    </row>
    <row r="86" spans="1:14" x14ac:dyDescent="0.25">
      <c r="A86" s="33">
        <v>40603</v>
      </c>
      <c r="B86">
        <v>2011</v>
      </c>
      <c r="C86">
        <v>1</v>
      </c>
      <c r="D86">
        <v>86</v>
      </c>
      <c r="E86" s="13">
        <f>IF(ISBLANK(HLOOKUP(E$1, q_preprocess!$1:$1048576, $D86, FALSE)), "", HLOOKUP(E$1, q_preprocess!$1:$1048576, $D86, FALSE))</f>
        <v>3725679.0890000002</v>
      </c>
      <c r="F86" s="13">
        <f>IF(ISBLANK(HLOOKUP(F$1, q_preprocess!$1:$1048576, $D86, FALSE)), "", HLOOKUP(F$1, q_preprocess!$1:$1048576, $D86, FALSE))</f>
        <v>2482304.64</v>
      </c>
      <c r="G86" s="13">
        <f>IF(ISBLANK(HLOOKUP(G$1, q_preprocess!$1:$1048576, $D86, FALSE)), "", HLOOKUP(G$1, q_preprocess!$1:$1048576, $D86, FALSE))</f>
        <v>463811.98550000001</v>
      </c>
      <c r="H86" s="13">
        <f>IF(ISBLANK(HLOOKUP(H$1, q_preprocess!$1:$1048576, $D86, FALSE)), "", HLOOKUP(H$1, q_preprocess!$1:$1048576, $D86, FALSE))</f>
        <v>843749.87050000008</v>
      </c>
      <c r="I86" s="13">
        <f>IF(ISBLANK(HLOOKUP(I$1, q_preprocess!$1:$1048576, $D86, FALSE)), "", HLOOKUP(I$1, q_preprocess!$1:$1048576, $D86, FALSE))</f>
        <v>1135473.1242500001</v>
      </c>
      <c r="J86" s="13">
        <f>IF(ISBLANK(HLOOKUP(J$1, q_preprocess!$1:$1048576, $D86, FALSE)), "", HLOOKUP(J$1, q_preprocess!$1:$1048576, $D86, FALSE))</f>
        <v>1150079.79575</v>
      </c>
      <c r="K86" s="13">
        <f>IF(ISBLANK(HLOOKUP(K$1, q_preprocess!$1:$1048576, $D86, FALSE)), "", HLOOKUP(K$1, q_preprocess!$1:$1048576, $D86, FALSE))</f>
        <v>396108.01300000004</v>
      </c>
      <c r="L86" s="13">
        <f>IF(ISBLANK(HLOOKUP(L$1, q_preprocess!$1:$1048576, $D86, FALSE)), "", HLOOKUP(L$1, q_preprocess!$1:$1048576, $D86, FALSE))</f>
        <v>879907.06349999993</v>
      </c>
      <c r="M86" s="13">
        <f>IF(ISBLANK(HLOOKUP(M$1, q_preprocess!$1:$1048576, $D86, FALSE)), "", HLOOKUP(M$1, q_preprocess!$1:$1048576, $D86, FALSE))</f>
        <v>2302223.8767500003</v>
      </c>
      <c r="N86" s="13">
        <f>IF(ISBLANK(HLOOKUP(N$1, q_preprocess!$1:$1048576, $D86, FALSE)), "", HLOOKUP(N$1, q_preprocess!$1:$1048576, $D86, FALSE))</f>
        <v>3812113.9225877998</v>
      </c>
    </row>
    <row r="87" spans="1:14" x14ac:dyDescent="0.25">
      <c r="A87" s="33">
        <v>40695</v>
      </c>
      <c r="B87">
        <v>2011</v>
      </c>
      <c r="C87">
        <v>2</v>
      </c>
      <c r="D87">
        <v>87</v>
      </c>
      <c r="E87" s="13">
        <f>IF(ISBLANK(HLOOKUP(E$1, q_preprocess!$1:$1048576, $D87, FALSE)), "", HLOOKUP(E$1, q_preprocess!$1:$1048576, $D87, FALSE))</f>
        <v>3853256.1482500001</v>
      </c>
      <c r="F87" s="13">
        <f>IF(ISBLANK(HLOOKUP(F$1, q_preprocess!$1:$1048576, $D87, FALSE)), "", HLOOKUP(F$1, q_preprocess!$1:$1048576, $D87, FALSE))</f>
        <v>2570429.2317499998</v>
      </c>
      <c r="G87" s="13">
        <f>IF(ISBLANK(HLOOKUP(G$1, q_preprocess!$1:$1048576, $D87, FALSE)), "", HLOOKUP(G$1, q_preprocess!$1:$1048576, $D87, FALSE))</f>
        <v>477145.14025</v>
      </c>
      <c r="H87" s="13">
        <f>IF(ISBLANK(HLOOKUP(H$1, q_preprocess!$1:$1048576, $D87, FALSE)), "", HLOOKUP(H$1, q_preprocess!$1:$1048576, $D87, FALSE))</f>
        <v>873079.26500000001</v>
      </c>
      <c r="I87" s="13">
        <f>IF(ISBLANK(HLOOKUP(I$1, q_preprocess!$1:$1048576, $D87, FALSE)), "", HLOOKUP(I$1, q_preprocess!$1:$1048576, $D87, FALSE))</f>
        <v>1182738.5630000001</v>
      </c>
      <c r="J87" s="13">
        <f>IF(ISBLANK(HLOOKUP(J$1, q_preprocess!$1:$1048576, $D87, FALSE)), "", HLOOKUP(J$1, q_preprocess!$1:$1048576, $D87, FALSE))</f>
        <v>1219511.8160000001</v>
      </c>
      <c r="K87" s="13">
        <f>IF(ISBLANK(HLOOKUP(K$1, q_preprocess!$1:$1048576, $D87, FALSE)), "", HLOOKUP(K$1, q_preprocess!$1:$1048576, $D87, FALSE))</f>
        <v>404715.07724999997</v>
      </c>
      <c r="L87" s="13">
        <f>IF(ISBLANK(HLOOKUP(L$1, q_preprocess!$1:$1048576, $D87, FALSE)), "", HLOOKUP(L$1, q_preprocess!$1:$1048576, $D87, FALSE))</f>
        <v>907376.59324999992</v>
      </c>
      <c r="M87" s="13">
        <f>IF(ISBLANK(HLOOKUP(M$1, q_preprocess!$1:$1048576, $D87, FALSE)), "", HLOOKUP(M$1, q_preprocess!$1:$1048576, $D87, FALSE))</f>
        <v>2386947.4962499999</v>
      </c>
      <c r="N87" s="13">
        <f>IF(ISBLANK(HLOOKUP(N$1, q_preprocess!$1:$1048576, $D87, FALSE)), "", HLOOKUP(N$1, q_preprocess!$1:$1048576, $D87, FALSE))</f>
        <v>3845694.3816165002</v>
      </c>
    </row>
    <row r="88" spans="1:14" x14ac:dyDescent="0.25">
      <c r="A88" s="33">
        <v>40787</v>
      </c>
      <c r="B88">
        <v>2011</v>
      </c>
      <c r="C88">
        <v>3</v>
      </c>
      <c r="D88">
        <v>88</v>
      </c>
      <c r="E88" s="13">
        <f>IF(ISBLANK(HLOOKUP(E$1, q_preprocess!$1:$1048576, $D88, FALSE)), "", HLOOKUP(E$1, q_preprocess!$1:$1048576, $D88, FALSE))</f>
        <v>3881499.8417500001</v>
      </c>
      <c r="F88" s="13">
        <f>IF(ISBLANK(HLOOKUP(F$1, q_preprocess!$1:$1048576, $D88, FALSE)), "", HLOOKUP(F$1, q_preprocess!$1:$1048576, $D88, FALSE))</f>
        <v>2631055.8317499999</v>
      </c>
      <c r="G88" s="13">
        <f>IF(ISBLANK(HLOOKUP(G$1, q_preprocess!$1:$1048576, $D88, FALSE)), "", HLOOKUP(G$1, q_preprocess!$1:$1048576, $D88, FALSE))</f>
        <v>473371.90399999998</v>
      </c>
      <c r="H88" s="13">
        <f>IF(ISBLANK(HLOOKUP(H$1, q_preprocess!$1:$1048576, $D88, FALSE)), "", HLOOKUP(H$1, q_preprocess!$1:$1048576, $D88, FALSE))</f>
        <v>876108.12699999998</v>
      </c>
      <c r="I88" s="13">
        <f>IF(ISBLANK(HLOOKUP(I$1, q_preprocess!$1:$1048576, $D88, FALSE)), "", HLOOKUP(I$1, q_preprocess!$1:$1048576, $D88, FALSE))</f>
        <v>1177912.689</v>
      </c>
      <c r="J88" s="13">
        <f>IF(ISBLANK(HLOOKUP(J$1, q_preprocess!$1:$1048576, $D88, FALSE)), "", HLOOKUP(J$1, q_preprocess!$1:$1048576, $D88, FALSE))</f>
        <v>1269126.62475</v>
      </c>
      <c r="K88" s="13">
        <f>IF(ISBLANK(HLOOKUP(K$1, q_preprocess!$1:$1048576, $D88, FALSE)), "", HLOOKUP(K$1, q_preprocess!$1:$1048576, $D88, FALSE))</f>
        <v>389302.25949999999</v>
      </c>
      <c r="L88" s="13">
        <f>IF(ISBLANK(HLOOKUP(L$1, q_preprocess!$1:$1048576, $D88, FALSE)), "", HLOOKUP(L$1, q_preprocess!$1:$1048576, $D88, FALSE))</f>
        <v>923512.52750000008</v>
      </c>
      <c r="M88" s="13">
        <f>IF(ISBLANK(HLOOKUP(M$1, q_preprocess!$1:$1048576, $D88, FALSE)), "", HLOOKUP(M$1, q_preprocess!$1:$1048576, $D88, FALSE))</f>
        <v>2412483.5032500005</v>
      </c>
      <c r="N88" s="13">
        <f>IF(ISBLANK(HLOOKUP(N$1, q_preprocess!$1:$1048576, $D88, FALSE)), "", HLOOKUP(N$1, q_preprocess!$1:$1048576, $D88, FALSE))</f>
        <v>3906446.3925971999</v>
      </c>
    </row>
    <row r="89" spans="1:14" x14ac:dyDescent="0.25">
      <c r="A89" s="33">
        <v>40878</v>
      </c>
      <c r="B89">
        <v>2011</v>
      </c>
      <c r="C89">
        <v>4</v>
      </c>
      <c r="D89">
        <v>89</v>
      </c>
      <c r="E89" s="13">
        <f>IF(ISBLANK(HLOOKUP(E$1, q_preprocess!$1:$1048576, $D89, FALSE)), "", HLOOKUP(E$1, q_preprocess!$1:$1048576, $D89, FALSE))</f>
        <v>4034898.5219999999</v>
      </c>
      <c r="F89" s="13">
        <f>IF(ISBLANK(HLOOKUP(F$1, q_preprocess!$1:$1048576, $D89, FALSE)), "", HLOOKUP(F$1, q_preprocess!$1:$1048576, $D89, FALSE))</f>
        <v>2705677.5644999999</v>
      </c>
      <c r="G89" s="13">
        <f>IF(ISBLANK(HLOOKUP(G$1, q_preprocess!$1:$1048576, $D89, FALSE)), "", HLOOKUP(G$1, q_preprocess!$1:$1048576, $D89, FALSE))</f>
        <v>495156.44124999997</v>
      </c>
      <c r="H89" s="13">
        <f>IF(ISBLANK(HLOOKUP(H$1, q_preprocess!$1:$1048576, $D89, FALSE)), "", HLOOKUP(H$1, q_preprocess!$1:$1048576, $D89, FALSE))</f>
        <v>957755.20774999994</v>
      </c>
      <c r="I89" s="13">
        <f>IF(ISBLANK(HLOOKUP(I$1, q_preprocess!$1:$1048576, $D89, FALSE)), "", HLOOKUP(I$1, q_preprocess!$1:$1048576, $D89, FALSE))</f>
        <v>1222775.71175</v>
      </c>
      <c r="J89" s="13">
        <f>IF(ISBLANK(HLOOKUP(J$1, q_preprocess!$1:$1048576, $D89, FALSE)), "", HLOOKUP(J$1, q_preprocess!$1:$1048576, $D89, FALSE))</f>
        <v>1269286.9154999999</v>
      </c>
      <c r="K89" s="13">
        <f>IF(ISBLANK(HLOOKUP(K$1, q_preprocess!$1:$1048576, $D89, FALSE)), "", HLOOKUP(K$1, q_preprocess!$1:$1048576, $D89, FALSE))</f>
        <v>427362.96950000001</v>
      </c>
      <c r="L89" s="13">
        <f>IF(ISBLANK(HLOOKUP(L$1, q_preprocess!$1:$1048576, $D89, FALSE)), "", HLOOKUP(L$1, q_preprocess!$1:$1048576, $D89, FALSE))</f>
        <v>956519.21875</v>
      </c>
      <c r="M89" s="13">
        <f>IF(ISBLANK(HLOOKUP(M$1, q_preprocess!$1:$1048576, $D89, FALSE)), "", HLOOKUP(M$1, q_preprocess!$1:$1048576, $D89, FALSE))</f>
        <v>2489337.9924999997</v>
      </c>
      <c r="N89" s="13">
        <f>IF(ISBLANK(HLOOKUP(N$1, q_preprocess!$1:$1048576, $D89, FALSE)), "", HLOOKUP(N$1, q_preprocess!$1:$1048576, $D89, FALSE))</f>
        <v>3935124.6795755001</v>
      </c>
    </row>
    <row r="90" spans="1:14" x14ac:dyDescent="0.25">
      <c r="A90" s="33">
        <v>40969</v>
      </c>
      <c r="B90">
        <v>2012</v>
      </c>
      <c r="C90">
        <v>1</v>
      </c>
      <c r="D90">
        <v>90</v>
      </c>
      <c r="E90" s="13">
        <f>IF(ISBLANK(HLOOKUP(E$1, q_preprocess!$1:$1048576, $D90, FALSE)), "", HLOOKUP(E$1, q_preprocess!$1:$1048576, $D90, FALSE))</f>
        <v>3904976.31</v>
      </c>
      <c r="F90" s="13">
        <f>IF(ISBLANK(HLOOKUP(F$1, q_preprocess!$1:$1048576, $D90, FALSE)), "", HLOOKUP(F$1, q_preprocess!$1:$1048576, $D90, FALSE))</f>
        <v>2601585.787</v>
      </c>
      <c r="G90" s="13">
        <f>IF(ISBLANK(HLOOKUP(G$1, q_preprocess!$1:$1048576, $D90, FALSE)), "", HLOOKUP(G$1, q_preprocess!$1:$1048576, $D90, FALSE))</f>
        <v>487782.93874999997</v>
      </c>
      <c r="H90" s="13">
        <f>IF(ISBLANK(HLOOKUP(H$1, q_preprocess!$1:$1048576, $D90, FALSE)), "", HLOOKUP(H$1, q_preprocess!$1:$1048576, $D90, FALSE))</f>
        <v>918734.16899999999</v>
      </c>
      <c r="I90" s="13">
        <f>IF(ISBLANK(HLOOKUP(I$1, q_preprocess!$1:$1048576, $D90, FALSE)), "", HLOOKUP(I$1, q_preprocess!$1:$1048576, $D90, FALSE))</f>
        <v>1204589.169</v>
      </c>
      <c r="J90" s="13">
        <f>IF(ISBLANK(HLOOKUP(J$1, q_preprocess!$1:$1048576, $D90, FALSE)), "", HLOOKUP(J$1, q_preprocess!$1:$1048576, $D90, FALSE))</f>
        <v>1224463.71</v>
      </c>
      <c r="K90" s="13">
        <f>IF(ISBLANK(HLOOKUP(K$1, q_preprocess!$1:$1048576, $D90, FALSE)), "", HLOOKUP(K$1, q_preprocess!$1:$1048576, $D90, FALSE))</f>
        <v>405492.40875</v>
      </c>
      <c r="L90" s="13">
        <f>IF(ISBLANK(HLOOKUP(L$1, q_preprocess!$1:$1048576, $D90, FALSE)), "", HLOOKUP(L$1, q_preprocess!$1:$1048576, $D90, FALSE))</f>
        <v>929611.68424999993</v>
      </c>
      <c r="M90" s="13">
        <f>IF(ISBLANK(HLOOKUP(M$1, q_preprocess!$1:$1048576, $D90, FALSE)), "", HLOOKUP(M$1, q_preprocess!$1:$1048576, $D90, FALSE))</f>
        <v>2417524.3985000006</v>
      </c>
      <c r="N90" s="13">
        <f>IF(ISBLANK(HLOOKUP(N$1, q_preprocess!$1:$1048576, $D90, FALSE)), "", HLOOKUP(N$1, q_preprocess!$1:$1048576, $D90, FALSE))</f>
        <v>3959641.5550267999</v>
      </c>
    </row>
    <row r="91" spans="1:14" x14ac:dyDescent="0.25">
      <c r="A91" s="33">
        <v>41061</v>
      </c>
      <c r="B91">
        <v>2012</v>
      </c>
      <c r="C91">
        <v>2</v>
      </c>
      <c r="D91">
        <v>91</v>
      </c>
      <c r="E91" s="13">
        <f>IF(ISBLANK(HLOOKUP(E$1, q_preprocess!$1:$1048576, $D91, FALSE)), "", HLOOKUP(E$1, q_preprocess!$1:$1048576, $D91, FALSE))</f>
        <v>4006905.9247499998</v>
      </c>
      <c r="F91" s="13">
        <f>IF(ISBLANK(HLOOKUP(F$1, q_preprocess!$1:$1048576, $D91, FALSE)), "", HLOOKUP(F$1, q_preprocess!$1:$1048576, $D91, FALSE))</f>
        <v>2618463.5067500002</v>
      </c>
      <c r="G91" s="13">
        <f>IF(ISBLANK(HLOOKUP(G$1, q_preprocess!$1:$1048576, $D91, FALSE)), "", HLOOKUP(G$1, q_preprocess!$1:$1048576, $D91, FALSE))</f>
        <v>499595.99650000001</v>
      </c>
      <c r="H91" s="13">
        <f>IF(ISBLANK(HLOOKUP(H$1, q_preprocess!$1:$1048576, $D91, FALSE)), "", HLOOKUP(H$1, q_preprocess!$1:$1048576, $D91, FALSE))</f>
        <v>934169.3905000001</v>
      </c>
      <c r="I91" s="13">
        <f>IF(ISBLANK(HLOOKUP(I$1, q_preprocess!$1:$1048576, $D91, FALSE)), "", HLOOKUP(I$1, q_preprocess!$1:$1048576, $D91, FALSE))</f>
        <v>1281876.0607499999</v>
      </c>
      <c r="J91" s="13">
        <f>IF(ISBLANK(HLOOKUP(J$1, q_preprocess!$1:$1048576, $D91, FALSE)), "", HLOOKUP(J$1, q_preprocess!$1:$1048576, $D91, FALSE))</f>
        <v>1289001.9537500001</v>
      </c>
      <c r="K91" s="13">
        <f>IF(ISBLANK(HLOOKUP(K$1, q_preprocess!$1:$1048576, $D91, FALSE)), "", HLOOKUP(K$1, q_preprocess!$1:$1048576, $D91, FALSE))</f>
        <v>420884.22025000001</v>
      </c>
      <c r="L91" s="13">
        <f>IF(ISBLANK(HLOOKUP(L$1, q_preprocess!$1:$1048576, $D91, FALSE)), "", HLOOKUP(L$1, q_preprocess!$1:$1048576, $D91, FALSE))</f>
        <v>947189.27875000006</v>
      </c>
      <c r="M91" s="13">
        <f>IF(ISBLANK(HLOOKUP(M$1, q_preprocess!$1:$1048576, $D91, FALSE)), "", HLOOKUP(M$1, q_preprocess!$1:$1048576, $D91, FALSE))</f>
        <v>2482892.2532499996</v>
      </c>
      <c r="N91" s="13">
        <f>IF(ISBLANK(HLOOKUP(N$1, q_preprocess!$1:$1048576, $D91, FALSE)), "", HLOOKUP(N$1, q_preprocess!$1:$1048576, $D91, FALSE))</f>
        <v>3999820.7480294998</v>
      </c>
    </row>
    <row r="92" spans="1:14" x14ac:dyDescent="0.25">
      <c r="A92" s="33">
        <v>41153</v>
      </c>
      <c r="B92">
        <v>2012</v>
      </c>
      <c r="C92">
        <v>3</v>
      </c>
      <c r="D92">
        <v>92</v>
      </c>
      <c r="E92" s="13">
        <f>IF(ISBLANK(HLOOKUP(E$1, q_preprocess!$1:$1048576, $D92, FALSE)), "", HLOOKUP(E$1, q_preprocess!$1:$1048576, $D92, FALSE))</f>
        <v>3988212.6565</v>
      </c>
      <c r="F92" s="13">
        <f>IF(ISBLANK(HLOOKUP(F$1, q_preprocess!$1:$1048576, $D92, FALSE)), "", HLOOKUP(F$1, q_preprocess!$1:$1048576, $D92, FALSE))</f>
        <v>2661170.3587500001</v>
      </c>
      <c r="G92" s="13">
        <f>IF(ISBLANK(HLOOKUP(G$1, q_preprocess!$1:$1048576, $D92, FALSE)), "", HLOOKUP(G$1, q_preprocess!$1:$1048576, $D92, FALSE))</f>
        <v>483948.114</v>
      </c>
      <c r="H92" s="13">
        <f>IF(ISBLANK(HLOOKUP(H$1, q_preprocess!$1:$1048576, $D92, FALSE)), "", HLOOKUP(H$1, q_preprocess!$1:$1048576, $D92, FALSE))</f>
        <v>917688.06849999994</v>
      </c>
      <c r="I92" s="13">
        <f>IF(ISBLANK(HLOOKUP(I$1, q_preprocess!$1:$1048576, $D92, FALSE)), "", HLOOKUP(I$1, q_preprocess!$1:$1048576, $D92, FALSE))</f>
        <v>1241021.9615</v>
      </c>
      <c r="J92" s="13">
        <f>IF(ISBLANK(HLOOKUP(J$1, q_preprocess!$1:$1048576, $D92, FALSE)), "", HLOOKUP(J$1, q_preprocess!$1:$1048576, $D92, FALSE))</f>
        <v>1303128.50975</v>
      </c>
      <c r="K92" s="13">
        <f>IF(ISBLANK(HLOOKUP(K$1, q_preprocess!$1:$1048576, $D92, FALSE)), "", HLOOKUP(K$1, q_preprocess!$1:$1048576, $D92, FALSE))</f>
        <v>393792.25349999999</v>
      </c>
      <c r="L92" s="13">
        <f>IF(ISBLANK(HLOOKUP(L$1, q_preprocess!$1:$1048576, $D92, FALSE)), "", HLOOKUP(L$1, q_preprocess!$1:$1048576, $D92, FALSE))</f>
        <v>958922.53425000003</v>
      </c>
      <c r="M92" s="13">
        <f>IF(ISBLANK(HLOOKUP(M$1, q_preprocess!$1:$1048576, $D92, FALSE)), "", HLOOKUP(M$1, q_preprocess!$1:$1048576, $D92, FALSE))</f>
        <v>2476840.4687499995</v>
      </c>
      <c r="N92" s="13">
        <f>IF(ISBLANK(HLOOKUP(N$1, q_preprocess!$1:$1048576, $D92, FALSE)), "", HLOOKUP(N$1, q_preprocess!$1:$1048576, $D92, FALSE))</f>
        <v>4018430.20440245</v>
      </c>
    </row>
    <row r="93" spans="1:14" x14ac:dyDescent="0.25">
      <c r="A93" s="33">
        <v>41244</v>
      </c>
      <c r="B93">
        <v>2012</v>
      </c>
      <c r="C93">
        <v>4</v>
      </c>
      <c r="D93">
        <v>93</v>
      </c>
      <c r="E93" s="13">
        <f>IF(ISBLANK(HLOOKUP(E$1, q_preprocess!$1:$1048576, $D93, FALSE)), "", HLOOKUP(E$1, q_preprocess!$1:$1048576, $D93, FALSE))</f>
        <v>4159628.7595000002</v>
      </c>
      <c r="F93" s="13">
        <f>IF(ISBLANK(HLOOKUP(F$1, q_preprocess!$1:$1048576, $D93, FALSE)), "", HLOOKUP(F$1, q_preprocess!$1:$1048576, $D93, FALSE))</f>
        <v>2751284.2664999999</v>
      </c>
      <c r="G93" s="13">
        <f>IF(ISBLANK(HLOOKUP(G$1, q_preprocess!$1:$1048576, $D93, FALSE)), "", HLOOKUP(G$1, q_preprocess!$1:$1048576, $D93, FALSE))</f>
        <v>502379.07974999998</v>
      </c>
      <c r="H93" s="13">
        <f>IF(ISBLANK(HLOOKUP(H$1, q_preprocess!$1:$1048576, $D93, FALSE)), "", HLOOKUP(H$1, q_preprocess!$1:$1048576, $D93, FALSE))</f>
        <v>969717.61800000002</v>
      </c>
      <c r="I93" s="13">
        <f>IF(ISBLANK(HLOOKUP(I$1, q_preprocess!$1:$1048576, $D93, FALSE)), "", HLOOKUP(I$1, q_preprocess!$1:$1048576, $D93, FALSE))</f>
        <v>1299299.2777499999</v>
      </c>
      <c r="J93" s="13">
        <f>IF(ISBLANK(HLOOKUP(J$1, q_preprocess!$1:$1048576, $D93, FALSE)), "", HLOOKUP(J$1, q_preprocess!$1:$1048576, $D93, FALSE))</f>
        <v>1357256.2664999999</v>
      </c>
      <c r="K93" s="13">
        <f>IF(ISBLANK(HLOOKUP(K$1, q_preprocess!$1:$1048576, $D93, FALSE)), "", HLOOKUP(K$1, q_preprocess!$1:$1048576, $D93, FALSE))</f>
        <v>440001.90474999999</v>
      </c>
      <c r="L93" s="13">
        <f>IF(ISBLANK(HLOOKUP(L$1, q_preprocess!$1:$1048576, $D93, FALSE)), "", HLOOKUP(L$1, q_preprocess!$1:$1048576, $D93, FALSE))</f>
        <v>957839.1</v>
      </c>
      <c r="M93" s="13">
        <f>IF(ISBLANK(HLOOKUP(M$1, q_preprocess!$1:$1048576, $D93, FALSE)), "", HLOOKUP(M$1, q_preprocess!$1:$1048576, $D93, FALSE))</f>
        <v>2600001.9994999999</v>
      </c>
      <c r="N93" s="13">
        <f>IF(ISBLANK(HLOOKUP(N$1, q_preprocess!$1:$1048576, $D93, FALSE)), "", HLOOKUP(N$1, q_preprocess!$1:$1048576, $D93, FALSE))</f>
        <v>4052170.3383684</v>
      </c>
    </row>
    <row r="94" spans="1:14" x14ac:dyDescent="0.25">
      <c r="A94" s="33">
        <v>41334</v>
      </c>
      <c r="B94">
        <v>2013</v>
      </c>
      <c r="C94">
        <v>1</v>
      </c>
      <c r="D94">
        <v>94</v>
      </c>
      <c r="E94" s="13">
        <f>IF(ISBLANK(HLOOKUP(E$1, q_preprocess!$1:$1048576, $D94, FALSE)), "", HLOOKUP(E$1, q_preprocess!$1:$1048576, $D94, FALSE))</f>
        <v>3929860.7779999999</v>
      </c>
      <c r="F94" s="13">
        <f>IF(ISBLANK(HLOOKUP(F$1, q_preprocess!$1:$1048576, $D94, FALSE)), "", HLOOKUP(F$1, q_preprocess!$1:$1048576, $D94, FALSE))</f>
        <v>2616325.6310000001</v>
      </c>
      <c r="G94" s="13">
        <f>IF(ISBLANK(HLOOKUP(G$1, q_preprocess!$1:$1048576, $D94, FALSE)), "", HLOOKUP(G$1, q_preprocess!$1:$1048576, $D94, FALSE))</f>
        <v>483828.27925000002</v>
      </c>
      <c r="H94" s="13">
        <f>IF(ISBLANK(HLOOKUP(H$1, q_preprocess!$1:$1048576, $D94, FALSE)), "", HLOOKUP(H$1, q_preprocess!$1:$1048576, $D94, FALSE))</f>
        <v>875307.45825000003</v>
      </c>
      <c r="I94" s="13">
        <f>IF(ISBLANK(HLOOKUP(I$1, q_preprocess!$1:$1048576, $D94, FALSE)), "", HLOOKUP(I$1, q_preprocess!$1:$1048576, $D94, FALSE))</f>
        <v>1184404.7482499999</v>
      </c>
      <c r="J94" s="13">
        <f>IF(ISBLANK(HLOOKUP(J$1, q_preprocess!$1:$1048576, $D94, FALSE)), "", HLOOKUP(J$1, q_preprocess!$1:$1048576, $D94, FALSE))</f>
        <v>1227028.1922500001</v>
      </c>
      <c r="K94" s="13">
        <f>IF(ISBLANK(HLOOKUP(K$1, q_preprocess!$1:$1048576, $D94, FALSE)), "", HLOOKUP(K$1, q_preprocess!$1:$1048576, $D94, FALSE))</f>
        <v>405446.91350000002</v>
      </c>
      <c r="L94" s="13">
        <f>IF(ISBLANK(HLOOKUP(L$1, q_preprocess!$1:$1048576, $D94, FALSE)), "", HLOOKUP(L$1, q_preprocess!$1:$1048576, $D94, FALSE))</f>
        <v>919252.28499999992</v>
      </c>
      <c r="M94" s="13">
        <f>IF(ISBLANK(HLOOKUP(M$1, q_preprocess!$1:$1048576, $D94, FALSE)), "", HLOOKUP(M$1, q_preprocess!$1:$1048576, $D94, FALSE))</f>
        <v>2453511.7709999997</v>
      </c>
      <c r="N94" s="13">
        <f>IF(ISBLANK(HLOOKUP(N$1, q_preprocess!$1:$1048576, $D94, FALSE)), "", HLOOKUP(N$1, q_preprocess!$1:$1048576, $D94, FALSE))</f>
        <v>4070873.25181235</v>
      </c>
    </row>
    <row r="95" spans="1:14" x14ac:dyDescent="0.25">
      <c r="A95" s="33">
        <v>41426</v>
      </c>
      <c r="B95">
        <v>2013</v>
      </c>
      <c r="C95">
        <v>2</v>
      </c>
      <c r="D95">
        <v>95</v>
      </c>
      <c r="E95" s="13">
        <f>IF(ISBLANK(HLOOKUP(E$1, q_preprocess!$1:$1048576, $D95, FALSE)), "", HLOOKUP(E$1, q_preprocess!$1:$1048576, $D95, FALSE))</f>
        <v>4090373.8842500001</v>
      </c>
      <c r="F95" s="13">
        <f>IF(ISBLANK(HLOOKUP(F$1, q_preprocess!$1:$1048576, $D95, FALSE)), "", HLOOKUP(F$1, q_preprocess!$1:$1048576, $D95, FALSE))</f>
        <v>2687079.71325</v>
      </c>
      <c r="G95" s="13">
        <f>IF(ISBLANK(HLOOKUP(G$1, q_preprocess!$1:$1048576, $D95, FALSE)), "", HLOOKUP(G$1, q_preprocess!$1:$1048576, $D95, FALSE))</f>
        <v>493860.89075000002</v>
      </c>
      <c r="H95" s="13">
        <f>IF(ISBLANK(HLOOKUP(H$1, q_preprocess!$1:$1048576, $D95, FALSE)), "", HLOOKUP(H$1, q_preprocess!$1:$1048576, $D95, FALSE))</f>
        <v>940214.78674999997</v>
      </c>
      <c r="I95" s="13">
        <f>IF(ISBLANK(HLOOKUP(I$1, q_preprocess!$1:$1048576, $D95, FALSE)), "", HLOOKUP(I$1, q_preprocess!$1:$1048576, $D95, FALSE))</f>
        <v>1290765.86775</v>
      </c>
      <c r="J95" s="13">
        <f>IF(ISBLANK(HLOOKUP(J$1, q_preprocess!$1:$1048576, $D95, FALSE)), "", HLOOKUP(J$1, q_preprocess!$1:$1048576, $D95, FALSE))</f>
        <v>1351221.4265000001</v>
      </c>
      <c r="K95" s="13">
        <f>IF(ISBLANK(HLOOKUP(K$1, q_preprocess!$1:$1048576, $D95, FALSE)), "", HLOOKUP(K$1, q_preprocess!$1:$1048576, $D95, FALSE))</f>
        <v>422182.72900000005</v>
      </c>
      <c r="L95" s="13">
        <f>IF(ISBLANK(HLOOKUP(L$1, q_preprocess!$1:$1048576, $D95, FALSE)), "", HLOOKUP(L$1, q_preprocess!$1:$1048576, $D95, FALSE))</f>
        <v>952421.03200000001</v>
      </c>
      <c r="M95" s="13">
        <f>IF(ISBLANK(HLOOKUP(M$1, q_preprocess!$1:$1048576, $D95, FALSE)), "", HLOOKUP(M$1, q_preprocess!$1:$1048576, $D95, FALSE))</f>
        <v>2557248.1132500004</v>
      </c>
      <c r="N95" s="13">
        <f>IF(ISBLANK(HLOOKUP(N$1, q_preprocess!$1:$1048576, $D95, FALSE)), "", HLOOKUP(N$1, q_preprocess!$1:$1048576, $D95, FALSE))</f>
        <v>4035284.6250697249</v>
      </c>
    </row>
    <row r="96" spans="1:14" x14ac:dyDescent="0.25">
      <c r="A96" s="33">
        <v>41518</v>
      </c>
      <c r="B96">
        <v>2013</v>
      </c>
      <c r="C96">
        <v>3</v>
      </c>
      <c r="D96">
        <v>96</v>
      </c>
      <c r="E96" s="13">
        <f>IF(ISBLANK(HLOOKUP(E$1, q_preprocess!$1:$1048576, $D96, FALSE)), "", HLOOKUP(E$1, q_preprocess!$1:$1048576, $D96, FALSE))</f>
        <v>4046493.4052499998</v>
      </c>
      <c r="F96" s="13">
        <f>IF(ISBLANK(HLOOKUP(F$1, q_preprocess!$1:$1048576, $D96, FALSE)), "", HLOOKUP(F$1, q_preprocess!$1:$1048576, $D96, FALSE))</f>
        <v>2710752.2310000001</v>
      </c>
      <c r="G96" s="13">
        <f>IF(ISBLANK(HLOOKUP(G$1, q_preprocess!$1:$1048576, $D96, FALSE)), "", HLOOKUP(G$1, q_preprocess!$1:$1048576, $D96, FALSE))</f>
        <v>491362.41025000002</v>
      </c>
      <c r="H96" s="13">
        <f>IF(ISBLANK(HLOOKUP(H$1, q_preprocess!$1:$1048576, $D96, FALSE)), "", HLOOKUP(H$1, q_preprocess!$1:$1048576, $D96, FALSE))</f>
        <v>902772.41874999995</v>
      </c>
      <c r="I96" s="13">
        <f>IF(ISBLANK(HLOOKUP(I$1, q_preprocess!$1:$1048576, $D96, FALSE)), "", HLOOKUP(I$1, q_preprocess!$1:$1048576, $D96, FALSE))</f>
        <v>1284257.04575</v>
      </c>
      <c r="J96" s="13">
        <f>IF(ISBLANK(HLOOKUP(J$1, q_preprocess!$1:$1048576, $D96, FALSE)), "", HLOOKUP(J$1, q_preprocess!$1:$1048576, $D96, FALSE))</f>
        <v>1352057.02975</v>
      </c>
      <c r="K96" s="13">
        <f>IF(ISBLANK(HLOOKUP(K$1, q_preprocess!$1:$1048576, $D96, FALSE)), "", HLOOKUP(K$1, q_preprocess!$1:$1048576, $D96, FALSE))</f>
        <v>392572.08400000003</v>
      </c>
      <c r="L96" s="13">
        <f>IF(ISBLANK(HLOOKUP(L$1, q_preprocess!$1:$1048576, $D96, FALSE)), "", HLOOKUP(L$1, q_preprocess!$1:$1048576, $D96, FALSE))</f>
        <v>949268.69074999995</v>
      </c>
      <c r="M96" s="13">
        <f>IF(ISBLANK(HLOOKUP(M$1, q_preprocess!$1:$1048576, $D96, FALSE)), "", HLOOKUP(M$1, q_preprocess!$1:$1048576, $D96, FALSE))</f>
        <v>2543701.4907499999</v>
      </c>
      <c r="N96" s="13">
        <f>IF(ISBLANK(HLOOKUP(N$1, q_preprocess!$1:$1048576, $D96, FALSE)), "", HLOOKUP(N$1, q_preprocess!$1:$1048576, $D96, FALSE))</f>
        <v>4078245.0363571001</v>
      </c>
    </row>
    <row r="97" spans="1:14" x14ac:dyDescent="0.25">
      <c r="A97" s="33">
        <v>41609</v>
      </c>
      <c r="B97">
        <v>2013</v>
      </c>
      <c r="C97">
        <v>4</v>
      </c>
      <c r="D97">
        <v>97</v>
      </c>
      <c r="E97" s="13">
        <f>IF(ISBLANK(HLOOKUP(E$1, q_preprocess!$1:$1048576, $D97, FALSE)), "", HLOOKUP(E$1, q_preprocess!$1:$1048576, $D97, FALSE))</f>
        <v>4210459.0104999999</v>
      </c>
      <c r="F97" s="13">
        <f>IF(ISBLANK(HLOOKUP(F$1, q_preprocess!$1:$1048576, $D97, FALSE)), "", HLOOKUP(F$1, q_preprocess!$1:$1048576, $D97, FALSE))</f>
        <v>2805093.3650000002</v>
      </c>
      <c r="G97" s="13">
        <f>IF(ISBLANK(HLOOKUP(G$1, q_preprocess!$1:$1048576, $D97, FALSE)), "", HLOOKUP(G$1, q_preprocess!$1:$1048576, $D97, FALSE))</f>
        <v>515363.33649999998</v>
      </c>
      <c r="H97" s="13">
        <f>IF(ISBLANK(HLOOKUP(H$1, q_preprocess!$1:$1048576, $D97, FALSE)), "", HLOOKUP(H$1, q_preprocess!$1:$1048576, $D97, FALSE))</f>
        <v>942995.42125000001</v>
      </c>
      <c r="I97" s="13">
        <f>IF(ISBLANK(HLOOKUP(I$1, q_preprocess!$1:$1048576, $D97, FALSE)), "", HLOOKUP(I$1, q_preprocess!$1:$1048576, $D97, FALSE))</f>
        <v>1336252.03425</v>
      </c>
      <c r="J97" s="13">
        <f>IF(ISBLANK(HLOOKUP(J$1, q_preprocess!$1:$1048576, $D97, FALSE)), "", HLOOKUP(J$1, q_preprocess!$1:$1048576, $D97, FALSE))</f>
        <v>1353141.9114999999</v>
      </c>
      <c r="K97" s="13">
        <f>IF(ISBLANK(HLOOKUP(K$1, q_preprocess!$1:$1048576, $D97, FALSE)), "", HLOOKUP(K$1, q_preprocess!$1:$1048576, $D97, FALSE))</f>
        <v>444303.38175</v>
      </c>
      <c r="L97" s="13">
        <f>IF(ISBLANK(HLOOKUP(L$1, q_preprocess!$1:$1048576, $D97, FALSE)), "", HLOOKUP(L$1, q_preprocess!$1:$1048576, $D97, FALSE))</f>
        <v>966729.91850000003</v>
      </c>
      <c r="M97" s="13">
        <f>IF(ISBLANK(HLOOKUP(M$1, q_preprocess!$1:$1048576, $D97, FALSE)), "", HLOOKUP(M$1, q_preprocess!$1:$1048576, $D97, FALSE))</f>
        <v>2635981.4360000007</v>
      </c>
      <c r="N97" s="13">
        <f>IF(ISBLANK(HLOOKUP(N$1, q_preprocess!$1:$1048576, $D97, FALSE)), "", HLOOKUP(N$1, q_preprocess!$1:$1048576, $D97, FALSE))</f>
        <v>4100355.9726029998</v>
      </c>
    </row>
    <row r="98" spans="1:14" x14ac:dyDescent="0.25">
      <c r="A98" s="33">
        <v>41699</v>
      </c>
      <c r="B98">
        <v>2014</v>
      </c>
      <c r="C98">
        <v>1</v>
      </c>
      <c r="D98">
        <v>98</v>
      </c>
      <c r="E98" s="13">
        <f>IF(ISBLANK(HLOOKUP(E$1, q_preprocess!$1:$1048576, $D98, FALSE)), "", HLOOKUP(E$1, q_preprocess!$1:$1048576, $D98, FALSE))</f>
        <v>4034769.2694999999</v>
      </c>
      <c r="F98" s="13">
        <f>IF(ISBLANK(HLOOKUP(F$1, q_preprocess!$1:$1048576, $D98, FALSE)), "", HLOOKUP(F$1, q_preprocess!$1:$1048576, $D98, FALSE))</f>
        <v>2656210.3592500002</v>
      </c>
      <c r="G98" s="13">
        <f>IF(ISBLANK(HLOOKUP(G$1, q_preprocess!$1:$1048576, $D98, FALSE)), "", HLOOKUP(G$1, q_preprocess!$1:$1048576, $D98, FALSE))</f>
        <v>501125.43849999999</v>
      </c>
      <c r="H98" s="13">
        <f>IF(ISBLANK(HLOOKUP(H$1, q_preprocess!$1:$1048576, $D98, FALSE)), "", HLOOKUP(H$1, q_preprocess!$1:$1048576, $D98, FALSE))</f>
        <v>882328.80425000004</v>
      </c>
      <c r="I98" s="13">
        <f>IF(ISBLANK(HLOOKUP(I$1, q_preprocess!$1:$1048576, $D98, FALSE)), "", HLOOKUP(I$1, q_preprocess!$1:$1048576, $D98, FALSE))</f>
        <v>1235610.95875</v>
      </c>
      <c r="J98" s="13">
        <f>IF(ISBLANK(HLOOKUP(J$1, q_preprocess!$1:$1048576, $D98, FALSE)), "", HLOOKUP(J$1, q_preprocess!$1:$1048576, $D98, FALSE))</f>
        <v>1278823.091</v>
      </c>
      <c r="K98" s="13">
        <f>IF(ISBLANK(HLOOKUP(K$1, q_preprocess!$1:$1048576, $D98, FALSE)), "", HLOOKUP(K$1, q_preprocess!$1:$1048576, $D98, FALSE))</f>
        <v>411679.97325000004</v>
      </c>
      <c r="L98" s="13">
        <f>IF(ISBLANK(HLOOKUP(L$1, q_preprocess!$1:$1048576, $D98, FALSE)), "", HLOOKUP(L$1, q_preprocess!$1:$1048576, $D98, FALSE))</f>
        <v>945674.66824999999</v>
      </c>
      <c r="M98" s="13">
        <f>IF(ISBLANK(HLOOKUP(M$1, q_preprocess!$1:$1048576, $D98, FALSE)), "", HLOOKUP(M$1, q_preprocess!$1:$1048576, $D98, FALSE))</f>
        <v>2516694.4655000004</v>
      </c>
      <c r="N98" s="13">
        <f>IF(ISBLANK(HLOOKUP(N$1, q_preprocess!$1:$1048576, $D98, FALSE)), "", HLOOKUP(N$1, q_preprocess!$1:$1048576, $D98, FALSE))</f>
        <v>4127175.0927602001</v>
      </c>
    </row>
    <row r="99" spans="1:14" x14ac:dyDescent="0.25">
      <c r="A99" s="33">
        <v>41791</v>
      </c>
      <c r="B99">
        <v>2014</v>
      </c>
      <c r="C99">
        <v>2</v>
      </c>
      <c r="D99">
        <v>99</v>
      </c>
      <c r="E99" s="13">
        <f>IF(ISBLANK(HLOOKUP(E$1, q_preprocess!$1:$1048576, $D99, FALSE)), "", HLOOKUP(E$1, q_preprocess!$1:$1048576, $D99, FALSE))</f>
        <v>4185827.4302500002</v>
      </c>
      <c r="F99" s="13">
        <f>IF(ISBLANK(HLOOKUP(F$1, q_preprocess!$1:$1048576, $D99, FALSE)), "", HLOOKUP(F$1, q_preprocess!$1:$1048576, $D99, FALSE))</f>
        <v>2737873.2790000001</v>
      </c>
      <c r="G99" s="13">
        <f>IF(ISBLANK(HLOOKUP(G$1, q_preprocess!$1:$1048576, $D99, FALSE)), "", HLOOKUP(G$1, q_preprocess!$1:$1048576, $D99, FALSE))</f>
        <v>506198.81300000002</v>
      </c>
      <c r="H99" s="13">
        <f>IF(ISBLANK(HLOOKUP(H$1, q_preprocess!$1:$1048576, $D99, FALSE)), "", HLOOKUP(H$1, q_preprocess!$1:$1048576, $D99, FALSE))</f>
        <v>902947.53125</v>
      </c>
      <c r="I99" s="13">
        <f>IF(ISBLANK(HLOOKUP(I$1, q_preprocess!$1:$1048576, $D99, FALSE)), "", HLOOKUP(I$1, q_preprocess!$1:$1048576, $D99, FALSE))</f>
        <v>1362876.352</v>
      </c>
      <c r="J99" s="13">
        <f>IF(ISBLANK(HLOOKUP(J$1, q_preprocess!$1:$1048576, $D99, FALSE)), "", HLOOKUP(J$1, q_preprocess!$1:$1048576, $D99, FALSE))</f>
        <v>1396749.6795000001</v>
      </c>
      <c r="K99" s="13">
        <f>IF(ISBLANK(HLOOKUP(K$1, q_preprocess!$1:$1048576, $D99, FALSE)), "", HLOOKUP(K$1, q_preprocess!$1:$1048576, $D99, FALSE))</f>
        <v>423468.12749999994</v>
      </c>
      <c r="L99" s="13">
        <f>IF(ISBLANK(HLOOKUP(L$1, q_preprocess!$1:$1048576, $D99, FALSE)), "", HLOOKUP(L$1, q_preprocess!$1:$1048576, $D99, FALSE))</f>
        <v>979133.27450000006</v>
      </c>
      <c r="M99" s="13">
        <f>IF(ISBLANK(HLOOKUP(M$1, q_preprocess!$1:$1048576, $D99, FALSE)), "", HLOOKUP(M$1, q_preprocess!$1:$1048576, $D99, FALSE))</f>
        <v>2616857.6630000002</v>
      </c>
      <c r="N99" s="13">
        <f>IF(ISBLANK(HLOOKUP(N$1, q_preprocess!$1:$1048576, $D99, FALSE)), "", HLOOKUP(N$1, q_preprocess!$1:$1048576, $D99, FALSE))</f>
        <v>4181670.5087442501</v>
      </c>
    </row>
    <row r="100" spans="1:14" x14ac:dyDescent="0.25">
      <c r="A100" s="33">
        <v>41883</v>
      </c>
      <c r="B100">
        <v>2014</v>
      </c>
      <c r="C100">
        <v>3</v>
      </c>
      <c r="D100">
        <v>100</v>
      </c>
      <c r="E100" s="13">
        <f>IF(ISBLANK(HLOOKUP(E$1, q_preprocess!$1:$1048576, $D100, FALSE)), "", HLOOKUP(E$1, q_preprocess!$1:$1048576, $D100, FALSE))</f>
        <v>4163300.55425</v>
      </c>
      <c r="F100" s="13">
        <f>IF(ISBLANK(HLOOKUP(F$1, q_preprocess!$1:$1048576, $D100, FALSE)), "", HLOOKUP(F$1, q_preprocess!$1:$1048576, $D100, FALSE))</f>
        <v>2772699.7517499998</v>
      </c>
      <c r="G100" s="13">
        <f>IF(ISBLANK(HLOOKUP(G$1, q_preprocess!$1:$1048576, $D100, FALSE)), "", HLOOKUP(G$1, q_preprocess!$1:$1048576, $D100, FALSE))</f>
        <v>508297.38150000002</v>
      </c>
      <c r="H100" s="13">
        <f>IF(ISBLANK(HLOOKUP(H$1, q_preprocess!$1:$1048576, $D100, FALSE)), "", HLOOKUP(H$1, q_preprocess!$1:$1048576, $D100, FALSE))</f>
        <v>918498.60849999997</v>
      </c>
      <c r="I100" s="13">
        <f>IF(ISBLANK(HLOOKUP(I$1, q_preprocess!$1:$1048576, $D100, FALSE)), "", HLOOKUP(I$1, q_preprocess!$1:$1048576, $D100, FALSE))</f>
        <v>1376796.9545</v>
      </c>
      <c r="J100" s="13">
        <f>IF(ISBLANK(HLOOKUP(J$1, q_preprocess!$1:$1048576, $D100, FALSE)), "", HLOOKUP(J$1, q_preprocess!$1:$1048576, $D100, FALSE))</f>
        <v>1436509.8872499999</v>
      </c>
      <c r="K100" s="13">
        <f>IF(ISBLANK(HLOOKUP(K$1, q_preprocess!$1:$1048576, $D100, FALSE)), "", HLOOKUP(K$1, q_preprocess!$1:$1048576, $D100, FALSE))</f>
        <v>394303.67625000002</v>
      </c>
      <c r="L100" s="13">
        <f>IF(ISBLANK(HLOOKUP(L$1, q_preprocess!$1:$1048576, $D100, FALSE)), "", HLOOKUP(L$1, q_preprocess!$1:$1048576, $D100, FALSE))</f>
        <v>983135.00949999993</v>
      </c>
      <c r="M100" s="13">
        <f>IF(ISBLANK(HLOOKUP(M$1, q_preprocess!$1:$1048576, $D100, FALSE)), "", HLOOKUP(M$1, q_preprocess!$1:$1048576, $D100, FALSE))</f>
        <v>2617093.9497499997</v>
      </c>
      <c r="N100" s="13">
        <f>IF(ISBLANK(HLOOKUP(N$1, q_preprocess!$1:$1048576, $D100, FALSE)), "", HLOOKUP(N$1, q_preprocess!$1:$1048576, $D100, FALSE))</f>
        <v>4197191.09052685</v>
      </c>
    </row>
    <row r="101" spans="1:14" x14ac:dyDescent="0.25">
      <c r="A101" s="33">
        <v>41974</v>
      </c>
      <c r="B101">
        <v>2014</v>
      </c>
      <c r="C101">
        <v>4</v>
      </c>
      <c r="D101">
        <v>101</v>
      </c>
      <c r="E101" s="13">
        <f>IF(ISBLANK(HLOOKUP(E$1, q_preprocess!$1:$1048576, $D101, FALSE)), "", HLOOKUP(E$1, q_preprocess!$1:$1048576, $D101, FALSE))</f>
        <v>4356421.9822500004</v>
      </c>
      <c r="F101" s="13">
        <f>IF(ISBLANK(HLOOKUP(F$1, q_preprocess!$1:$1048576, $D101, FALSE)), "", HLOOKUP(F$1, q_preprocess!$1:$1048576, $D101, FALSE))</f>
        <v>2879675.5037500001</v>
      </c>
      <c r="G101" s="13">
        <f>IF(ISBLANK(HLOOKUP(G$1, q_preprocess!$1:$1048576, $D101, FALSE)), "", HLOOKUP(G$1, q_preprocess!$1:$1048576, $D101, FALSE))</f>
        <v>526221.21799999999</v>
      </c>
      <c r="H101" s="13">
        <f>IF(ISBLANK(HLOOKUP(H$1, q_preprocess!$1:$1048576, $D101, FALSE)), "", HLOOKUP(H$1, q_preprocess!$1:$1048576, $D101, FALSE))</f>
        <v>1021407.0152499999</v>
      </c>
      <c r="I101" s="13">
        <f>IF(ISBLANK(HLOOKUP(I$1, q_preprocess!$1:$1048576, $D101, FALSE)), "", HLOOKUP(I$1, q_preprocess!$1:$1048576, $D101, FALSE))</f>
        <v>1476195.1667500001</v>
      </c>
      <c r="J101" s="13">
        <f>IF(ISBLANK(HLOOKUP(J$1, q_preprocess!$1:$1048576, $D101, FALSE)), "", HLOOKUP(J$1, q_preprocess!$1:$1048576, $D101, FALSE))</f>
        <v>1484088.5504999999</v>
      </c>
      <c r="K101" s="13">
        <f>IF(ISBLANK(HLOOKUP(K$1, q_preprocess!$1:$1048576, $D101, FALSE)), "", HLOOKUP(K$1, q_preprocess!$1:$1048576, $D101, FALSE))</f>
        <v>432525.71600000001</v>
      </c>
      <c r="L101" s="13">
        <f>IF(ISBLANK(HLOOKUP(L$1, q_preprocess!$1:$1048576, $D101, FALSE)), "", HLOOKUP(L$1, q_preprocess!$1:$1048576, $D101, FALSE))</f>
        <v>1014700.6030000001</v>
      </c>
      <c r="M101" s="13">
        <f>IF(ISBLANK(HLOOKUP(M$1, q_preprocess!$1:$1048576, $D101, FALSE)), "", HLOOKUP(M$1, q_preprocess!$1:$1048576, $D101, FALSE))</f>
        <v>2732512.5489999996</v>
      </c>
      <c r="N101" s="13">
        <f>IF(ISBLANK(HLOOKUP(N$1, q_preprocess!$1:$1048576, $D101, FALSE)), "", HLOOKUP(N$1, q_preprocess!$1:$1048576, $D101, FALSE))</f>
        <v>4242629.284574925</v>
      </c>
    </row>
    <row r="102" spans="1:14" x14ac:dyDescent="0.25">
      <c r="A102" s="33">
        <v>42064</v>
      </c>
      <c r="B102">
        <v>2015</v>
      </c>
      <c r="C102">
        <v>1</v>
      </c>
      <c r="D102">
        <v>102</v>
      </c>
      <c r="E102" s="13">
        <f>IF(ISBLANK(HLOOKUP(E$1, q_preprocess!$1:$1048576, $D102, FALSE)), "", HLOOKUP(E$1, q_preprocess!$1:$1048576, $D102, FALSE))</f>
        <v>4175537.2374999998</v>
      </c>
      <c r="F102" s="13">
        <f>IF(ISBLANK(HLOOKUP(F$1, q_preprocess!$1:$1048576, $D102, FALSE)), "", HLOOKUP(F$1, q_preprocess!$1:$1048576, $D102, FALSE))</f>
        <v>2741286.1497499999</v>
      </c>
      <c r="G102" s="13">
        <f>IF(ISBLANK(HLOOKUP(G$1, q_preprocess!$1:$1048576, $D102, FALSE)), "", HLOOKUP(G$1, q_preprocess!$1:$1048576, $D102, FALSE))</f>
        <v>520597.98</v>
      </c>
      <c r="H102" s="13">
        <f>IF(ISBLANK(HLOOKUP(H$1, q_preprocess!$1:$1048576, $D102, FALSE)), "", HLOOKUP(H$1, q_preprocess!$1:$1048576, $D102, FALSE))</f>
        <v>949447.60950000002</v>
      </c>
      <c r="I102" s="13">
        <f>IF(ISBLANK(HLOOKUP(I$1, q_preprocess!$1:$1048576, $D102, FALSE)), "", HLOOKUP(I$1, q_preprocess!$1:$1048576, $D102, FALSE))</f>
        <v>1375311.8202500001</v>
      </c>
      <c r="J102" s="13">
        <f>IF(ISBLANK(HLOOKUP(J$1, q_preprocess!$1:$1048576, $D102, FALSE)), "", HLOOKUP(J$1, q_preprocess!$1:$1048576, $D102, FALSE))</f>
        <v>1370025.699</v>
      </c>
      <c r="K102" s="13">
        <f>IF(ISBLANK(HLOOKUP(K$1, q_preprocess!$1:$1048576, $D102, FALSE)), "", HLOOKUP(K$1, q_preprocess!$1:$1048576, $D102, FALSE))</f>
        <v>406589.23800000001</v>
      </c>
      <c r="L102" s="13">
        <f>IF(ISBLANK(HLOOKUP(L$1, q_preprocess!$1:$1048576, $D102, FALSE)), "", HLOOKUP(L$1, q_preprocess!$1:$1048576, $D102, FALSE))</f>
        <v>975728.72224999999</v>
      </c>
      <c r="M102" s="13">
        <f>IF(ISBLANK(HLOOKUP(M$1, q_preprocess!$1:$1048576, $D102, FALSE)), "", HLOOKUP(M$1, q_preprocess!$1:$1048576, $D102, FALSE))</f>
        <v>2625930.1337499996</v>
      </c>
      <c r="N102" s="13">
        <f>IF(ISBLANK(HLOOKUP(N$1, q_preprocess!$1:$1048576, $D102, FALSE)), "", HLOOKUP(N$1, q_preprocess!$1:$1048576, $D102, FALSE))</f>
        <v>4266613.1569102248</v>
      </c>
    </row>
    <row r="103" spans="1:14" x14ac:dyDescent="0.25">
      <c r="A103" s="33">
        <v>42156</v>
      </c>
      <c r="B103">
        <v>2015</v>
      </c>
      <c r="C103">
        <v>2</v>
      </c>
      <c r="D103">
        <v>103</v>
      </c>
      <c r="E103" s="13">
        <f>IF(ISBLANK(HLOOKUP(E$1, q_preprocess!$1:$1048576, $D103, FALSE)), "", HLOOKUP(E$1, q_preprocess!$1:$1048576, $D103, FALSE))</f>
        <v>4311190.8467499996</v>
      </c>
      <c r="F103" s="13">
        <f>IF(ISBLANK(HLOOKUP(F$1, q_preprocess!$1:$1048576, $D103, FALSE)), "", HLOOKUP(F$1, q_preprocess!$1:$1048576, $D103, FALSE))</f>
        <v>2797266.7452500002</v>
      </c>
      <c r="G103" s="13">
        <f>IF(ISBLANK(HLOOKUP(G$1, q_preprocess!$1:$1048576, $D103, FALSE)), "", HLOOKUP(G$1, q_preprocess!$1:$1048576, $D103, FALSE))</f>
        <v>521315.22425000003</v>
      </c>
      <c r="H103" s="13">
        <f>IF(ISBLANK(HLOOKUP(H$1, q_preprocess!$1:$1048576, $D103, FALSE)), "", HLOOKUP(H$1, q_preprocess!$1:$1048576, $D103, FALSE))</f>
        <v>959713.04500000004</v>
      </c>
      <c r="I103" s="13">
        <f>IF(ISBLANK(HLOOKUP(I$1, q_preprocess!$1:$1048576, $D103, FALSE)), "", HLOOKUP(I$1, q_preprocess!$1:$1048576, $D103, FALSE))</f>
        <v>1496364.9437500001</v>
      </c>
      <c r="J103" s="13">
        <f>IF(ISBLANK(HLOOKUP(J$1, q_preprocess!$1:$1048576, $D103, FALSE)), "", HLOOKUP(J$1, q_preprocess!$1:$1048576, $D103, FALSE))</f>
        <v>1482095.39625</v>
      </c>
      <c r="K103" s="13">
        <f>IF(ISBLANK(HLOOKUP(K$1, q_preprocess!$1:$1048576, $D103, FALSE)), "", HLOOKUP(K$1, q_preprocess!$1:$1048576, $D103, FALSE))</f>
        <v>408419.22550000006</v>
      </c>
      <c r="L103" s="13">
        <f>IF(ISBLANK(HLOOKUP(L$1, q_preprocess!$1:$1048576, $D103, FALSE)), "", HLOOKUP(L$1, q_preprocess!$1:$1048576, $D103, FALSE))</f>
        <v>1000433.0607500001</v>
      </c>
      <c r="M103" s="13">
        <f>IF(ISBLANK(HLOOKUP(M$1, q_preprocess!$1:$1048576, $D103, FALSE)), "", HLOOKUP(M$1, q_preprocess!$1:$1048576, $D103, FALSE))</f>
        <v>2726626.0190000003</v>
      </c>
      <c r="N103" s="13">
        <f>IF(ISBLANK(HLOOKUP(N$1, q_preprocess!$1:$1048576, $D103, FALSE)), "", HLOOKUP(N$1, q_preprocess!$1:$1048576, $D103, FALSE))</f>
        <v>4311271.7652722001</v>
      </c>
    </row>
    <row r="104" spans="1:14" x14ac:dyDescent="0.25">
      <c r="A104" s="33">
        <v>42248</v>
      </c>
      <c r="B104">
        <v>2015</v>
      </c>
      <c r="C104">
        <v>3</v>
      </c>
      <c r="D104">
        <v>104</v>
      </c>
      <c r="E104" s="13">
        <f>IF(ISBLANK(HLOOKUP(E$1, q_preprocess!$1:$1048576, $D104, FALSE)), "", HLOOKUP(E$1, q_preprocess!$1:$1048576, $D104, FALSE))</f>
        <v>4327577.6002500001</v>
      </c>
      <c r="F104" s="13">
        <f>IF(ISBLANK(HLOOKUP(F$1, q_preprocess!$1:$1048576, $D104, FALSE)), "", HLOOKUP(F$1, q_preprocess!$1:$1048576, $D104, FALSE))</f>
        <v>2877092.2517499998</v>
      </c>
      <c r="G104" s="13">
        <f>IF(ISBLANK(HLOOKUP(G$1, q_preprocess!$1:$1048576, $D104, FALSE)), "", HLOOKUP(G$1, q_preprocess!$1:$1048576, $D104, FALSE))</f>
        <v>509214.16574999999</v>
      </c>
      <c r="H104" s="13">
        <f>IF(ISBLANK(HLOOKUP(H$1, q_preprocess!$1:$1048576, $D104, FALSE)), "", HLOOKUP(H$1, q_preprocess!$1:$1048576, $D104, FALSE))</f>
        <v>970331.36225000001</v>
      </c>
      <c r="I104" s="13">
        <f>IF(ISBLANK(HLOOKUP(I$1, q_preprocess!$1:$1048576, $D104, FALSE)), "", HLOOKUP(I$1, q_preprocess!$1:$1048576, $D104, FALSE))</f>
        <v>1498447.2845000001</v>
      </c>
      <c r="J104" s="13">
        <f>IF(ISBLANK(HLOOKUP(J$1, q_preprocess!$1:$1048576, $D104, FALSE)), "", HLOOKUP(J$1, q_preprocess!$1:$1048576, $D104, FALSE))</f>
        <v>1543158.3987499999</v>
      </c>
      <c r="K104" s="13">
        <f>IF(ISBLANK(HLOOKUP(K$1, q_preprocess!$1:$1048576, $D104, FALSE)), "", HLOOKUP(K$1, q_preprocess!$1:$1048576, $D104, FALSE))</f>
        <v>383166.2415</v>
      </c>
      <c r="L104" s="13">
        <f>IF(ISBLANK(HLOOKUP(L$1, q_preprocess!$1:$1048576, $D104, FALSE)), "", HLOOKUP(L$1, q_preprocess!$1:$1048576, $D104, FALSE))</f>
        <v>1026150.08525</v>
      </c>
      <c r="M104" s="13">
        <f>IF(ISBLANK(HLOOKUP(M$1, q_preprocess!$1:$1048576, $D104, FALSE)), "", HLOOKUP(M$1, q_preprocess!$1:$1048576, $D104, FALSE))</f>
        <v>2736921.5647499999</v>
      </c>
      <c r="N104" s="13">
        <f>IF(ISBLANK(HLOOKUP(N$1, q_preprocess!$1:$1048576, $D104, FALSE)), "", HLOOKUP(N$1, q_preprocess!$1:$1048576, $D104, FALSE))</f>
        <v>4362135.3633834496</v>
      </c>
    </row>
    <row r="105" spans="1:14" x14ac:dyDescent="0.25">
      <c r="A105" s="33">
        <v>42339</v>
      </c>
      <c r="B105">
        <v>2015</v>
      </c>
      <c r="C105">
        <v>4</v>
      </c>
      <c r="D105">
        <v>105</v>
      </c>
      <c r="E105" s="13">
        <f>IF(ISBLANK(HLOOKUP(E$1, q_preprocess!$1:$1048576, $D105, FALSE)), "", HLOOKUP(E$1, q_preprocess!$1:$1048576, $D105, FALSE))</f>
        <v>4473501.0264999997</v>
      </c>
      <c r="F105" s="13">
        <f>IF(ISBLANK(HLOOKUP(F$1, q_preprocess!$1:$1048576, $D105, FALSE)), "", HLOOKUP(F$1, q_preprocess!$1:$1048576, $D105, FALSE))</f>
        <v>3002361.0032500001</v>
      </c>
      <c r="G105" s="13">
        <f>IF(ISBLANK(HLOOKUP(G$1, q_preprocess!$1:$1048576, $D105, FALSE)), "", HLOOKUP(G$1, q_preprocess!$1:$1048576, $D105, FALSE))</f>
        <v>530395.35900000005</v>
      </c>
      <c r="H105" s="13">
        <f>IF(ISBLANK(HLOOKUP(H$1, q_preprocess!$1:$1048576, $D105, FALSE)), "", HLOOKUP(H$1, q_preprocess!$1:$1048576, $D105, FALSE))</f>
        <v>1004426.4682499999</v>
      </c>
      <c r="I105" s="13">
        <f>IF(ISBLANK(HLOOKUP(I$1, q_preprocess!$1:$1048576, $D105, FALSE)), "", HLOOKUP(I$1, q_preprocess!$1:$1048576, $D105, FALSE))</f>
        <v>1540067.3655000001</v>
      </c>
      <c r="J105" s="13">
        <f>IF(ISBLANK(HLOOKUP(J$1, q_preprocess!$1:$1048576, $D105, FALSE)), "", HLOOKUP(J$1, q_preprocess!$1:$1048576, $D105, FALSE))</f>
        <v>1532135.2760000001</v>
      </c>
      <c r="K105" s="13">
        <f>IF(ISBLANK(HLOOKUP(K$1, q_preprocess!$1:$1048576, $D105, FALSE)), "", HLOOKUP(K$1, q_preprocess!$1:$1048576, $D105, FALSE))</f>
        <v>425230.1385</v>
      </c>
      <c r="L105" s="13">
        <f>IF(ISBLANK(HLOOKUP(L$1, q_preprocess!$1:$1048576, $D105, FALSE)), "", HLOOKUP(L$1, q_preprocess!$1:$1048576, $D105, FALSE))</f>
        <v>1022732.95875</v>
      </c>
      <c r="M105" s="13">
        <f>IF(ISBLANK(HLOOKUP(M$1, q_preprocess!$1:$1048576, $D105, FALSE)), "", HLOOKUP(M$1, q_preprocess!$1:$1048576, $D105, FALSE))</f>
        <v>2835172.48875</v>
      </c>
      <c r="N105" s="13">
        <f>IF(ISBLANK(HLOOKUP(N$1, q_preprocess!$1:$1048576, $D105, FALSE)), "", HLOOKUP(N$1, q_preprocess!$1:$1048576, $D105, FALSE))</f>
        <v>4358497.6634783251</v>
      </c>
    </row>
    <row r="106" spans="1:14" x14ac:dyDescent="0.25">
      <c r="A106" s="33">
        <v>42430</v>
      </c>
      <c r="B106">
        <f t="shared" ref="B106:B117" si="0">B102+1</f>
        <v>2016</v>
      </c>
      <c r="C106">
        <f t="shared" ref="C106:C111" si="1">C102</f>
        <v>1</v>
      </c>
      <c r="D106">
        <v>106</v>
      </c>
      <c r="E106" s="13">
        <f>IF(ISBLANK(HLOOKUP(E$1, q_preprocess!$1:$1048576, $D106, FALSE)), "", HLOOKUP(E$1, q_preprocess!$1:$1048576, $D106, FALSE))</f>
        <v>4300850.1825000001</v>
      </c>
      <c r="F106" s="13">
        <f>IF(ISBLANK(HLOOKUP(F$1, q_preprocess!$1:$1048576, $D106, FALSE)), "", HLOOKUP(F$1, q_preprocess!$1:$1048576, $D106, FALSE))</f>
        <v>2853966.7562500001</v>
      </c>
      <c r="G106" s="13">
        <f>IF(ISBLANK(HLOOKUP(G$1, q_preprocess!$1:$1048576, $D106, FALSE)), "", HLOOKUP(G$1, q_preprocess!$1:$1048576, $D106, FALSE))</f>
        <v>521306.33624999999</v>
      </c>
      <c r="H106" s="13">
        <f>IF(ISBLANK(HLOOKUP(H$1, q_preprocess!$1:$1048576, $D106, FALSE)), "", HLOOKUP(H$1, q_preprocess!$1:$1048576, $D106, FALSE))</f>
        <v>980635.74400000006</v>
      </c>
      <c r="I106" s="13">
        <f>IF(ISBLANK(HLOOKUP(I$1, q_preprocess!$1:$1048576, $D106, FALSE)), "", HLOOKUP(I$1, q_preprocess!$1:$1048576, $D106, FALSE))</f>
        <v>1425157.19325</v>
      </c>
      <c r="J106" s="13">
        <f>IF(ISBLANK(HLOOKUP(J$1, q_preprocess!$1:$1048576, $D106, FALSE)), "", HLOOKUP(J$1, q_preprocess!$1:$1048576, $D106, FALSE))</f>
        <v>1414070.16775</v>
      </c>
      <c r="K106" s="13">
        <f>IF(ISBLANK(HLOOKUP(K$1, q_preprocess!$1:$1048576, $D106, FALSE)), "", HLOOKUP(K$1, q_preprocess!$1:$1048576, $D106, FALSE))</f>
        <v>403509.63474999997</v>
      </c>
      <c r="L106" s="13">
        <f>IF(ISBLANK(HLOOKUP(L$1, q_preprocess!$1:$1048576, $D106, FALSE)), "", HLOOKUP(L$1, q_preprocess!$1:$1048576, $D106, FALSE))</f>
        <v>996612.32975000003</v>
      </c>
      <c r="M106" s="13">
        <f>IF(ISBLANK(HLOOKUP(M$1, q_preprocess!$1:$1048576, $D106, FALSE)), "", HLOOKUP(M$1, q_preprocess!$1:$1048576, $D106, FALSE))</f>
        <v>2721346.622</v>
      </c>
      <c r="N106" s="13">
        <f>IF(ISBLANK(HLOOKUP(N$1, q_preprocess!$1:$1048576, $D106, FALSE)), "", HLOOKUP(N$1, q_preprocess!$1:$1048576, $D106, FALSE))</f>
        <v>4402103.8629625253</v>
      </c>
    </row>
    <row r="107" spans="1:14" x14ac:dyDescent="0.25">
      <c r="A107" s="33">
        <v>42522</v>
      </c>
      <c r="B107">
        <f t="shared" si="0"/>
        <v>2016</v>
      </c>
      <c r="C107">
        <f t="shared" si="1"/>
        <v>2</v>
      </c>
      <c r="D107">
        <v>107</v>
      </c>
      <c r="E107" s="13">
        <f>IF(ISBLANK(HLOOKUP(E$1, q_preprocess!$1:$1048576, $D107, FALSE)), "", HLOOKUP(E$1, q_preprocess!$1:$1048576, $D107, FALSE))</f>
        <v>4453228.852</v>
      </c>
      <c r="F107" s="13">
        <f>IF(ISBLANK(HLOOKUP(F$1, q_preprocess!$1:$1048576, $D107, FALSE)), "", HLOOKUP(F$1, q_preprocess!$1:$1048576, $D107, FALSE))</f>
        <v>2906929.09075</v>
      </c>
      <c r="G107" s="13">
        <f>IF(ISBLANK(HLOOKUP(G$1, q_preprocess!$1:$1048576, $D107, FALSE)), "", HLOOKUP(G$1, q_preprocess!$1:$1048576, $D107, FALSE))</f>
        <v>536289.25199999998</v>
      </c>
      <c r="H107" s="13">
        <f>IF(ISBLANK(HLOOKUP(H$1, q_preprocess!$1:$1048576, $D107, FALSE)), "", HLOOKUP(H$1, q_preprocess!$1:$1048576, $D107, FALSE))</f>
        <v>990306.64199999999</v>
      </c>
      <c r="I107" s="13">
        <f>IF(ISBLANK(HLOOKUP(I$1, q_preprocess!$1:$1048576, $D107, FALSE)), "", HLOOKUP(I$1, q_preprocess!$1:$1048576, $D107, FALSE))</f>
        <v>1526066.97175</v>
      </c>
      <c r="J107" s="13">
        <f>IF(ISBLANK(HLOOKUP(J$1, q_preprocess!$1:$1048576, $D107, FALSE)), "", HLOOKUP(J$1, q_preprocess!$1:$1048576, $D107, FALSE))</f>
        <v>1519461.8744999999</v>
      </c>
      <c r="K107" s="13">
        <f>IF(ISBLANK(HLOOKUP(K$1, q_preprocess!$1:$1048576, $D107, FALSE)), "", HLOOKUP(K$1, q_preprocess!$1:$1048576, $D107, FALSE))</f>
        <v>406316.04700000002</v>
      </c>
      <c r="L107" s="13">
        <f>IF(ISBLANK(HLOOKUP(L$1, q_preprocess!$1:$1048576, $D107, FALSE)), "", HLOOKUP(L$1, q_preprocess!$1:$1048576, $D107, FALSE))</f>
        <v>1027103.26725</v>
      </c>
      <c r="M107" s="13">
        <f>IF(ISBLANK(HLOOKUP(M$1, q_preprocess!$1:$1048576, $D107, FALSE)), "", HLOOKUP(M$1, q_preprocess!$1:$1048576, $D107, FALSE))</f>
        <v>2831741.93475</v>
      </c>
      <c r="N107" s="13">
        <f>IF(ISBLANK(HLOOKUP(N$1, q_preprocess!$1:$1048576, $D107, FALSE)), "", HLOOKUP(N$1, q_preprocess!$1:$1048576, $D107, FALSE))</f>
        <v>4401368.204647975</v>
      </c>
    </row>
    <row r="108" spans="1:14" x14ac:dyDescent="0.25">
      <c r="A108" s="33">
        <v>42614</v>
      </c>
      <c r="B108">
        <f t="shared" si="0"/>
        <v>2016</v>
      </c>
      <c r="C108">
        <f t="shared" si="1"/>
        <v>3</v>
      </c>
      <c r="D108">
        <v>108</v>
      </c>
      <c r="E108" s="13">
        <f>IF(ISBLANK(HLOOKUP(E$1, q_preprocess!$1:$1048576, $D108, FALSE)), "", HLOOKUP(E$1, q_preprocess!$1:$1048576, $D108, FALSE))</f>
        <v>4417205.6679999996</v>
      </c>
      <c r="F108" s="13">
        <f>IF(ISBLANK(HLOOKUP(F$1, q_preprocess!$1:$1048576, $D108, FALSE)), "", HLOOKUP(F$1, q_preprocess!$1:$1048576, $D108, FALSE))</f>
        <v>2978517.2335000001</v>
      </c>
      <c r="G108" s="13">
        <f>IF(ISBLANK(HLOOKUP(G$1, q_preprocess!$1:$1048576, $D108, FALSE)), "", HLOOKUP(G$1, q_preprocess!$1:$1048576, $D108, FALSE))</f>
        <v>527492.31599999999</v>
      </c>
      <c r="H108" s="13">
        <f>IF(ISBLANK(HLOOKUP(H$1, q_preprocess!$1:$1048576, $D108, FALSE)), "", HLOOKUP(H$1, q_preprocess!$1:$1048576, $D108, FALSE))</f>
        <v>962338.52049999998</v>
      </c>
      <c r="I108" s="13">
        <f>IF(ISBLANK(HLOOKUP(I$1, q_preprocess!$1:$1048576, $D108, FALSE)), "", HLOOKUP(I$1, q_preprocess!$1:$1048576, $D108, FALSE))</f>
        <v>1542420.6867500001</v>
      </c>
      <c r="J108" s="13">
        <f>IF(ISBLANK(HLOOKUP(J$1, q_preprocess!$1:$1048576, $D108, FALSE)), "", HLOOKUP(J$1, q_preprocess!$1:$1048576, $D108, FALSE))</f>
        <v>1582394.0660000001</v>
      </c>
      <c r="K108" s="13">
        <f>IF(ISBLANK(HLOOKUP(K$1, q_preprocess!$1:$1048576, $D108, FALSE)), "", HLOOKUP(K$1, q_preprocess!$1:$1048576, $D108, FALSE))</f>
        <v>374475.00925</v>
      </c>
      <c r="L108" s="13">
        <f>IF(ISBLANK(HLOOKUP(L$1, q_preprocess!$1:$1048576, $D108, FALSE)), "", HLOOKUP(L$1, q_preprocess!$1:$1048576, $D108, FALSE))</f>
        <v>1023705.3304999999</v>
      </c>
      <c r="M108" s="13">
        <f>IF(ISBLANK(HLOOKUP(M$1, q_preprocess!$1:$1048576, $D108, FALSE)), "", HLOOKUP(M$1, q_preprocess!$1:$1048576, $D108, FALSE))</f>
        <v>2825453.9627499999</v>
      </c>
      <c r="N108" s="13">
        <f>IF(ISBLANK(HLOOKUP(N$1, q_preprocess!$1:$1048576, $D108, FALSE)), "", HLOOKUP(N$1, q_preprocess!$1:$1048576, $D108, FALSE))</f>
        <v>4456288.5467404751</v>
      </c>
    </row>
    <row r="109" spans="1:14" x14ac:dyDescent="0.25">
      <c r="A109" s="33">
        <v>42705</v>
      </c>
      <c r="B109">
        <f t="shared" si="0"/>
        <v>2016</v>
      </c>
      <c r="C109">
        <f t="shared" si="1"/>
        <v>4</v>
      </c>
      <c r="D109">
        <v>109</v>
      </c>
      <c r="E109" s="13">
        <f>IF(ISBLANK(HLOOKUP(E$1, q_preprocess!$1:$1048576, $D109, FALSE)), "", HLOOKUP(E$1, q_preprocess!$1:$1048576, $D109, FALSE))</f>
        <v>4620172.5697499998</v>
      </c>
      <c r="F109" s="13">
        <f>IF(ISBLANK(HLOOKUP(F$1, q_preprocess!$1:$1048576, $D109, FALSE)), "", HLOOKUP(F$1, q_preprocess!$1:$1048576, $D109, FALSE))</f>
        <v>3096359.0965</v>
      </c>
      <c r="G109" s="13">
        <f>IF(ISBLANK(HLOOKUP(G$1, q_preprocess!$1:$1048576, $D109, FALSE)), "", HLOOKUP(G$1, q_preprocess!$1:$1048576, $D109, FALSE))</f>
        <v>546197.28575000004</v>
      </c>
      <c r="H109" s="13">
        <f>IF(ISBLANK(HLOOKUP(H$1, q_preprocess!$1:$1048576, $D109, FALSE)), "", HLOOKUP(H$1, q_preprocess!$1:$1048576, $D109, FALSE))</f>
        <v>1009877.38425</v>
      </c>
      <c r="I109" s="13">
        <f>IF(ISBLANK(HLOOKUP(I$1, q_preprocess!$1:$1048576, $D109, FALSE)), "", HLOOKUP(I$1, q_preprocess!$1:$1048576, $D109, FALSE))</f>
        <v>1621132.45325</v>
      </c>
      <c r="J109" s="13">
        <f>IF(ISBLANK(HLOOKUP(J$1, q_preprocess!$1:$1048576, $D109, FALSE)), "", HLOOKUP(J$1, q_preprocess!$1:$1048576, $D109, FALSE))</f>
        <v>1583533.61675</v>
      </c>
      <c r="K109" s="13">
        <f>IF(ISBLANK(HLOOKUP(K$1, q_preprocess!$1:$1048576, $D109, FALSE)), "", HLOOKUP(K$1, q_preprocess!$1:$1048576, $D109, FALSE))</f>
        <v>414923.41099999996</v>
      </c>
      <c r="L109" s="13">
        <f>IF(ISBLANK(HLOOKUP(L$1, q_preprocess!$1:$1048576, $D109, FALSE)), "", HLOOKUP(L$1, q_preprocess!$1:$1048576, $D109, FALSE))</f>
        <v>1045646.5275</v>
      </c>
      <c r="M109" s="13">
        <f>IF(ISBLANK(HLOOKUP(M$1, q_preprocess!$1:$1048576, $D109, FALSE)), "", HLOOKUP(M$1, q_preprocess!$1:$1048576, $D109, FALSE))</f>
        <v>2957342.6292499998</v>
      </c>
      <c r="N109" s="13">
        <f>IF(ISBLANK(HLOOKUP(N$1, q_preprocess!$1:$1048576, $D109, FALSE)), "", HLOOKUP(N$1, q_preprocess!$1:$1048576, $D109, FALSE))</f>
        <v>4500117.6521384995</v>
      </c>
    </row>
    <row r="110" spans="1:14" x14ac:dyDescent="0.25">
      <c r="A110" s="33">
        <v>42795</v>
      </c>
      <c r="B110">
        <f t="shared" si="0"/>
        <v>2017</v>
      </c>
      <c r="C110">
        <f t="shared" si="1"/>
        <v>1</v>
      </c>
      <c r="D110">
        <v>110</v>
      </c>
      <c r="E110" s="13">
        <f>IF(ISBLANK(HLOOKUP(E$1, q_preprocess!$1:$1048576, $D110, FALSE)), "", HLOOKUP(E$1, q_preprocess!$1:$1048576, $D110, FALSE))</f>
        <v>4441576.9997500004</v>
      </c>
      <c r="F110" s="13">
        <f>IF(ISBLANK(HLOOKUP(F$1, q_preprocess!$1:$1048576, $D110, FALSE)), "", HLOOKUP(F$1, q_preprocess!$1:$1048576, $D110, FALSE))</f>
        <v>2942169.2510000002</v>
      </c>
      <c r="G110" s="13">
        <f>IF(ISBLANK(HLOOKUP(G$1, q_preprocess!$1:$1048576, $D110, FALSE)), "", HLOOKUP(G$1, q_preprocess!$1:$1048576, $D110, FALSE))</f>
        <v>530942.33849999995</v>
      </c>
      <c r="H110" s="13">
        <f>IF(ISBLANK(HLOOKUP(H$1, q_preprocess!$1:$1048576, $D110, FALSE)), "", HLOOKUP(H$1, q_preprocess!$1:$1048576, $D110, FALSE))</f>
        <v>973235.23924999998</v>
      </c>
      <c r="I110" s="13">
        <f>IF(ISBLANK(HLOOKUP(I$1, q_preprocess!$1:$1048576, $D110, FALSE)), "", HLOOKUP(I$1, q_preprocess!$1:$1048576, $D110, FALSE))</f>
        <v>1553945.2535000001</v>
      </c>
      <c r="J110" s="13">
        <f>IF(ISBLANK(HLOOKUP(J$1, q_preprocess!$1:$1048576, $D110, FALSE)), "", HLOOKUP(J$1, q_preprocess!$1:$1048576, $D110, FALSE))</f>
        <v>1526355.1915</v>
      </c>
      <c r="K110" s="13">
        <f>IF(ISBLANK(HLOOKUP(K$1, q_preprocess!$1:$1048576, $D110, FALSE)), "", HLOOKUP(K$1, q_preprocess!$1:$1048576, $D110, FALSE))</f>
        <v>378047.37274999998</v>
      </c>
      <c r="L110" s="13">
        <f>IF(ISBLANK(HLOOKUP(L$1, q_preprocess!$1:$1048576, $D110, FALSE)), "", HLOOKUP(L$1, q_preprocess!$1:$1048576, $D110, FALSE))</f>
        <v>1035541.0245000001</v>
      </c>
      <c r="M110" s="13">
        <f>IF(ISBLANK(HLOOKUP(M$1, q_preprocess!$1:$1048576, $D110, FALSE)), "", HLOOKUP(M$1, q_preprocess!$1:$1048576, $D110, FALSE))</f>
        <v>2834927.5954999998</v>
      </c>
      <c r="N110" s="13">
        <f>IF(ISBLANK(HLOOKUP(N$1, q_preprocess!$1:$1048576, $D110, FALSE)), "", HLOOKUP(N$1, q_preprocess!$1:$1048576, $D110, FALSE))</f>
        <v>4527849.5522953495</v>
      </c>
    </row>
    <row r="111" spans="1:14" x14ac:dyDescent="0.25">
      <c r="A111" s="33">
        <v>42887</v>
      </c>
      <c r="B111">
        <f t="shared" si="0"/>
        <v>2017</v>
      </c>
      <c r="C111">
        <f t="shared" si="1"/>
        <v>2</v>
      </c>
      <c r="D111">
        <v>111</v>
      </c>
      <c r="E111" s="13">
        <f>IF(ISBLANK(HLOOKUP(E$1, q_preprocess!$1:$1048576, $D111, FALSE)), "", HLOOKUP(E$1, q_preprocess!$1:$1048576, $D111, FALSE))</f>
        <v>4535156.83825</v>
      </c>
      <c r="F111" s="13">
        <f>IF(ISBLANK(HLOOKUP(F$1, q_preprocess!$1:$1048576, $D111, FALSE)), "", HLOOKUP(F$1, q_preprocess!$1:$1048576, $D111, FALSE))</f>
        <v>3000244.6537500001</v>
      </c>
      <c r="G111" s="13">
        <f>IF(ISBLANK(HLOOKUP(G$1, q_preprocess!$1:$1048576, $D111, FALSE)), "", HLOOKUP(G$1, q_preprocess!$1:$1048576, $D111, FALSE))</f>
        <v>536273.38324999996</v>
      </c>
      <c r="H111" s="13">
        <f>IF(ISBLANK(HLOOKUP(H$1, q_preprocess!$1:$1048576, $D111, FALSE)), "", HLOOKUP(H$1, q_preprocess!$1:$1048576, $D111, FALSE))</f>
        <v>957091.55</v>
      </c>
      <c r="I111" s="13">
        <f>IF(ISBLANK(HLOOKUP(I$1, q_preprocess!$1:$1048576, $D111, FALSE)), "", HLOOKUP(I$1, q_preprocess!$1:$1048576, $D111, FALSE))</f>
        <v>1596277.2919999999</v>
      </c>
      <c r="J111" s="13">
        <f>IF(ISBLANK(HLOOKUP(J$1, q_preprocess!$1:$1048576, $D111, FALSE)), "", HLOOKUP(J$1, q_preprocess!$1:$1048576, $D111, FALSE))</f>
        <v>1600406.9932500001</v>
      </c>
      <c r="K111" s="13">
        <f>IF(ISBLANK(HLOOKUP(K$1, q_preprocess!$1:$1048576, $D111, FALSE)), "", HLOOKUP(K$1, q_preprocess!$1:$1048576, $D111, FALSE))</f>
        <v>388571.84499999997</v>
      </c>
      <c r="L111" s="13">
        <f>IF(ISBLANK(HLOOKUP(L$1, q_preprocess!$1:$1048576, $D111, FALSE)), "", HLOOKUP(L$1, q_preprocess!$1:$1048576, $D111, FALSE))</f>
        <v>1027721.31125</v>
      </c>
      <c r="M111" s="13">
        <f>IF(ISBLANK(HLOOKUP(M$1, q_preprocess!$1:$1048576, $D111, FALSE)), "", HLOOKUP(M$1, q_preprocess!$1:$1048576, $D111, FALSE))</f>
        <v>2918199.2687499998</v>
      </c>
      <c r="N111" s="13">
        <f>IF(ISBLANK(HLOOKUP(N$1, q_preprocess!$1:$1048576, $D111, FALSE)), "", HLOOKUP(N$1, q_preprocess!$1:$1048576, $D111, FALSE))</f>
        <v>4538917.3193032499</v>
      </c>
    </row>
    <row r="112" spans="1:14" x14ac:dyDescent="0.25">
      <c r="A112" s="33">
        <v>42979</v>
      </c>
      <c r="B112">
        <f t="shared" si="0"/>
        <v>2017</v>
      </c>
      <c r="C112">
        <v>3</v>
      </c>
      <c r="D112">
        <v>112</v>
      </c>
      <c r="E112" s="13">
        <f>IF(ISBLANK(HLOOKUP(E$1, q_preprocess!$1:$1048576, $D112, FALSE)), "", HLOOKUP(E$1, q_preprocess!$1:$1048576, $D112, FALSE))</f>
        <v>4486845.62</v>
      </c>
      <c r="F112" s="13">
        <f>IF(ISBLANK(HLOOKUP(F$1, q_preprocess!$1:$1048576, $D112, FALSE)), "", HLOOKUP(F$1, q_preprocess!$1:$1048576, $D112, FALSE))</f>
        <v>3070425.6557499999</v>
      </c>
      <c r="G112" s="13">
        <f>IF(ISBLANK(HLOOKUP(G$1, q_preprocess!$1:$1048576, $D112, FALSE)), "", HLOOKUP(G$1, q_preprocess!$1:$1048576, $D112, FALSE))</f>
        <v>522460.01500000001</v>
      </c>
      <c r="H112" s="13">
        <f>IF(ISBLANK(HLOOKUP(H$1, q_preprocess!$1:$1048576, $D112, FALSE)), "", HLOOKUP(H$1, q_preprocess!$1:$1048576, $D112, FALSE))</f>
        <v>949177.63725000003</v>
      </c>
      <c r="I112" s="13">
        <f>IF(ISBLANK(HLOOKUP(I$1, q_preprocess!$1:$1048576, $D112, FALSE)), "", HLOOKUP(I$1, q_preprocess!$1:$1048576, $D112, FALSE))</f>
        <v>1536818.0985000001</v>
      </c>
      <c r="J112" s="13">
        <f>IF(ISBLANK(HLOOKUP(J$1, q_preprocess!$1:$1048576, $D112, FALSE)), "", HLOOKUP(J$1, q_preprocess!$1:$1048576, $D112, FALSE))</f>
        <v>1668605.1769999999</v>
      </c>
      <c r="K112" s="13">
        <f>IF(ISBLANK(HLOOKUP(K$1, q_preprocess!$1:$1048576, $D112, FALSE)), "", HLOOKUP(K$1, q_preprocess!$1:$1048576, $D112, FALSE))</f>
        <v>349578.00225000002</v>
      </c>
      <c r="L112" s="13">
        <f>IF(ISBLANK(HLOOKUP(L$1, q_preprocess!$1:$1048576, $D112, FALSE)), "", HLOOKUP(L$1, q_preprocess!$1:$1048576, $D112, FALSE))</f>
        <v>1043608.8102499999</v>
      </c>
      <c r="M112" s="13">
        <f>IF(ISBLANK(HLOOKUP(M$1, q_preprocess!$1:$1048576, $D112, FALSE)), "", HLOOKUP(M$1, q_preprocess!$1:$1048576, $D112, FALSE))</f>
        <v>2890585.5432500001</v>
      </c>
      <c r="N112" s="13">
        <f>IF(ISBLANK(HLOOKUP(N$1, q_preprocess!$1:$1048576, $D112, FALSE)), "", HLOOKUP(N$1, q_preprocess!$1:$1048576, $D112, FALSE))</f>
        <v>4531008.766381125</v>
      </c>
    </row>
    <row r="113" spans="1:14" x14ac:dyDescent="0.25">
      <c r="A113" s="33">
        <v>43070</v>
      </c>
      <c r="B113">
        <f t="shared" si="0"/>
        <v>2017</v>
      </c>
      <c r="C113">
        <v>4</v>
      </c>
      <c r="D113">
        <v>113</v>
      </c>
      <c r="E113" s="13">
        <f>IF(ISBLANK(HLOOKUP(E$1, q_preprocess!$1:$1048576, $D113, FALSE)), "", HLOOKUP(E$1, q_preprocess!$1:$1048576, $D113, FALSE))</f>
        <v>4690216.1127500003</v>
      </c>
      <c r="F113" s="13" t="str">
        <f>IF(ISBLANK(HLOOKUP(F$1, q_preprocess!$1:$1048576, $D113, FALSE)), "", HLOOKUP(F$1, q_preprocess!$1:$1048576, $D113, FALSE))</f>
        <v/>
      </c>
      <c r="G113" s="13" t="str">
        <f>IF(ISBLANK(HLOOKUP(G$1, q_preprocess!$1:$1048576, $D113, FALSE)), "", HLOOKUP(G$1, q_preprocess!$1:$1048576, $D113, FALSE))</f>
        <v/>
      </c>
      <c r="H113" s="13" t="str">
        <f>IF(ISBLANK(HLOOKUP(H$1, q_preprocess!$1:$1048576, $D113, FALSE)), "", HLOOKUP(H$1, q_preprocess!$1:$1048576, $D113, FALSE))</f>
        <v/>
      </c>
      <c r="I113" s="13" t="str">
        <f>IF(ISBLANK(HLOOKUP(I$1, q_preprocess!$1:$1048576, $D113, FALSE)), "", HLOOKUP(I$1, q_preprocess!$1:$1048576, $D113, FALSE))</f>
        <v/>
      </c>
      <c r="J113" s="13" t="str">
        <f>IF(ISBLANK(HLOOKUP(J$1, q_preprocess!$1:$1048576, $D113, FALSE)), "", HLOOKUP(J$1, q_preprocess!$1:$1048576, $D113, FALSE))</f>
        <v/>
      </c>
      <c r="K113" s="13">
        <f>IF(ISBLANK(HLOOKUP(K$1, q_preprocess!$1:$1048576, $D113, FALSE)), "", HLOOKUP(K$1, q_preprocess!$1:$1048576, $D113, FALSE))</f>
        <v>400142.93949999998</v>
      </c>
      <c r="L113" s="13">
        <f>IF(ISBLANK(HLOOKUP(L$1, q_preprocess!$1:$1048576, $D113, FALSE)), "", HLOOKUP(L$1, q_preprocess!$1:$1048576, $D113, FALSE))</f>
        <v>1054025.48325</v>
      </c>
      <c r="M113" s="13">
        <f>IF(ISBLANK(HLOOKUP(M$1, q_preprocess!$1:$1048576, $D113, FALSE)), "", HLOOKUP(M$1, q_preprocess!$1:$1048576, $D113, FALSE))</f>
        <v>3025986.9845000003</v>
      </c>
      <c r="N113" s="13">
        <f>IF(ISBLANK(HLOOKUP(N$1, q_preprocess!$1:$1048576, $D113, FALSE)), "", HLOOKUP(N$1, q_preprocess!$1:$1048576, $D113, FALSE))</f>
        <v>4566413.0055654999</v>
      </c>
    </row>
    <row r="114" spans="1:14" x14ac:dyDescent="0.25">
      <c r="A114" s="33">
        <v>43160</v>
      </c>
      <c r="B114">
        <f t="shared" si="0"/>
        <v>2018</v>
      </c>
      <c r="C114">
        <f t="shared" ref="C114:C117" si="2">C110</f>
        <v>1</v>
      </c>
      <c r="D114">
        <v>114</v>
      </c>
      <c r="E114" s="13" t="str">
        <f>IF(ISBLANK(HLOOKUP(E$1, q_preprocess!$1:$1048576, $D114, FALSE)), "", HLOOKUP(E$1, q_preprocess!$1:$1048576, $D114, FALSE))</f>
        <v/>
      </c>
      <c r="F114" s="13" t="str">
        <f>IF(ISBLANK(HLOOKUP(F$1, q_preprocess!$1:$1048576, $D114, FALSE)), "", HLOOKUP(F$1, q_preprocess!$1:$1048576, $D114, FALSE))</f>
        <v/>
      </c>
      <c r="G114" s="13" t="str">
        <f>IF(ISBLANK(HLOOKUP(G$1, q_preprocess!$1:$1048576, $D114, FALSE)), "", HLOOKUP(G$1, q_preprocess!$1:$1048576, $D114, FALSE))</f>
        <v/>
      </c>
      <c r="H114" s="13" t="str">
        <f>IF(ISBLANK(HLOOKUP(H$1, q_preprocess!$1:$1048576, $D114, FALSE)), "", HLOOKUP(H$1, q_preprocess!$1:$1048576, $D114, FALSE))</f>
        <v/>
      </c>
      <c r="I114" s="13" t="str">
        <f>IF(ISBLANK(HLOOKUP(I$1, q_preprocess!$1:$1048576, $D114, FALSE)), "", HLOOKUP(I$1, q_preprocess!$1:$1048576, $D114, FALSE))</f>
        <v/>
      </c>
      <c r="J114" s="13" t="str">
        <f>IF(ISBLANK(HLOOKUP(J$1, q_preprocess!$1:$1048576, $D114, FALSE)), "", HLOOKUP(J$1, q_preprocess!$1:$1048576, $D114, FALSE))</f>
        <v/>
      </c>
      <c r="K114" s="13" t="str">
        <f>IF(ISBLANK(HLOOKUP(K$1, q_preprocess!$1:$1048576, $D114, FALSE)), "", HLOOKUP(K$1, q_preprocess!$1:$1048576, $D114, FALSE))</f>
        <v/>
      </c>
      <c r="L114" s="13" t="str">
        <f>IF(ISBLANK(HLOOKUP(L$1, q_preprocess!$1:$1048576, $D114, FALSE)), "", HLOOKUP(L$1, q_preprocess!$1:$1048576, $D114, FALSE))</f>
        <v/>
      </c>
      <c r="M114" s="13" t="str">
        <f>IF(ISBLANK(HLOOKUP(M$1, q_preprocess!$1:$1048576, $D114, FALSE)), "", HLOOKUP(M$1, q_preprocess!$1:$1048576, $D114, FALSE))</f>
        <v/>
      </c>
      <c r="N114" s="13" t="str">
        <f>IF(ISBLANK(HLOOKUP(N$1, q_preprocess!$1:$1048576, $D114, FALSE)), "", HLOOKUP(N$1, q_preprocess!$1:$1048576, $D114, FALSE))</f>
        <v/>
      </c>
    </row>
    <row r="115" spans="1:14" x14ac:dyDescent="0.25">
      <c r="A115" s="33">
        <v>43252</v>
      </c>
      <c r="B115">
        <f t="shared" si="0"/>
        <v>2018</v>
      </c>
      <c r="C115">
        <f t="shared" si="2"/>
        <v>2</v>
      </c>
      <c r="D115">
        <v>115</v>
      </c>
      <c r="E115" s="13" t="str">
        <f>IF(ISBLANK(HLOOKUP(E$1, q_preprocess!$1:$1048576, $D115, FALSE)), "", HLOOKUP(E$1, q_preprocess!$1:$1048576, $D115, FALSE))</f>
        <v/>
      </c>
      <c r="F115" s="13" t="str">
        <f>IF(ISBLANK(HLOOKUP(F$1, q_preprocess!$1:$1048576, $D115, FALSE)), "", HLOOKUP(F$1, q_preprocess!$1:$1048576, $D115, FALSE))</f>
        <v/>
      </c>
      <c r="G115" s="13" t="str">
        <f>IF(ISBLANK(HLOOKUP(G$1, q_preprocess!$1:$1048576, $D115, FALSE)), "", HLOOKUP(G$1, q_preprocess!$1:$1048576, $D115, FALSE))</f>
        <v/>
      </c>
      <c r="H115" s="13" t="str">
        <f>IF(ISBLANK(HLOOKUP(H$1, q_preprocess!$1:$1048576, $D115, FALSE)), "", HLOOKUP(H$1, q_preprocess!$1:$1048576, $D115, FALSE))</f>
        <v/>
      </c>
      <c r="I115" s="13" t="str">
        <f>IF(ISBLANK(HLOOKUP(I$1, q_preprocess!$1:$1048576, $D115, FALSE)), "", HLOOKUP(I$1, q_preprocess!$1:$1048576, $D115, FALSE))</f>
        <v/>
      </c>
      <c r="J115" s="13" t="str">
        <f>IF(ISBLANK(HLOOKUP(J$1, q_preprocess!$1:$1048576, $D115, FALSE)), "", HLOOKUP(J$1, q_preprocess!$1:$1048576, $D115, FALSE))</f>
        <v/>
      </c>
      <c r="K115" s="13" t="str">
        <f>IF(ISBLANK(HLOOKUP(K$1, q_preprocess!$1:$1048576, $D115, FALSE)), "", HLOOKUP(K$1, q_preprocess!$1:$1048576, $D115, FALSE))</f>
        <v/>
      </c>
      <c r="L115" s="13" t="str">
        <f>IF(ISBLANK(HLOOKUP(L$1, q_preprocess!$1:$1048576, $D115, FALSE)), "", HLOOKUP(L$1, q_preprocess!$1:$1048576, $D115, FALSE))</f>
        <v/>
      </c>
      <c r="M115" s="13" t="str">
        <f>IF(ISBLANK(HLOOKUP(M$1, q_preprocess!$1:$1048576, $D115, FALSE)), "", HLOOKUP(M$1, q_preprocess!$1:$1048576, $D115, FALSE))</f>
        <v/>
      </c>
      <c r="N115" s="13" t="str">
        <f>IF(ISBLANK(HLOOKUP(N$1, q_preprocess!$1:$1048576, $D115, FALSE)), "", HLOOKUP(N$1, q_preprocess!$1:$1048576, $D115, FALSE))</f>
        <v/>
      </c>
    </row>
    <row r="116" spans="1:14" x14ac:dyDescent="0.25">
      <c r="A116" s="33">
        <v>43344</v>
      </c>
      <c r="B116">
        <f t="shared" si="0"/>
        <v>2018</v>
      </c>
      <c r="C116">
        <f t="shared" si="2"/>
        <v>3</v>
      </c>
      <c r="D116">
        <v>116</v>
      </c>
      <c r="E116" s="13" t="str">
        <f>IF(ISBLANK(HLOOKUP(E$1, q_preprocess!$1:$1048576, $D116, FALSE)), "", HLOOKUP(E$1, q_preprocess!$1:$1048576, $D116, FALSE))</f>
        <v/>
      </c>
      <c r="F116" s="13" t="str">
        <f>IF(ISBLANK(HLOOKUP(F$1, q_preprocess!$1:$1048576, $D116, FALSE)), "", HLOOKUP(F$1, q_preprocess!$1:$1048576, $D116, FALSE))</f>
        <v/>
      </c>
      <c r="G116" s="13" t="str">
        <f>IF(ISBLANK(HLOOKUP(G$1, q_preprocess!$1:$1048576, $D116, FALSE)), "", HLOOKUP(G$1, q_preprocess!$1:$1048576, $D116, FALSE))</f>
        <v/>
      </c>
      <c r="H116" s="13" t="str">
        <f>IF(ISBLANK(HLOOKUP(H$1, q_preprocess!$1:$1048576, $D116, FALSE)), "", HLOOKUP(H$1, q_preprocess!$1:$1048576, $D116, FALSE))</f>
        <v/>
      </c>
      <c r="I116" s="13" t="str">
        <f>IF(ISBLANK(HLOOKUP(I$1, q_preprocess!$1:$1048576, $D116, FALSE)), "", HLOOKUP(I$1, q_preprocess!$1:$1048576, $D116, FALSE))</f>
        <v/>
      </c>
      <c r="J116" s="13" t="str">
        <f>IF(ISBLANK(HLOOKUP(J$1, q_preprocess!$1:$1048576, $D116, FALSE)), "", HLOOKUP(J$1, q_preprocess!$1:$1048576, $D116, FALSE))</f>
        <v/>
      </c>
      <c r="K116" s="13" t="str">
        <f>IF(ISBLANK(HLOOKUP(K$1, q_preprocess!$1:$1048576, $D116, FALSE)), "", HLOOKUP(K$1, q_preprocess!$1:$1048576, $D116, FALSE))</f>
        <v/>
      </c>
      <c r="L116" s="13" t="str">
        <f>IF(ISBLANK(HLOOKUP(L$1, q_preprocess!$1:$1048576, $D116, FALSE)), "", HLOOKUP(L$1, q_preprocess!$1:$1048576, $D116, FALSE))</f>
        <v/>
      </c>
      <c r="M116" s="13" t="str">
        <f>IF(ISBLANK(HLOOKUP(M$1, q_preprocess!$1:$1048576, $D116, FALSE)), "", HLOOKUP(M$1, q_preprocess!$1:$1048576, $D116, FALSE))</f>
        <v/>
      </c>
      <c r="N116" s="13" t="str">
        <f>IF(ISBLANK(HLOOKUP(N$1, q_preprocess!$1:$1048576, $D116, FALSE)), "", HLOOKUP(N$1, q_preprocess!$1:$1048576, $D116, FALSE))</f>
        <v/>
      </c>
    </row>
    <row r="117" spans="1:14" x14ac:dyDescent="0.25">
      <c r="A117" s="33">
        <v>43435</v>
      </c>
      <c r="B117">
        <f t="shared" si="0"/>
        <v>2018</v>
      </c>
      <c r="C117">
        <f t="shared" si="2"/>
        <v>4</v>
      </c>
      <c r="D117">
        <v>117</v>
      </c>
      <c r="E117" s="13" t="str">
        <f>IF(ISBLANK(HLOOKUP(E$1, q_preprocess!$1:$1048576, $D117, FALSE)), "", HLOOKUP(E$1, q_preprocess!$1:$1048576, $D117, FALSE))</f>
        <v/>
      </c>
      <c r="F117" s="13" t="str">
        <f>IF(ISBLANK(HLOOKUP(F$1, q_preprocess!$1:$1048576, $D117, FALSE)), "", HLOOKUP(F$1, q_preprocess!$1:$1048576, $D117, FALSE))</f>
        <v/>
      </c>
      <c r="G117" s="13" t="str">
        <f>IF(ISBLANK(HLOOKUP(G$1, q_preprocess!$1:$1048576, $D117, FALSE)), "", HLOOKUP(G$1, q_preprocess!$1:$1048576, $D117, FALSE))</f>
        <v/>
      </c>
      <c r="H117" s="13" t="str">
        <f>IF(ISBLANK(HLOOKUP(H$1, q_preprocess!$1:$1048576, $D117, FALSE)), "", HLOOKUP(H$1, q_preprocess!$1:$1048576, $D117, FALSE))</f>
        <v/>
      </c>
      <c r="I117" s="13" t="str">
        <f>IF(ISBLANK(HLOOKUP(I$1, q_preprocess!$1:$1048576, $D117, FALSE)), "", HLOOKUP(I$1, q_preprocess!$1:$1048576, $D117, FALSE))</f>
        <v/>
      </c>
      <c r="J117" s="13" t="str">
        <f>IF(ISBLANK(HLOOKUP(J$1, q_preprocess!$1:$1048576, $D117, FALSE)), "", HLOOKUP(J$1, q_preprocess!$1:$1048576, $D117, FALSE))</f>
        <v/>
      </c>
      <c r="K117" s="13" t="str">
        <f>IF(ISBLANK(HLOOKUP(K$1, q_preprocess!$1:$1048576, $D117, FALSE)), "", HLOOKUP(K$1, q_preprocess!$1:$1048576, $D117, FALSE))</f>
        <v/>
      </c>
      <c r="L117" s="13" t="str">
        <f>IF(ISBLANK(HLOOKUP(L$1, q_preprocess!$1:$1048576, $D117, FALSE)), "", HLOOKUP(L$1, q_preprocess!$1:$1048576, $D117, FALSE))</f>
        <v/>
      </c>
      <c r="M117" s="13" t="str">
        <f>IF(ISBLANK(HLOOKUP(M$1, q_preprocess!$1:$1048576, $D117, FALSE)), "", HLOOKUP(M$1, q_preprocess!$1:$1048576, $D117, FALSE))</f>
        <v/>
      </c>
      <c r="N117" s="13" t="str">
        <f>IF(ISBLANK(HLOOKUP(N$1, q_preprocess!$1:$1048576, $D117, FALSE)), "", HLOOKUP(N$1, 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131"/>
  <sheetViews>
    <sheetView zoomScale="85" zoomScaleNormal="85" workbookViewId="0">
      <pane xSplit="3" ySplit="1" topLeftCell="J79" activePane="bottomRight" state="frozen"/>
      <selection activeCell="D1" sqref="D1"/>
      <selection pane="topRight" activeCell="D1" sqref="D1"/>
      <selection pane="bottomLeft" activeCell="D1" sqref="D1"/>
      <selection pane="bottomRight" activeCell="AH113" sqref="AH113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13.85546875" customWidth="1"/>
    <col min="5" max="5" width="15.42578125" bestFit="1" customWidth="1"/>
    <col min="6" max="13" width="13.85546875" customWidth="1"/>
    <col min="14" max="16" width="15" customWidth="1"/>
    <col min="17" max="17" width="10.42578125" bestFit="1" customWidth="1"/>
    <col min="18" max="29" width="10.140625" customWidth="1"/>
  </cols>
  <sheetData>
    <row r="1" spans="1:29" s="2" customFormat="1" x14ac:dyDescent="0.25">
      <c r="A1" s="4" t="s">
        <v>4</v>
      </c>
      <c r="B1" s="2" t="s">
        <v>0</v>
      </c>
      <c r="C1" s="2" t="s">
        <v>1</v>
      </c>
      <c r="D1" s="22" t="s">
        <v>218</v>
      </c>
      <c r="E1" s="22" t="s">
        <v>236</v>
      </c>
      <c r="F1" s="22" t="s">
        <v>219</v>
      </c>
      <c r="G1" s="22" t="s">
        <v>220</v>
      </c>
      <c r="H1" s="22" t="s">
        <v>221</v>
      </c>
      <c r="I1" s="22" t="s">
        <v>240</v>
      </c>
      <c r="J1" s="22" t="s">
        <v>227</v>
      </c>
      <c r="K1" s="22" t="s">
        <v>222</v>
      </c>
      <c r="L1" s="22" t="s">
        <v>223</v>
      </c>
      <c r="M1" s="22" t="s">
        <v>232</v>
      </c>
      <c r="N1" s="22" t="s">
        <v>224</v>
      </c>
      <c r="O1" s="22" t="s">
        <v>225</v>
      </c>
      <c r="P1" s="22" t="s">
        <v>226</v>
      </c>
      <c r="R1" s="22" t="s">
        <v>2</v>
      </c>
      <c r="S1" s="22" t="s">
        <v>207</v>
      </c>
      <c r="T1" s="22" t="s">
        <v>3</v>
      </c>
      <c r="U1" s="22" t="s">
        <v>9</v>
      </c>
      <c r="V1" s="22" t="s">
        <v>10</v>
      </c>
      <c r="W1" s="22" t="s">
        <v>228</v>
      </c>
      <c r="X1" s="22" t="s">
        <v>229</v>
      </c>
      <c r="Y1" s="22" t="s">
        <v>11</v>
      </c>
      <c r="Z1" s="22" t="s">
        <v>12</v>
      </c>
      <c r="AA1" s="22" t="s">
        <v>143</v>
      </c>
      <c r="AB1" s="22" t="s">
        <v>144</v>
      </c>
      <c r="AC1" s="22" t="s">
        <v>145</v>
      </c>
    </row>
    <row r="2" spans="1:29" x14ac:dyDescent="0.25">
      <c r="A2" s="33">
        <v>32933</v>
      </c>
      <c r="B2">
        <v>1990</v>
      </c>
      <c r="C2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x14ac:dyDescent="0.25">
      <c r="A3" s="33">
        <v>33025</v>
      </c>
      <c r="B3">
        <v>1990</v>
      </c>
      <c r="C3">
        <v>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x14ac:dyDescent="0.25">
      <c r="A4" s="33">
        <v>33117</v>
      </c>
      <c r="B4">
        <v>1990</v>
      </c>
      <c r="C4">
        <v>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x14ac:dyDescent="0.25">
      <c r="A5" s="33">
        <v>33208</v>
      </c>
      <c r="B5">
        <v>1990</v>
      </c>
      <c r="C5">
        <v>4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x14ac:dyDescent="0.25">
      <c r="A6" s="33">
        <v>33298</v>
      </c>
      <c r="B6">
        <v>1991</v>
      </c>
      <c r="C6">
        <v>1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 x14ac:dyDescent="0.25">
      <c r="A7" s="33">
        <v>33390</v>
      </c>
      <c r="B7">
        <v>1991</v>
      </c>
      <c r="C7">
        <v>2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x14ac:dyDescent="0.25">
      <c r="A8" s="33">
        <v>33482</v>
      </c>
      <c r="B8">
        <v>1991</v>
      </c>
      <c r="C8">
        <v>3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x14ac:dyDescent="0.25">
      <c r="A9" s="33">
        <v>33573</v>
      </c>
      <c r="B9">
        <v>1991</v>
      </c>
      <c r="C9">
        <v>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x14ac:dyDescent="0.25">
      <c r="A10" s="33">
        <v>33664</v>
      </c>
      <c r="B10">
        <v>1992</v>
      </c>
      <c r="C1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x14ac:dyDescent="0.25">
      <c r="A11" s="33">
        <v>33756</v>
      </c>
      <c r="B11">
        <v>1992</v>
      </c>
      <c r="C11">
        <v>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x14ac:dyDescent="0.25">
      <c r="A12" s="33">
        <v>33848</v>
      </c>
      <c r="B12">
        <v>1992</v>
      </c>
      <c r="C12">
        <v>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x14ac:dyDescent="0.25">
      <c r="A13" s="33">
        <v>33939</v>
      </c>
      <c r="B13">
        <v>1992</v>
      </c>
      <c r="C13">
        <v>4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x14ac:dyDescent="0.25">
      <c r="A14" s="33">
        <v>34029</v>
      </c>
      <c r="B14">
        <v>1993</v>
      </c>
      <c r="C14">
        <v>1</v>
      </c>
      <c r="D14" s="36">
        <v>10008894.655999999</v>
      </c>
      <c r="E14" s="36">
        <v>10051132.865680801</v>
      </c>
      <c r="F14" s="36">
        <v>6094252.4809999997</v>
      </c>
      <c r="G14" s="36">
        <v>1410454.426</v>
      </c>
      <c r="H14" s="36">
        <f>I14+J14</f>
        <v>2311589.148</v>
      </c>
      <c r="I14" s="36">
        <v>2146409.4109999998</v>
      </c>
      <c r="J14" s="36">
        <v>165179.73699999999</v>
      </c>
      <c r="K14" s="36">
        <v>1421049.1370000001</v>
      </c>
      <c r="L14" s="36">
        <v>1458413.4</v>
      </c>
      <c r="M14" s="36">
        <v>229962.864</v>
      </c>
      <c r="N14" s="36">
        <v>1327063.3539999998</v>
      </c>
      <c r="O14" s="36">
        <v>2592594.0449999999</v>
      </c>
      <c r="P14" s="36">
        <v>5700643.7500000009</v>
      </c>
      <c r="R14" s="36">
        <f>D14/4</f>
        <v>2502223.6639999999</v>
      </c>
      <c r="S14" s="36">
        <f>E14/4</f>
        <v>2512783.2164202002</v>
      </c>
      <c r="T14" s="36">
        <f t="shared" ref="T14:Z14" si="0">F14/4</f>
        <v>1523563.1202499999</v>
      </c>
      <c r="U14" s="36">
        <f t="shared" si="0"/>
        <v>352613.60649999999</v>
      </c>
      <c r="V14" s="36">
        <f t="shared" si="0"/>
        <v>577897.28700000001</v>
      </c>
      <c r="W14" s="36">
        <f t="shared" si="0"/>
        <v>536602.35274999996</v>
      </c>
      <c r="X14" s="36">
        <f t="shared" si="0"/>
        <v>41294.934249999998</v>
      </c>
      <c r="Y14" s="36">
        <f t="shared" si="0"/>
        <v>355262.28425000003</v>
      </c>
      <c r="Z14" s="36">
        <f t="shared" si="0"/>
        <v>364603.35</v>
      </c>
      <c r="AA14" s="36">
        <f t="shared" ref="AA14:AA77" si="1">N14/4</f>
        <v>331765.83849999995</v>
      </c>
      <c r="AB14" s="36">
        <f t="shared" ref="AB14:AB77" si="2">O14/4</f>
        <v>648148.51124999998</v>
      </c>
      <c r="AC14" s="36">
        <f t="shared" ref="AC14:AC77" si="3">P14/4</f>
        <v>1425160.9375000002</v>
      </c>
    </row>
    <row r="15" spans="1:29" x14ac:dyDescent="0.25">
      <c r="A15" s="33">
        <v>34121</v>
      </c>
      <c r="B15">
        <v>1993</v>
      </c>
      <c r="C15">
        <v>2</v>
      </c>
      <c r="D15" s="36">
        <v>10171035.401000001</v>
      </c>
      <c r="E15" s="36">
        <v>10103823.937602499</v>
      </c>
      <c r="F15" s="36">
        <v>6304687.4210000001</v>
      </c>
      <c r="G15" s="36">
        <v>1428916.551</v>
      </c>
      <c r="H15" s="36">
        <f t="shared" ref="H15:H78" si="4">I15+J15</f>
        <v>2199174.6669999999</v>
      </c>
      <c r="I15" s="36">
        <v>1991671.9080000001</v>
      </c>
      <c r="J15" s="36">
        <v>207502.75899999999</v>
      </c>
      <c r="K15" s="36">
        <v>1477720.814</v>
      </c>
      <c r="L15" s="36">
        <v>1574506.1580000001</v>
      </c>
      <c r="M15" s="36">
        <v>335042.10600000003</v>
      </c>
      <c r="N15" s="36">
        <v>1361142.0970000001</v>
      </c>
      <c r="O15" s="36">
        <v>2497728.6460000002</v>
      </c>
      <c r="P15" s="36">
        <v>5924080.4630000005</v>
      </c>
      <c r="R15" s="36">
        <f t="shared" ref="R15:R78" si="5">D15/4</f>
        <v>2542758.8502500001</v>
      </c>
      <c r="S15" s="36">
        <f t="shared" ref="S15:S78" si="6">E15/4</f>
        <v>2525955.9844006249</v>
      </c>
      <c r="T15" s="36">
        <f t="shared" ref="T15:T78" si="7">F15/4</f>
        <v>1576171.85525</v>
      </c>
      <c r="U15" s="36">
        <f t="shared" ref="U15:U78" si="8">G15/4</f>
        <v>357229.13774999999</v>
      </c>
      <c r="V15" s="36">
        <f t="shared" ref="V15:V78" si="9">H15/4</f>
        <v>549793.66674999997</v>
      </c>
      <c r="W15" s="36">
        <f t="shared" ref="W15:W78" si="10">I15/4</f>
        <v>497917.97700000001</v>
      </c>
      <c r="X15" s="36">
        <f t="shared" ref="X15:X78" si="11">J15/4</f>
        <v>51875.689749999998</v>
      </c>
      <c r="Y15" s="36">
        <f t="shared" ref="Y15:Y78" si="12">K15/4</f>
        <v>369430.2035</v>
      </c>
      <c r="Z15" s="36">
        <f t="shared" ref="Z15:Z78" si="13">L15/4</f>
        <v>393626.53950000001</v>
      </c>
      <c r="AA15" s="36">
        <f t="shared" si="1"/>
        <v>340285.52425000002</v>
      </c>
      <c r="AB15" s="36">
        <f t="shared" si="2"/>
        <v>624432.16150000005</v>
      </c>
      <c r="AC15" s="36">
        <f t="shared" si="3"/>
        <v>1481020.1157500001</v>
      </c>
    </row>
    <row r="16" spans="1:29" x14ac:dyDescent="0.25">
      <c r="A16" s="33">
        <v>34213</v>
      </c>
      <c r="B16">
        <v>1993</v>
      </c>
      <c r="C16">
        <v>3</v>
      </c>
      <c r="D16" s="36">
        <v>10066258.408</v>
      </c>
      <c r="E16" s="36">
        <v>10201114.7950904</v>
      </c>
      <c r="F16" s="36">
        <v>6243682.852</v>
      </c>
      <c r="G16" s="36">
        <v>1376521.0519999999</v>
      </c>
      <c r="H16" s="36">
        <f t="shared" si="4"/>
        <v>2214653.5830000001</v>
      </c>
      <c r="I16" s="36">
        <v>2139381.6510000001</v>
      </c>
      <c r="J16" s="36">
        <v>75271.932000000001</v>
      </c>
      <c r="K16" s="36">
        <v>1465345.74</v>
      </c>
      <c r="L16" s="36">
        <v>1558216.0379999999</v>
      </c>
      <c r="M16" s="36">
        <v>324271.22100000002</v>
      </c>
      <c r="N16" s="36">
        <v>1357020.041</v>
      </c>
      <c r="O16" s="36">
        <v>2574414.0099999998</v>
      </c>
      <c r="P16" s="36">
        <v>5755434.2369999988</v>
      </c>
      <c r="R16" s="36">
        <f t="shared" si="5"/>
        <v>2516564.602</v>
      </c>
      <c r="S16" s="36">
        <f t="shared" si="6"/>
        <v>2550278.6987725999</v>
      </c>
      <c r="T16" s="36">
        <f t="shared" si="7"/>
        <v>1560920.713</v>
      </c>
      <c r="U16" s="36">
        <f t="shared" si="8"/>
        <v>344130.26299999998</v>
      </c>
      <c r="V16" s="36">
        <f t="shared" si="9"/>
        <v>553663.39575000003</v>
      </c>
      <c r="W16" s="36">
        <f t="shared" si="10"/>
        <v>534845.41275000002</v>
      </c>
      <c r="X16" s="36">
        <f t="shared" si="11"/>
        <v>18817.983</v>
      </c>
      <c r="Y16" s="36">
        <f t="shared" si="12"/>
        <v>366336.435</v>
      </c>
      <c r="Z16" s="36">
        <f t="shared" si="13"/>
        <v>389554.00949999999</v>
      </c>
      <c r="AA16" s="36">
        <f t="shared" si="1"/>
        <v>339255.01024999999</v>
      </c>
      <c r="AB16" s="36">
        <f t="shared" si="2"/>
        <v>643603.50249999994</v>
      </c>
      <c r="AC16" s="36">
        <f t="shared" si="3"/>
        <v>1438858.5592499997</v>
      </c>
    </row>
    <row r="17" spans="1:29" x14ac:dyDescent="0.25">
      <c r="A17" s="33">
        <v>34304</v>
      </c>
      <c r="B17">
        <v>1993</v>
      </c>
      <c r="C17">
        <v>4</v>
      </c>
      <c r="D17" s="36">
        <v>10416096.243000001</v>
      </c>
      <c r="E17" s="36">
        <v>10329697.6553829</v>
      </c>
      <c r="F17" s="36">
        <v>6598272.6540000001</v>
      </c>
      <c r="G17" s="36">
        <v>1423995.1270000001</v>
      </c>
      <c r="H17" s="36">
        <f t="shared" si="4"/>
        <v>2355829.8259999999</v>
      </c>
      <c r="I17" s="36">
        <v>2304905.094</v>
      </c>
      <c r="J17" s="36">
        <v>50924.732000000004</v>
      </c>
      <c r="K17" s="36">
        <v>1588555.6129999999</v>
      </c>
      <c r="L17" s="36">
        <v>1717843.24</v>
      </c>
      <c r="M17" s="36">
        <v>167286.26199999999</v>
      </c>
      <c r="N17" s="36">
        <v>1439719.8629999999</v>
      </c>
      <c r="O17" s="36">
        <v>2673166.551</v>
      </c>
      <c r="P17" s="36">
        <v>5880545.8290000008</v>
      </c>
      <c r="R17" s="36">
        <f t="shared" si="5"/>
        <v>2604024.0607500002</v>
      </c>
      <c r="S17" s="36">
        <f t="shared" si="6"/>
        <v>2582424.4138457249</v>
      </c>
      <c r="T17" s="36">
        <f t="shared" si="7"/>
        <v>1649568.1635</v>
      </c>
      <c r="U17" s="36">
        <f t="shared" si="8"/>
        <v>355998.78175000002</v>
      </c>
      <c r="V17" s="36">
        <f t="shared" si="9"/>
        <v>588957.45649999997</v>
      </c>
      <c r="W17" s="36">
        <f t="shared" si="10"/>
        <v>576226.27350000001</v>
      </c>
      <c r="X17" s="36">
        <f t="shared" si="11"/>
        <v>12731.183000000001</v>
      </c>
      <c r="Y17" s="36">
        <f t="shared" si="12"/>
        <v>397138.90324999997</v>
      </c>
      <c r="Z17" s="36">
        <f t="shared" si="13"/>
        <v>429460.81</v>
      </c>
      <c r="AA17" s="36">
        <f t="shared" si="1"/>
        <v>359929.96574999997</v>
      </c>
      <c r="AB17" s="36">
        <f t="shared" si="2"/>
        <v>668291.63774999999</v>
      </c>
      <c r="AC17" s="36">
        <f t="shared" si="3"/>
        <v>1470136.4572500002</v>
      </c>
    </row>
    <row r="18" spans="1:29" x14ac:dyDescent="0.25">
      <c r="A18" s="33">
        <v>34394</v>
      </c>
      <c r="B18">
        <v>1994</v>
      </c>
      <c r="C18">
        <v>1</v>
      </c>
      <c r="D18" s="36">
        <v>10343388.472999999</v>
      </c>
      <c r="E18" s="36">
        <v>10448815.782764601</v>
      </c>
      <c r="F18" s="36">
        <v>6258194.9440000001</v>
      </c>
      <c r="G18" s="36">
        <v>1453656.689</v>
      </c>
      <c r="H18" s="36">
        <f t="shared" si="4"/>
        <v>2665718.3199999998</v>
      </c>
      <c r="I18" s="36">
        <v>2478995.9559999998</v>
      </c>
      <c r="J18" s="36">
        <v>186722.364</v>
      </c>
      <c r="K18" s="36">
        <v>1576502.879</v>
      </c>
      <c r="L18" s="36">
        <v>1729058.2590000001</v>
      </c>
      <c r="M18" s="36">
        <v>118373.901</v>
      </c>
      <c r="N18" s="36">
        <v>1352097.9950000001</v>
      </c>
      <c r="O18" s="36">
        <v>2715547.7289999998</v>
      </c>
      <c r="P18" s="36">
        <v>5866493.0199999996</v>
      </c>
      <c r="R18" s="36">
        <f t="shared" si="5"/>
        <v>2585847.1182499998</v>
      </c>
      <c r="S18" s="36">
        <f t="shared" si="6"/>
        <v>2612203.9456911501</v>
      </c>
      <c r="T18" s="36">
        <f t="shared" si="7"/>
        <v>1564548.736</v>
      </c>
      <c r="U18" s="36">
        <f t="shared" si="8"/>
        <v>363414.17225</v>
      </c>
      <c r="V18" s="36">
        <f t="shared" si="9"/>
        <v>666429.57999999996</v>
      </c>
      <c r="W18" s="36">
        <f t="shared" si="10"/>
        <v>619748.98899999994</v>
      </c>
      <c r="X18" s="36">
        <f t="shared" si="11"/>
        <v>46680.591</v>
      </c>
      <c r="Y18" s="36">
        <f t="shared" si="12"/>
        <v>394125.71974999999</v>
      </c>
      <c r="Z18" s="36">
        <f t="shared" si="13"/>
        <v>432264.56475000002</v>
      </c>
      <c r="AA18" s="36">
        <f t="shared" si="1"/>
        <v>338024.49875000003</v>
      </c>
      <c r="AB18" s="36">
        <f t="shared" si="2"/>
        <v>678886.93224999995</v>
      </c>
      <c r="AC18" s="36">
        <f t="shared" si="3"/>
        <v>1466623.2549999999</v>
      </c>
    </row>
    <row r="19" spans="1:29" x14ac:dyDescent="0.25">
      <c r="A19" s="33">
        <v>34486</v>
      </c>
      <c r="B19">
        <v>1994</v>
      </c>
      <c r="C19">
        <v>2</v>
      </c>
      <c r="D19" s="36">
        <v>10772526.220000001</v>
      </c>
      <c r="E19" s="36">
        <v>10640554.522606701</v>
      </c>
      <c r="F19" s="36">
        <v>6643101.4280000003</v>
      </c>
      <c r="G19" s="36">
        <v>1483317.2590000001</v>
      </c>
      <c r="H19" s="36">
        <f t="shared" si="4"/>
        <v>2605119.531</v>
      </c>
      <c r="I19" s="36">
        <v>2400018.7379999999</v>
      </c>
      <c r="J19" s="36">
        <v>205100.79300000001</v>
      </c>
      <c r="K19" s="36">
        <v>1594674.149</v>
      </c>
      <c r="L19" s="36">
        <v>1846701.5930000001</v>
      </c>
      <c r="M19" s="36">
        <v>293015.44699999999</v>
      </c>
      <c r="N19" s="36">
        <v>1395599.061</v>
      </c>
      <c r="O19" s="36">
        <v>2738698.9610000001</v>
      </c>
      <c r="P19" s="36">
        <v>6209569.8940000003</v>
      </c>
      <c r="R19" s="36">
        <f t="shared" si="5"/>
        <v>2693131.5550000002</v>
      </c>
      <c r="S19" s="36">
        <f t="shared" si="6"/>
        <v>2660138.6306516752</v>
      </c>
      <c r="T19" s="36">
        <f t="shared" si="7"/>
        <v>1660775.3570000001</v>
      </c>
      <c r="U19" s="36">
        <f t="shared" si="8"/>
        <v>370829.31475000002</v>
      </c>
      <c r="V19" s="36">
        <f t="shared" si="9"/>
        <v>651279.88274999999</v>
      </c>
      <c r="W19" s="36">
        <f t="shared" si="10"/>
        <v>600004.68449999997</v>
      </c>
      <c r="X19" s="36">
        <f t="shared" si="11"/>
        <v>51275.198250000001</v>
      </c>
      <c r="Y19" s="36">
        <f t="shared" si="12"/>
        <v>398668.53724999999</v>
      </c>
      <c r="Z19" s="36">
        <f t="shared" si="13"/>
        <v>461675.39825000003</v>
      </c>
      <c r="AA19" s="36">
        <f t="shared" si="1"/>
        <v>348899.76525</v>
      </c>
      <c r="AB19" s="36">
        <f t="shared" si="2"/>
        <v>684674.74025000003</v>
      </c>
      <c r="AC19" s="36">
        <f t="shared" si="3"/>
        <v>1552392.4735000001</v>
      </c>
    </row>
    <row r="20" spans="1:29" x14ac:dyDescent="0.25">
      <c r="A20" s="33">
        <v>34578</v>
      </c>
      <c r="B20">
        <v>1994</v>
      </c>
      <c r="C20">
        <v>3</v>
      </c>
      <c r="D20" s="36">
        <v>10602752.890000001</v>
      </c>
      <c r="E20" s="36">
        <v>10741841.3709374</v>
      </c>
      <c r="F20" s="36">
        <v>6683951.2949999999</v>
      </c>
      <c r="G20" s="36">
        <v>1419088.6329999999</v>
      </c>
      <c r="H20" s="36">
        <f t="shared" si="4"/>
        <v>2602086.8259999999</v>
      </c>
      <c r="I20" s="36">
        <v>2515698.1170000001</v>
      </c>
      <c r="J20" s="36">
        <v>86388.709000000003</v>
      </c>
      <c r="K20" s="36">
        <v>1593227.3189999999</v>
      </c>
      <c r="L20" s="36">
        <v>1864243.9839999999</v>
      </c>
      <c r="M20" s="36">
        <v>168642.80100000001</v>
      </c>
      <c r="N20" s="36">
        <v>1337704.906</v>
      </c>
      <c r="O20" s="36">
        <v>2824659.1850000001</v>
      </c>
      <c r="P20" s="36">
        <v>6010153.3849999998</v>
      </c>
      <c r="R20" s="36">
        <f t="shared" si="5"/>
        <v>2650688.2225000001</v>
      </c>
      <c r="S20" s="36">
        <f t="shared" si="6"/>
        <v>2685460.3427343499</v>
      </c>
      <c r="T20" s="36">
        <f t="shared" si="7"/>
        <v>1670987.82375</v>
      </c>
      <c r="U20" s="36">
        <f t="shared" si="8"/>
        <v>354772.15824999998</v>
      </c>
      <c r="V20" s="36">
        <f t="shared" si="9"/>
        <v>650521.70649999997</v>
      </c>
      <c r="W20" s="36">
        <f t="shared" si="10"/>
        <v>628924.52925000002</v>
      </c>
      <c r="X20" s="36">
        <f t="shared" si="11"/>
        <v>21597.177250000001</v>
      </c>
      <c r="Y20" s="36">
        <f t="shared" si="12"/>
        <v>398306.82974999998</v>
      </c>
      <c r="Z20" s="36">
        <f t="shared" si="13"/>
        <v>466060.99599999998</v>
      </c>
      <c r="AA20" s="36">
        <f t="shared" si="1"/>
        <v>334426.22649999999</v>
      </c>
      <c r="AB20" s="36">
        <f t="shared" si="2"/>
        <v>706164.79625000001</v>
      </c>
      <c r="AC20" s="36">
        <f t="shared" si="3"/>
        <v>1502538.3462499999</v>
      </c>
    </row>
    <row r="21" spans="1:29" x14ac:dyDescent="0.25">
      <c r="A21" s="33">
        <v>34669</v>
      </c>
      <c r="B21">
        <v>1994</v>
      </c>
      <c r="C21">
        <v>4</v>
      </c>
      <c r="D21" s="36">
        <v>10952773.416999999</v>
      </c>
      <c r="E21" s="36">
        <v>10859311.2953835</v>
      </c>
      <c r="F21" s="36">
        <v>6993928.1129999999</v>
      </c>
      <c r="G21" s="36">
        <v>1453210.0319999999</v>
      </c>
      <c r="H21" s="36">
        <f t="shared" si="4"/>
        <v>2520135.9790000003</v>
      </c>
      <c r="I21" s="36">
        <v>2447022.3130000001</v>
      </c>
      <c r="J21" s="36">
        <v>73113.665999999997</v>
      </c>
      <c r="K21" s="36">
        <v>1711814.6240000001</v>
      </c>
      <c r="L21" s="36">
        <v>1988476.7509999999</v>
      </c>
      <c r="M21" s="36">
        <v>262161.41899999999</v>
      </c>
      <c r="N21" s="36">
        <v>1429399.17</v>
      </c>
      <c r="O21" s="36">
        <v>2830241.9390000002</v>
      </c>
      <c r="P21" s="36">
        <v>6259958.7289999994</v>
      </c>
      <c r="R21" s="36">
        <f t="shared" si="5"/>
        <v>2738193.3542499999</v>
      </c>
      <c r="S21" s="36">
        <f t="shared" si="6"/>
        <v>2714827.823845875</v>
      </c>
      <c r="T21" s="36">
        <f t="shared" si="7"/>
        <v>1748482.02825</v>
      </c>
      <c r="U21" s="36">
        <f t="shared" si="8"/>
        <v>363302.50799999997</v>
      </c>
      <c r="V21" s="36">
        <f t="shared" si="9"/>
        <v>630033.99475000007</v>
      </c>
      <c r="W21" s="36">
        <f t="shared" si="10"/>
        <v>611755.57825000002</v>
      </c>
      <c r="X21" s="36">
        <f t="shared" si="11"/>
        <v>18278.416499999999</v>
      </c>
      <c r="Y21" s="36">
        <f t="shared" si="12"/>
        <v>427953.65600000002</v>
      </c>
      <c r="Z21" s="36">
        <f t="shared" si="13"/>
        <v>497119.18774999998</v>
      </c>
      <c r="AA21" s="36">
        <f t="shared" si="1"/>
        <v>357349.79249999998</v>
      </c>
      <c r="AB21" s="36">
        <f t="shared" si="2"/>
        <v>707560.48475000006</v>
      </c>
      <c r="AC21" s="36">
        <f t="shared" si="3"/>
        <v>1564989.6822499998</v>
      </c>
    </row>
    <row r="22" spans="1:29" x14ac:dyDescent="0.25">
      <c r="A22" s="33">
        <v>34759</v>
      </c>
      <c r="B22">
        <v>1995</v>
      </c>
      <c r="C22">
        <v>1</v>
      </c>
      <c r="D22" s="36">
        <v>10189745.494000001</v>
      </c>
      <c r="E22" s="36">
        <v>10229454.163039001</v>
      </c>
      <c r="F22" s="36">
        <v>6175135.7510000002</v>
      </c>
      <c r="G22" s="36">
        <v>1452851.9350000001</v>
      </c>
      <c r="H22" s="36">
        <f t="shared" si="4"/>
        <v>1999484.0150000001</v>
      </c>
      <c r="I22" s="36">
        <v>1725272.263</v>
      </c>
      <c r="J22" s="36">
        <v>274211.75199999998</v>
      </c>
      <c r="K22" s="36">
        <v>1768776.2690000001</v>
      </c>
      <c r="L22" s="36">
        <v>1452139.223</v>
      </c>
      <c r="M22" s="36">
        <v>245636.74600000001</v>
      </c>
      <c r="N22" s="36">
        <v>1339274.8899999999</v>
      </c>
      <c r="O22" s="36">
        <v>2503145.5550000002</v>
      </c>
      <c r="P22" s="36">
        <v>5937992.1840000004</v>
      </c>
      <c r="R22" s="36">
        <f t="shared" si="5"/>
        <v>2547436.3735000002</v>
      </c>
      <c r="S22" s="36">
        <f t="shared" si="6"/>
        <v>2557363.5407597502</v>
      </c>
      <c r="T22" s="36">
        <f t="shared" si="7"/>
        <v>1543783.93775</v>
      </c>
      <c r="U22" s="36">
        <f t="shared" si="8"/>
        <v>363212.98375000001</v>
      </c>
      <c r="V22" s="36">
        <f t="shared" si="9"/>
        <v>499871.00375000003</v>
      </c>
      <c r="W22" s="36">
        <f t="shared" si="10"/>
        <v>431318.06575000001</v>
      </c>
      <c r="X22" s="36">
        <f t="shared" si="11"/>
        <v>68552.937999999995</v>
      </c>
      <c r="Y22" s="36">
        <f t="shared" si="12"/>
        <v>442194.06725000002</v>
      </c>
      <c r="Z22" s="36">
        <f t="shared" si="13"/>
        <v>363034.80575</v>
      </c>
      <c r="AA22" s="36">
        <f t="shared" si="1"/>
        <v>334818.72249999997</v>
      </c>
      <c r="AB22" s="36">
        <f t="shared" si="2"/>
        <v>625786.38875000004</v>
      </c>
      <c r="AC22" s="36">
        <f t="shared" si="3"/>
        <v>1484498.0460000001</v>
      </c>
    </row>
    <row r="23" spans="1:29" x14ac:dyDescent="0.25">
      <c r="A23" s="33">
        <v>34851</v>
      </c>
      <c r="B23">
        <v>1995</v>
      </c>
      <c r="C23">
        <v>2</v>
      </c>
      <c r="D23" s="36">
        <v>9795719.0079999994</v>
      </c>
      <c r="E23" s="36">
        <v>9744961.7727799509</v>
      </c>
      <c r="F23" s="36">
        <v>6181239.0760000004</v>
      </c>
      <c r="G23" s="36">
        <v>1453734.2579999999</v>
      </c>
      <c r="H23" s="36">
        <f t="shared" si="4"/>
        <v>1590499.7220000001</v>
      </c>
      <c r="I23" s="36">
        <v>1405907.193</v>
      </c>
      <c r="J23" s="36">
        <v>184592.52900000001</v>
      </c>
      <c r="K23" s="36">
        <v>1949234.15</v>
      </c>
      <c r="L23" s="36">
        <v>1538804.1780000001</v>
      </c>
      <c r="M23" s="36">
        <v>159815.98000000001</v>
      </c>
      <c r="N23" s="36">
        <v>1366284.06</v>
      </c>
      <c r="O23" s="36">
        <v>2196123.1609999998</v>
      </c>
      <c r="P23" s="36">
        <v>5869389.926</v>
      </c>
      <c r="R23" s="36">
        <f t="shared" si="5"/>
        <v>2448929.7519999999</v>
      </c>
      <c r="S23" s="36">
        <f t="shared" si="6"/>
        <v>2436240.4431949877</v>
      </c>
      <c r="T23" s="36">
        <f t="shared" si="7"/>
        <v>1545309.7690000001</v>
      </c>
      <c r="U23" s="36">
        <f t="shared" si="8"/>
        <v>363433.56449999998</v>
      </c>
      <c r="V23" s="36">
        <f t="shared" si="9"/>
        <v>397624.93050000002</v>
      </c>
      <c r="W23" s="36">
        <f t="shared" si="10"/>
        <v>351476.79824999999</v>
      </c>
      <c r="X23" s="36">
        <f t="shared" si="11"/>
        <v>46148.132250000002</v>
      </c>
      <c r="Y23" s="36">
        <f t="shared" si="12"/>
        <v>487308.53749999998</v>
      </c>
      <c r="Z23" s="36">
        <f t="shared" si="13"/>
        <v>384701.04450000002</v>
      </c>
      <c r="AA23" s="36">
        <f t="shared" si="1"/>
        <v>341571.01500000001</v>
      </c>
      <c r="AB23" s="36">
        <f t="shared" si="2"/>
        <v>549030.79024999996</v>
      </c>
      <c r="AC23" s="36">
        <f t="shared" si="3"/>
        <v>1467347.4815</v>
      </c>
    </row>
    <row r="24" spans="1:29" x14ac:dyDescent="0.25">
      <c r="A24" s="33">
        <v>34943</v>
      </c>
      <c r="B24">
        <v>1995</v>
      </c>
      <c r="C24">
        <v>3</v>
      </c>
      <c r="D24" s="36">
        <v>9802904.3729999997</v>
      </c>
      <c r="E24" s="36">
        <v>9925009.1374191307</v>
      </c>
      <c r="F24" s="36">
        <v>6211944.6490000002</v>
      </c>
      <c r="G24" s="36">
        <v>1408869.523</v>
      </c>
      <c r="H24" s="36">
        <f t="shared" si="4"/>
        <v>1673066.513</v>
      </c>
      <c r="I24" s="36">
        <v>1514971.68</v>
      </c>
      <c r="J24" s="36">
        <v>158094.83300000001</v>
      </c>
      <c r="K24" s="36">
        <v>2041292.567</v>
      </c>
      <c r="L24" s="36">
        <v>1589597.6969999999</v>
      </c>
      <c r="M24" s="36">
        <v>57328.817000000003</v>
      </c>
      <c r="N24" s="36">
        <v>1389078.4879999999</v>
      </c>
      <c r="O24" s="36">
        <v>2295837.0920000002</v>
      </c>
      <c r="P24" s="36">
        <v>5743127.7259999998</v>
      </c>
      <c r="R24" s="36">
        <f t="shared" si="5"/>
        <v>2450726.0932499999</v>
      </c>
      <c r="S24" s="36">
        <f t="shared" si="6"/>
        <v>2481252.2843547827</v>
      </c>
      <c r="T24" s="36">
        <f t="shared" si="7"/>
        <v>1552986.1622500001</v>
      </c>
      <c r="U24" s="36">
        <f t="shared" si="8"/>
        <v>352217.38075000001</v>
      </c>
      <c r="V24" s="36">
        <f t="shared" si="9"/>
        <v>418266.62825000001</v>
      </c>
      <c r="W24" s="36">
        <f t="shared" si="10"/>
        <v>378742.92</v>
      </c>
      <c r="X24" s="36">
        <f t="shared" si="11"/>
        <v>39523.708250000003</v>
      </c>
      <c r="Y24" s="36">
        <f t="shared" si="12"/>
        <v>510323.14175000001</v>
      </c>
      <c r="Z24" s="36">
        <f t="shared" si="13"/>
        <v>397399.42424999998</v>
      </c>
      <c r="AA24" s="36">
        <f t="shared" si="1"/>
        <v>347269.62199999997</v>
      </c>
      <c r="AB24" s="36">
        <f t="shared" si="2"/>
        <v>573959.27300000004</v>
      </c>
      <c r="AC24" s="36">
        <f t="shared" si="3"/>
        <v>1435781.9314999999</v>
      </c>
    </row>
    <row r="25" spans="1:29" x14ac:dyDescent="0.25">
      <c r="A25" s="33">
        <v>35034</v>
      </c>
      <c r="B25">
        <v>1995</v>
      </c>
      <c r="C25">
        <v>4</v>
      </c>
      <c r="D25" s="36">
        <v>10198513.275</v>
      </c>
      <c r="E25" s="36">
        <v>10105555.6124998</v>
      </c>
      <c r="F25" s="36">
        <v>6448585.7470000004</v>
      </c>
      <c r="G25" s="36">
        <v>1430926.027</v>
      </c>
      <c r="H25" s="36">
        <f t="shared" si="4"/>
        <v>1880855.2139999999</v>
      </c>
      <c r="I25" s="36">
        <v>1667669.8629999999</v>
      </c>
      <c r="J25" s="36">
        <v>213185.351</v>
      </c>
      <c r="K25" s="36">
        <v>2024980.398</v>
      </c>
      <c r="L25" s="36">
        <v>1663673.638</v>
      </c>
      <c r="M25" s="36">
        <v>76839.527000000002</v>
      </c>
      <c r="N25" s="36">
        <v>1368221.1229999999</v>
      </c>
      <c r="O25" s="36">
        <v>2483999.355</v>
      </c>
      <c r="P25" s="36">
        <v>5947842.6429999992</v>
      </c>
      <c r="R25" s="36">
        <f t="shared" si="5"/>
        <v>2549628.3187500001</v>
      </c>
      <c r="S25" s="36">
        <f t="shared" si="6"/>
        <v>2526388.9031249499</v>
      </c>
      <c r="T25" s="36">
        <f t="shared" si="7"/>
        <v>1612146.4367500001</v>
      </c>
      <c r="U25" s="36">
        <f t="shared" si="8"/>
        <v>357731.50675</v>
      </c>
      <c r="V25" s="36">
        <f t="shared" si="9"/>
        <v>470213.80349999998</v>
      </c>
      <c r="W25" s="36">
        <f t="shared" si="10"/>
        <v>416917.46574999997</v>
      </c>
      <c r="X25" s="36">
        <f t="shared" si="11"/>
        <v>53296.337749999999</v>
      </c>
      <c r="Y25" s="36">
        <f t="shared" si="12"/>
        <v>506245.09950000001</v>
      </c>
      <c r="Z25" s="36">
        <f t="shared" si="13"/>
        <v>415918.40950000001</v>
      </c>
      <c r="AA25" s="36">
        <f t="shared" si="1"/>
        <v>342055.28074999998</v>
      </c>
      <c r="AB25" s="36">
        <f t="shared" si="2"/>
        <v>620999.83875</v>
      </c>
      <c r="AC25" s="36">
        <f t="shared" si="3"/>
        <v>1486960.6607499998</v>
      </c>
    </row>
    <row r="26" spans="1:29" x14ac:dyDescent="0.25">
      <c r="A26" s="33">
        <v>35125</v>
      </c>
      <c r="B26">
        <v>1996</v>
      </c>
      <c r="C26">
        <v>1</v>
      </c>
      <c r="D26" s="36">
        <v>10426430.9</v>
      </c>
      <c r="E26" s="36">
        <v>10375643.1492789</v>
      </c>
      <c r="F26" s="36">
        <v>6290943.8720000004</v>
      </c>
      <c r="G26" s="36">
        <v>1433876.56</v>
      </c>
      <c r="H26" s="36">
        <f t="shared" si="4"/>
        <v>2024926.747</v>
      </c>
      <c r="I26" s="36">
        <v>1751939.014</v>
      </c>
      <c r="J26" s="36">
        <v>272987.73300000001</v>
      </c>
      <c r="K26" s="36">
        <v>2184272.2149999999</v>
      </c>
      <c r="L26" s="36">
        <v>1699991.6059999999</v>
      </c>
      <c r="M26" s="36">
        <v>192403.11199999999</v>
      </c>
      <c r="N26" s="36">
        <v>1463187.237</v>
      </c>
      <c r="O26" s="36">
        <v>2590599.5279999999</v>
      </c>
      <c r="P26" s="36">
        <v>5965935.6590000009</v>
      </c>
      <c r="R26" s="36">
        <f t="shared" si="5"/>
        <v>2606607.7250000001</v>
      </c>
      <c r="S26" s="36">
        <f t="shared" si="6"/>
        <v>2593910.7873197249</v>
      </c>
      <c r="T26" s="36">
        <f t="shared" si="7"/>
        <v>1572735.9680000001</v>
      </c>
      <c r="U26" s="36">
        <f t="shared" si="8"/>
        <v>358469.14</v>
      </c>
      <c r="V26" s="36">
        <f t="shared" si="9"/>
        <v>506231.68674999999</v>
      </c>
      <c r="W26" s="36">
        <f t="shared" si="10"/>
        <v>437984.75349999999</v>
      </c>
      <c r="X26" s="36">
        <f t="shared" si="11"/>
        <v>68246.933250000002</v>
      </c>
      <c r="Y26" s="36">
        <f t="shared" si="12"/>
        <v>546068.05374999996</v>
      </c>
      <c r="Z26" s="36">
        <f t="shared" si="13"/>
        <v>424997.90149999998</v>
      </c>
      <c r="AA26" s="36">
        <f t="shared" si="1"/>
        <v>365796.80924999999</v>
      </c>
      <c r="AB26" s="36">
        <f t="shared" si="2"/>
        <v>647649.88199999998</v>
      </c>
      <c r="AC26" s="36">
        <f t="shared" si="3"/>
        <v>1491483.9147500002</v>
      </c>
    </row>
    <row r="27" spans="1:29" x14ac:dyDescent="0.25">
      <c r="A27" s="33">
        <v>35217</v>
      </c>
      <c r="B27">
        <v>1996</v>
      </c>
      <c r="C27">
        <v>2</v>
      </c>
      <c r="D27" s="36">
        <v>10569227.494000001</v>
      </c>
      <c r="E27" s="36">
        <v>10524841.910205601</v>
      </c>
      <c r="F27" s="36">
        <v>6402512.6160000004</v>
      </c>
      <c r="G27" s="36">
        <v>1450384.03</v>
      </c>
      <c r="H27" s="36">
        <f t="shared" si="4"/>
        <v>1903263.1570000001</v>
      </c>
      <c r="I27" s="36">
        <v>1719741.081</v>
      </c>
      <c r="J27" s="36">
        <v>183522.076</v>
      </c>
      <c r="K27" s="36">
        <v>2253289.7609999999</v>
      </c>
      <c r="L27" s="36">
        <v>1759751.6170000001</v>
      </c>
      <c r="M27" s="36">
        <v>319529.54700000002</v>
      </c>
      <c r="N27" s="36">
        <v>1473169.1440000001</v>
      </c>
      <c r="O27" s="36">
        <v>2545538.3829999999</v>
      </c>
      <c r="P27" s="36">
        <v>6156733.7069999995</v>
      </c>
      <c r="R27" s="36">
        <f t="shared" si="5"/>
        <v>2642306.8735000002</v>
      </c>
      <c r="S27" s="36">
        <f t="shared" si="6"/>
        <v>2631210.4775514002</v>
      </c>
      <c r="T27" s="36">
        <f t="shared" si="7"/>
        <v>1600628.1540000001</v>
      </c>
      <c r="U27" s="36">
        <f t="shared" si="8"/>
        <v>362596.00750000001</v>
      </c>
      <c r="V27" s="36">
        <f t="shared" si="9"/>
        <v>475815.78925000003</v>
      </c>
      <c r="W27" s="36">
        <f t="shared" si="10"/>
        <v>429935.27025</v>
      </c>
      <c r="X27" s="36">
        <f t="shared" si="11"/>
        <v>45880.519</v>
      </c>
      <c r="Y27" s="36">
        <f t="shared" si="12"/>
        <v>563322.44024999999</v>
      </c>
      <c r="Z27" s="36">
        <f t="shared" si="13"/>
        <v>439937.90425000002</v>
      </c>
      <c r="AA27" s="36">
        <f t="shared" si="1"/>
        <v>368292.28600000002</v>
      </c>
      <c r="AB27" s="36">
        <f t="shared" si="2"/>
        <v>636384.59574999998</v>
      </c>
      <c r="AC27" s="36">
        <f t="shared" si="3"/>
        <v>1539183.4267499999</v>
      </c>
    </row>
    <row r="28" spans="1:29" x14ac:dyDescent="0.25">
      <c r="A28" s="33">
        <v>35309</v>
      </c>
      <c r="B28">
        <v>1996</v>
      </c>
      <c r="C28">
        <v>3</v>
      </c>
      <c r="D28" s="36">
        <v>10583112.094000001</v>
      </c>
      <c r="E28" s="36">
        <v>10701500.837854899</v>
      </c>
      <c r="F28" s="36">
        <v>6521120.6090000002</v>
      </c>
      <c r="G28" s="36">
        <v>1407539.1159999999</v>
      </c>
      <c r="H28" s="36">
        <f t="shared" si="4"/>
        <v>2132480.2760000001</v>
      </c>
      <c r="I28" s="36">
        <v>1975752.2919999999</v>
      </c>
      <c r="J28" s="36">
        <v>156727.984</v>
      </c>
      <c r="K28" s="36">
        <v>2225044.0649999999</v>
      </c>
      <c r="L28" s="36">
        <v>1812192.5149999999</v>
      </c>
      <c r="M28" s="36">
        <v>109120.54300000001</v>
      </c>
      <c r="N28" s="36">
        <v>1454065.138</v>
      </c>
      <c r="O28" s="36">
        <v>2703751.98</v>
      </c>
      <c r="P28" s="36">
        <v>6025136.2599999998</v>
      </c>
      <c r="R28" s="36">
        <f t="shared" si="5"/>
        <v>2645778.0235000001</v>
      </c>
      <c r="S28" s="36">
        <f t="shared" si="6"/>
        <v>2675375.2094637249</v>
      </c>
      <c r="T28" s="36">
        <f t="shared" si="7"/>
        <v>1630280.15225</v>
      </c>
      <c r="U28" s="36">
        <f t="shared" si="8"/>
        <v>351884.77899999998</v>
      </c>
      <c r="V28" s="36">
        <f t="shared" si="9"/>
        <v>533120.06900000002</v>
      </c>
      <c r="W28" s="36">
        <f t="shared" si="10"/>
        <v>493938.07299999997</v>
      </c>
      <c r="X28" s="36">
        <f t="shared" si="11"/>
        <v>39181.995999999999</v>
      </c>
      <c r="Y28" s="36">
        <f t="shared" si="12"/>
        <v>556261.01624999999</v>
      </c>
      <c r="Z28" s="36">
        <f t="shared" si="13"/>
        <v>453048.12874999997</v>
      </c>
      <c r="AA28" s="36">
        <f t="shared" si="1"/>
        <v>363516.28450000001</v>
      </c>
      <c r="AB28" s="36">
        <f t="shared" si="2"/>
        <v>675937.995</v>
      </c>
      <c r="AC28" s="36">
        <f t="shared" si="3"/>
        <v>1506284.0649999999</v>
      </c>
    </row>
    <row r="29" spans="1:29" x14ac:dyDescent="0.25">
      <c r="A29" s="33">
        <v>35400</v>
      </c>
      <c r="B29">
        <v>1996</v>
      </c>
      <c r="C29">
        <v>4</v>
      </c>
      <c r="D29" s="36">
        <v>11116526.635</v>
      </c>
      <c r="E29" s="36">
        <v>11010879.5411004</v>
      </c>
      <c r="F29" s="36">
        <v>6936305.8279999997</v>
      </c>
      <c r="G29" s="36">
        <v>1453413.0859999999</v>
      </c>
      <c r="H29" s="36">
        <f t="shared" si="4"/>
        <v>2208888.9329999997</v>
      </c>
      <c r="I29" s="36">
        <v>2091456.9739999999</v>
      </c>
      <c r="J29" s="36">
        <v>117431.959</v>
      </c>
      <c r="K29" s="36">
        <v>2324188.139</v>
      </c>
      <c r="L29" s="36">
        <v>2063640.175</v>
      </c>
      <c r="M29" s="36">
        <v>257370.82500000001</v>
      </c>
      <c r="N29" s="36">
        <v>1556593.8019999999</v>
      </c>
      <c r="O29" s="36">
        <v>2831430.9720000001</v>
      </c>
      <c r="P29" s="36">
        <v>6288944.898</v>
      </c>
      <c r="R29" s="36">
        <f t="shared" si="5"/>
        <v>2779131.6587499999</v>
      </c>
      <c r="S29" s="36">
        <f t="shared" si="6"/>
        <v>2752719.8852750999</v>
      </c>
      <c r="T29" s="36">
        <f t="shared" si="7"/>
        <v>1734076.4569999999</v>
      </c>
      <c r="U29" s="36">
        <f t="shared" si="8"/>
        <v>363353.27149999997</v>
      </c>
      <c r="V29" s="36">
        <f t="shared" si="9"/>
        <v>552222.23324999993</v>
      </c>
      <c r="W29" s="36">
        <f t="shared" si="10"/>
        <v>522864.24349999998</v>
      </c>
      <c r="X29" s="36">
        <f t="shared" si="11"/>
        <v>29357.989750000001</v>
      </c>
      <c r="Y29" s="36">
        <f t="shared" si="12"/>
        <v>581047.03474999999</v>
      </c>
      <c r="Z29" s="36">
        <f t="shared" si="13"/>
        <v>515910.04375000001</v>
      </c>
      <c r="AA29" s="36">
        <f t="shared" si="1"/>
        <v>389148.45049999998</v>
      </c>
      <c r="AB29" s="36">
        <f t="shared" si="2"/>
        <v>707857.74300000002</v>
      </c>
      <c r="AC29" s="36">
        <f t="shared" si="3"/>
        <v>1572236.2245</v>
      </c>
    </row>
    <row r="30" spans="1:29" x14ac:dyDescent="0.25">
      <c r="A30" s="33">
        <v>35490</v>
      </c>
      <c r="B30">
        <v>1997</v>
      </c>
      <c r="C30">
        <v>1</v>
      </c>
      <c r="D30" s="36">
        <v>10862931.983999999</v>
      </c>
      <c r="E30" s="36">
        <v>11057240.958783099</v>
      </c>
      <c r="F30" s="36">
        <v>6569576.9390000002</v>
      </c>
      <c r="G30" s="36">
        <v>1483782.36</v>
      </c>
      <c r="H30" s="36">
        <f t="shared" si="4"/>
        <v>2279478.8760000002</v>
      </c>
      <c r="I30" s="36">
        <v>1991848.7250000001</v>
      </c>
      <c r="J30" s="36">
        <v>287630.15100000001</v>
      </c>
      <c r="K30" s="36">
        <v>2331357.2659999998</v>
      </c>
      <c r="L30" s="36">
        <v>1888266.4920000001</v>
      </c>
      <c r="M30" s="36">
        <v>87003.034</v>
      </c>
      <c r="N30" s="36">
        <v>1511652.7829999998</v>
      </c>
      <c r="O30" s="36">
        <v>2733885.9280000003</v>
      </c>
      <c r="P30" s="36">
        <v>6202096.2760000005</v>
      </c>
      <c r="R30" s="36">
        <f t="shared" si="5"/>
        <v>2715732.9959999998</v>
      </c>
      <c r="S30" s="36">
        <f t="shared" si="6"/>
        <v>2764310.2396957749</v>
      </c>
      <c r="T30" s="36">
        <f t="shared" si="7"/>
        <v>1642394.2347500001</v>
      </c>
      <c r="U30" s="36">
        <f t="shared" si="8"/>
        <v>370945.59</v>
      </c>
      <c r="V30" s="36">
        <f t="shared" si="9"/>
        <v>569869.71900000004</v>
      </c>
      <c r="W30" s="36">
        <f t="shared" si="10"/>
        <v>497962.18125000002</v>
      </c>
      <c r="X30" s="36">
        <f t="shared" si="11"/>
        <v>71907.537750000003</v>
      </c>
      <c r="Y30" s="36">
        <f t="shared" si="12"/>
        <v>582839.31649999996</v>
      </c>
      <c r="Z30" s="36">
        <f t="shared" si="13"/>
        <v>472066.62300000002</v>
      </c>
      <c r="AA30" s="36">
        <f t="shared" si="1"/>
        <v>377913.19574999996</v>
      </c>
      <c r="AB30" s="36">
        <f t="shared" si="2"/>
        <v>683471.48200000008</v>
      </c>
      <c r="AC30" s="36">
        <f t="shared" si="3"/>
        <v>1550524.0690000001</v>
      </c>
    </row>
    <row r="31" spans="1:29" x14ac:dyDescent="0.25">
      <c r="A31" s="33">
        <v>35582</v>
      </c>
      <c r="B31">
        <v>1997</v>
      </c>
      <c r="C31">
        <v>2</v>
      </c>
      <c r="D31" s="36">
        <v>11460068.088</v>
      </c>
      <c r="E31" s="36">
        <v>11281188.599695999</v>
      </c>
      <c r="F31" s="36">
        <v>7017821.5880000005</v>
      </c>
      <c r="G31" s="36">
        <v>1532725.125</v>
      </c>
      <c r="H31" s="36">
        <f t="shared" si="4"/>
        <v>2265921.7379999999</v>
      </c>
      <c r="I31" s="36">
        <v>2072015.2720000001</v>
      </c>
      <c r="J31" s="36">
        <v>193906.46599999999</v>
      </c>
      <c r="K31" s="36">
        <v>2451667.409</v>
      </c>
      <c r="L31" s="36">
        <v>2194861.2459999998</v>
      </c>
      <c r="M31" s="36">
        <v>386793.47200000001</v>
      </c>
      <c r="N31" s="36">
        <v>1544742.469</v>
      </c>
      <c r="O31" s="36">
        <v>2846417.9409999996</v>
      </c>
      <c r="P31" s="36">
        <v>6634799.7439999999</v>
      </c>
      <c r="R31" s="36">
        <f t="shared" si="5"/>
        <v>2865017.0219999999</v>
      </c>
      <c r="S31" s="36">
        <f t="shared" si="6"/>
        <v>2820297.1499239998</v>
      </c>
      <c r="T31" s="36">
        <f t="shared" si="7"/>
        <v>1754455.3970000001</v>
      </c>
      <c r="U31" s="36">
        <f t="shared" si="8"/>
        <v>383181.28125</v>
      </c>
      <c r="V31" s="36">
        <f t="shared" si="9"/>
        <v>566480.43449999997</v>
      </c>
      <c r="W31" s="36">
        <f t="shared" si="10"/>
        <v>518003.81800000003</v>
      </c>
      <c r="X31" s="36">
        <f t="shared" si="11"/>
        <v>48476.616499999996</v>
      </c>
      <c r="Y31" s="36">
        <f t="shared" si="12"/>
        <v>612916.85225</v>
      </c>
      <c r="Z31" s="36">
        <f t="shared" si="13"/>
        <v>548715.31149999995</v>
      </c>
      <c r="AA31" s="36">
        <f t="shared" si="1"/>
        <v>386185.61725000001</v>
      </c>
      <c r="AB31" s="36">
        <f t="shared" si="2"/>
        <v>711604.48524999991</v>
      </c>
      <c r="AC31" s="36">
        <f t="shared" si="3"/>
        <v>1658699.936</v>
      </c>
    </row>
    <row r="32" spans="1:29" x14ac:dyDescent="0.25">
      <c r="A32" s="33">
        <v>35674</v>
      </c>
      <c r="B32">
        <v>1997</v>
      </c>
      <c r="C32">
        <v>3</v>
      </c>
      <c r="D32" s="36">
        <v>11408200.857000001</v>
      </c>
      <c r="E32" s="36">
        <v>11508921.149137801</v>
      </c>
      <c r="F32" s="36">
        <v>7048678.5640000002</v>
      </c>
      <c r="G32" s="36">
        <v>1482552.39</v>
      </c>
      <c r="H32" s="36">
        <f t="shared" si="4"/>
        <v>2437237.6320000002</v>
      </c>
      <c r="I32" s="36">
        <v>2301964.7620000001</v>
      </c>
      <c r="J32" s="36">
        <v>135272.87</v>
      </c>
      <c r="K32" s="36">
        <v>2478449.6770000001</v>
      </c>
      <c r="L32" s="36">
        <v>2382794.321</v>
      </c>
      <c r="M32" s="36">
        <v>344076.91399999999</v>
      </c>
      <c r="N32" s="36">
        <v>1533187.65</v>
      </c>
      <c r="O32" s="36">
        <v>2984840.4879999999</v>
      </c>
      <c r="P32" s="36">
        <v>6446875.089999998</v>
      </c>
      <c r="R32" s="36">
        <f t="shared" si="5"/>
        <v>2852050.2142500002</v>
      </c>
      <c r="S32" s="36">
        <f t="shared" si="6"/>
        <v>2877230.2872844501</v>
      </c>
      <c r="T32" s="36">
        <f t="shared" si="7"/>
        <v>1762169.6410000001</v>
      </c>
      <c r="U32" s="36">
        <f t="shared" si="8"/>
        <v>370638.09749999997</v>
      </c>
      <c r="V32" s="36">
        <f t="shared" si="9"/>
        <v>609309.40800000005</v>
      </c>
      <c r="W32" s="36">
        <f t="shared" si="10"/>
        <v>575491.19050000003</v>
      </c>
      <c r="X32" s="36">
        <f t="shared" si="11"/>
        <v>33818.217499999999</v>
      </c>
      <c r="Y32" s="36">
        <f t="shared" si="12"/>
        <v>619612.41925000004</v>
      </c>
      <c r="Z32" s="36">
        <f t="shared" si="13"/>
        <v>595698.58025</v>
      </c>
      <c r="AA32" s="36">
        <f t="shared" si="1"/>
        <v>383296.91249999998</v>
      </c>
      <c r="AB32" s="36">
        <f t="shared" si="2"/>
        <v>746210.12199999997</v>
      </c>
      <c r="AC32" s="36">
        <f t="shared" si="3"/>
        <v>1611718.7724999995</v>
      </c>
    </row>
    <row r="33" spans="1:29" x14ac:dyDescent="0.25">
      <c r="A33" s="33">
        <v>35765</v>
      </c>
      <c r="B33">
        <v>1997</v>
      </c>
      <c r="C33">
        <v>4</v>
      </c>
      <c r="D33" s="36">
        <v>11887380.119000001</v>
      </c>
      <c r="E33" s="36">
        <v>11784165.6078247</v>
      </c>
      <c r="F33" s="36">
        <v>7471266.7249999996</v>
      </c>
      <c r="G33" s="36">
        <v>1524271.3529999999</v>
      </c>
      <c r="H33" s="36">
        <f t="shared" si="4"/>
        <v>2452349.1779999998</v>
      </c>
      <c r="I33" s="36">
        <v>2316884.9649999999</v>
      </c>
      <c r="J33" s="36">
        <v>135464.21299999999</v>
      </c>
      <c r="K33" s="36">
        <v>2568750.3829999999</v>
      </c>
      <c r="L33" s="36">
        <v>2565135.5090000001</v>
      </c>
      <c r="M33" s="36">
        <v>435877.99099999998</v>
      </c>
      <c r="N33" s="36">
        <v>1629576.7220000001</v>
      </c>
      <c r="O33" s="36">
        <v>3034173.3140000002</v>
      </c>
      <c r="P33" s="36">
        <v>6754894.75</v>
      </c>
      <c r="R33" s="36">
        <f t="shared" si="5"/>
        <v>2971845.0297500002</v>
      </c>
      <c r="S33" s="36">
        <f t="shared" si="6"/>
        <v>2946041.401956175</v>
      </c>
      <c r="T33" s="36">
        <f t="shared" si="7"/>
        <v>1867816.6812499999</v>
      </c>
      <c r="U33" s="36">
        <f t="shared" si="8"/>
        <v>381067.83824999997</v>
      </c>
      <c r="V33" s="36">
        <f t="shared" si="9"/>
        <v>613087.29449999996</v>
      </c>
      <c r="W33" s="36">
        <f t="shared" si="10"/>
        <v>579221.24124999996</v>
      </c>
      <c r="X33" s="36">
        <f t="shared" si="11"/>
        <v>33866.053249999997</v>
      </c>
      <c r="Y33" s="36">
        <f t="shared" si="12"/>
        <v>642187.59574999998</v>
      </c>
      <c r="Z33" s="36">
        <f t="shared" si="13"/>
        <v>641283.87725000002</v>
      </c>
      <c r="AA33" s="36">
        <f t="shared" si="1"/>
        <v>407394.18050000002</v>
      </c>
      <c r="AB33" s="36">
        <f t="shared" si="2"/>
        <v>758543.32850000006</v>
      </c>
      <c r="AC33" s="36">
        <f t="shared" si="3"/>
        <v>1688723.6875</v>
      </c>
    </row>
    <row r="34" spans="1:29" x14ac:dyDescent="0.25">
      <c r="A34" s="33">
        <v>35855</v>
      </c>
      <c r="B34">
        <v>1998</v>
      </c>
      <c r="C34">
        <v>1</v>
      </c>
      <c r="D34" s="36">
        <v>11827638.049000001</v>
      </c>
      <c r="E34" s="36">
        <v>11907464.6496139</v>
      </c>
      <c r="F34" s="36">
        <v>7184254.0789999999</v>
      </c>
      <c r="G34" s="36">
        <v>1514404.9639999999</v>
      </c>
      <c r="H34" s="36">
        <f t="shared" si="4"/>
        <v>2671484.4189999998</v>
      </c>
      <c r="I34" s="36">
        <v>2368174.3139999998</v>
      </c>
      <c r="J34" s="36">
        <v>303310.10499999998</v>
      </c>
      <c r="K34" s="36">
        <v>2613023.338</v>
      </c>
      <c r="L34" s="36">
        <v>2448553.176</v>
      </c>
      <c r="M34" s="36">
        <v>293024.424</v>
      </c>
      <c r="N34" s="36">
        <v>1603396.416</v>
      </c>
      <c r="O34" s="36">
        <v>3090084.1660000002</v>
      </c>
      <c r="P34" s="36">
        <v>6678452.3220000006</v>
      </c>
      <c r="R34" s="36">
        <f t="shared" si="5"/>
        <v>2956909.5122500001</v>
      </c>
      <c r="S34" s="36">
        <f t="shared" si="6"/>
        <v>2976866.162403475</v>
      </c>
      <c r="T34" s="36">
        <f t="shared" si="7"/>
        <v>1796063.51975</v>
      </c>
      <c r="U34" s="36">
        <f t="shared" si="8"/>
        <v>378601.24099999998</v>
      </c>
      <c r="V34" s="36">
        <f t="shared" si="9"/>
        <v>667871.10474999994</v>
      </c>
      <c r="W34" s="36">
        <f t="shared" si="10"/>
        <v>592043.57849999995</v>
      </c>
      <c r="X34" s="36">
        <f t="shared" si="11"/>
        <v>75827.526249999995</v>
      </c>
      <c r="Y34" s="36">
        <f t="shared" si="12"/>
        <v>653255.8345</v>
      </c>
      <c r="Z34" s="36">
        <f t="shared" si="13"/>
        <v>612138.29399999999</v>
      </c>
      <c r="AA34" s="36">
        <f t="shared" si="1"/>
        <v>400849.10399999999</v>
      </c>
      <c r="AB34" s="36">
        <f t="shared" si="2"/>
        <v>772521.04150000005</v>
      </c>
      <c r="AC34" s="36">
        <f t="shared" si="3"/>
        <v>1669613.0805000002</v>
      </c>
    </row>
    <row r="35" spans="1:29" x14ac:dyDescent="0.25">
      <c r="A35" s="33">
        <v>35947</v>
      </c>
      <c r="B35">
        <v>1998</v>
      </c>
      <c r="C35">
        <v>2</v>
      </c>
      <c r="D35" s="36">
        <v>12034464.220000001</v>
      </c>
      <c r="E35" s="36">
        <v>11994790.608680001</v>
      </c>
      <c r="F35" s="36">
        <v>7465635.8530000001</v>
      </c>
      <c r="G35" s="36">
        <v>1540743.9639999999</v>
      </c>
      <c r="H35" s="36">
        <f t="shared" si="4"/>
        <v>2459901.2940000002</v>
      </c>
      <c r="I35" s="36">
        <v>2260212.182</v>
      </c>
      <c r="J35" s="36">
        <v>199689.11199999999</v>
      </c>
      <c r="K35" s="36">
        <v>2650380.6150000002</v>
      </c>
      <c r="L35" s="36">
        <v>2598260.6770000001</v>
      </c>
      <c r="M35" s="36">
        <v>516063.17099999997</v>
      </c>
      <c r="N35" s="36">
        <v>1598216.621</v>
      </c>
      <c r="O35" s="36">
        <v>3030748.9960000003</v>
      </c>
      <c r="P35" s="36">
        <v>6946745.4449999994</v>
      </c>
      <c r="R35" s="36">
        <f t="shared" si="5"/>
        <v>3008616.0550000002</v>
      </c>
      <c r="S35" s="36">
        <f t="shared" si="6"/>
        <v>2998697.6521700001</v>
      </c>
      <c r="T35" s="36">
        <f t="shared" si="7"/>
        <v>1866408.96325</v>
      </c>
      <c r="U35" s="36">
        <f t="shared" si="8"/>
        <v>385185.99099999998</v>
      </c>
      <c r="V35" s="36">
        <f t="shared" si="9"/>
        <v>614975.32350000006</v>
      </c>
      <c r="W35" s="36">
        <f t="shared" si="10"/>
        <v>565053.04550000001</v>
      </c>
      <c r="X35" s="36">
        <f t="shared" si="11"/>
        <v>49922.277999999998</v>
      </c>
      <c r="Y35" s="36">
        <f t="shared" si="12"/>
        <v>662595.15375000006</v>
      </c>
      <c r="Z35" s="36">
        <f t="shared" si="13"/>
        <v>649565.16925000004</v>
      </c>
      <c r="AA35" s="36">
        <f t="shared" si="1"/>
        <v>399554.15525000001</v>
      </c>
      <c r="AB35" s="36">
        <f t="shared" si="2"/>
        <v>757687.24900000007</v>
      </c>
      <c r="AC35" s="36">
        <f t="shared" si="3"/>
        <v>1736686.3612499998</v>
      </c>
    </row>
    <row r="36" spans="1:29" x14ac:dyDescent="0.25">
      <c r="A36" s="33">
        <v>36039</v>
      </c>
      <c r="B36">
        <v>1998</v>
      </c>
      <c r="C36">
        <v>3</v>
      </c>
      <c r="D36" s="36">
        <v>11972371.593</v>
      </c>
      <c r="E36" s="36">
        <v>12039466.212987401</v>
      </c>
      <c r="F36" s="36">
        <v>7504524.409</v>
      </c>
      <c r="G36" s="36">
        <v>1504404.5190000001</v>
      </c>
      <c r="H36" s="36">
        <f t="shared" si="4"/>
        <v>2663122.8899999997</v>
      </c>
      <c r="I36" s="36">
        <v>2513002.6839999999</v>
      </c>
      <c r="J36" s="36">
        <v>150120.20600000001</v>
      </c>
      <c r="K36" s="36">
        <v>2540661.142</v>
      </c>
      <c r="L36" s="36">
        <v>2578143.36</v>
      </c>
      <c r="M36" s="36">
        <v>337801.99300000002</v>
      </c>
      <c r="N36" s="36">
        <v>1553636.047</v>
      </c>
      <c r="O36" s="36">
        <v>3214568.3669999996</v>
      </c>
      <c r="P36" s="36">
        <v>6749763.4919999996</v>
      </c>
      <c r="R36" s="36">
        <f t="shared" si="5"/>
        <v>2993092.8982500001</v>
      </c>
      <c r="S36" s="36">
        <f t="shared" si="6"/>
        <v>3009866.5532468501</v>
      </c>
      <c r="T36" s="36">
        <f t="shared" si="7"/>
        <v>1876131.10225</v>
      </c>
      <c r="U36" s="36">
        <f t="shared" si="8"/>
        <v>376101.12975000002</v>
      </c>
      <c r="V36" s="36">
        <f t="shared" si="9"/>
        <v>665780.72249999992</v>
      </c>
      <c r="W36" s="36">
        <f t="shared" si="10"/>
        <v>628250.67099999997</v>
      </c>
      <c r="X36" s="36">
        <f t="shared" si="11"/>
        <v>37530.051500000001</v>
      </c>
      <c r="Y36" s="36">
        <f t="shared" si="12"/>
        <v>635165.2855</v>
      </c>
      <c r="Z36" s="36">
        <f t="shared" si="13"/>
        <v>644535.84</v>
      </c>
      <c r="AA36" s="36">
        <f t="shared" si="1"/>
        <v>388409.01175000001</v>
      </c>
      <c r="AB36" s="36">
        <f t="shared" si="2"/>
        <v>803642.09174999991</v>
      </c>
      <c r="AC36" s="36">
        <f t="shared" si="3"/>
        <v>1687440.8729999999</v>
      </c>
    </row>
    <row r="37" spans="1:29" x14ac:dyDescent="0.25">
      <c r="A37" s="33">
        <v>36130</v>
      </c>
      <c r="B37">
        <v>1998</v>
      </c>
      <c r="C37">
        <v>4</v>
      </c>
      <c r="D37" s="36">
        <v>12139816.574999999</v>
      </c>
      <c r="E37" s="36">
        <v>12060384.2630636</v>
      </c>
      <c r="F37" s="36">
        <v>7755479.2869999995</v>
      </c>
      <c r="G37" s="36">
        <v>1548390.585</v>
      </c>
      <c r="H37" s="36">
        <f t="shared" si="4"/>
        <v>2610783.7139999997</v>
      </c>
      <c r="I37" s="36">
        <v>2450289.2489999998</v>
      </c>
      <c r="J37" s="36">
        <v>160494.465</v>
      </c>
      <c r="K37" s="36">
        <v>2753173.605</v>
      </c>
      <c r="L37" s="36">
        <v>2743083.0150000001</v>
      </c>
      <c r="M37" s="36">
        <v>215072.4</v>
      </c>
      <c r="N37" s="36">
        <v>1602543.902</v>
      </c>
      <c r="O37" s="36">
        <v>3169663.963</v>
      </c>
      <c r="P37" s="36">
        <v>6900328.1520000007</v>
      </c>
      <c r="R37" s="36">
        <f t="shared" si="5"/>
        <v>3034954.1437499998</v>
      </c>
      <c r="S37" s="36">
        <f t="shared" si="6"/>
        <v>3015096.0657659001</v>
      </c>
      <c r="T37" s="36">
        <f t="shared" si="7"/>
        <v>1938869.8217499999</v>
      </c>
      <c r="U37" s="36">
        <f t="shared" si="8"/>
        <v>387097.64624999999</v>
      </c>
      <c r="V37" s="36">
        <f t="shared" si="9"/>
        <v>652695.92849999992</v>
      </c>
      <c r="W37" s="36">
        <f t="shared" si="10"/>
        <v>612572.31224999996</v>
      </c>
      <c r="X37" s="36">
        <f t="shared" si="11"/>
        <v>40123.616249999999</v>
      </c>
      <c r="Y37" s="36">
        <f t="shared" si="12"/>
        <v>688293.40125</v>
      </c>
      <c r="Z37" s="36">
        <f t="shared" si="13"/>
        <v>685770.75375000003</v>
      </c>
      <c r="AA37" s="36">
        <f t="shared" si="1"/>
        <v>400635.9755</v>
      </c>
      <c r="AB37" s="36">
        <f t="shared" si="2"/>
        <v>792415.99075</v>
      </c>
      <c r="AC37" s="36">
        <f t="shared" si="3"/>
        <v>1725082.0380000002</v>
      </c>
    </row>
    <row r="38" spans="1:29" x14ac:dyDescent="0.25">
      <c r="A38" s="33">
        <v>36220</v>
      </c>
      <c r="B38">
        <v>1999</v>
      </c>
      <c r="C38">
        <v>1</v>
      </c>
      <c r="D38" s="36">
        <v>12100154.541999999</v>
      </c>
      <c r="E38" s="36">
        <v>12233661.722673601</v>
      </c>
      <c r="F38" s="36">
        <v>7494156.3789999997</v>
      </c>
      <c r="G38" s="36">
        <v>1589245.1869999999</v>
      </c>
      <c r="H38" s="36">
        <f t="shared" si="4"/>
        <v>2708502.2480000001</v>
      </c>
      <c r="I38" s="36">
        <v>2535906.2069999999</v>
      </c>
      <c r="J38" s="36">
        <v>172596.041</v>
      </c>
      <c r="K38" s="36">
        <v>2672973.2149999999</v>
      </c>
      <c r="L38" s="36">
        <v>2564469.301</v>
      </c>
      <c r="M38" s="36">
        <v>199746.81400000001</v>
      </c>
      <c r="N38" s="36">
        <v>1617795.1340000001</v>
      </c>
      <c r="O38" s="36">
        <v>3193572.1369999996</v>
      </c>
      <c r="P38" s="36">
        <v>6823380.8410000009</v>
      </c>
      <c r="R38" s="36">
        <f t="shared" si="5"/>
        <v>3025038.6354999999</v>
      </c>
      <c r="S38" s="36">
        <f t="shared" si="6"/>
        <v>3058415.4306684001</v>
      </c>
      <c r="T38" s="36">
        <f t="shared" si="7"/>
        <v>1873539.0947499999</v>
      </c>
      <c r="U38" s="36">
        <f t="shared" si="8"/>
        <v>397311.29674999998</v>
      </c>
      <c r="V38" s="36">
        <f t="shared" si="9"/>
        <v>677125.56200000003</v>
      </c>
      <c r="W38" s="36">
        <f t="shared" si="10"/>
        <v>633976.55174999998</v>
      </c>
      <c r="X38" s="36">
        <f t="shared" si="11"/>
        <v>43149.010249999999</v>
      </c>
      <c r="Y38" s="36">
        <f t="shared" si="12"/>
        <v>668243.30374999996</v>
      </c>
      <c r="Z38" s="36">
        <f t="shared" si="13"/>
        <v>641117.32524999999</v>
      </c>
      <c r="AA38" s="36">
        <f t="shared" si="1"/>
        <v>404448.78350000002</v>
      </c>
      <c r="AB38" s="36">
        <f t="shared" si="2"/>
        <v>798393.03424999991</v>
      </c>
      <c r="AC38" s="36">
        <f t="shared" si="3"/>
        <v>1705845.2102500002</v>
      </c>
    </row>
    <row r="39" spans="1:29" x14ac:dyDescent="0.25">
      <c r="A39" s="33">
        <v>36312</v>
      </c>
      <c r="B39">
        <v>1999</v>
      </c>
      <c r="C39">
        <v>2</v>
      </c>
      <c r="D39" s="36">
        <v>12315219.067</v>
      </c>
      <c r="E39" s="36">
        <v>12233347.683934599</v>
      </c>
      <c r="F39" s="36">
        <v>7778275.7759999996</v>
      </c>
      <c r="G39" s="36">
        <v>1633150.844</v>
      </c>
      <c r="H39" s="36">
        <f t="shared" si="4"/>
        <v>2571192.9759999998</v>
      </c>
      <c r="I39" s="36">
        <v>2395245.483</v>
      </c>
      <c r="J39" s="36">
        <v>175947.49299999999</v>
      </c>
      <c r="K39" s="36">
        <v>2766198.9440000001</v>
      </c>
      <c r="L39" s="36">
        <v>2836191.7140000002</v>
      </c>
      <c r="M39" s="36">
        <v>402592.24200000003</v>
      </c>
      <c r="N39" s="36">
        <v>1511381.9279999998</v>
      </c>
      <c r="O39" s="36">
        <v>3153146.4070000001</v>
      </c>
      <c r="P39" s="36">
        <v>7172146.4369999999</v>
      </c>
      <c r="R39" s="36">
        <f t="shared" si="5"/>
        <v>3078804.76675</v>
      </c>
      <c r="S39" s="36">
        <f t="shared" si="6"/>
        <v>3058336.9209836498</v>
      </c>
      <c r="T39" s="36">
        <f t="shared" si="7"/>
        <v>1944568.9439999999</v>
      </c>
      <c r="U39" s="36">
        <f t="shared" si="8"/>
        <v>408287.71100000001</v>
      </c>
      <c r="V39" s="36">
        <f t="shared" si="9"/>
        <v>642798.24399999995</v>
      </c>
      <c r="W39" s="36">
        <f t="shared" si="10"/>
        <v>598811.37075</v>
      </c>
      <c r="X39" s="36">
        <f t="shared" si="11"/>
        <v>43986.873249999997</v>
      </c>
      <c r="Y39" s="36">
        <f t="shared" si="12"/>
        <v>691549.73600000003</v>
      </c>
      <c r="Z39" s="36">
        <f t="shared" si="13"/>
        <v>709047.92850000004</v>
      </c>
      <c r="AA39" s="36">
        <f t="shared" si="1"/>
        <v>377845.48199999996</v>
      </c>
      <c r="AB39" s="36">
        <f t="shared" si="2"/>
        <v>788286.60175000003</v>
      </c>
      <c r="AC39" s="36">
        <f t="shared" si="3"/>
        <v>1793036.60925</v>
      </c>
    </row>
    <row r="40" spans="1:29" x14ac:dyDescent="0.25">
      <c r="A40" s="33">
        <v>36404</v>
      </c>
      <c r="B40">
        <v>1999</v>
      </c>
      <c r="C40">
        <v>3</v>
      </c>
      <c r="D40" s="36">
        <v>12325229.128</v>
      </c>
      <c r="E40" s="36">
        <v>12357894.347530499</v>
      </c>
      <c r="F40" s="36">
        <v>7891818.6960000005</v>
      </c>
      <c r="G40" s="36">
        <v>1585550.6459999999</v>
      </c>
      <c r="H40" s="36">
        <f t="shared" si="4"/>
        <v>2707723.7119999998</v>
      </c>
      <c r="I40" s="36">
        <v>2610863.6889999998</v>
      </c>
      <c r="J40" s="36">
        <v>96860.023000000001</v>
      </c>
      <c r="K40" s="36">
        <v>2783516.4909999999</v>
      </c>
      <c r="L40" s="36">
        <v>2961771.273</v>
      </c>
      <c r="M40" s="36">
        <v>318390.85499999998</v>
      </c>
      <c r="N40" s="36">
        <v>1493833.602</v>
      </c>
      <c r="O40" s="36">
        <v>3320902.1399999997</v>
      </c>
      <c r="P40" s="36">
        <v>7031479.6560000014</v>
      </c>
      <c r="R40" s="36">
        <f t="shared" si="5"/>
        <v>3081307.2820000001</v>
      </c>
      <c r="S40" s="36">
        <f t="shared" si="6"/>
        <v>3089473.5868826248</v>
      </c>
      <c r="T40" s="36">
        <f t="shared" si="7"/>
        <v>1972954.6740000001</v>
      </c>
      <c r="U40" s="36">
        <f t="shared" si="8"/>
        <v>396387.66149999999</v>
      </c>
      <c r="V40" s="36">
        <f t="shared" si="9"/>
        <v>676930.92799999996</v>
      </c>
      <c r="W40" s="36">
        <f t="shared" si="10"/>
        <v>652715.92224999995</v>
      </c>
      <c r="X40" s="36">
        <f t="shared" si="11"/>
        <v>24215.00575</v>
      </c>
      <c r="Y40" s="36">
        <f t="shared" si="12"/>
        <v>695879.12274999998</v>
      </c>
      <c r="Z40" s="36">
        <f t="shared" si="13"/>
        <v>740442.81825000001</v>
      </c>
      <c r="AA40" s="36">
        <f t="shared" si="1"/>
        <v>373458.40049999999</v>
      </c>
      <c r="AB40" s="36">
        <f t="shared" si="2"/>
        <v>830225.53499999992</v>
      </c>
      <c r="AC40" s="36">
        <f t="shared" si="3"/>
        <v>1757869.9140000003</v>
      </c>
    </row>
    <row r="41" spans="1:29" x14ac:dyDescent="0.25">
      <c r="A41" s="33">
        <v>36495</v>
      </c>
      <c r="B41">
        <v>1999</v>
      </c>
      <c r="C41">
        <v>4</v>
      </c>
      <c r="D41" s="36">
        <v>12554685.810000001</v>
      </c>
      <c r="E41" s="36">
        <v>12494284.635065001</v>
      </c>
      <c r="F41" s="36">
        <v>8191343.3729999997</v>
      </c>
      <c r="G41" s="36">
        <v>1619420.9750000001</v>
      </c>
      <c r="H41" s="36">
        <f t="shared" si="4"/>
        <v>2719330.02</v>
      </c>
      <c r="I41" s="36">
        <v>2583020.5929999999</v>
      </c>
      <c r="J41" s="36">
        <v>136309.427</v>
      </c>
      <c r="K41" s="36">
        <v>2907831.9619999998</v>
      </c>
      <c r="L41" s="36">
        <v>3199322.2480000001</v>
      </c>
      <c r="M41" s="36">
        <v>316081.728</v>
      </c>
      <c r="N41" s="36">
        <v>1553695.388</v>
      </c>
      <c r="O41" s="36">
        <v>3248739.341</v>
      </c>
      <c r="P41" s="36">
        <v>7260778.2469999995</v>
      </c>
      <c r="R41" s="36">
        <f t="shared" si="5"/>
        <v>3138671.4525000001</v>
      </c>
      <c r="S41" s="36">
        <f t="shared" si="6"/>
        <v>3123571.1587662501</v>
      </c>
      <c r="T41" s="36">
        <f t="shared" si="7"/>
        <v>2047835.8432499999</v>
      </c>
      <c r="U41" s="36">
        <f t="shared" si="8"/>
        <v>404855.24375000002</v>
      </c>
      <c r="V41" s="36">
        <f t="shared" si="9"/>
        <v>679832.505</v>
      </c>
      <c r="W41" s="36">
        <f t="shared" si="10"/>
        <v>645755.14824999997</v>
      </c>
      <c r="X41" s="36">
        <f t="shared" si="11"/>
        <v>34077.356749999999</v>
      </c>
      <c r="Y41" s="36">
        <f t="shared" si="12"/>
        <v>726957.99049999996</v>
      </c>
      <c r="Z41" s="36">
        <f t="shared" si="13"/>
        <v>799830.56200000003</v>
      </c>
      <c r="AA41" s="36">
        <f t="shared" si="1"/>
        <v>388423.84700000001</v>
      </c>
      <c r="AB41" s="36">
        <f t="shared" si="2"/>
        <v>812184.83525</v>
      </c>
      <c r="AC41" s="36">
        <f t="shared" si="3"/>
        <v>1815194.5617499999</v>
      </c>
    </row>
    <row r="42" spans="1:29" x14ac:dyDescent="0.25">
      <c r="A42" s="33">
        <v>36586</v>
      </c>
      <c r="B42">
        <v>2000</v>
      </c>
      <c r="C42">
        <v>1</v>
      </c>
      <c r="D42" s="36">
        <v>12725022.039999999</v>
      </c>
      <c r="E42" s="36">
        <v>12731053.800409799</v>
      </c>
      <c r="F42" s="36">
        <v>7995267.801</v>
      </c>
      <c r="G42" s="36">
        <v>1667399.091</v>
      </c>
      <c r="H42" s="36">
        <f t="shared" si="4"/>
        <v>2925262.8530000001</v>
      </c>
      <c r="I42" s="36">
        <v>2681753.7140000002</v>
      </c>
      <c r="J42" s="36">
        <v>243509.139</v>
      </c>
      <c r="K42" s="36">
        <v>2939385.0060000001</v>
      </c>
      <c r="L42" s="36">
        <v>3166877.91</v>
      </c>
      <c r="M42" s="36">
        <v>364585.19699999999</v>
      </c>
      <c r="N42" s="36">
        <v>1602068.1140000001</v>
      </c>
      <c r="O42" s="36">
        <v>3371931.2590000001</v>
      </c>
      <c r="P42" s="36">
        <v>7268138.8110000007</v>
      </c>
      <c r="R42" s="36">
        <f t="shared" si="5"/>
        <v>3181255.51</v>
      </c>
      <c r="S42" s="36">
        <f t="shared" si="6"/>
        <v>3182763.4501024499</v>
      </c>
      <c r="T42" s="36">
        <f t="shared" si="7"/>
        <v>1998816.95025</v>
      </c>
      <c r="U42" s="36">
        <f t="shared" si="8"/>
        <v>416849.77275</v>
      </c>
      <c r="V42" s="36">
        <f t="shared" si="9"/>
        <v>731315.71325000003</v>
      </c>
      <c r="W42" s="36">
        <f t="shared" si="10"/>
        <v>670438.42850000004</v>
      </c>
      <c r="X42" s="36">
        <f t="shared" si="11"/>
        <v>60877.284749999999</v>
      </c>
      <c r="Y42" s="36">
        <f t="shared" si="12"/>
        <v>734846.25150000001</v>
      </c>
      <c r="Z42" s="36">
        <f t="shared" si="13"/>
        <v>791719.47750000004</v>
      </c>
      <c r="AA42" s="36">
        <f t="shared" si="1"/>
        <v>400517.02850000001</v>
      </c>
      <c r="AB42" s="36">
        <f t="shared" si="2"/>
        <v>842982.81475000002</v>
      </c>
      <c r="AC42" s="36">
        <f t="shared" si="3"/>
        <v>1817034.7027500002</v>
      </c>
    </row>
    <row r="43" spans="1:29" x14ac:dyDescent="0.25">
      <c r="A43" s="33">
        <v>36678</v>
      </c>
      <c r="B43">
        <v>2000</v>
      </c>
      <c r="C43">
        <v>2</v>
      </c>
      <c r="D43" s="36">
        <v>12994568.9</v>
      </c>
      <c r="E43" s="36">
        <v>12933715.277949</v>
      </c>
      <c r="F43" s="36">
        <v>8327869.0420000004</v>
      </c>
      <c r="G43" s="36">
        <v>1683189.6769999999</v>
      </c>
      <c r="H43" s="36">
        <f t="shared" si="4"/>
        <v>2781288.733</v>
      </c>
      <c r="I43" s="36">
        <v>2560297.247</v>
      </c>
      <c r="J43" s="36">
        <v>220991.486</v>
      </c>
      <c r="K43" s="36">
        <v>3084995.9750000001</v>
      </c>
      <c r="L43" s="36">
        <v>3379167.4679999999</v>
      </c>
      <c r="M43" s="36">
        <v>496392.94</v>
      </c>
      <c r="N43" s="36">
        <v>1605778.76</v>
      </c>
      <c r="O43" s="36">
        <v>3311298.1370000001</v>
      </c>
      <c r="P43" s="36">
        <v>7593500.8460000008</v>
      </c>
      <c r="R43" s="36">
        <f t="shared" si="5"/>
        <v>3248642.2250000001</v>
      </c>
      <c r="S43" s="36">
        <f t="shared" si="6"/>
        <v>3233428.8194872499</v>
      </c>
      <c r="T43" s="36">
        <f t="shared" si="7"/>
        <v>2081967.2605000001</v>
      </c>
      <c r="U43" s="36">
        <f t="shared" si="8"/>
        <v>420797.41924999998</v>
      </c>
      <c r="V43" s="36">
        <f t="shared" si="9"/>
        <v>695322.18325</v>
      </c>
      <c r="W43" s="36">
        <f t="shared" si="10"/>
        <v>640074.31174999999</v>
      </c>
      <c r="X43" s="36">
        <f t="shared" si="11"/>
        <v>55247.871500000001</v>
      </c>
      <c r="Y43" s="36">
        <f t="shared" si="12"/>
        <v>771248.99375000002</v>
      </c>
      <c r="Z43" s="36">
        <f t="shared" si="13"/>
        <v>844791.86699999997</v>
      </c>
      <c r="AA43" s="36">
        <f t="shared" si="1"/>
        <v>401444.69</v>
      </c>
      <c r="AB43" s="36">
        <f t="shared" si="2"/>
        <v>827824.53425000003</v>
      </c>
      <c r="AC43" s="36">
        <f t="shared" si="3"/>
        <v>1898375.2115000002</v>
      </c>
    </row>
    <row r="44" spans="1:29" x14ac:dyDescent="0.25">
      <c r="A44" s="33">
        <v>36770</v>
      </c>
      <c r="B44">
        <v>2000</v>
      </c>
      <c r="C44">
        <v>3</v>
      </c>
      <c r="D44" s="36">
        <v>13008792.255000001</v>
      </c>
      <c r="E44" s="36">
        <v>13022635.399293</v>
      </c>
      <c r="F44" s="36">
        <v>8464179.9399999995</v>
      </c>
      <c r="G44" s="36">
        <v>1627789.111</v>
      </c>
      <c r="H44" s="36">
        <f t="shared" si="4"/>
        <v>2870886.889</v>
      </c>
      <c r="I44" s="36">
        <v>2778376.7379999999</v>
      </c>
      <c r="J44" s="36">
        <v>92510.150999999998</v>
      </c>
      <c r="K44" s="36">
        <v>3131073.0350000001</v>
      </c>
      <c r="L44" s="36">
        <v>3583129.3489999999</v>
      </c>
      <c r="M44" s="36">
        <v>497992.62900000002</v>
      </c>
      <c r="N44" s="36">
        <v>1547896.1889999998</v>
      </c>
      <c r="O44" s="36">
        <v>3516850.9099999997</v>
      </c>
      <c r="P44" s="36">
        <v>7435536.4959999993</v>
      </c>
      <c r="R44" s="36">
        <f t="shared" si="5"/>
        <v>3252198.0637500002</v>
      </c>
      <c r="S44" s="36">
        <f t="shared" si="6"/>
        <v>3255658.84982325</v>
      </c>
      <c r="T44" s="36">
        <f t="shared" si="7"/>
        <v>2116044.9849999999</v>
      </c>
      <c r="U44" s="36">
        <f t="shared" si="8"/>
        <v>406947.27775000001</v>
      </c>
      <c r="V44" s="36">
        <f t="shared" si="9"/>
        <v>717721.72224999999</v>
      </c>
      <c r="W44" s="36">
        <f t="shared" si="10"/>
        <v>694594.18449999997</v>
      </c>
      <c r="X44" s="36">
        <f t="shared" si="11"/>
        <v>23127.53775</v>
      </c>
      <c r="Y44" s="36">
        <f t="shared" si="12"/>
        <v>782768.25875000004</v>
      </c>
      <c r="Z44" s="36">
        <f t="shared" si="13"/>
        <v>895782.33724999998</v>
      </c>
      <c r="AA44" s="36">
        <f t="shared" si="1"/>
        <v>386974.04724999995</v>
      </c>
      <c r="AB44" s="36">
        <f t="shared" si="2"/>
        <v>879212.72749999992</v>
      </c>
      <c r="AC44" s="36">
        <f t="shared" si="3"/>
        <v>1858884.1239999998</v>
      </c>
    </row>
    <row r="45" spans="1:29" x14ac:dyDescent="0.25">
      <c r="A45" s="33">
        <v>36861</v>
      </c>
      <c r="B45">
        <v>2000</v>
      </c>
      <c r="C45">
        <v>4</v>
      </c>
      <c r="D45" s="36">
        <v>13003302.172</v>
      </c>
      <c r="E45" s="36">
        <v>12945554.7092756</v>
      </c>
      <c r="F45" s="36">
        <v>8803110.1370000001</v>
      </c>
      <c r="G45" s="36">
        <v>1649555.8729999999</v>
      </c>
      <c r="H45" s="36">
        <f t="shared" si="4"/>
        <v>2703388.6809999999</v>
      </c>
      <c r="I45" s="36">
        <v>2634550.6529999999</v>
      </c>
      <c r="J45" s="36">
        <v>68838.028000000006</v>
      </c>
      <c r="K45" s="36">
        <v>3262487.395</v>
      </c>
      <c r="L45" s="36">
        <v>3779214.9780000001</v>
      </c>
      <c r="M45" s="36">
        <v>363975.065</v>
      </c>
      <c r="N45" s="36">
        <v>1620186.6600000001</v>
      </c>
      <c r="O45" s="36">
        <v>3313312.727</v>
      </c>
      <c r="P45" s="36">
        <v>7591511.1740000006</v>
      </c>
      <c r="R45" s="36">
        <f t="shared" si="5"/>
        <v>3250825.5430000001</v>
      </c>
      <c r="S45" s="36">
        <f t="shared" si="6"/>
        <v>3236388.6773188999</v>
      </c>
      <c r="T45" s="36">
        <f t="shared" si="7"/>
        <v>2200777.53425</v>
      </c>
      <c r="U45" s="36">
        <f t="shared" si="8"/>
        <v>412388.96824999998</v>
      </c>
      <c r="V45" s="36">
        <f t="shared" si="9"/>
        <v>675847.17024999997</v>
      </c>
      <c r="W45" s="36">
        <f t="shared" si="10"/>
        <v>658637.66324999998</v>
      </c>
      <c r="X45" s="36">
        <f t="shared" si="11"/>
        <v>17209.507000000001</v>
      </c>
      <c r="Y45" s="36">
        <f t="shared" si="12"/>
        <v>815621.84875</v>
      </c>
      <c r="Z45" s="36">
        <f t="shared" si="13"/>
        <v>944803.74450000003</v>
      </c>
      <c r="AA45" s="36">
        <f t="shared" si="1"/>
        <v>405046.66500000004</v>
      </c>
      <c r="AB45" s="36">
        <f t="shared" si="2"/>
        <v>828328.18174999999</v>
      </c>
      <c r="AC45" s="36">
        <f t="shared" si="3"/>
        <v>1897877.7935000001</v>
      </c>
    </row>
    <row r="46" spans="1:29" x14ac:dyDescent="0.25">
      <c r="A46" s="33">
        <v>36951</v>
      </c>
      <c r="B46">
        <v>2001</v>
      </c>
      <c r="C46">
        <v>1</v>
      </c>
      <c r="D46" s="36">
        <v>12796119.512</v>
      </c>
      <c r="E46" s="36">
        <v>12950026.633812699</v>
      </c>
      <c r="F46" s="36">
        <v>8333672.0839999998</v>
      </c>
      <c r="G46" s="36">
        <v>1608971.875</v>
      </c>
      <c r="H46" s="36">
        <f t="shared" si="4"/>
        <v>2709549.97</v>
      </c>
      <c r="I46" s="36">
        <v>2523247.662</v>
      </c>
      <c r="J46" s="36">
        <v>186302.30799999999</v>
      </c>
      <c r="K46" s="36">
        <v>3101740.1680000001</v>
      </c>
      <c r="L46" s="36">
        <v>3364832.855</v>
      </c>
      <c r="M46" s="36">
        <v>407018.26899999997</v>
      </c>
      <c r="N46" s="36">
        <v>1631975.71</v>
      </c>
      <c r="O46" s="36">
        <v>3283588.5</v>
      </c>
      <c r="P46" s="36">
        <v>7376740.2519999994</v>
      </c>
      <c r="R46" s="36">
        <f t="shared" si="5"/>
        <v>3199029.878</v>
      </c>
      <c r="S46" s="36">
        <f t="shared" si="6"/>
        <v>3237506.6584531749</v>
      </c>
      <c r="T46" s="36">
        <f t="shared" si="7"/>
        <v>2083418.0209999999</v>
      </c>
      <c r="U46" s="36">
        <f t="shared" si="8"/>
        <v>402242.96875</v>
      </c>
      <c r="V46" s="36">
        <f t="shared" si="9"/>
        <v>677387.49250000005</v>
      </c>
      <c r="W46" s="36">
        <f t="shared" si="10"/>
        <v>630811.9155</v>
      </c>
      <c r="X46" s="36">
        <f t="shared" si="11"/>
        <v>46575.576999999997</v>
      </c>
      <c r="Y46" s="36">
        <f t="shared" si="12"/>
        <v>775435.04200000002</v>
      </c>
      <c r="Z46" s="36">
        <f t="shared" si="13"/>
        <v>841208.21375</v>
      </c>
      <c r="AA46" s="36">
        <f t="shared" si="1"/>
        <v>407993.92749999999</v>
      </c>
      <c r="AB46" s="36">
        <f t="shared" si="2"/>
        <v>820897.125</v>
      </c>
      <c r="AC46" s="36">
        <f t="shared" si="3"/>
        <v>1844185.0629999998</v>
      </c>
    </row>
    <row r="47" spans="1:29" x14ac:dyDescent="0.25">
      <c r="A47" s="33">
        <v>37043</v>
      </c>
      <c r="B47">
        <v>2001</v>
      </c>
      <c r="C47">
        <v>2</v>
      </c>
      <c r="D47" s="36">
        <v>12967530.187000001</v>
      </c>
      <c r="E47" s="36">
        <v>12884505.1000835</v>
      </c>
      <c r="F47" s="36">
        <v>8589454.5370000005</v>
      </c>
      <c r="G47" s="36">
        <v>1633207.4739999999</v>
      </c>
      <c r="H47" s="36">
        <f t="shared" si="4"/>
        <v>2473422.679</v>
      </c>
      <c r="I47" s="36">
        <v>2322266.3199999998</v>
      </c>
      <c r="J47" s="36">
        <v>151156.359</v>
      </c>
      <c r="K47" s="36">
        <v>3153688.03</v>
      </c>
      <c r="L47" s="36">
        <v>3493778.054</v>
      </c>
      <c r="M47" s="36">
        <v>611535.52099999995</v>
      </c>
      <c r="N47" s="36">
        <v>1633261.825</v>
      </c>
      <c r="O47" s="36">
        <v>3158842.26</v>
      </c>
      <c r="P47" s="36">
        <v>7675206.7620000001</v>
      </c>
      <c r="R47" s="36">
        <f t="shared" si="5"/>
        <v>3241882.5467500002</v>
      </c>
      <c r="S47" s="36">
        <f t="shared" si="6"/>
        <v>3221126.275020875</v>
      </c>
      <c r="T47" s="36">
        <f t="shared" si="7"/>
        <v>2147363.6342500001</v>
      </c>
      <c r="U47" s="36">
        <f t="shared" si="8"/>
        <v>408301.86849999998</v>
      </c>
      <c r="V47" s="36">
        <f t="shared" si="9"/>
        <v>618355.66975</v>
      </c>
      <c r="W47" s="36">
        <f t="shared" si="10"/>
        <v>580566.57999999996</v>
      </c>
      <c r="X47" s="36">
        <f t="shared" si="11"/>
        <v>37789.089749999999</v>
      </c>
      <c r="Y47" s="36">
        <f t="shared" si="12"/>
        <v>788422.00749999995</v>
      </c>
      <c r="Z47" s="36">
        <f t="shared" si="13"/>
        <v>873444.5135</v>
      </c>
      <c r="AA47" s="36">
        <f t="shared" si="1"/>
        <v>408315.45624999999</v>
      </c>
      <c r="AB47" s="36">
        <f t="shared" si="2"/>
        <v>789710.56499999994</v>
      </c>
      <c r="AC47" s="36">
        <f t="shared" si="3"/>
        <v>1918801.6905</v>
      </c>
    </row>
    <row r="48" spans="1:29" x14ac:dyDescent="0.25">
      <c r="A48" s="33">
        <v>37135</v>
      </c>
      <c r="B48">
        <v>2001</v>
      </c>
      <c r="C48">
        <v>3</v>
      </c>
      <c r="D48" s="36">
        <v>12857408.640000001</v>
      </c>
      <c r="E48" s="36">
        <v>12879132.0413616</v>
      </c>
      <c r="F48" s="36">
        <v>8598752.6740000006</v>
      </c>
      <c r="G48" s="36">
        <v>1586065.763</v>
      </c>
      <c r="H48" s="36">
        <f t="shared" si="4"/>
        <v>2609314.9790000003</v>
      </c>
      <c r="I48" s="36">
        <v>2566704.8450000002</v>
      </c>
      <c r="J48" s="36">
        <v>42610.133999999998</v>
      </c>
      <c r="K48" s="36">
        <v>3015505.557</v>
      </c>
      <c r="L48" s="36">
        <v>3374538.182</v>
      </c>
      <c r="M48" s="36">
        <v>422307.848</v>
      </c>
      <c r="N48" s="36">
        <v>1618649.936</v>
      </c>
      <c r="O48" s="36">
        <v>3326079.3380000005</v>
      </c>
      <c r="P48" s="36">
        <v>7420938.7740000002</v>
      </c>
      <c r="R48" s="36">
        <f t="shared" si="5"/>
        <v>3214352.16</v>
      </c>
      <c r="S48" s="36">
        <f t="shared" si="6"/>
        <v>3219783.0103404</v>
      </c>
      <c r="T48" s="36">
        <f t="shared" si="7"/>
        <v>2149688.1685000001</v>
      </c>
      <c r="U48" s="36">
        <f t="shared" si="8"/>
        <v>396516.44075000001</v>
      </c>
      <c r="V48" s="36">
        <f t="shared" si="9"/>
        <v>652328.74475000007</v>
      </c>
      <c r="W48" s="36">
        <f t="shared" si="10"/>
        <v>641676.21125000005</v>
      </c>
      <c r="X48" s="36">
        <f t="shared" si="11"/>
        <v>10652.5335</v>
      </c>
      <c r="Y48" s="36">
        <f t="shared" si="12"/>
        <v>753876.38925000001</v>
      </c>
      <c r="Z48" s="36">
        <f t="shared" si="13"/>
        <v>843634.54550000001</v>
      </c>
      <c r="AA48" s="36">
        <f t="shared" si="1"/>
        <v>404662.484</v>
      </c>
      <c r="AB48" s="36">
        <f t="shared" si="2"/>
        <v>831519.83450000011</v>
      </c>
      <c r="AC48" s="36">
        <f t="shared" si="3"/>
        <v>1855234.6935000001</v>
      </c>
    </row>
    <row r="49" spans="1:29" x14ac:dyDescent="0.25">
      <c r="A49" s="33">
        <v>37226</v>
      </c>
      <c r="B49">
        <v>2001</v>
      </c>
      <c r="C49">
        <v>4</v>
      </c>
      <c r="D49" s="36">
        <v>12901429.199999999</v>
      </c>
      <c r="E49" s="36">
        <v>12825361.586122699</v>
      </c>
      <c r="F49" s="36">
        <v>8910449.4409999996</v>
      </c>
      <c r="G49" s="36">
        <v>1618815.7520000001</v>
      </c>
      <c r="H49" s="36">
        <f t="shared" si="4"/>
        <v>2501516.031</v>
      </c>
      <c r="I49" s="36">
        <v>2467866.9130000002</v>
      </c>
      <c r="J49" s="36">
        <v>33649.118000000002</v>
      </c>
      <c r="K49" s="36">
        <v>3082272.2239999999</v>
      </c>
      <c r="L49" s="36">
        <v>3558268.05</v>
      </c>
      <c r="M49" s="36">
        <v>346643.80099999998</v>
      </c>
      <c r="N49" s="36">
        <v>1718996.4709999999</v>
      </c>
      <c r="O49" s="36">
        <v>3167634.2649999997</v>
      </c>
      <c r="P49" s="36">
        <v>7540010.3399999999</v>
      </c>
      <c r="R49" s="36">
        <f t="shared" si="5"/>
        <v>3225357.3</v>
      </c>
      <c r="S49" s="36">
        <f t="shared" si="6"/>
        <v>3206340.3965306748</v>
      </c>
      <c r="T49" s="36">
        <f t="shared" si="7"/>
        <v>2227612.3602499999</v>
      </c>
      <c r="U49" s="36">
        <f t="shared" si="8"/>
        <v>404703.93800000002</v>
      </c>
      <c r="V49" s="36">
        <f t="shared" si="9"/>
        <v>625379.00774999999</v>
      </c>
      <c r="W49" s="36">
        <f t="shared" si="10"/>
        <v>616966.72825000004</v>
      </c>
      <c r="X49" s="36">
        <f t="shared" si="11"/>
        <v>8412.2795000000006</v>
      </c>
      <c r="Y49" s="36">
        <f t="shared" si="12"/>
        <v>770568.05599999998</v>
      </c>
      <c r="Z49" s="36">
        <f t="shared" si="13"/>
        <v>889567.01249999995</v>
      </c>
      <c r="AA49" s="36">
        <f t="shared" si="1"/>
        <v>429749.11774999998</v>
      </c>
      <c r="AB49" s="36">
        <f t="shared" si="2"/>
        <v>791908.56624999992</v>
      </c>
      <c r="AC49" s="36">
        <f t="shared" si="3"/>
        <v>1885002.585</v>
      </c>
    </row>
    <row r="50" spans="1:29" x14ac:dyDescent="0.25">
      <c r="A50" s="33">
        <v>37316</v>
      </c>
      <c r="B50">
        <v>2002</v>
      </c>
      <c r="C50">
        <v>1</v>
      </c>
      <c r="D50" s="36">
        <v>12415541.463</v>
      </c>
      <c r="E50" s="36">
        <v>12751579.535727</v>
      </c>
      <c r="F50" s="36">
        <v>8368272.5070000002</v>
      </c>
      <c r="G50" s="36">
        <v>1604492.331</v>
      </c>
      <c r="H50" s="36">
        <f t="shared" si="4"/>
        <v>2432987.6780000003</v>
      </c>
      <c r="I50" s="36">
        <v>2341839.1060000001</v>
      </c>
      <c r="J50" s="36">
        <v>91148.572</v>
      </c>
      <c r="K50" s="36">
        <v>2963998.97</v>
      </c>
      <c r="L50" s="36">
        <v>3237291.0359999998</v>
      </c>
      <c r="M50" s="36">
        <v>283081.01299999998</v>
      </c>
      <c r="N50" s="36">
        <v>1635707.58</v>
      </c>
      <c r="O50" s="36">
        <v>3051090.5820000004</v>
      </c>
      <c r="P50" s="36">
        <v>7252723.1179999998</v>
      </c>
      <c r="R50" s="36">
        <f t="shared" si="5"/>
        <v>3103885.3657499999</v>
      </c>
      <c r="S50" s="36">
        <f t="shared" si="6"/>
        <v>3187894.88393175</v>
      </c>
      <c r="T50" s="36">
        <f t="shared" si="7"/>
        <v>2092068.1267500001</v>
      </c>
      <c r="U50" s="36">
        <f t="shared" si="8"/>
        <v>401123.08275</v>
      </c>
      <c r="V50" s="36">
        <f t="shared" si="9"/>
        <v>608246.91950000008</v>
      </c>
      <c r="W50" s="36">
        <f t="shared" si="10"/>
        <v>585459.77650000004</v>
      </c>
      <c r="X50" s="36">
        <f t="shared" si="11"/>
        <v>22787.143</v>
      </c>
      <c r="Y50" s="36">
        <f t="shared" si="12"/>
        <v>740999.74250000005</v>
      </c>
      <c r="Z50" s="36">
        <f t="shared" si="13"/>
        <v>809322.75899999996</v>
      </c>
      <c r="AA50" s="36">
        <f t="shared" si="1"/>
        <v>408926.89500000002</v>
      </c>
      <c r="AB50" s="36">
        <f t="shared" si="2"/>
        <v>762772.6455000001</v>
      </c>
      <c r="AC50" s="36">
        <f t="shared" si="3"/>
        <v>1813180.7794999999</v>
      </c>
    </row>
    <row r="51" spans="1:29" x14ac:dyDescent="0.25">
      <c r="A51" s="33">
        <v>37408</v>
      </c>
      <c r="B51">
        <v>2002</v>
      </c>
      <c r="C51">
        <v>2</v>
      </c>
      <c r="D51" s="36">
        <v>13112362.779999999</v>
      </c>
      <c r="E51" s="36">
        <v>12840702.6798054</v>
      </c>
      <c r="F51" s="36">
        <v>8872573.8680000007</v>
      </c>
      <c r="G51" s="36">
        <v>1646079.0079999999</v>
      </c>
      <c r="H51" s="36">
        <f t="shared" si="4"/>
        <v>2593445.523</v>
      </c>
      <c r="I51" s="36">
        <v>2371656.4249999998</v>
      </c>
      <c r="J51" s="36">
        <v>221789.098</v>
      </c>
      <c r="K51" s="36">
        <v>3133495.054</v>
      </c>
      <c r="L51" s="36">
        <v>3661785.591</v>
      </c>
      <c r="M51" s="36">
        <v>528554.91799999995</v>
      </c>
      <c r="N51" s="36">
        <v>1658805.5009999999</v>
      </c>
      <c r="O51" s="36">
        <v>3144012.335</v>
      </c>
      <c r="P51" s="36">
        <v>7806138.067999999</v>
      </c>
      <c r="R51" s="36">
        <f t="shared" si="5"/>
        <v>3278090.6949999998</v>
      </c>
      <c r="S51" s="36">
        <f t="shared" si="6"/>
        <v>3210175.66995135</v>
      </c>
      <c r="T51" s="36">
        <f t="shared" si="7"/>
        <v>2218143.4670000002</v>
      </c>
      <c r="U51" s="36">
        <f t="shared" si="8"/>
        <v>411519.75199999998</v>
      </c>
      <c r="V51" s="36">
        <f t="shared" si="9"/>
        <v>648361.38075000001</v>
      </c>
      <c r="W51" s="36">
        <f t="shared" si="10"/>
        <v>592914.10624999995</v>
      </c>
      <c r="X51" s="36">
        <f t="shared" si="11"/>
        <v>55447.2745</v>
      </c>
      <c r="Y51" s="36">
        <f t="shared" si="12"/>
        <v>783373.7635</v>
      </c>
      <c r="Z51" s="36">
        <f t="shared" si="13"/>
        <v>915446.39775</v>
      </c>
      <c r="AA51" s="36">
        <f t="shared" si="1"/>
        <v>414701.37524999998</v>
      </c>
      <c r="AB51" s="36">
        <f t="shared" si="2"/>
        <v>786003.08374999999</v>
      </c>
      <c r="AC51" s="36">
        <f t="shared" si="3"/>
        <v>1951534.5169999998</v>
      </c>
    </row>
    <row r="52" spans="1:29" x14ac:dyDescent="0.25">
      <c r="A52" s="33">
        <v>37500</v>
      </c>
      <c r="B52">
        <v>2002</v>
      </c>
      <c r="C52">
        <v>3</v>
      </c>
      <c r="D52" s="36">
        <v>12889950.083000001</v>
      </c>
      <c r="E52" s="36">
        <v>12938614.080731301</v>
      </c>
      <c r="F52" s="36">
        <v>8780945.0209999997</v>
      </c>
      <c r="G52" s="36">
        <v>1593892.595</v>
      </c>
      <c r="H52" s="36">
        <f t="shared" si="4"/>
        <v>2648013.1609999998</v>
      </c>
      <c r="I52" s="36">
        <v>2499618.9739999999</v>
      </c>
      <c r="J52" s="36">
        <v>148394.18700000001</v>
      </c>
      <c r="K52" s="36">
        <v>3099852.5529999998</v>
      </c>
      <c r="L52" s="36">
        <v>3553361.9139999999</v>
      </c>
      <c r="M52" s="36">
        <v>320608.66700000002</v>
      </c>
      <c r="N52" s="36">
        <v>1606543.915</v>
      </c>
      <c r="O52" s="36">
        <v>3249558.24</v>
      </c>
      <c r="P52" s="36">
        <v>7532359.8580000009</v>
      </c>
      <c r="R52" s="36">
        <f t="shared" si="5"/>
        <v>3222487.5207500001</v>
      </c>
      <c r="S52" s="36">
        <f t="shared" si="6"/>
        <v>3234653.5201828252</v>
      </c>
      <c r="T52" s="36">
        <f t="shared" si="7"/>
        <v>2195236.2552499999</v>
      </c>
      <c r="U52" s="36">
        <f t="shared" si="8"/>
        <v>398473.14874999999</v>
      </c>
      <c r="V52" s="36">
        <f t="shared" si="9"/>
        <v>662003.29024999996</v>
      </c>
      <c r="W52" s="36">
        <f t="shared" si="10"/>
        <v>624904.74349999998</v>
      </c>
      <c r="X52" s="36">
        <f t="shared" si="11"/>
        <v>37098.546750000001</v>
      </c>
      <c r="Y52" s="36">
        <f t="shared" si="12"/>
        <v>774963.13824999996</v>
      </c>
      <c r="Z52" s="36">
        <f t="shared" si="13"/>
        <v>888340.47849999997</v>
      </c>
      <c r="AA52" s="36">
        <f t="shared" si="1"/>
        <v>401635.97875000001</v>
      </c>
      <c r="AB52" s="36">
        <f t="shared" si="2"/>
        <v>812389.56</v>
      </c>
      <c r="AC52" s="36">
        <f t="shared" si="3"/>
        <v>1883089.9645000002</v>
      </c>
    </row>
    <row r="53" spans="1:29" x14ac:dyDescent="0.25">
      <c r="A53" s="33">
        <v>37591</v>
      </c>
      <c r="B53">
        <v>2002</v>
      </c>
      <c r="C53">
        <v>4</v>
      </c>
      <c r="D53" s="36">
        <v>13084104.345000001</v>
      </c>
      <c r="E53" s="36">
        <v>12983014.2735548</v>
      </c>
      <c r="F53" s="36">
        <v>8993722.9570000004</v>
      </c>
      <c r="G53" s="36">
        <v>1624808.1939999999</v>
      </c>
      <c r="H53" s="36">
        <f t="shared" si="4"/>
        <v>2555868.0049999999</v>
      </c>
      <c r="I53" s="36">
        <v>2442261.6469999999</v>
      </c>
      <c r="J53" s="36">
        <v>113606.35799999999</v>
      </c>
      <c r="K53" s="36">
        <v>3204793.2790000001</v>
      </c>
      <c r="L53" s="36">
        <v>3505551.7910000002</v>
      </c>
      <c r="M53" s="36">
        <v>210463.701</v>
      </c>
      <c r="N53" s="36">
        <v>1713565.3839999998</v>
      </c>
      <c r="O53" s="36">
        <v>3189727.4959999998</v>
      </c>
      <c r="P53" s="36">
        <v>7678459.8570000008</v>
      </c>
      <c r="R53" s="36">
        <f t="shared" si="5"/>
        <v>3271026.0862500002</v>
      </c>
      <c r="S53" s="36">
        <f t="shared" si="6"/>
        <v>3245753.5683887</v>
      </c>
      <c r="T53" s="36">
        <f t="shared" si="7"/>
        <v>2248430.7392500001</v>
      </c>
      <c r="U53" s="36">
        <f t="shared" si="8"/>
        <v>406202.04849999998</v>
      </c>
      <c r="V53" s="36">
        <f t="shared" si="9"/>
        <v>638967.00124999997</v>
      </c>
      <c r="W53" s="36">
        <f t="shared" si="10"/>
        <v>610565.41174999997</v>
      </c>
      <c r="X53" s="36">
        <f t="shared" si="11"/>
        <v>28401.589499999998</v>
      </c>
      <c r="Y53" s="36">
        <f t="shared" si="12"/>
        <v>801198.31975000002</v>
      </c>
      <c r="Z53" s="36">
        <f t="shared" si="13"/>
        <v>876387.94775000005</v>
      </c>
      <c r="AA53" s="36">
        <f t="shared" si="1"/>
        <v>428391.34599999996</v>
      </c>
      <c r="AB53" s="36">
        <f t="shared" si="2"/>
        <v>797431.87399999995</v>
      </c>
      <c r="AC53" s="36">
        <f t="shared" si="3"/>
        <v>1919614.9642500002</v>
      </c>
    </row>
    <row r="54" spans="1:29" x14ac:dyDescent="0.25">
      <c r="A54" s="33">
        <v>37681</v>
      </c>
      <c r="B54">
        <v>2003</v>
      </c>
      <c r="C54">
        <v>1</v>
      </c>
      <c r="D54" s="36">
        <v>12803326.700999999</v>
      </c>
      <c r="E54" s="36">
        <v>13005896.202276099</v>
      </c>
      <c r="F54" s="36">
        <v>8634550.7390000001</v>
      </c>
      <c r="G54" s="36">
        <v>1622763.176</v>
      </c>
      <c r="H54" s="36">
        <f t="shared" si="4"/>
        <v>2741117.8280000002</v>
      </c>
      <c r="I54" s="36">
        <v>2460228.7280000001</v>
      </c>
      <c r="J54" s="36">
        <v>280889.09999999998</v>
      </c>
      <c r="K54" s="36">
        <v>3015724.55</v>
      </c>
      <c r="L54" s="36">
        <v>3579010.7990000001</v>
      </c>
      <c r="M54" s="36">
        <v>368181.20600000001</v>
      </c>
      <c r="N54" s="36">
        <v>1702135.656</v>
      </c>
      <c r="O54" s="36">
        <v>3138702.7339999997</v>
      </c>
      <c r="P54" s="36">
        <v>7483987.1729999986</v>
      </c>
      <c r="R54" s="36">
        <f t="shared" si="5"/>
        <v>3200831.6752499999</v>
      </c>
      <c r="S54" s="36">
        <f t="shared" si="6"/>
        <v>3251474.0505690249</v>
      </c>
      <c r="T54" s="36">
        <f t="shared" si="7"/>
        <v>2158637.68475</v>
      </c>
      <c r="U54" s="36">
        <f t="shared" si="8"/>
        <v>405690.79399999999</v>
      </c>
      <c r="V54" s="36">
        <f t="shared" si="9"/>
        <v>685279.45700000005</v>
      </c>
      <c r="W54" s="36">
        <f t="shared" si="10"/>
        <v>615057.18200000003</v>
      </c>
      <c r="X54" s="36">
        <f t="shared" si="11"/>
        <v>70222.274999999994</v>
      </c>
      <c r="Y54" s="36">
        <f t="shared" si="12"/>
        <v>753931.13749999995</v>
      </c>
      <c r="Z54" s="36">
        <f t="shared" si="13"/>
        <v>894752.69975000003</v>
      </c>
      <c r="AA54" s="36">
        <f t="shared" si="1"/>
        <v>425533.91399999999</v>
      </c>
      <c r="AB54" s="36">
        <f t="shared" si="2"/>
        <v>784675.68349999993</v>
      </c>
      <c r="AC54" s="36">
        <f t="shared" si="3"/>
        <v>1870996.7932499996</v>
      </c>
    </row>
    <row r="55" spans="1:29" x14ac:dyDescent="0.25">
      <c r="A55" s="33">
        <v>37773</v>
      </c>
      <c r="B55">
        <v>2003</v>
      </c>
      <c r="C55">
        <v>2</v>
      </c>
      <c r="D55" s="36">
        <v>13182931.643999999</v>
      </c>
      <c r="E55" s="36">
        <v>13047588.072656</v>
      </c>
      <c r="F55" s="36">
        <v>8902072.5869999994</v>
      </c>
      <c r="G55" s="36">
        <v>1668968.8629999999</v>
      </c>
      <c r="H55" s="36">
        <f t="shared" si="4"/>
        <v>2577174.287</v>
      </c>
      <c r="I55" s="36">
        <v>2379630.4879999999</v>
      </c>
      <c r="J55" s="36">
        <v>197543.799</v>
      </c>
      <c r="K55" s="36">
        <v>3085761.3470000001</v>
      </c>
      <c r="L55" s="36">
        <v>3568006.72</v>
      </c>
      <c r="M55" s="36">
        <v>516961.28000000003</v>
      </c>
      <c r="N55" s="36">
        <v>1723162.8569999998</v>
      </c>
      <c r="O55" s="36">
        <v>3142959.412</v>
      </c>
      <c r="P55" s="36">
        <v>7810122.0829999987</v>
      </c>
      <c r="R55" s="36">
        <f t="shared" si="5"/>
        <v>3295732.9109999998</v>
      </c>
      <c r="S55" s="36">
        <f t="shared" si="6"/>
        <v>3261897.018164</v>
      </c>
      <c r="T55" s="36">
        <f t="shared" si="7"/>
        <v>2225518.1467499998</v>
      </c>
      <c r="U55" s="36">
        <f t="shared" si="8"/>
        <v>417242.21574999997</v>
      </c>
      <c r="V55" s="36">
        <f t="shared" si="9"/>
        <v>644293.57175</v>
      </c>
      <c r="W55" s="36">
        <f t="shared" si="10"/>
        <v>594907.62199999997</v>
      </c>
      <c r="X55" s="36">
        <f t="shared" si="11"/>
        <v>49385.94975</v>
      </c>
      <c r="Y55" s="36">
        <f t="shared" si="12"/>
        <v>771440.33675000002</v>
      </c>
      <c r="Z55" s="36">
        <f t="shared" si="13"/>
        <v>892001.68</v>
      </c>
      <c r="AA55" s="36">
        <f t="shared" si="1"/>
        <v>430790.71424999996</v>
      </c>
      <c r="AB55" s="36">
        <f t="shared" si="2"/>
        <v>785739.853</v>
      </c>
      <c r="AC55" s="36">
        <f t="shared" si="3"/>
        <v>1952530.5207499997</v>
      </c>
    </row>
    <row r="56" spans="1:29" x14ac:dyDescent="0.25">
      <c r="A56" s="33">
        <v>37865</v>
      </c>
      <c r="B56">
        <v>2003</v>
      </c>
      <c r="C56">
        <v>3</v>
      </c>
      <c r="D56" s="36">
        <v>12954912.312000001</v>
      </c>
      <c r="E56" s="36">
        <v>13038410.0668703</v>
      </c>
      <c r="F56" s="36">
        <v>8939006.7870000005</v>
      </c>
      <c r="G56" s="36">
        <v>1563785.341</v>
      </c>
      <c r="H56" s="36">
        <f t="shared" si="4"/>
        <v>2510789.1639999999</v>
      </c>
      <c r="I56" s="36">
        <v>2466516.6129999999</v>
      </c>
      <c r="J56" s="36">
        <v>44272.550999999999</v>
      </c>
      <c r="K56" s="36">
        <v>3175321.3089999999</v>
      </c>
      <c r="L56" s="36">
        <v>3504613.6490000002</v>
      </c>
      <c r="M56" s="36">
        <v>270623.35999999999</v>
      </c>
      <c r="N56" s="36">
        <v>1690729.8139999998</v>
      </c>
      <c r="O56" s="36">
        <v>3219538.2310000001</v>
      </c>
      <c r="P56" s="36">
        <v>7536579.1530000009</v>
      </c>
      <c r="R56" s="36">
        <f t="shared" si="5"/>
        <v>3238728.0780000002</v>
      </c>
      <c r="S56" s="36">
        <f t="shared" si="6"/>
        <v>3259602.516717575</v>
      </c>
      <c r="T56" s="36">
        <f t="shared" si="7"/>
        <v>2234751.6967500001</v>
      </c>
      <c r="U56" s="36">
        <f t="shared" si="8"/>
        <v>390946.33525</v>
      </c>
      <c r="V56" s="36">
        <f t="shared" si="9"/>
        <v>627697.29099999997</v>
      </c>
      <c r="W56" s="36">
        <f t="shared" si="10"/>
        <v>616629.15324999997</v>
      </c>
      <c r="X56" s="36">
        <f t="shared" si="11"/>
        <v>11068.13775</v>
      </c>
      <c r="Y56" s="36">
        <f t="shared" si="12"/>
        <v>793830.32724999997</v>
      </c>
      <c r="Z56" s="36">
        <f t="shared" si="13"/>
        <v>876153.41225000005</v>
      </c>
      <c r="AA56" s="36">
        <f t="shared" si="1"/>
        <v>422682.45349999995</v>
      </c>
      <c r="AB56" s="36">
        <f t="shared" si="2"/>
        <v>804884.55775000004</v>
      </c>
      <c r="AC56" s="36">
        <f t="shared" si="3"/>
        <v>1884144.7882500002</v>
      </c>
    </row>
    <row r="57" spans="1:29" x14ac:dyDescent="0.25">
      <c r="A57" s="33">
        <v>37956</v>
      </c>
      <c r="B57">
        <v>2003</v>
      </c>
      <c r="C57">
        <v>4</v>
      </c>
      <c r="D57" s="36">
        <v>13305703.426000001</v>
      </c>
      <c r="E57" s="36">
        <v>13177493.401588401</v>
      </c>
      <c r="F57" s="36">
        <v>9320628.1909999996</v>
      </c>
      <c r="G57" s="36">
        <v>1603699.7919999999</v>
      </c>
      <c r="H57" s="36">
        <f t="shared" si="4"/>
        <v>2583929.4610000001</v>
      </c>
      <c r="I57" s="36">
        <v>2450595.1150000002</v>
      </c>
      <c r="J57" s="36">
        <v>133334.34599999999</v>
      </c>
      <c r="K57" s="36">
        <v>3361802.1660000002</v>
      </c>
      <c r="L57" s="36">
        <v>3656793.5639999998</v>
      </c>
      <c r="M57" s="36">
        <v>92437.38</v>
      </c>
      <c r="N57" s="36">
        <v>1802340.7609999999</v>
      </c>
      <c r="O57" s="36">
        <v>3192398.0530000003</v>
      </c>
      <c r="P57" s="36">
        <v>7793764.7550000008</v>
      </c>
      <c r="R57" s="36">
        <f t="shared" si="5"/>
        <v>3326425.8565000002</v>
      </c>
      <c r="S57" s="36">
        <f t="shared" si="6"/>
        <v>3294373.3503971002</v>
      </c>
      <c r="T57" s="36">
        <f t="shared" si="7"/>
        <v>2330157.0477499999</v>
      </c>
      <c r="U57" s="36">
        <f t="shared" si="8"/>
        <v>400924.94799999997</v>
      </c>
      <c r="V57" s="36">
        <f t="shared" si="9"/>
        <v>645982.36525000003</v>
      </c>
      <c r="W57" s="36">
        <f t="shared" si="10"/>
        <v>612648.77875000006</v>
      </c>
      <c r="X57" s="36">
        <f t="shared" si="11"/>
        <v>33333.586499999998</v>
      </c>
      <c r="Y57" s="36">
        <f t="shared" si="12"/>
        <v>840450.54150000005</v>
      </c>
      <c r="Z57" s="36">
        <f t="shared" si="13"/>
        <v>914198.39099999995</v>
      </c>
      <c r="AA57" s="36">
        <f t="shared" si="1"/>
        <v>450585.19024999999</v>
      </c>
      <c r="AB57" s="36">
        <f t="shared" si="2"/>
        <v>798099.51325000008</v>
      </c>
      <c r="AC57" s="36">
        <f t="shared" si="3"/>
        <v>1948441.1887500002</v>
      </c>
    </row>
    <row r="58" spans="1:29" x14ac:dyDescent="0.25">
      <c r="A58" s="33">
        <v>38047</v>
      </c>
      <c r="B58">
        <v>2004</v>
      </c>
      <c r="C58">
        <v>1</v>
      </c>
      <c r="D58" s="36">
        <v>13252637.280999999</v>
      </c>
      <c r="E58" s="36">
        <v>13348063.408914</v>
      </c>
      <c r="F58" s="36">
        <v>8948024.6219999995</v>
      </c>
      <c r="G58" s="36">
        <v>1598444.0549999999</v>
      </c>
      <c r="H58" s="36">
        <f t="shared" si="4"/>
        <v>2799024.9809999997</v>
      </c>
      <c r="I58" s="36">
        <v>2580765.0189999999</v>
      </c>
      <c r="J58" s="36">
        <v>218259.962</v>
      </c>
      <c r="K58" s="36">
        <v>3306349.6919999998</v>
      </c>
      <c r="L58" s="36">
        <v>3456328.432</v>
      </c>
      <c r="M58" s="36">
        <v>57122.362999999998</v>
      </c>
      <c r="N58" s="36">
        <v>1773557.8560000001</v>
      </c>
      <c r="O58" s="36">
        <v>3261801.466</v>
      </c>
      <c r="P58" s="36">
        <v>7714535.0890000015</v>
      </c>
      <c r="R58" s="36">
        <f t="shared" si="5"/>
        <v>3313159.3202499999</v>
      </c>
      <c r="S58" s="36">
        <f t="shared" si="6"/>
        <v>3337015.8522284999</v>
      </c>
      <c r="T58" s="36">
        <f t="shared" si="7"/>
        <v>2237006.1554999999</v>
      </c>
      <c r="U58" s="36">
        <f t="shared" si="8"/>
        <v>399611.01374999998</v>
      </c>
      <c r="V58" s="36">
        <f t="shared" si="9"/>
        <v>699756.24524999992</v>
      </c>
      <c r="W58" s="36">
        <f t="shared" si="10"/>
        <v>645191.25474999996</v>
      </c>
      <c r="X58" s="36">
        <f t="shared" si="11"/>
        <v>54564.9905</v>
      </c>
      <c r="Y58" s="36">
        <f t="shared" si="12"/>
        <v>826587.42299999995</v>
      </c>
      <c r="Z58" s="36">
        <f t="shared" si="13"/>
        <v>864082.10800000001</v>
      </c>
      <c r="AA58" s="36">
        <f t="shared" si="1"/>
        <v>443389.46400000004</v>
      </c>
      <c r="AB58" s="36">
        <f t="shared" si="2"/>
        <v>815450.3665</v>
      </c>
      <c r="AC58" s="36">
        <f t="shared" si="3"/>
        <v>1928633.7722500004</v>
      </c>
    </row>
    <row r="59" spans="1:29" x14ac:dyDescent="0.25">
      <c r="A59" s="33">
        <v>38139</v>
      </c>
      <c r="B59">
        <v>2004</v>
      </c>
      <c r="C59">
        <v>2</v>
      </c>
      <c r="D59" s="36">
        <v>13732337.649</v>
      </c>
      <c r="E59" s="36">
        <v>13577964.418514701</v>
      </c>
      <c r="F59" s="36">
        <v>9320155.9800000004</v>
      </c>
      <c r="G59" s="36">
        <v>1639816.6410000001</v>
      </c>
      <c r="H59" s="36">
        <f t="shared" si="4"/>
        <v>2862836.4190000002</v>
      </c>
      <c r="I59" s="36">
        <v>2556435.8420000002</v>
      </c>
      <c r="J59" s="36">
        <v>306400.57699999999</v>
      </c>
      <c r="K59" s="36">
        <v>3490260.46</v>
      </c>
      <c r="L59" s="36">
        <v>3788270.5920000002</v>
      </c>
      <c r="M59" s="36">
        <v>207538.74100000001</v>
      </c>
      <c r="N59" s="36">
        <v>1770225.8189999999</v>
      </c>
      <c r="O59" s="36">
        <v>3289852.8829999999</v>
      </c>
      <c r="P59" s="36">
        <v>8140769.9400000013</v>
      </c>
      <c r="R59" s="36">
        <f t="shared" si="5"/>
        <v>3433084.4122500001</v>
      </c>
      <c r="S59" s="36">
        <f t="shared" si="6"/>
        <v>3394491.1046286752</v>
      </c>
      <c r="T59" s="36">
        <f t="shared" si="7"/>
        <v>2330038.9950000001</v>
      </c>
      <c r="U59" s="36">
        <f t="shared" si="8"/>
        <v>409954.16025000002</v>
      </c>
      <c r="V59" s="36">
        <f t="shared" si="9"/>
        <v>715709.10475000006</v>
      </c>
      <c r="W59" s="36">
        <f t="shared" si="10"/>
        <v>639108.96050000004</v>
      </c>
      <c r="X59" s="36">
        <f t="shared" si="11"/>
        <v>76600.144249999998</v>
      </c>
      <c r="Y59" s="36">
        <f t="shared" si="12"/>
        <v>872565.11499999999</v>
      </c>
      <c r="Z59" s="36">
        <f t="shared" si="13"/>
        <v>947067.64800000004</v>
      </c>
      <c r="AA59" s="36">
        <f t="shared" si="1"/>
        <v>442556.45474999998</v>
      </c>
      <c r="AB59" s="36">
        <f t="shared" si="2"/>
        <v>822463.22074999998</v>
      </c>
      <c r="AC59" s="36">
        <f t="shared" si="3"/>
        <v>2035192.4850000003</v>
      </c>
    </row>
    <row r="60" spans="1:29" x14ac:dyDescent="0.25">
      <c r="A60" s="33">
        <v>38231</v>
      </c>
      <c r="B60">
        <v>2004</v>
      </c>
      <c r="C60">
        <v>3</v>
      </c>
      <c r="D60" s="36">
        <v>13438257.154999999</v>
      </c>
      <c r="E60" s="36">
        <v>13548821.223799599</v>
      </c>
      <c r="F60" s="36">
        <v>9436256.5840000007</v>
      </c>
      <c r="G60" s="36">
        <v>1547155.162</v>
      </c>
      <c r="H60" s="36">
        <f t="shared" si="4"/>
        <v>2783894.6340000001</v>
      </c>
      <c r="I60" s="36">
        <v>2610939.3360000001</v>
      </c>
      <c r="J60" s="36">
        <v>172955.29800000001</v>
      </c>
      <c r="K60" s="36">
        <v>3465405.0720000002</v>
      </c>
      <c r="L60" s="36">
        <v>3843313.159</v>
      </c>
      <c r="M60" s="36">
        <v>48858.860999999997</v>
      </c>
      <c r="N60" s="36">
        <v>1679638.8760000002</v>
      </c>
      <c r="O60" s="36">
        <v>3350340.6359999999</v>
      </c>
      <c r="P60" s="36">
        <v>7878000.9310000008</v>
      </c>
      <c r="R60" s="36">
        <f t="shared" si="5"/>
        <v>3359564.2887499998</v>
      </c>
      <c r="S60" s="36">
        <f t="shared" si="6"/>
        <v>3387205.3059498998</v>
      </c>
      <c r="T60" s="36">
        <f t="shared" si="7"/>
        <v>2359064.1460000002</v>
      </c>
      <c r="U60" s="36">
        <f t="shared" si="8"/>
        <v>386788.7905</v>
      </c>
      <c r="V60" s="36">
        <f t="shared" si="9"/>
        <v>695973.65850000002</v>
      </c>
      <c r="W60" s="36">
        <f t="shared" si="10"/>
        <v>652734.83400000003</v>
      </c>
      <c r="X60" s="36">
        <f t="shared" si="11"/>
        <v>43238.824500000002</v>
      </c>
      <c r="Y60" s="36">
        <f t="shared" si="12"/>
        <v>866351.26800000004</v>
      </c>
      <c r="Z60" s="36">
        <f t="shared" si="13"/>
        <v>960828.28975</v>
      </c>
      <c r="AA60" s="36">
        <f t="shared" si="1"/>
        <v>419909.71900000004</v>
      </c>
      <c r="AB60" s="36">
        <f t="shared" si="2"/>
        <v>837585.15899999999</v>
      </c>
      <c r="AC60" s="36">
        <f t="shared" si="3"/>
        <v>1969500.2327500002</v>
      </c>
    </row>
    <row r="61" spans="1:29" x14ac:dyDescent="0.25">
      <c r="A61" s="33">
        <v>38322</v>
      </c>
      <c r="B61">
        <v>2004</v>
      </c>
      <c r="C61">
        <v>4</v>
      </c>
      <c r="D61" s="36">
        <v>13872028.142999999</v>
      </c>
      <c r="E61" s="36">
        <v>13718123.819847399</v>
      </c>
      <c r="F61" s="36">
        <v>9799779.1860000007</v>
      </c>
      <c r="G61" s="36">
        <v>1611077.169</v>
      </c>
      <c r="H61" s="36">
        <f t="shared" si="4"/>
        <v>2859413.5870000003</v>
      </c>
      <c r="I61" s="36">
        <v>2700899.9870000002</v>
      </c>
      <c r="J61" s="36">
        <v>158513.60000000001</v>
      </c>
      <c r="K61" s="36">
        <v>3624054.4240000001</v>
      </c>
      <c r="L61" s="36">
        <v>4148158.8810000001</v>
      </c>
      <c r="M61" s="36">
        <v>125862.658</v>
      </c>
      <c r="N61" s="36">
        <v>1819482.8689999999</v>
      </c>
      <c r="O61" s="36">
        <v>3351709.0630000001</v>
      </c>
      <c r="P61" s="36">
        <v>8172833.3490000004</v>
      </c>
      <c r="R61" s="36">
        <f t="shared" si="5"/>
        <v>3468007.0357499998</v>
      </c>
      <c r="S61" s="36">
        <f t="shared" si="6"/>
        <v>3429530.9549618498</v>
      </c>
      <c r="T61" s="36">
        <f t="shared" si="7"/>
        <v>2449944.7965000002</v>
      </c>
      <c r="U61" s="36">
        <f t="shared" si="8"/>
        <v>402769.29225</v>
      </c>
      <c r="V61" s="36">
        <f t="shared" si="9"/>
        <v>714853.39675000007</v>
      </c>
      <c r="W61" s="36">
        <f t="shared" si="10"/>
        <v>675224.99675000005</v>
      </c>
      <c r="X61" s="36">
        <f t="shared" si="11"/>
        <v>39628.400000000001</v>
      </c>
      <c r="Y61" s="36">
        <f t="shared" si="12"/>
        <v>906013.60600000003</v>
      </c>
      <c r="Z61" s="36">
        <f t="shared" si="13"/>
        <v>1037039.72025</v>
      </c>
      <c r="AA61" s="36">
        <f t="shared" si="1"/>
        <v>454870.71724999999</v>
      </c>
      <c r="AB61" s="36">
        <f t="shared" si="2"/>
        <v>837927.26575000002</v>
      </c>
      <c r="AC61" s="36">
        <f t="shared" si="3"/>
        <v>2043208.3372500001</v>
      </c>
    </row>
    <row r="62" spans="1:29" x14ac:dyDescent="0.25">
      <c r="A62" s="33">
        <v>38412</v>
      </c>
      <c r="B62">
        <v>2005</v>
      </c>
      <c r="C62">
        <v>1</v>
      </c>
      <c r="D62" s="36">
        <v>13354792.336999999</v>
      </c>
      <c r="E62" s="36">
        <v>13753552.3752227</v>
      </c>
      <c r="F62" s="36">
        <v>9203961.5109999999</v>
      </c>
      <c r="G62" s="36">
        <v>1596518.598</v>
      </c>
      <c r="H62" s="36">
        <f t="shared" si="4"/>
        <v>2857589.2620000001</v>
      </c>
      <c r="I62" s="36">
        <v>2680262.62</v>
      </c>
      <c r="J62" s="36">
        <v>177326.64199999999</v>
      </c>
      <c r="K62" s="36">
        <v>3448688.1179999998</v>
      </c>
      <c r="L62" s="36">
        <v>3622589.4369999999</v>
      </c>
      <c r="M62" s="36">
        <v>-129375.71400000001</v>
      </c>
      <c r="N62" s="36">
        <v>1724835.304</v>
      </c>
      <c r="O62" s="36">
        <v>3287677.5369999995</v>
      </c>
      <c r="P62" s="36">
        <v>7824583.5249999985</v>
      </c>
      <c r="R62" s="36">
        <f t="shared" si="5"/>
        <v>3338698.0842499998</v>
      </c>
      <c r="S62" s="36">
        <f t="shared" si="6"/>
        <v>3438388.0938056749</v>
      </c>
      <c r="T62" s="36">
        <f t="shared" si="7"/>
        <v>2300990.37775</v>
      </c>
      <c r="U62" s="36">
        <f t="shared" si="8"/>
        <v>399129.6495</v>
      </c>
      <c r="V62" s="36">
        <f t="shared" si="9"/>
        <v>714397.31550000003</v>
      </c>
      <c r="W62" s="36">
        <f t="shared" si="10"/>
        <v>670065.65500000003</v>
      </c>
      <c r="X62" s="36">
        <f t="shared" si="11"/>
        <v>44331.660499999998</v>
      </c>
      <c r="Y62" s="36">
        <f t="shared" si="12"/>
        <v>862172.02949999995</v>
      </c>
      <c r="Z62" s="36">
        <f t="shared" si="13"/>
        <v>905647.35924999998</v>
      </c>
      <c r="AA62" s="36">
        <f t="shared" si="1"/>
        <v>431208.826</v>
      </c>
      <c r="AB62" s="36">
        <f t="shared" si="2"/>
        <v>821919.38424999989</v>
      </c>
      <c r="AC62" s="36">
        <f t="shared" si="3"/>
        <v>1956145.8812499996</v>
      </c>
    </row>
    <row r="63" spans="1:29" x14ac:dyDescent="0.25">
      <c r="A63" s="33">
        <v>38504</v>
      </c>
      <c r="B63">
        <v>2005</v>
      </c>
      <c r="C63">
        <v>2</v>
      </c>
      <c r="D63" s="36">
        <v>14104834.654999999</v>
      </c>
      <c r="E63" s="36">
        <v>13771678.353134699</v>
      </c>
      <c r="F63" s="36">
        <v>9681260.3990000002</v>
      </c>
      <c r="G63" s="36">
        <v>1661201.5090000001</v>
      </c>
      <c r="H63" s="36">
        <f t="shared" si="4"/>
        <v>2855859.8369999998</v>
      </c>
      <c r="I63" s="36">
        <v>2723325.162</v>
      </c>
      <c r="J63" s="36">
        <v>132534.67499999999</v>
      </c>
      <c r="K63" s="36">
        <v>3716435.7250000001</v>
      </c>
      <c r="L63" s="36">
        <v>3986744.7379999999</v>
      </c>
      <c r="M63" s="36">
        <v>176821.92300000001</v>
      </c>
      <c r="N63" s="36">
        <v>1772657.662</v>
      </c>
      <c r="O63" s="36">
        <v>3403690.9949999996</v>
      </c>
      <c r="P63" s="36">
        <v>8378078.4039999992</v>
      </c>
      <c r="R63" s="36">
        <f t="shared" si="5"/>
        <v>3526208.6637499998</v>
      </c>
      <c r="S63" s="36">
        <f t="shared" si="6"/>
        <v>3442919.5882836748</v>
      </c>
      <c r="T63" s="36">
        <f t="shared" si="7"/>
        <v>2420315.0997500001</v>
      </c>
      <c r="U63" s="36">
        <f t="shared" si="8"/>
        <v>415300.37725000002</v>
      </c>
      <c r="V63" s="36">
        <f t="shared" si="9"/>
        <v>713964.95924999996</v>
      </c>
      <c r="W63" s="36">
        <f t="shared" si="10"/>
        <v>680831.2905</v>
      </c>
      <c r="X63" s="36">
        <f t="shared" si="11"/>
        <v>33133.668749999997</v>
      </c>
      <c r="Y63" s="36">
        <f t="shared" si="12"/>
        <v>929108.93125000002</v>
      </c>
      <c r="Z63" s="36">
        <f t="shared" si="13"/>
        <v>996686.18449999997</v>
      </c>
      <c r="AA63" s="36">
        <f t="shared" si="1"/>
        <v>443164.4155</v>
      </c>
      <c r="AB63" s="36">
        <f t="shared" si="2"/>
        <v>850922.74874999991</v>
      </c>
      <c r="AC63" s="36">
        <f t="shared" si="3"/>
        <v>2094519.6009999998</v>
      </c>
    </row>
    <row r="64" spans="1:29" x14ac:dyDescent="0.25">
      <c r="A64" s="33">
        <v>38596</v>
      </c>
      <c r="B64">
        <v>2005</v>
      </c>
      <c r="C64">
        <v>3</v>
      </c>
      <c r="D64" s="36">
        <v>13782142.595000001</v>
      </c>
      <c r="E64" s="36">
        <v>13905606.259273101</v>
      </c>
      <c r="F64" s="36">
        <v>9698025.0549999997</v>
      </c>
      <c r="G64" s="36">
        <v>1603777.7549999999</v>
      </c>
      <c r="H64" s="36">
        <f t="shared" si="4"/>
        <v>2814555.037</v>
      </c>
      <c r="I64" s="36">
        <v>2766145.7650000001</v>
      </c>
      <c r="J64" s="36">
        <v>48409.271999999997</v>
      </c>
      <c r="K64" s="36">
        <v>3613310.4130000002</v>
      </c>
      <c r="L64" s="36">
        <v>4019811.858</v>
      </c>
      <c r="M64" s="36">
        <v>72286.192999999999</v>
      </c>
      <c r="N64" s="36">
        <v>1689343.061</v>
      </c>
      <c r="O64" s="36">
        <v>3406489.3470000001</v>
      </c>
      <c r="P64" s="36">
        <v>8144664.8509999998</v>
      </c>
      <c r="R64" s="36">
        <f t="shared" si="5"/>
        <v>3445535.6487500002</v>
      </c>
      <c r="S64" s="36">
        <f t="shared" si="6"/>
        <v>3476401.5648182752</v>
      </c>
      <c r="T64" s="36">
        <f t="shared" si="7"/>
        <v>2424506.2637499999</v>
      </c>
      <c r="U64" s="36">
        <f t="shared" si="8"/>
        <v>400944.43874999997</v>
      </c>
      <c r="V64" s="36">
        <f t="shared" si="9"/>
        <v>703638.75925</v>
      </c>
      <c r="W64" s="36">
        <f t="shared" si="10"/>
        <v>691536.44125000003</v>
      </c>
      <c r="X64" s="36">
        <f t="shared" si="11"/>
        <v>12102.317999999999</v>
      </c>
      <c r="Y64" s="36">
        <f t="shared" si="12"/>
        <v>903327.60325000004</v>
      </c>
      <c r="Z64" s="36">
        <f t="shared" si="13"/>
        <v>1004952.9645</v>
      </c>
      <c r="AA64" s="36">
        <f t="shared" si="1"/>
        <v>422335.76525</v>
      </c>
      <c r="AB64" s="36">
        <f t="shared" si="2"/>
        <v>851622.33675000002</v>
      </c>
      <c r="AC64" s="36">
        <f t="shared" si="3"/>
        <v>2036166.2127499999</v>
      </c>
    </row>
    <row r="65" spans="1:29" x14ac:dyDescent="0.25">
      <c r="A65" s="33">
        <v>38687</v>
      </c>
      <c r="B65">
        <v>2005</v>
      </c>
      <c r="C65">
        <v>4</v>
      </c>
      <c r="D65" s="36">
        <v>14306520.493000001</v>
      </c>
      <c r="E65" s="36">
        <v>14124252.5448942</v>
      </c>
      <c r="F65" s="36">
        <v>9955729.4670000002</v>
      </c>
      <c r="G65" s="36">
        <v>1679286.662</v>
      </c>
      <c r="H65" s="36">
        <f t="shared" si="4"/>
        <v>3061361.5809999998</v>
      </c>
      <c r="I65" s="36">
        <v>2927996.03</v>
      </c>
      <c r="J65" s="36">
        <v>133365.55100000001</v>
      </c>
      <c r="K65" s="36">
        <v>3984482.432</v>
      </c>
      <c r="L65" s="36">
        <v>4426494.91</v>
      </c>
      <c r="M65" s="36">
        <v>52155.262000000002</v>
      </c>
      <c r="N65" s="36">
        <v>1801164.6579999998</v>
      </c>
      <c r="O65" s="36">
        <v>3500487.1160000004</v>
      </c>
      <c r="P65" s="36">
        <v>8457215.0289999992</v>
      </c>
      <c r="R65" s="36">
        <f t="shared" si="5"/>
        <v>3576630.1232500002</v>
      </c>
      <c r="S65" s="36">
        <f t="shared" si="6"/>
        <v>3531063.13622355</v>
      </c>
      <c r="T65" s="36">
        <f t="shared" si="7"/>
        <v>2488932.36675</v>
      </c>
      <c r="U65" s="36">
        <f t="shared" si="8"/>
        <v>419821.6655</v>
      </c>
      <c r="V65" s="36">
        <f t="shared" si="9"/>
        <v>765340.39524999994</v>
      </c>
      <c r="W65" s="36">
        <f t="shared" si="10"/>
        <v>731999.00749999995</v>
      </c>
      <c r="X65" s="36">
        <f t="shared" si="11"/>
        <v>33341.387750000002</v>
      </c>
      <c r="Y65" s="36">
        <f t="shared" si="12"/>
        <v>996120.60800000001</v>
      </c>
      <c r="Z65" s="36">
        <f t="shared" si="13"/>
        <v>1106623.7275</v>
      </c>
      <c r="AA65" s="36">
        <f t="shared" si="1"/>
        <v>450291.16449999996</v>
      </c>
      <c r="AB65" s="36">
        <f t="shared" si="2"/>
        <v>875121.7790000001</v>
      </c>
      <c r="AC65" s="36">
        <f t="shared" si="3"/>
        <v>2114303.7572499998</v>
      </c>
    </row>
    <row r="66" spans="1:29" x14ac:dyDescent="0.25">
      <c r="A66" s="33">
        <v>38777</v>
      </c>
      <c r="B66">
        <v>2006</v>
      </c>
      <c r="C66">
        <v>1</v>
      </c>
      <c r="D66" s="36">
        <v>14107961.183</v>
      </c>
      <c r="E66" s="36">
        <v>14376511.8589231</v>
      </c>
      <c r="F66" s="36">
        <v>9642835.4330000002</v>
      </c>
      <c r="G66" s="36">
        <v>1680458.31</v>
      </c>
      <c r="H66" s="36">
        <f t="shared" si="4"/>
        <v>3126908.42</v>
      </c>
      <c r="I66" s="36">
        <v>2927578.287</v>
      </c>
      <c r="J66" s="36">
        <v>199330.133</v>
      </c>
      <c r="K66" s="36">
        <v>3919060.0129999998</v>
      </c>
      <c r="L66" s="36">
        <v>4072172.773</v>
      </c>
      <c r="M66" s="36">
        <v>-189128.22</v>
      </c>
      <c r="N66" s="36">
        <v>1765038.0350000001</v>
      </c>
      <c r="O66" s="36">
        <v>3505788.591</v>
      </c>
      <c r="P66" s="36">
        <v>8280100.2020000005</v>
      </c>
      <c r="R66" s="36">
        <f t="shared" si="5"/>
        <v>3526990.29575</v>
      </c>
      <c r="S66" s="36">
        <f t="shared" si="6"/>
        <v>3594127.964730775</v>
      </c>
      <c r="T66" s="36">
        <f t="shared" si="7"/>
        <v>2410708.85825</v>
      </c>
      <c r="U66" s="36">
        <f t="shared" si="8"/>
        <v>420114.57750000001</v>
      </c>
      <c r="V66" s="36">
        <f t="shared" si="9"/>
        <v>781727.10499999998</v>
      </c>
      <c r="W66" s="36">
        <f t="shared" si="10"/>
        <v>731894.57175</v>
      </c>
      <c r="X66" s="36">
        <f t="shared" si="11"/>
        <v>49832.53325</v>
      </c>
      <c r="Y66" s="36">
        <f t="shared" si="12"/>
        <v>979765.00324999995</v>
      </c>
      <c r="Z66" s="36">
        <f t="shared" si="13"/>
        <v>1018043.19325</v>
      </c>
      <c r="AA66" s="36">
        <f t="shared" si="1"/>
        <v>441259.50875000004</v>
      </c>
      <c r="AB66" s="36">
        <f t="shared" si="2"/>
        <v>876447.14775</v>
      </c>
      <c r="AC66" s="36">
        <f t="shared" si="3"/>
        <v>2070025.0505000001</v>
      </c>
    </row>
    <row r="67" spans="1:29" x14ac:dyDescent="0.25">
      <c r="A67" s="33">
        <v>38869</v>
      </c>
      <c r="B67">
        <v>2006</v>
      </c>
      <c r="C67">
        <v>2</v>
      </c>
      <c r="D67" s="36">
        <v>14700503.895</v>
      </c>
      <c r="E67" s="36">
        <v>14531524.917651201</v>
      </c>
      <c r="F67" s="36">
        <v>10056970.676000001</v>
      </c>
      <c r="G67" s="36">
        <v>1724694.09</v>
      </c>
      <c r="H67" s="36">
        <f t="shared" si="4"/>
        <v>3239078.827</v>
      </c>
      <c r="I67" s="36">
        <v>2960383.59</v>
      </c>
      <c r="J67" s="36">
        <v>278695.23700000002</v>
      </c>
      <c r="K67" s="36">
        <v>4048295.5649999999</v>
      </c>
      <c r="L67" s="36">
        <v>4392716.0470000003</v>
      </c>
      <c r="M67" s="36">
        <v>24180.782999999999</v>
      </c>
      <c r="N67" s="36">
        <v>1779689.8939999999</v>
      </c>
      <c r="O67" s="36">
        <v>3588649.2769999998</v>
      </c>
      <c r="P67" s="36">
        <v>8742504.5160000008</v>
      </c>
      <c r="R67" s="36">
        <f t="shared" si="5"/>
        <v>3675125.9737499999</v>
      </c>
      <c r="S67" s="36">
        <f t="shared" si="6"/>
        <v>3632881.2294128002</v>
      </c>
      <c r="T67" s="36">
        <f t="shared" si="7"/>
        <v>2514242.6690000002</v>
      </c>
      <c r="U67" s="36">
        <f t="shared" si="8"/>
        <v>431173.52250000002</v>
      </c>
      <c r="V67" s="36">
        <f t="shared" si="9"/>
        <v>809769.70675000001</v>
      </c>
      <c r="W67" s="36">
        <f t="shared" si="10"/>
        <v>740095.89749999996</v>
      </c>
      <c r="X67" s="36">
        <f t="shared" si="11"/>
        <v>69673.809250000006</v>
      </c>
      <c r="Y67" s="36">
        <f t="shared" si="12"/>
        <v>1012073.89125</v>
      </c>
      <c r="Z67" s="36">
        <f t="shared" si="13"/>
        <v>1098179.0117500001</v>
      </c>
      <c r="AA67" s="36">
        <f t="shared" si="1"/>
        <v>444922.47349999996</v>
      </c>
      <c r="AB67" s="36">
        <f t="shared" si="2"/>
        <v>897162.31924999994</v>
      </c>
      <c r="AC67" s="36">
        <f t="shared" si="3"/>
        <v>2185626.1290000002</v>
      </c>
    </row>
    <row r="68" spans="1:29" x14ac:dyDescent="0.25">
      <c r="A68" s="33">
        <v>38961</v>
      </c>
      <c r="B68">
        <v>2006</v>
      </c>
      <c r="C68">
        <v>3</v>
      </c>
      <c r="D68" s="36">
        <v>14435867.25</v>
      </c>
      <c r="E68" s="36">
        <v>14556403.1043134</v>
      </c>
      <c r="F68" s="36">
        <v>10058459.696</v>
      </c>
      <c r="G68" s="36">
        <v>1630981.2960000001</v>
      </c>
      <c r="H68" s="36">
        <f t="shared" si="4"/>
        <v>3193898.7990000001</v>
      </c>
      <c r="I68" s="36">
        <v>3064764.4750000001</v>
      </c>
      <c r="J68" s="36">
        <v>129134.32399999999</v>
      </c>
      <c r="K68" s="36">
        <v>3902816.7880000002</v>
      </c>
      <c r="L68" s="36">
        <v>4458018.18</v>
      </c>
      <c r="M68" s="36">
        <v>107728.852</v>
      </c>
      <c r="N68" s="36">
        <v>1675807.4570000002</v>
      </c>
      <c r="O68" s="36">
        <v>3655652.3050000002</v>
      </c>
      <c r="P68" s="36">
        <v>8520669.8770000003</v>
      </c>
      <c r="R68" s="36">
        <f t="shared" si="5"/>
        <v>3608966.8125</v>
      </c>
      <c r="S68" s="36">
        <f t="shared" si="6"/>
        <v>3639100.7760783499</v>
      </c>
      <c r="T68" s="36">
        <f t="shared" si="7"/>
        <v>2514614.9240000001</v>
      </c>
      <c r="U68" s="36">
        <f t="shared" si="8"/>
        <v>407745.32400000002</v>
      </c>
      <c r="V68" s="36">
        <f t="shared" si="9"/>
        <v>798474.69975000003</v>
      </c>
      <c r="W68" s="36">
        <f t="shared" si="10"/>
        <v>766191.11875000002</v>
      </c>
      <c r="X68" s="36">
        <f t="shared" si="11"/>
        <v>32283.580999999998</v>
      </c>
      <c r="Y68" s="36">
        <f t="shared" si="12"/>
        <v>975704.19700000004</v>
      </c>
      <c r="Z68" s="36">
        <f t="shared" si="13"/>
        <v>1114504.5449999999</v>
      </c>
      <c r="AA68" s="36">
        <f t="shared" si="1"/>
        <v>418951.86425000004</v>
      </c>
      <c r="AB68" s="36">
        <f t="shared" si="2"/>
        <v>913913.07625000004</v>
      </c>
      <c r="AC68" s="36">
        <f t="shared" si="3"/>
        <v>2130167.4692500001</v>
      </c>
    </row>
    <row r="69" spans="1:29" x14ac:dyDescent="0.25">
      <c r="A69" s="33">
        <v>39052</v>
      </c>
      <c r="B69">
        <v>2006</v>
      </c>
      <c r="C69">
        <v>4</v>
      </c>
      <c r="D69" s="36">
        <v>14800896.66</v>
      </c>
      <c r="E69" s="36">
        <v>14589133.598152</v>
      </c>
      <c r="F69" s="36">
        <v>10345050.567</v>
      </c>
      <c r="G69" s="36">
        <v>1681747.2080000001</v>
      </c>
      <c r="H69" s="36">
        <f t="shared" si="4"/>
        <v>3274554.9980000001</v>
      </c>
      <c r="I69" s="36">
        <v>3178539.5520000001</v>
      </c>
      <c r="J69" s="36">
        <v>96015.445999999996</v>
      </c>
      <c r="K69" s="36">
        <v>4045943.1740000001</v>
      </c>
      <c r="L69" s="36">
        <v>4527262.5719999997</v>
      </c>
      <c r="M69" s="36">
        <v>-19136.715</v>
      </c>
      <c r="N69" s="36">
        <v>1802685.21</v>
      </c>
      <c r="O69" s="36">
        <v>3647185.13</v>
      </c>
      <c r="P69" s="36">
        <v>8761764.495000001</v>
      </c>
      <c r="R69" s="36">
        <f t="shared" si="5"/>
        <v>3700224.165</v>
      </c>
      <c r="S69" s="36">
        <f t="shared" si="6"/>
        <v>3647283.3995380001</v>
      </c>
      <c r="T69" s="36">
        <f t="shared" si="7"/>
        <v>2586262.64175</v>
      </c>
      <c r="U69" s="36">
        <f t="shared" si="8"/>
        <v>420436.80200000003</v>
      </c>
      <c r="V69" s="36">
        <f t="shared" si="9"/>
        <v>818638.74950000003</v>
      </c>
      <c r="W69" s="36">
        <f t="shared" si="10"/>
        <v>794634.88800000004</v>
      </c>
      <c r="X69" s="36">
        <f t="shared" si="11"/>
        <v>24003.861499999999</v>
      </c>
      <c r="Y69" s="36">
        <f t="shared" si="12"/>
        <v>1011485.7935</v>
      </c>
      <c r="Z69" s="36">
        <f t="shared" si="13"/>
        <v>1131815.6429999999</v>
      </c>
      <c r="AA69" s="36">
        <f t="shared" si="1"/>
        <v>450671.30249999999</v>
      </c>
      <c r="AB69" s="36">
        <f t="shared" si="2"/>
        <v>911796.28249999997</v>
      </c>
      <c r="AC69" s="36">
        <f t="shared" si="3"/>
        <v>2190441.1237500003</v>
      </c>
    </row>
    <row r="70" spans="1:29" x14ac:dyDescent="0.25">
      <c r="A70" s="33">
        <v>39142</v>
      </c>
      <c r="B70">
        <v>2007</v>
      </c>
      <c r="C70">
        <v>1</v>
      </c>
      <c r="D70" s="36">
        <v>14393731.208000001</v>
      </c>
      <c r="E70" s="36">
        <v>14696757.9442391</v>
      </c>
      <c r="F70" s="36">
        <v>9932244.148</v>
      </c>
      <c r="G70" s="36">
        <v>1668210.3940000001</v>
      </c>
      <c r="H70" s="36">
        <f t="shared" si="4"/>
        <v>3246116.1740000001</v>
      </c>
      <c r="I70" s="36">
        <v>3044760.966</v>
      </c>
      <c r="J70" s="36">
        <v>201355.20800000001</v>
      </c>
      <c r="K70" s="36">
        <v>3845143.9309999999</v>
      </c>
      <c r="L70" s="36">
        <v>4162541.5959999999</v>
      </c>
      <c r="M70" s="36">
        <v>-135441.84299999999</v>
      </c>
      <c r="N70" s="36">
        <v>1746463.2920000001</v>
      </c>
      <c r="O70" s="36">
        <v>3600815.2340000002</v>
      </c>
      <c r="P70" s="36">
        <v>8477470.8059999999</v>
      </c>
      <c r="R70" s="36">
        <f t="shared" si="5"/>
        <v>3598432.8020000001</v>
      </c>
      <c r="S70" s="36">
        <f t="shared" si="6"/>
        <v>3674189.4860597751</v>
      </c>
      <c r="T70" s="36">
        <f t="shared" si="7"/>
        <v>2483061.037</v>
      </c>
      <c r="U70" s="36">
        <f t="shared" si="8"/>
        <v>417052.59850000002</v>
      </c>
      <c r="V70" s="36">
        <f t="shared" si="9"/>
        <v>811529.04350000003</v>
      </c>
      <c r="W70" s="36">
        <f t="shared" si="10"/>
        <v>761190.2415</v>
      </c>
      <c r="X70" s="36">
        <f t="shared" si="11"/>
        <v>50338.802000000003</v>
      </c>
      <c r="Y70" s="36">
        <f t="shared" si="12"/>
        <v>961285.98274999997</v>
      </c>
      <c r="Z70" s="36">
        <f t="shared" si="13"/>
        <v>1040635.399</v>
      </c>
      <c r="AA70" s="36">
        <f t="shared" si="1"/>
        <v>436615.82300000003</v>
      </c>
      <c r="AB70" s="36">
        <f t="shared" si="2"/>
        <v>900203.80850000004</v>
      </c>
      <c r="AC70" s="36">
        <f t="shared" si="3"/>
        <v>2119367.7015</v>
      </c>
    </row>
    <row r="71" spans="1:29" x14ac:dyDescent="0.25">
      <c r="A71" s="33">
        <v>39234</v>
      </c>
      <c r="B71">
        <v>2007</v>
      </c>
      <c r="C71">
        <v>2</v>
      </c>
      <c r="D71" s="36">
        <v>14993341.256999999</v>
      </c>
      <c r="E71" s="36">
        <v>14835914.1288472</v>
      </c>
      <c r="F71" s="36">
        <v>10335079.573000001</v>
      </c>
      <c r="G71" s="36">
        <v>1738305.345</v>
      </c>
      <c r="H71" s="36">
        <f t="shared" si="4"/>
        <v>3292953.2259999998</v>
      </c>
      <c r="I71" s="36">
        <v>3080037.27</v>
      </c>
      <c r="J71" s="36">
        <v>212915.95600000001</v>
      </c>
      <c r="K71" s="36">
        <v>4091585.6809999999</v>
      </c>
      <c r="L71" s="36">
        <v>4559748.642</v>
      </c>
      <c r="M71" s="36">
        <v>95166.073999999993</v>
      </c>
      <c r="N71" s="36">
        <v>1788338.2679999999</v>
      </c>
      <c r="O71" s="36">
        <v>3642194.0209999997</v>
      </c>
      <c r="P71" s="36">
        <v>8961439.7579999994</v>
      </c>
      <c r="R71" s="36">
        <f t="shared" si="5"/>
        <v>3748335.3142499998</v>
      </c>
      <c r="S71" s="36">
        <f t="shared" si="6"/>
        <v>3708978.5322118001</v>
      </c>
      <c r="T71" s="36">
        <f t="shared" si="7"/>
        <v>2583769.8932500002</v>
      </c>
      <c r="U71" s="36">
        <f t="shared" si="8"/>
        <v>434576.33624999999</v>
      </c>
      <c r="V71" s="36">
        <f t="shared" si="9"/>
        <v>823238.30649999995</v>
      </c>
      <c r="W71" s="36">
        <f t="shared" si="10"/>
        <v>770009.3175</v>
      </c>
      <c r="X71" s="36">
        <f t="shared" si="11"/>
        <v>53228.989000000001</v>
      </c>
      <c r="Y71" s="36">
        <f t="shared" si="12"/>
        <v>1022896.42025</v>
      </c>
      <c r="Z71" s="36">
        <f t="shared" si="13"/>
        <v>1139937.1605</v>
      </c>
      <c r="AA71" s="36">
        <f t="shared" si="1"/>
        <v>447084.56699999998</v>
      </c>
      <c r="AB71" s="36">
        <f t="shared" si="2"/>
        <v>910548.50524999993</v>
      </c>
      <c r="AC71" s="36">
        <f t="shared" si="3"/>
        <v>2240359.9394999999</v>
      </c>
    </row>
    <row r="72" spans="1:29" x14ac:dyDescent="0.25">
      <c r="A72" s="33">
        <v>39326</v>
      </c>
      <c r="B72">
        <v>2007</v>
      </c>
      <c r="C72">
        <v>3</v>
      </c>
      <c r="D72" s="36">
        <v>14783297.274</v>
      </c>
      <c r="E72" s="36">
        <v>14890019.7538405</v>
      </c>
      <c r="F72" s="36">
        <v>10303265.381999999</v>
      </c>
      <c r="G72" s="36">
        <v>1679116.6229999999</v>
      </c>
      <c r="H72" s="36">
        <f t="shared" si="4"/>
        <v>3318732.6409999998</v>
      </c>
      <c r="I72" s="36">
        <v>3233092.753</v>
      </c>
      <c r="J72" s="36">
        <v>85639.888000000006</v>
      </c>
      <c r="K72" s="36">
        <v>4099285.9389999998</v>
      </c>
      <c r="L72" s="36">
        <v>4723201.6639999999</v>
      </c>
      <c r="M72" s="36">
        <v>106098.352</v>
      </c>
      <c r="N72" s="36">
        <v>1652547.152</v>
      </c>
      <c r="O72" s="36">
        <v>3698101.6839999999</v>
      </c>
      <c r="P72" s="36">
        <v>8832901.4319999982</v>
      </c>
      <c r="R72" s="36">
        <f t="shared" si="5"/>
        <v>3695824.3185000001</v>
      </c>
      <c r="S72" s="36">
        <f t="shared" si="6"/>
        <v>3722504.9384601251</v>
      </c>
      <c r="T72" s="36">
        <f t="shared" si="7"/>
        <v>2575816.3454999998</v>
      </c>
      <c r="U72" s="36">
        <f t="shared" si="8"/>
        <v>419779.15574999998</v>
      </c>
      <c r="V72" s="36">
        <f t="shared" si="9"/>
        <v>829683.16024999996</v>
      </c>
      <c r="W72" s="36">
        <f t="shared" si="10"/>
        <v>808273.18825000001</v>
      </c>
      <c r="X72" s="36">
        <f t="shared" si="11"/>
        <v>21409.972000000002</v>
      </c>
      <c r="Y72" s="36">
        <f t="shared" si="12"/>
        <v>1024821.4847499999</v>
      </c>
      <c r="Z72" s="36">
        <f t="shared" si="13"/>
        <v>1180800.416</v>
      </c>
      <c r="AA72" s="36">
        <f t="shared" si="1"/>
        <v>413136.788</v>
      </c>
      <c r="AB72" s="36">
        <f t="shared" si="2"/>
        <v>924525.42099999997</v>
      </c>
      <c r="AC72" s="36">
        <f t="shared" si="3"/>
        <v>2208225.3579999995</v>
      </c>
    </row>
    <row r="73" spans="1:29" x14ac:dyDescent="0.25">
      <c r="A73" s="33">
        <v>39417</v>
      </c>
      <c r="B73">
        <v>2007</v>
      </c>
      <c r="C73">
        <v>4</v>
      </c>
      <c r="D73" s="36">
        <v>15204934.163000001</v>
      </c>
      <c r="E73" s="36">
        <v>14955761.6608487</v>
      </c>
      <c r="F73" s="36">
        <v>10539087.700999999</v>
      </c>
      <c r="G73" s="36">
        <v>1754704.0970000001</v>
      </c>
      <c r="H73" s="36">
        <f t="shared" si="4"/>
        <v>3624503.7439999999</v>
      </c>
      <c r="I73" s="36">
        <v>3478905.0159999998</v>
      </c>
      <c r="J73" s="36">
        <v>145598.728</v>
      </c>
      <c r="K73" s="36">
        <v>4194293.477</v>
      </c>
      <c r="L73" s="36">
        <v>4846896.6739999996</v>
      </c>
      <c r="M73" s="36">
        <v>-60758.180999999997</v>
      </c>
      <c r="N73" s="36">
        <v>1785687.5329999998</v>
      </c>
      <c r="O73" s="36">
        <v>3726131.0329999998</v>
      </c>
      <c r="P73" s="36">
        <v>9105766.7430000007</v>
      </c>
      <c r="R73" s="36">
        <f t="shared" si="5"/>
        <v>3801233.5407500002</v>
      </c>
      <c r="S73" s="36">
        <f t="shared" si="6"/>
        <v>3738940.4152121749</v>
      </c>
      <c r="T73" s="36">
        <f t="shared" si="7"/>
        <v>2634771.9252499999</v>
      </c>
      <c r="U73" s="36">
        <f t="shared" si="8"/>
        <v>438676.02425000002</v>
      </c>
      <c r="V73" s="36">
        <f t="shared" si="9"/>
        <v>906125.93599999999</v>
      </c>
      <c r="W73" s="36">
        <f t="shared" si="10"/>
        <v>869726.25399999996</v>
      </c>
      <c r="X73" s="36">
        <f t="shared" si="11"/>
        <v>36399.682000000001</v>
      </c>
      <c r="Y73" s="36">
        <f t="shared" si="12"/>
        <v>1048573.36925</v>
      </c>
      <c r="Z73" s="36">
        <f t="shared" si="13"/>
        <v>1211724.1684999999</v>
      </c>
      <c r="AA73" s="36">
        <f t="shared" si="1"/>
        <v>446421.88324999996</v>
      </c>
      <c r="AB73" s="36">
        <f t="shared" si="2"/>
        <v>931532.75824999996</v>
      </c>
      <c r="AC73" s="36">
        <f t="shared" si="3"/>
        <v>2276441.6857500002</v>
      </c>
    </row>
    <row r="74" spans="1:29" x14ac:dyDescent="0.25">
      <c r="A74" s="33">
        <v>39508</v>
      </c>
      <c r="B74">
        <v>2008</v>
      </c>
      <c r="C74">
        <v>1</v>
      </c>
      <c r="D74" s="36">
        <v>14563430.182</v>
      </c>
      <c r="E74" s="36">
        <v>14941076.406726601</v>
      </c>
      <c r="F74" s="36">
        <v>10096430.780999999</v>
      </c>
      <c r="G74" s="36">
        <v>1696326.513</v>
      </c>
      <c r="H74" s="36">
        <f t="shared" si="4"/>
        <v>3409735.4079999998</v>
      </c>
      <c r="I74" s="36">
        <v>3295109.96</v>
      </c>
      <c r="J74" s="36">
        <v>114625.448</v>
      </c>
      <c r="K74" s="36">
        <v>3939283.6</v>
      </c>
      <c r="L74" s="36">
        <v>4419287.9589999998</v>
      </c>
      <c r="M74" s="36">
        <v>-159058.16099999999</v>
      </c>
      <c r="N74" s="36">
        <v>1677532.165</v>
      </c>
      <c r="O74" s="36">
        <v>3631475.5359999998</v>
      </c>
      <c r="P74" s="36">
        <v>8670658.3669999987</v>
      </c>
      <c r="R74" s="36">
        <f t="shared" si="5"/>
        <v>3640857.5455</v>
      </c>
      <c r="S74" s="36">
        <f t="shared" si="6"/>
        <v>3735269.1016816502</v>
      </c>
      <c r="T74" s="36">
        <f t="shared" si="7"/>
        <v>2524107.6952499999</v>
      </c>
      <c r="U74" s="36">
        <f t="shared" si="8"/>
        <v>424081.62825000001</v>
      </c>
      <c r="V74" s="36">
        <f t="shared" si="9"/>
        <v>852433.85199999996</v>
      </c>
      <c r="W74" s="36">
        <f t="shared" si="10"/>
        <v>823777.49</v>
      </c>
      <c r="X74" s="36">
        <f t="shared" si="11"/>
        <v>28656.362000000001</v>
      </c>
      <c r="Y74" s="36">
        <f t="shared" si="12"/>
        <v>984820.9</v>
      </c>
      <c r="Z74" s="36">
        <f t="shared" si="13"/>
        <v>1104821.9897499999</v>
      </c>
      <c r="AA74" s="36">
        <f t="shared" si="1"/>
        <v>419383.04125000001</v>
      </c>
      <c r="AB74" s="36">
        <f t="shared" si="2"/>
        <v>907868.88399999996</v>
      </c>
      <c r="AC74" s="36">
        <f t="shared" si="3"/>
        <v>2167664.5917499997</v>
      </c>
    </row>
    <row r="75" spans="1:29" x14ac:dyDescent="0.25">
      <c r="A75" s="33">
        <v>39600</v>
      </c>
      <c r="B75">
        <v>2008</v>
      </c>
      <c r="C75">
        <v>2</v>
      </c>
      <c r="D75" s="36">
        <v>15386333.124</v>
      </c>
      <c r="E75" s="36">
        <v>15067752.383175001</v>
      </c>
      <c r="F75" s="36">
        <v>10579477.816</v>
      </c>
      <c r="G75" s="36">
        <v>1800190.07</v>
      </c>
      <c r="H75" s="36">
        <f t="shared" si="4"/>
        <v>3658477.199</v>
      </c>
      <c r="I75" s="36">
        <v>3478572.9959999998</v>
      </c>
      <c r="J75" s="36">
        <v>179904.20300000001</v>
      </c>
      <c r="K75" s="36">
        <v>4164648.8539999998</v>
      </c>
      <c r="L75" s="36">
        <v>4831376.534</v>
      </c>
      <c r="M75" s="36">
        <v>14915.718000000001</v>
      </c>
      <c r="N75" s="36">
        <v>1701197.4040000001</v>
      </c>
      <c r="O75" s="36">
        <v>3765050.6950000003</v>
      </c>
      <c r="P75" s="36">
        <v>9289269.6800000016</v>
      </c>
      <c r="R75" s="36">
        <f t="shared" si="5"/>
        <v>3846583.281</v>
      </c>
      <c r="S75" s="36">
        <f t="shared" si="6"/>
        <v>3766938.0957937501</v>
      </c>
      <c r="T75" s="36">
        <f t="shared" si="7"/>
        <v>2644869.4539999999</v>
      </c>
      <c r="U75" s="36">
        <f t="shared" si="8"/>
        <v>450047.51750000002</v>
      </c>
      <c r="V75" s="36">
        <f t="shared" si="9"/>
        <v>914619.29975000001</v>
      </c>
      <c r="W75" s="36">
        <f t="shared" si="10"/>
        <v>869643.24899999995</v>
      </c>
      <c r="X75" s="36">
        <f t="shared" si="11"/>
        <v>44976.050750000002</v>
      </c>
      <c r="Y75" s="36">
        <f t="shared" si="12"/>
        <v>1041162.2135</v>
      </c>
      <c r="Z75" s="36">
        <f t="shared" si="13"/>
        <v>1207844.1335</v>
      </c>
      <c r="AA75" s="36">
        <f t="shared" si="1"/>
        <v>425299.35100000002</v>
      </c>
      <c r="AB75" s="36">
        <f t="shared" si="2"/>
        <v>941262.67375000007</v>
      </c>
      <c r="AC75" s="36">
        <f t="shared" si="3"/>
        <v>2322317.4200000004</v>
      </c>
    </row>
    <row r="76" spans="1:29" x14ac:dyDescent="0.25">
      <c r="A76" s="33">
        <v>39692</v>
      </c>
      <c r="B76">
        <v>2008</v>
      </c>
      <c r="C76">
        <v>3</v>
      </c>
      <c r="D76" s="36">
        <v>14979493.43</v>
      </c>
      <c r="E76" s="36">
        <v>15069174.214555399</v>
      </c>
      <c r="F76" s="36">
        <v>10433180.290999999</v>
      </c>
      <c r="G76" s="36">
        <v>1729406.621</v>
      </c>
      <c r="H76" s="36">
        <f t="shared" si="4"/>
        <v>3519660.1359999999</v>
      </c>
      <c r="I76" s="36">
        <v>3451517.861</v>
      </c>
      <c r="J76" s="36">
        <v>68142.274999999994</v>
      </c>
      <c r="K76" s="36">
        <v>4055505.2</v>
      </c>
      <c r="L76" s="36">
        <v>5049926.8250000002</v>
      </c>
      <c r="M76" s="36">
        <v>291668.00799999997</v>
      </c>
      <c r="N76" s="36">
        <v>1579183.0870000001</v>
      </c>
      <c r="O76" s="36">
        <v>3691685.5809999998</v>
      </c>
      <c r="P76" s="36">
        <v>9089039.0029999986</v>
      </c>
      <c r="R76" s="36">
        <f t="shared" si="5"/>
        <v>3744873.3574999999</v>
      </c>
      <c r="S76" s="36">
        <f t="shared" si="6"/>
        <v>3767293.5536388499</v>
      </c>
      <c r="T76" s="36">
        <f t="shared" si="7"/>
        <v>2608295.0727499998</v>
      </c>
      <c r="U76" s="36">
        <f t="shared" si="8"/>
        <v>432351.65525000001</v>
      </c>
      <c r="V76" s="36">
        <f t="shared" si="9"/>
        <v>879915.03399999999</v>
      </c>
      <c r="W76" s="36">
        <f t="shared" si="10"/>
        <v>862879.46525000001</v>
      </c>
      <c r="X76" s="36">
        <f t="shared" si="11"/>
        <v>17035.568749999999</v>
      </c>
      <c r="Y76" s="36">
        <f t="shared" si="12"/>
        <v>1013876.3</v>
      </c>
      <c r="Z76" s="36">
        <f t="shared" si="13"/>
        <v>1262481.70625</v>
      </c>
      <c r="AA76" s="36">
        <f t="shared" si="1"/>
        <v>394795.77175000001</v>
      </c>
      <c r="AB76" s="36">
        <f t="shared" si="2"/>
        <v>922921.39524999994</v>
      </c>
      <c r="AC76" s="36">
        <f t="shared" si="3"/>
        <v>2272259.7507499997</v>
      </c>
    </row>
    <row r="77" spans="1:29" x14ac:dyDescent="0.25">
      <c r="A77" s="33">
        <v>39783</v>
      </c>
      <c r="B77">
        <v>2008</v>
      </c>
      <c r="C77">
        <v>4</v>
      </c>
      <c r="D77" s="36">
        <v>15125053.988</v>
      </c>
      <c r="E77" s="36">
        <v>14846394.7031259</v>
      </c>
      <c r="F77" s="36">
        <v>10291717.852</v>
      </c>
      <c r="G77" s="36">
        <v>1814583.94</v>
      </c>
      <c r="H77" s="36">
        <f t="shared" si="4"/>
        <v>3588242.324</v>
      </c>
      <c r="I77" s="36">
        <v>3453148.6869999999</v>
      </c>
      <c r="J77" s="36">
        <v>135093.63699999999</v>
      </c>
      <c r="K77" s="36">
        <v>3905737.622</v>
      </c>
      <c r="L77" s="36">
        <v>4592057.7010000004</v>
      </c>
      <c r="M77" s="36">
        <v>116829.951</v>
      </c>
      <c r="N77" s="36">
        <v>1753958.138</v>
      </c>
      <c r="O77" s="36">
        <v>3617782.4750000001</v>
      </c>
      <c r="P77" s="36">
        <v>9144194.3699999992</v>
      </c>
      <c r="R77" s="36">
        <f t="shared" si="5"/>
        <v>3781263.497</v>
      </c>
      <c r="S77" s="36">
        <f t="shared" si="6"/>
        <v>3711598.6757814749</v>
      </c>
      <c r="T77" s="36">
        <f t="shared" si="7"/>
        <v>2572929.463</v>
      </c>
      <c r="U77" s="36">
        <f t="shared" si="8"/>
        <v>453645.98499999999</v>
      </c>
      <c r="V77" s="36">
        <f t="shared" si="9"/>
        <v>897060.58100000001</v>
      </c>
      <c r="W77" s="36">
        <f t="shared" si="10"/>
        <v>863287.17174999998</v>
      </c>
      <c r="X77" s="36">
        <f t="shared" si="11"/>
        <v>33773.409249999997</v>
      </c>
      <c r="Y77" s="36">
        <f t="shared" si="12"/>
        <v>976434.40549999999</v>
      </c>
      <c r="Z77" s="36">
        <f t="shared" si="13"/>
        <v>1148014.4252500001</v>
      </c>
      <c r="AA77" s="36">
        <f t="shared" si="1"/>
        <v>438489.53450000001</v>
      </c>
      <c r="AB77" s="36">
        <f t="shared" si="2"/>
        <v>904445.61875000002</v>
      </c>
      <c r="AC77" s="36">
        <f t="shared" si="3"/>
        <v>2286048.5924999998</v>
      </c>
    </row>
    <row r="78" spans="1:29" x14ac:dyDescent="0.25">
      <c r="A78" s="33">
        <v>39873</v>
      </c>
      <c r="B78">
        <v>2009</v>
      </c>
      <c r="C78">
        <v>1</v>
      </c>
      <c r="D78" s="36">
        <v>13752157.130000001</v>
      </c>
      <c r="E78" s="36">
        <v>14071483.289185399</v>
      </c>
      <c r="F78" s="36">
        <v>9316289.9979999997</v>
      </c>
      <c r="G78" s="36">
        <v>1770475.2690000001</v>
      </c>
      <c r="H78" s="36">
        <f t="shared" si="4"/>
        <v>3060146.423</v>
      </c>
      <c r="I78" s="36">
        <v>2952022.693</v>
      </c>
      <c r="J78" s="36">
        <v>108123.73</v>
      </c>
      <c r="K78" s="36">
        <v>3331775.6880000001</v>
      </c>
      <c r="L78" s="36">
        <v>3645327.202</v>
      </c>
      <c r="M78" s="36">
        <v>-81203.044999999998</v>
      </c>
      <c r="N78" s="36">
        <v>1604482.3810000001</v>
      </c>
      <c r="O78" s="36">
        <v>3254589.3370000003</v>
      </c>
      <c r="P78" s="36">
        <v>8348691.8760000002</v>
      </c>
      <c r="R78" s="36">
        <f t="shared" si="5"/>
        <v>3438039.2825000002</v>
      </c>
      <c r="S78" s="36">
        <f t="shared" si="6"/>
        <v>3517870.8222963498</v>
      </c>
      <c r="T78" s="36">
        <f t="shared" si="7"/>
        <v>2329072.4994999999</v>
      </c>
      <c r="U78" s="36">
        <f t="shared" si="8"/>
        <v>442618.81725000002</v>
      </c>
      <c r="V78" s="36">
        <f t="shared" si="9"/>
        <v>765036.60574999999</v>
      </c>
      <c r="W78" s="36">
        <f t="shared" si="10"/>
        <v>738005.67324999999</v>
      </c>
      <c r="X78" s="36">
        <f t="shared" si="11"/>
        <v>27030.932499999999</v>
      </c>
      <c r="Y78" s="36">
        <f t="shared" si="12"/>
        <v>832943.92200000002</v>
      </c>
      <c r="Z78" s="36">
        <f t="shared" si="13"/>
        <v>911331.80050000001</v>
      </c>
      <c r="AA78" s="36">
        <f t="shared" ref="AA78:AA111" si="14">N78/4</f>
        <v>401120.59525000001</v>
      </c>
      <c r="AB78" s="36">
        <f t="shared" ref="AB78:AB111" si="15">O78/4</f>
        <v>813647.33425000007</v>
      </c>
      <c r="AC78" s="36">
        <f t="shared" ref="AC78:AC111" si="16">P78/4</f>
        <v>2087172.969</v>
      </c>
    </row>
    <row r="79" spans="1:29" x14ac:dyDescent="0.25">
      <c r="A79" s="33">
        <v>39965</v>
      </c>
      <c r="B79">
        <v>2009</v>
      </c>
      <c r="C79">
        <v>2</v>
      </c>
      <c r="D79" s="36">
        <v>14012943.932</v>
      </c>
      <c r="E79" s="36">
        <v>13932793.250994699</v>
      </c>
      <c r="F79" s="36">
        <v>9468403.8499999996</v>
      </c>
      <c r="G79" s="36">
        <v>1837449.233</v>
      </c>
      <c r="H79" s="36">
        <f t="shared" ref="H79:H112" si="17">I79+J79</f>
        <v>3045015.3509999998</v>
      </c>
      <c r="I79" s="36">
        <v>2958141.6719999998</v>
      </c>
      <c r="J79" s="36">
        <v>86873.679000000004</v>
      </c>
      <c r="K79" s="36">
        <v>3367311.639</v>
      </c>
      <c r="L79" s="36">
        <v>3586707.378</v>
      </c>
      <c r="M79" s="36">
        <v>-118528.76300000001</v>
      </c>
      <c r="N79" s="36">
        <v>1641382.852</v>
      </c>
      <c r="O79" s="36">
        <v>3267820.8059999999</v>
      </c>
      <c r="P79" s="36">
        <v>8555931.0280000009</v>
      </c>
      <c r="R79" s="36">
        <f t="shared" ref="R79:R111" si="18">D79/4</f>
        <v>3503235.983</v>
      </c>
      <c r="S79" s="36">
        <f t="shared" ref="S79:S112" si="19">E79/4</f>
        <v>3483198.3127486748</v>
      </c>
      <c r="T79" s="36">
        <f t="shared" ref="T79:T112" si="20">F79/4</f>
        <v>2367100.9624999999</v>
      </c>
      <c r="U79" s="36">
        <f t="shared" ref="U79:U112" si="21">G79/4</f>
        <v>459362.30825</v>
      </c>
      <c r="V79" s="36">
        <f t="shared" ref="V79:V112" si="22">H79/4</f>
        <v>761253.83774999995</v>
      </c>
      <c r="W79" s="36">
        <f t="shared" ref="W79:W112" si="23">I79/4</f>
        <v>739535.41799999995</v>
      </c>
      <c r="X79" s="36">
        <f t="shared" ref="X79:X112" si="24">J79/4</f>
        <v>21718.419750000001</v>
      </c>
      <c r="Y79" s="36">
        <f t="shared" ref="Y79:Y112" si="25">K79/4</f>
        <v>841827.90974999999</v>
      </c>
      <c r="Z79" s="36">
        <f t="shared" ref="Z79:Z112" si="26">L79/4</f>
        <v>896676.84450000001</v>
      </c>
      <c r="AA79" s="36">
        <f t="shared" si="14"/>
        <v>410345.71299999999</v>
      </c>
      <c r="AB79" s="36">
        <f t="shared" si="15"/>
        <v>816955.20149999997</v>
      </c>
      <c r="AC79" s="36">
        <f t="shared" si="16"/>
        <v>2138982.7570000002</v>
      </c>
    </row>
    <row r="80" spans="1:29" x14ac:dyDescent="0.25">
      <c r="A80" s="33">
        <v>40057</v>
      </c>
      <c r="B80">
        <v>2009</v>
      </c>
      <c r="C80">
        <v>3</v>
      </c>
      <c r="D80" s="36">
        <v>14231936.809</v>
      </c>
      <c r="E80" s="36">
        <v>14309566.683687299</v>
      </c>
      <c r="F80" s="36">
        <v>9777966.1040000003</v>
      </c>
      <c r="G80" s="36">
        <v>1785895.298</v>
      </c>
      <c r="H80" s="36">
        <f t="shared" si="17"/>
        <v>3098385.6720000003</v>
      </c>
      <c r="I80" s="36">
        <v>3026830.3530000001</v>
      </c>
      <c r="J80" s="36">
        <v>71555.319000000003</v>
      </c>
      <c r="K80" s="36">
        <v>3576997.7919999999</v>
      </c>
      <c r="L80" s="36">
        <v>4196739.9970000004</v>
      </c>
      <c r="M80" s="36">
        <v>189431.94</v>
      </c>
      <c r="N80" s="36">
        <v>1515016.767</v>
      </c>
      <c r="O80" s="36">
        <v>3393269.0129999998</v>
      </c>
      <c r="P80" s="36">
        <v>8739232.4900000002</v>
      </c>
      <c r="R80" s="36">
        <f t="shared" si="18"/>
        <v>3557984.2022500001</v>
      </c>
      <c r="S80" s="36">
        <f t="shared" si="19"/>
        <v>3577391.6709218249</v>
      </c>
      <c r="T80" s="36">
        <f t="shared" si="20"/>
        <v>2444491.5260000001</v>
      </c>
      <c r="U80" s="36">
        <f t="shared" si="21"/>
        <v>446473.82449999999</v>
      </c>
      <c r="V80" s="36">
        <f t="shared" si="22"/>
        <v>774596.41800000006</v>
      </c>
      <c r="W80" s="36">
        <f t="shared" si="23"/>
        <v>756707.58825000003</v>
      </c>
      <c r="X80" s="36">
        <f t="shared" si="24"/>
        <v>17888.829750000001</v>
      </c>
      <c r="Y80" s="36">
        <f t="shared" si="25"/>
        <v>894249.44799999997</v>
      </c>
      <c r="Z80" s="36">
        <f t="shared" si="26"/>
        <v>1049184.9992500001</v>
      </c>
      <c r="AA80" s="36">
        <f t="shared" si="14"/>
        <v>378754.19175</v>
      </c>
      <c r="AB80" s="36">
        <f t="shared" si="15"/>
        <v>848317.25324999995</v>
      </c>
      <c r="AC80" s="36">
        <f t="shared" si="16"/>
        <v>2184808.1225000001</v>
      </c>
    </row>
    <row r="81" spans="1:29" x14ac:dyDescent="0.25">
      <c r="A81" s="33">
        <v>40148</v>
      </c>
      <c r="B81">
        <v>2009</v>
      </c>
      <c r="C81">
        <v>4</v>
      </c>
      <c r="D81" s="36">
        <v>14882955.645</v>
      </c>
      <c r="E81" s="36">
        <v>14571266.9028708</v>
      </c>
      <c r="F81" s="36">
        <v>10250132.648</v>
      </c>
      <c r="G81" s="36">
        <v>1853638.2120000001</v>
      </c>
      <c r="H81" s="36">
        <f t="shared" si="17"/>
        <v>3289856.23</v>
      </c>
      <c r="I81" s="36">
        <v>3145265.0129999998</v>
      </c>
      <c r="J81" s="36">
        <v>144591.217</v>
      </c>
      <c r="K81" s="36">
        <v>4045223.8650000002</v>
      </c>
      <c r="L81" s="36">
        <v>4450688.6100000003</v>
      </c>
      <c r="M81" s="36">
        <v>-105206.7</v>
      </c>
      <c r="N81" s="36">
        <v>1669295.6359999999</v>
      </c>
      <c r="O81" s="36">
        <v>3499931.5839999998</v>
      </c>
      <c r="P81" s="36">
        <v>9104544.1410000008</v>
      </c>
      <c r="R81" s="36">
        <f t="shared" si="18"/>
        <v>3720738.9112499999</v>
      </c>
      <c r="S81" s="36">
        <f t="shared" si="19"/>
        <v>3642816.7257177001</v>
      </c>
      <c r="T81" s="36">
        <f t="shared" si="20"/>
        <v>2562533.162</v>
      </c>
      <c r="U81" s="36">
        <f t="shared" si="21"/>
        <v>463409.55300000001</v>
      </c>
      <c r="V81" s="36">
        <f t="shared" si="22"/>
        <v>822464.0575</v>
      </c>
      <c r="W81" s="36">
        <f t="shared" si="23"/>
        <v>786316.25324999995</v>
      </c>
      <c r="X81" s="36">
        <f t="shared" si="24"/>
        <v>36147.804250000001</v>
      </c>
      <c r="Y81" s="36">
        <f t="shared" si="25"/>
        <v>1011305.9662500001</v>
      </c>
      <c r="Z81" s="36">
        <f t="shared" si="26"/>
        <v>1112672.1525000001</v>
      </c>
      <c r="AA81" s="36">
        <f t="shared" si="14"/>
        <v>417323.90899999999</v>
      </c>
      <c r="AB81" s="36">
        <f t="shared" si="15"/>
        <v>874982.89599999995</v>
      </c>
      <c r="AC81" s="36">
        <f t="shared" si="16"/>
        <v>2276136.0352500002</v>
      </c>
    </row>
    <row r="82" spans="1:29" x14ac:dyDescent="0.25">
      <c r="A82" s="33">
        <v>40238</v>
      </c>
      <c r="B82">
        <v>2010</v>
      </c>
      <c r="C82">
        <v>1</v>
      </c>
      <c r="D82" s="36">
        <v>14371719.74</v>
      </c>
      <c r="E82" s="36">
        <v>14754370.9550929</v>
      </c>
      <c r="F82" s="36">
        <v>9622249.4910000004</v>
      </c>
      <c r="G82" s="36">
        <v>1800014.8230000001</v>
      </c>
      <c r="H82" s="36">
        <f t="shared" si="17"/>
        <v>3286094.7820000001</v>
      </c>
      <c r="I82" s="36">
        <v>3057154.3590000002</v>
      </c>
      <c r="J82" s="36">
        <v>228940.42300000001</v>
      </c>
      <c r="K82" s="36">
        <v>3997972.7769999998</v>
      </c>
      <c r="L82" s="36">
        <v>4242478.5870000003</v>
      </c>
      <c r="M82" s="36">
        <v>-92133.546000000002</v>
      </c>
      <c r="N82" s="36">
        <v>1594274.1850000001</v>
      </c>
      <c r="O82" s="36">
        <v>3454731.264</v>
      </c>
      <c r="P82" s="36">
        <v>8758165.5529999994</v>
      </c>
      <c r="R82" s="36">
        <f t="shared" si="18"/>
        <v>3592929.9350000001</v>
      </c>
      <c r="S82" s="36">
        <f t="shared" si="19"/>
        <v>3688592.7387732249</v>
      </c>
      <c r="T82" s="36">
        <f t="shared" si="20"/>
        <v>2405562.3727500001</v>
      </c>
      <c r="U82" s="36">
        <f t="shared" si="21"/>
        <v>450003.70575000002</v>
      </c>
      <c r="V82" s="36">
        <f t="shared" si="22"/>
        <v>821523.69550000003</v>
      </c>
      <c r="W82" s="36">
        <f t="shared" si="23"/>
        <v>764288.58975000004</v>
      </c>
      <c r="X82" s="36">
        <f t="shared" si="24"/>
        <v>57235.105750000002</v>
      </c>
      <c r="Y82" s="36">
        <f t="shared" si="25"/>
        <v>999493.19424999994</v>
      </c>
      <c r="Z82" s="36">
        <f t="shared" si="26"/>
        <v>1060619.6467500001</v>
      </c>
      <c r="AA82" s="36">
        <f t="shared" si="14"/>
        <v>398568.54625000001</v>
      </c>
      <c r="AB82" s="36">
        <f t="shared" si="15"/>
        <v>863682.81599999999</v>
      </c>
      <c r="AC82" s="36">
        <f t="shared" si="16"/>
        <v>2189541.3882499998</v>
      </c>
    </row>
    <row r="83" spans="1:29" x14ac:dyDescent="0.25">
      <c r="A83" s="33">
        <v>40330</v>
      </c>
      <c r="B83">
        <v>2010</v>
      </c>
      <c r="C83">
        <v>2</v>
      </c>
      <c r="D83" s="36">
        <v>14998411.775</v>
      </c>
      <c r="E83" s="36">
        <v>14898306.324706901</v>
      </c>
      <c r="F83" s="36">
        <v>9983711.0690000001</v>
      </c>
      <c r="G83" s="36">
        <v>1883440.156</v>
      </c>
      <c r="H83" s="36">
        <f t="shared" si="17"/>
        <v>3318116.838</v>
      </c>
      <c r="I83" s="36">
        <v>3120016.3590000002</v>
      </c>
      <c r="J83" s="36">
        <v>198100.47899999999</v>
      </c>
      <c r="K83" s="36">
        <v>4375645.9519999996</v>
      </c>
      <c r="L83" s="36">
        <v>4641027.3590000002</v>
      </c>
      <c r="M83" s="36">
        <v>78525.119000000006</v>
      </c>
      <c r="N83" s="36">
        <v>1692746.1029999999</v>
      </c>
      <c r="O83" s="36">
        <v>3543260.1670000004</v>
      </c>
      <c r="P83" s="36">
        <v>9163762.2019999996</v>
      </c>
      <c r="R83" s="36">
        <f t="shared" si="18"/>
        <v>3749602.9437500001</v>
      </c>
      <c r="S83" s="36">
        <f t="shared" si="19"/>
        <v>3724576.5811767252</v>
      </c>
      <c r="T83" s="36">
        <f t="shared" si="20"/>
        <v>2495927.76725</v>
      </c>
      <c r="U83" s="36">
        <f t="shared" si="21"/>
        <v>470860.03899999999</v>
      </c>
      <c r="V83" s="36">
        <f t="shared" si="22"/>
        <v>829529.2095</v>
      </c>
      <c r="W83" s="36">
        <f t="shared" si="23"/>
        <v>780004.08975000004</v>
      </c>
      <c r="X83" s="36">
        <f t="shared" si="24"/>
        <v>49525.119749999998</v>
      </c>
      <c r="Y83" s="36">
        <f t="shared" si="25"/>
        <v>1093911.4879999999</v>
      </c>
      <c r="Z83" s="36">
        <f t="shared" si="26"/>
        <v>1160256.83975</v>
      </c>
      <c r="AA83" s="36">
        <f t="shared" si="14"/>
        <v>423186.52574999997</v>
      </c>
      <c r="AB83" s="36">
        <f t="shared" si="15"/>
        <v>885815.04175000009</v>
      </c>
      <c r="AC83" s="36">
        <f t="shared" si="16"/>
        <v>2290940.5504999999</v>
      </c>
    </row>
    <row r="84" spans="1:29" x14ac:dyDescent="0.25">
      <c r="A84" s="33">
        <v>40422</v>
      </c>
      <c r="B84">
        <v>2010</v>
      </c>
      <c r="C84">
        <v>3</v>
      </c>
      <c r="D84" s="36">
        <v>14921462.211999999</v>
      </c>
      <c r="E84" s="36">
        <v>15008109.861813201</v>
      </c>
      <c r="F84" s="36">
        <v>10086354.005999999</v>
      </c>
      <c r="G84" s="36">
        <v>1833562.162</v>
      </c>
      <c r="H84" s="36">
        <f t="shared" si="17"/>
        <v>3206476.4470000002</v>
      </c>
      <c r="I84" s="36">
        <v>3122127.7650000001</v>
      </c>
      <c r="J84" s="36">
        <v>84348.682000000001</v>
      </c>
      <c r="K84" s="36">
        <v>4440798.8949999996</v>
      </c>
      <c r="L84" s="36">
        <v>4796421.8789999997</v>
      </c>
      <c r="M84" s="36">
        <v>150692.58100000001</v>
      </c>
      <c r="N84" s="36">
        <v>1557821.946</v>
      </c>
      <c r="O84" s="36">
        <v>3562798.875</v>
      </c>
      <c r="P84" s="36">
        <v>9196925.1119999997</v>
      </c>
      <c r="R84" s="36">
        <f t="shared" si="18"/>
        <v>3730365.5529999998</v>
      </c>
      <c r="S84" s="36">
        <f t="shared" si="19"/>
        <v>3752027.4654533002</v>
      </c>
      <c r="T84" s="36">
        <f t="shared" si="20"/>
        <v>2521588.5014999998</v>
      </c>
      <c r="U84" s="36">
        <f t="shared" si="21"/>
        <v>458390.5405</v>
      </c>
      <c r="V84" s="36">
        <f t="shared" si="22"/>
        <v>801619.11175000004</v>
      </c>
      <c r="W84" s="36">
        <f t="shared" si="23"/>
        <v>780531.94125000003</v>
      </c>
      <c r="X84" s="36">
        <f t="shared" si="24"/>
        <v>21087.1705</v>
      </c>
      <c r="Y84" s="36">
        <f t="shared" si="25"/>
        <v>1110199.7237499999</v>
      </c>
      <c r="Z84" s="36">
        <f t="shared" si="26"/>
        <v>1199105.4697499999</v>
      </c>
      <c r="AA84" s="36">
        <f t="shared" si="14"/>
        <v>389455.4865</v>
      </c>
      <c r="AB84" s="36">
        <f t="shared" si="15"/>
        <v>890699.71875</v>
      </c>
      <c r="AC84" s="36">
        <f t="shared" si="16"/>
        <v>2299231.2779999999</v>
      </c>
    </row>
    <row r="85" spans="1:29" x14ac:dyDescent="0.25">
      <c r="A85" s="33">
        <v>40513</v>
      </c>
      <c r="B85">
        <v>2010</v>
      </c>
      <c r="C85">
        <v>4</v>
      </c>
      <c r="D85" s="36">
        <v>15499585.057</v>
      </c>
      <c r="E85" s="36">
        <v>15142612.750581199</v>
      </c>
      <c r="F85" s="36">
        <v>10514469.374</v>
      </c>
      <c r="G85" s="36">
        <v>1895915.736</v>
      </c>
      <c r="H85" s="36">
        <f t="shared" si="17"/>
        <v>3530563.4139999999</v>
      </c>
      <c r="I85" s="36">
        <v>3352426.2420000001</v>
      </c>
      <c r="J85" s="36">
        <v>178137.17199999999</v>
      </c>
      <c r="K85" s="36">
        <v>4709481.0080000004</v>
      </c>
      <c r="L85" s="36">
        <v>4907827.1670000004</v>
      </c>
      <c r="M85" s="36">
        <v>-243017.307</v>
      </c>
      <c r="N85" s="36">
        <v>1680377.125</v>
      </c>
      <c r="O85" s="36">
        <v>3621458.7609999999</v>
      </c>
      <c r="P85" s="36">
        <v>9583281.3660000023</v>
      </c>
      <c r="R85" s="36">
        <f t="shared" si="18"/>
        <v>3874896.26425</v>
      </c>
      <c r="S85" s="36">
        <f t="shared" si="19"/>
        <v>3785653.1876452998</v>
      </c>
      <c r="T85" s="36">
        <f t="shared" si="20"/>
        <v>2628617.3435</v>
      </c>
      <c r="U85" s="36">
        <f t="shared" si="21"/>
        <v>473978.93400000001</v>
      </c>
      <c r="V85" s="36">
        <f t="shared" si="22"/>
        <v>882640.85349999997</v>
      </c>
      <c r="W85" s="36">
        <f t="shared" si="23"/>
        <v>838106.56050000002</v>
      </c>
      <c r="X85" s="36">
        <f t="shared" si="24"/>
        <v>44534.292999999998</v>
      </c>
      <c r="Y85" s="36">
        <f t="shared" si="25"/>
        <v>1177370.2520000001</v>
      </c>
      <c r="Z85" s="36">
        <f t="shared" si="26"/>
        <v>1226956.7917500001</v>
      </c>
      <c r="AA85" s="36">
        <f t="shared" si="14"/>
        <v>420094.28125</v>
      </c>
      <c r="AB85" s="36">
        <f t="shared" si="15"/>
        <v>905364.69024999999</v>
      </c>
      <c r="AC85" s="36">
        <f t="shared" si="16"/>
        <v>2395820.3415000006</v>
      </c>
    </row>
    <row r="86" spans="1:29" x14ac:dyDescent="0.25">
      <c r="A86" s="33">
        <v>40603</v>
      </c>
      <c r="B86">
        <v>2011</v>
      </c>
      <c r="C86">
        <v>1</v>
      </c>
      <c r="D86" s="36">
        <v>14902716.356000001</v>
      </c>
      <c r="E86" s="36">
        <v>15248455.690351199</v>
      </c>
      <c r="F86" s="36">
        <v>9929218.5600000005</v>
      </c>
      <c r="G86" s="36">
        <v>1855247.942</v>
      </c>
      <c r="H86" s="36">
        <f t="shared" si="17"/>
        <v>3374999.4820000003</v>
      </c>
      <c r="I86" s="36">
        <v>3147463.8360000001</v>
      </c>
      <c r="J86" s="36">
        <v>227535.64600000001</v>
      </c>
      <c r="K86" s="36">
        <v>4541892.4970000004</v>
      </c>
      <c r="L86" s="36">
        <v>4600319.1830000002</v>
      </c>
      <c r="M86" s="36">
        <v>-198322.94200000001</v>
      </c>
      <c r="N86" s="36">
        <v>1584432.0520000001</v>
      </c>
      <c r="O86" s="36">
        <v>3519628.2539999997</v>
      </c>
      <c r="P86" s="36">
        <v>9208895.5070000011</v>
      </c>
      <c r="R86" s="36">
        <f t="shared" si="18"/>
        <v>3725679.0890000002</v>
      </c>
      <c r="S86" s="36">
        <f t="shared" si="19"/>
        <v>3812113.9225877998</v>
      </c>
      <c r="T86" s="36">
        <f t="shared" si="20"/>
        <v>2482304.64</v>
      </c>
      <c r="U86" s="36">
        <f t="shared" si="21"/>
        <v>463811.98550000001</v>
      </c>
      <c r="V86" s="36">
        <f t="shared" si="22"/>
        <v>843749.87050000008</v>
      </c>
      <c r="W86" s="36">
        <f t="shared" si="23"/>
        <v>786865.95900000003</v>
      </c>
      <c r="X86" s="36">
        <f t="shared" si="24"/>
        <v>56883.911500000002</v>
      </c>
      <c r="Y86" s="36">
        <f t="shared" si="25"/>
        <v>1135473.1242500001</v>
      </c>
      <c r="Z86" s="36">
        <f t="shared" si="26"/>
        <v>1150079.79575</v>
      </c>
      <c r="AA86" s="36">
        <f t="shared" si="14"/>
        <v>396108.01300000004</v>
      </c>
      <c r="AB86" s="36">
        <f t="shared" si="15"/>
        <v>879907.06349999993</v>
      </c>
      <c r="AC86" s="36">
        <f t="shared" si="16"/>
        <v>2302223.8767500003</v>
      </c>
    </row>
    <row r="87" spans="1:29" x14ac:dyDescent="0.25">
      <c r="A87" s="33">
        <v>40695</v>
      </c>
      <c r="B87">
        <v>2011</v>
      </c>
      <c r="C87">
        <v>2</v>
      </c>
      <c r="D87" s="36">
        <v>15413024.593</v>
      </c>
      <c r="E87" s="36">
        <v>15382777.526466001</v>
      </c>
      <c r="F87" s="36">
        <v>10281716.926999999</v>
      </c>
      <c r="G87" s="36">
        <v>1908580.561</v>
      </c>
      <c r="H87" s="36">
        <f t="shared" si="17"/>
        <v>3492317.06</v>
      </c>
      <c r="I87" s="36">
        <v>3325751.1609999998</v>
      </c>
      <c r="J87" s="36">
        <v>166565.899</v>
      </c>
      <c r="K87" s="36">
        <v>4730954.2520000003</v>
      </c>
      <c r="L87" s="36">
        <v>4878047.2640000004</v>
      </c>
      <c r="M87" s="36">
        <v>-122496.942</v>
      </c>
      <c r="N87" s="36">
        <v>1618860.3089999999</v>
      </c>
      <c r="O87" s="36">
        <v>3629506.3729999997</v>
      </c>
      <c r="P87" s="36">
        <v>9547789.9849999994</v>
      </c>
      <c r="R87" s="36">
        <f t="shared" si="18"/>
        <v>3853256.1482500001</v>
      </c>
      <c r="S87" s="36">
        <f t="shared" si="19"/>
        <v>3845694.3816165002</v>
      </c>
      <c r="T87" s="36">
        <f t="shared" si="20"/>
        <v>2570429.2317499998</v>
      </c>
      <c r="U87" s="36">
        <f t="shared" si="21"/>
        <v>477145.14025</v>
      </c>
      <c r="V87" s="36">
        <f t="shared" si="22"/>
        <v>873079.26500000001</v>
      </c>
      <c r="W87" s="36">
        <f t="shared" si="23"/>
        <v>831437.79024999996</v>
      </c>
      <c r="X87" s="36">
        <f t="shared" si="24"/>
        <v>41641.474750000001</v>
      </c>
      <c r="Y87" s="36">
        <f t="shared" si="25"/>
        <v>1182738.5630000001</v>
      </c>
      <c r="Z87" s="36">
        <f t="shared" si="26"/>
        <v>1219511.8160000001</v>
      </c>
      <c r="AA87" s="36">
        <f t="shared" si="14"/>
        <v>404715.07724999997</v>
      </c>
      <c r="AB87" s="36">
        <f t="shared" si="15"/>
        <v>907376.59324999992</v>
      </c>
      <c r="AC87" s="36">
        <f t="shared" si="16"/>
        <v>2386947.4962499999</v>
      </c>
    </row>
    <row r="88" spans="1:29" x14ac:dyDescent="0.25">
      <c r="A88" s="33">
        <v>40787</v>
      </c>
      <c r="B88">
        <v>2011</v>
      </c>
      <c r="C88">
        <v>3</v>
      </c>
      <c r="D88" s="36">
        <v>15525999.367000001</v>
      </c>
      <c r="E88" s="36">
        <v>15625785.5703888</v>
      </c>
      <c r="F88" s="36">
        <v>10524223.327</v>
      </c>
      <c r="G88" s="36">
        <v>1893487.6159999999</v>
      </c>
      <c r="H88" s="36">
        <f t="shared" si="17"/>
        <v>3504432.5079999999</v>
      </c>
      <c r="I88" s="36">
        <v>3450023.3059999999</v>
      </c>
      <c r="J88" s="36">
        <v>54409.201999999997</v>
      </c>
      <c r="K88" s="36">
        <v>4711650.7560000001</v>
      </c>
      <c r="L88" s="36">
        <v>5076506.4989999998</v>
      </c>
      <c r="M88" s="36">
        <v>-31288.342000000001</v>
      </c>
      <c r="N88" s="36">
        <v>1557209.0379999999</v>
      </c>
      <c r="O88" s="36">
        <v>3694050.1100000003</v>
      </c>
      <c r="P88" s="36">
        <v>9649934.0130000021</v>
      </c>
      <c r="R88" s="36">
        <f t="shared" si="18"/>
        <v>3881499.8417500001</v>
      </c>
      <c r="S88" s="36">
        <f t="shared" si="19"/>
        <v>3906446.3925971999</v>
      </c>
      <c r="T88" s="36">
        <f t="shared" si="20"/>
        <v>2631055.8317499999</v>
      </c>
      <c r="U88" s="36">
        <f t="shared" si="21"/>
        <v>473371.90399999998</v>
      </c>
      <c r="V88" s="36">
        <f t="shared" si="22"/>
        <v>876108.12699999998</v>
      </c>
      <c r="W88" s="36">
        <f t="shared" si="23"/>
        <v>862505.82649999997</v>
      </c>
      <c r="X88" s="36">
        <f t="shared" si="24"/>
        <v>13602.300499999999</v>
      </c>
      <c r="Y88" s="36">
        <f t="shared" si="25"/>
        <v>1177912.689</v>
      </c>
      <c r="Z88" s="36">
        <f t="shared" si="26"/>
        <v>1269126.62475</v>
      </c>
      <c r="AA88" s="36">
        <f t="shared" si="14"/>
        <v>389302.25949999999</v>
      </c>
      <c r="AB88" s="36">
        <f t="shared" si="15"/>
        <v>923512.52750000008</v>
      </c>
      <c r="AC88" s="36">
        <f t="shared" si="16"/>
        <v>2412483.5032500005</v>
      </c>
    </row>
    <row r="89" spans="1:29" x14ac:dyDescent="0.25">
      <c r="A89" s="33">
        <v>40878</v>
      </c>
      <c r="B89">
        <v>2011</v>
      </c>
      <c r="C89">
        <v>4</v>
      </c>
      <c r="D89" s="36">
        <v>16139594.088</v>
      </c>
      <c r="E89" s="36">
        <v>15740498.718302</v>
      </c>
      <c r="F89" s="36">
        <v>10822710.257999999</v>
      </c>
      <c r="G89" s="36">
        <v>1980625.7649999999</v>
      </c>
      <c r="H89" s="36">
        <f t="shared" si="17"/>
        <v>3831020.8309999998</v>
      </c>
      <c r="I89" s="36">
        <v>3721357.673</v>
      </c>
      <c r="J89" s="36">
        <v>109663.158</v>
      </c>
      <c r="K89" s="36">
        <v>4891102.8470000001</v>
      </c>
      <c r="L89" s="36">
        <v>5077147.6619999995</v>
      </c>
      <c r="M89" s="36">
        <v>-308717.95</v>
      </c>
      <c r="N89" s="36">
        <v>1709451.878</v>
      </c>
      <c r="O89" s="36">
        <v>3826076.875</v>
      </c>
      <c r="P89" s="36">
        <v>9957351.9699999988</v>
      </c>
      <c r="R89" s="36">
        <f t="shared" si="18"/>
        <v>4034898.5219999999</v>
      </c>
      <c r="S89" s="36">
        <f t="shared" si="19"/>
        <v>3935124.6795755001</v>
      </c>
      <c r="T89" s="36">
        <f t="shared" si="20"/>
        <v>2705677.5644999999</v>
      </c>
      <c r="U89" s="36">
        <f t="shared" si="21"/>
        <v>495156.44124999997</v>
      </c>
      <c r="V89" s="36">
        <f t="shared" si="22"/>
        <v>957755.20774999994</v>
      </c>
      <c r="W89" s="36">
        <f t="shared" si="23"/>
        <v>930339.41824999999</v>
      </c>
      <c r="X89" s="36">
        <f t="shared" si="24"/>
        <v>27415.789499999999</v>
      </c>
      <c r="Y89" s="36">
        <f t="shared" si="25"/>
        <v>1222775.71175</v>
      </c>
      <c r="Z89" s="36">
        <f t="shared" si="26"/>
        <v>1269286.9154999999</v>
      </c>
      <c r="AA89" s="36">
        <f t="shared" si="14"/>
        <v>427362.96950000001</v>
      </c>
      <c r="AB89" s="36">
        <f t="shared" si="15"/>
        <v>956519.21875</v>
      </c>
      <c r="AC89" s="36">
        <f t="shared" si="16"/>
        <v>2489337.9924999997</v>
      </c>
    </row>
    <row r="90" spans="1:29" x14ac:dyDescent="0.25">
      <c r="A90" s="37">
        <v>40969</v>
      </c>
      <c r="B90" s="38">
        <v>2012</v>
      </c>
      <c r="C90" s="38">
        <v>1</v>
      </c>
      <c r="D90" s="91">
        <v>15619905.24</v>
      </c>
      <c r="E90" s="39">
        <v>15838566.2201072</v>
      </c>
      <c r="F90" s="39">
        <v>10406343.148</v>
      </c>
      <c r="G90" s="39">
        <v>1951131.7549999999</v>
      </c>
      <c r="H90" s="39">
        <f t="shared" si="17"/>
        <v>3674936.676</v>
      </c>
      <c r="I90" s="39">
        <v>3441821.8659999999</v>
      </c>
      <c r="J90" s="39">
        <v>233114.81</v>
      </c>
      <c r="K90" s="39">
        <v>4818356.676</v>
      </c>
      <c r="L90" s="39">
        <v>4897854.84</v>
      </c>
      <c r="M90" s="39">
        <v>-333008.17499999999</v>
      </c>
      <c r="N90" s="39">
        <v>1621969.635</v>
      </c>
      <c r="O90" s="39">
        <v>3718446.7369999997</v>
      </c>
      <c r="P90" s="39">
        <v>9670097.5940000024</v>
      </c>
      <c r="R90" s="91">
        <f t="shared" si="18"/>
        <v>3904976.31</v>
      </c>
      <c r="S90" s="39">
        <f t="shared" si="19"/>
        <v>3959641.5550267999</v>
      </c>
      <c r="T90" s="39">
        <f t="shared" si="20"/>
        <v>2601585.787</v>
      </c>
      <c r="U90" s="39">
        <f t="shared" si="21"/>
        <v>487782.93874999997</v>
      </c>
      <c r="V90" s="39">
        <f t="shared" si="22"/>
        <v>918734.16899999999</v>
      </c>
      <c r="W90" s="39">
        <f t="shared" si="23"/>
        <v>860455.46649999998</v>
      </c>
      <c r="X90" s="39">
        <f t="shared" si="24"/>
        <v>58278.702499999999</v>
      </c>
      <c r="Y90" s="39">
        <f t="shared" si="25"/>
        <v>1204589.169</v>
      </c>
      <c r="Z90" s="39">
        <f t="shared" si="26"/>
        <v>1224463.71</v>
      </c>
      <c r="AA90" s="39">
        <f t="shared" si="14"/>
        <v>405492.40875</v>
      </c>
      <c r="AB90" s="39">
        <f t="shared" si="15"/>
        <v>929611.68424999993</v>
      </c>
      <c r="AC90" s="39">
        <f t="shared" si="16"/>
        <v>2417524.3985000006</v>
      </c>
    </row>
    <row r="91" spans="1:29" x14ac:dyDescent="0.25">
      <c r="A91" s="33">
        <v>41061</v>
      </c>
      <c r="B91">
        <v>2012</v>
      </c>
      <c r="C91">
        <v>2</v>
      </c>
      <c r="D91" s="92">
        <v>16027623.698999999</v>
      </c>
      <c r="E91" s="36">
        <v>15999282.992117999</v>
      </c>
      <c r="F91" s="36">
        <v>10473854.027000001</v>
      </c>
      <c r="G91" s="36">
        <v>1998383.986</v>
      </c>
      <c r="H91" s="36">
        <f t="shared" si="17"/>
        <v>3736677.5620000004</v>
      </c>
      <c r="I91" s="36">
        <v>3520190.6120000002</v>
      </c>
      <c r="J91" s="36">
        <v>216486.95</v>
      </c>
      <c r="K91" s="36">
        <v>5127504.2429999998</v>
      </c>
      <c r="L91" s="36">
        <v>5156007.8150000004</v>
      </c>
      <c r="M91" s="36">
        <v>-152788.30499999999</v>
      </c>
      <c r="N91" s="36">
        <v>1683536.8810000001</v>
      </c>
      <c r="O91" s="36">
        <v>3788757.1150000002</v>
      </c>
      <c r="P91" s="36">
        <v>9931569.0129999984</v>
      </c>
      <c r="R91" s="92">
        <f t="shared" si="18"/>
        <v>4006905.9247499998</v>
      </c>
      <c r="S91" s="36">
        <f t="shared" si="19"/>
        <v>3999820.7480294998</v>
      </c>
      <c r="T91" s="36">
        <f t="shared" si="20"/>
        <v>2618463.5067500002</v>
      </c>
      <c r="U91" s="36">
        <f t="shared" si="21"/>
        <v>499595.99650000001</v>
      </c>
      <c r="V91" s="36">
        <f t="shared" si="22"/>
        <v>934169.3905000001</v>
      </c>
      <c r="W91" s="36">
        <f t="shared" si="23"/>
        <v>880047.65300000005</v>
      </c>
      <c r="X91" s="36">
        <f t="shared" si="24"/>
        <v>54121.737500000003</v>
      </c>
      <c r="Y91" s="36">
        <f t="shared" si="25"/>
        <v>1281876.0607499999</v>
      </c>
      <c r="Z91" s="36">
        <f t="shared" si="26"/>
        <v>1289001.9537500001</v>
      </c>
      <c r="AA91" s="36">
        <f t="shared" si="14"/>
        <v>420884.22025000001</v>
      </c>
      <c r="AB91" s="36">
        <f t="shared" si="15"/>
        <v>947189.27875000006</v>
      </c>
      <c r="AC91" s="36">
        <f t="shared" si="16"/>
        <v>2482892.2532499996</v>
      </c>
    </row>
    <row r="92" spans="1:29" x14ac:dyDescent="0.25">
      <c r="A92" s="33">
        <v>41153</v>
      </c>
      <c r="B92">
        <v>2012</v>
      </c>
      <c r="C92">
        <v>3</v>
      </c>
      <c r="D92" s="92">
        <v>15952850.626</v>
      </c>
      <c r="E92" s="36">
        <v>16073720.8176098</v>
      </c>
      <c r="F92" s="36">
        <v>10644681.435000001</v>
      </c>
      <c r="G92" s="36">
        <v>1935792.456</v>
      </c>
      <c r="H92" s="36">
        <f t="shared" si="17"/>
        <v>3670752.2739999997</v>
      </c>
      <c r="I92" s="36">
        <v>3624181.6209999998</v>
      </c>
      <c r="J92" s="36">
        <v>46570.652999999998</v>
      </c>
      <c r="K92" s="36">
        <v>4964087.8459999999</v>
      </c>
      <c r="L92" s="36">
        <v>5212514.0389999999</v>
      </c>
      <c r="M92" s="36">
        <v>-49949.345999999998</v>
      </c>
      <c r="N92" s="36">
        <v>1575169.014</v>
      </c>
      <c r="O92" s="36">
        <v>3835690.1370000001</v>
      </c>
      <c r="P92" s="36">
        <v>9907361.8749999981</v>
      </c>
      <c r="R92" s="92">
        <f t="shared" si="18"/>
        <v>3988212.6565</v>
      </c>
      <c r="S92" s="36">
        <f t="shared" si="19"/>
        <v>4018430.20440245</v>
      </c>
      <c r="T92" s="36">
        <f t="shared" si="20"/>
        <v>2661170.3587500001</v>
      </c>
      <c r="U92" s="36">
        <f t="shared" si="21"/>
        <v>483948.114</v>
      </c>
      <c r="V92" s="36">
        <f t="shared" si="22"/>
        <v>917688.06849999994</v>
      </c>
      <c r="W92" s="36">
        <f t="shared" si="23"/>
        <v>906045.40524999995</v>
      </c>
      <c r="X92" s="36">
        <f t="shared" si="24"/>
        <v>11642.66325</v>
      </c>
      <c r="Y92" s="36">
        <f t="shared" si="25"/>
        <v>1241021.9615</v>
      </c>
      <c r="Z92" s="36">
        <f t="shared" si="26"/>
        <v>1303128.50975</v>
      </c>
      <c r="AA92" s="36">
        <f t="shared" si="14"/>
        <v>393792.25349999999</v>
      </c>
      <c r="AB92" s="36">
        <f t="shared" si="15"/>
        <v>958922.53425000003</v>
      </c>
      <c r="AC92" s="36">
        <f t="shared" si="16"/>
        <v>2476840.4687499995</v>
      </c>
    </row>
    <row r="93" spans="1:29" x14ac:dyDescent="0.25">
      <c r="A93" s="33">
        <v>41244</v>
      </c>
      <c r="B93">
        <v>2012</v>
      </c>
      <c r="C93">
        <v>4</v>
      </c>
      <c r="D93" s="92">
        <v>16638515.038000001</v>
      </c>
      <c r="E93" s="36">
        <v>16208681.3534736</v>
      </c>
      <c r="F93" s="36">
        <v>11005137.066</v>
      </c>
      <c r="G93" s="36">
        <v>2009516.3189999999</v>
      </c>
      <c r="H93" s="36">
        <f t="shared" si="17"/>
        <v>3878870.4720000001</v>
      </c>
      <c r="I93" s="36">
        <v>3730728.5860000001</v>
      </c>
      <c r="J93" s="36">
        <v>148141.886</v>
      </c>
      <c r="K93" s="36">
        <v>5197197.1109999996</v>
      </c>
      <c r="L93" s="36">
        <v>5429025.0659999996</v>
      </c>
      <c r="M93" s="36">
        <v>-23180.863000000001</v>
      </c>
      <c r="N93" s="36">
        <v>1760007.6189999999</v>
      </c>
      <c r="O93" s="36">
        <v>3831356.4</v>
      </c>
      <c r="P93" s="36">
        <v>10400007.998</v>
      </c>
      <c r="R93" s="92">
        <f t="shared" si="18"/>
        <v>4159628.7595000002</v>
      </c>
      <c r="S93" s="36">
        <f t="shared" si="19"/>
        <v>4052170.3383684</v>
      </c>
      <c r="T93" s="36">
        <f t="shared" si="20"/>
        <v>2751284.2664999999</v>
      </c>
      <c r="U93" s="36">
        <f t="shared" si="21"/>
        <v>502379.07974999998</v>
      </c>
      <c r="V93" s="36">
        <f t="shared" si="22"/>
        <v>969717.61800000002</v>
      </c>
      <c r="W93" s="36">
        <f t="shared" si="23"/>
        <v>932682.14650000003</v>
      </c>
      <c r="X93" s="36">
        <f t="shared" si="24"/>
        <v>37035.4715</v>
      </c>
      <c r="Y93" s="36">
        <f t="shared" si="25"/>
        <v>1299299.2777499999</v>
      </c>
      <c r="Z93" s="36">
        <f t="shared" si="26"/>
        <v>1357256.2664999999</v>
      </c>
      <c r="AA93" s="36">
        <f t="shared" si="14"/>
        <v>440001.90474999999</v>
      </c>
      <c r="AB93" s="36">
        <f t="shared" si="15"/>
        <v>957839.1</v>
      </c>
      <c r="AC93" s="36">
        <f t="shared" si="16"/>
        <v>2600001.9994999999</v>
      </c>
    </row>
    <row r="94" spans="1:29" x14ac:dyDescent="0.25">
      <c r="A94" s="37">
        <v>41334</v>
      </c>
      <c r="B94" s="38">
        <v>2013</v>
      </c>
      <c r="C94" s="38">
        <v>1</v>
      </c>
      <c r="D94" s="39">
        <v>15719443.112</v>
      </c>
      <c r="E94" s="39">
        <v>16283493.0072494</v>
      </c>
      <c r="F94" s="39">
        <v>10465302.524</v>
      </c>
      <c r="G94" s="39">
        <v>1935313.1170000001</v>
      </c>
      <c r="H94" s="39">
        <f t="shared" si="17"/>
        <v>3501229.8330000001</v>
      </c>
      <c r="I94" s="39">
        <v>3356447.8829999999</v>
      </c>
      <c r="J94" s="39">
        <v>144781.95000000001</v>
      </c>
      <c r="K94" s="39">
        <v>4737618.9929999998</v>
      </c>
      <c r="L94" s="39">
        <v>4908112.7690000003</v>
      </c>
      <c r="M94" s="39">
        <v>-11908.585999999999</v>
      </c>
      <c r="N94" s="39">
        <v>1621787.6540000001</v>
      </c>
      <c r="O94" s="39">
        <v>3677009.1399999997</v>
      </c>
      <c r="P94" s="39">
        <v>9814047.0839999989</v>
      </c>
      <c r="R94" s="91">
        <f t="shared" si="18"/>
        <v>3929860.7779999999</v>
      </c>
      <c r="S94" s="39">
        <f t="shared" si="19"/>
        <v>4070873.25181235</v>
      </c>
      <c r="T94" s="39">
        <f t="shared" si="20"/>
        <v>2616325.6310000001</v>
      </c>
      <c r="U94" s="39">
        <f t="shared" si="21"/>
        <v>483828.27925000002</v>
      </c>
      <c r="V94" s="39">
        <f t="shared" si="22"/>
        <v>875307.45825000003</v>
      </c>
      <c r="W94" s="39">
        <f t="shared" si="23"/>
        <v>839111.97074999998</v>
      </c>
      <c r="X94" s="39">
        <f t="shared" si="24"/>
        <v>36195.487500000003</v>
      </c>
      <c r="Y94" s="39">
        <f t="shared" si="25"/>
        <v>1184404.7482499999</v>
      </c>
      <c r="Z94" s="39">
        <f t="shared" si="26"/>
        <v>1227028.1922500001</v>
      </c>
      <c r="AA94" s="39">
        <f t="shared" si="14"/>
        <v>405446.91350000002</v>
      </c>
      <c r="AB94" s="39">
        <f t="shared" si="15"/>
        <v>919252.28499999992</v>
      </c>
      <c r="AC94" s="39">
        <f t="shared" si="16"/>
        <v>2453511.7709999997</v>
      </c>
    </row>
    <row r="95" spans="1:29" x14ac:dyDescent="0.25">
      <c r="A95" s="33">
        <v>41426</v>
      </c>
      <c r="B95">
        <v>2013</v>
      </c>
      <c r="C95">
        <v>2</v>
      </c>
      <c r="D95" s="36">
        <v>16361495.537</v>
      </c>
      <c r="E95" s="36">
        <v>16141138.500278899</v>
      </c>
      <c r="F95" s="36">
        <v>10748318.853</v>
      </c>
      <c r="G95" s="36">
        <v>1975443.5630000001</v>
      </c>
      <c r="H95" s="36">
        <f t="shared" si="17"/>
        <v>3760859.1469999999</v>
      </c>
      <c r="I95" s="36">
        <v>3450677.9920000001</v>
      </c>
      <c r="J95" s="36">
        <v>310181.15500000003</v>
      </c>
      <c r="K95" s="36">
        <v>5163063.4709999999</v>
      </c>
      <c r="L95" s="36">
        <v>5404885.7060000002</v>
      </c>
      <c r="M95" s="36">
        <v>118696.208</v>
      </c>
      <c r="N95" s="36">
        <v>1688730.9160000002</v>
      </c>
      <c r="O95" s="36">
        <v>3809684.128</v>
      </c>
      <c r="P95" s="36">
        <v>10228992.453000002</v>
      </c>
      <c r="R95" s="92">
        <f t="shared" si="18"/>
        <v>4090373.8842500001</v>
      </c>
      <c r="S95" s="36">
        <f t="shared" si="19"/>
        <v>4035284.6250697249</v>
      </c>
      <c r="T95" s="36">
        <f t="shared" si="20"/>
        <v>2687079.71325</v>
      </c>
      <c r="U95" s="36">
        <f t="shared" si="21"/>
        <v>493860.89075000002</v>
      </c>
      <c r="V95" s="36">
        <f t="shared" si="22"/>
        <v>940214.78674999997</v>
      </c>
      <c r="W95" s="36">
        <f t="shared" si="23"/>
        <v>862669.49800000002</v>
      </c>
      <c r="X95" s="36">
        <f t="shared" si="24"/>
        <v>77545.288750000007</v>
      </c>
      <c r="Y95" s="36">
        <f t="shared" si="25"/>
        <v>1290765.86775</v>
      </c>
      <c r="Z95" s="36">
        <f t="shared" si="26"/>
        <v>1351221.4265000001</v>
      </c>
      <c r="AA95" s="36">
        <f t="shared" si="14"/>
        <v>422182.72900000005</v>
      </c>
      <c r="AB95" s="36">
        <f t="shared" si="15"/>
        <v>952421.03200000001</v>
      </c>
      <c r="AC95" s="36">
        <f t="shared" si="16"/>
        <v>2557248.1132500004</v>
      </c>
    </row>
    <row r="96" spans="1:29" x14ac:dyDescent="0.25">
      <c r="A96" s="33">
        <v>41518</v>
      </c>
      <c r="B96">
        <v>2013</v>
      </c>
      <c r="C96">
        <v>3</v>
      </c>
      <c r="D96" s="36">
        <v>16185973.620999999</v>
      </c>
      <c r="E96" s="36">
        <v>16312980.1454284</v>
      </c>
      <c r="F96" s="36">
        <v>10843008.924000001</v>
      </c>
      <c r="G96" s="36">
        <v>1965449.6410000001</v>
      </c>
      <c r="H96" s="36">
        <f t="shared" si="17"/>
        <v>3611089.6749999998</v>
      </c>
      <c r="I96" s="36">
        <v>3414571.4929999998</v>
      </c>
      <c r="J96" s="36">
        <v>196518.182</v>
      </c>
      <c r="K96" s="36">
        <v>5137028.1830000002</v>
      </c>
      <c r="L96" s="36">
        <v>5408228.1189999999</v>
      </c>
      <c r="M96" s="36">
        <v>37625.319000000003</v>
      </c>
      <c r="N96" s="36">
        <v>1570288.3360000001</v>
      </c>
      <c r="O96" s="36">
        <v>3797074.7629999998</v>
      </c>
      <c r="P96" s="36">
        <v>10174805.963</v>
      </c>
      <c r="R96" s="92">
        <f t="shared" si="18"/>
        <v>4046493.4052499998</v>
      </c>
      <c r="S96" s="36">
        <f t="shared" si="19"/>
        <v>4078245.0363571001</v>
      </c>
      <c r="T96" s="36">
        <f t="shared" si="20"/>
        <v>2710752.2310000001</v>
      </c>
      <c r="U96" s="36">
        <f t="shared" si="21"/>
        <v>491362.41025000002</v>
      </c>
      <c r="V96" s="36">
        <f t="shared" si="22"/>
        <v>902772.41874999995</v>
      </c>
      <c r="W96" s="36">
        <f t="shared" si="23"/>
        <v>853642.87324999995</v>
      </c>
      <c r="X96" s="36">
        <f t="shared" si="24"/>
        <v>49129.5455</v>
      </c>
      <c r="Y96" s="36">
        <f t="shared" si="25"/>
        <v>1284257.04575</v>
      </c>
      <c r="Z96" s="36">
        <f t="shared" si="26"/>
        <v>1352057.02975</v>
      </c>
      <c r="AA96" s="36">
        <f t="shared" si="14"/>
        <v>392572.08400000003</v>
      </c>
      <c r="AB96" s="36">
        <f t="shared" si="15"/>
        <v>949268.69074999995</v>
      </c>
      <c r="AC96" s="36">
        <f t="shared" si="16"/>
        <v>2543701.4907499999</v>
      </c>
    </row>
    <row r="97" spans="1:29" x14ac:dyDescent="0.25">
      <c r="A97" s="33">
        <v>41609</v>
      </c>
      <c r="B97">
        <v>2013</v>
      </c>
      <c r="C97">
        <v>4</v>
      </c>
      <c r="D97" s="36">
        <v>16841836.041999999</v>
      </c>
      <c r="E97" s="36">
        <v>16401423.890411999</v>
      </c>
      <c r="F97" s="36">
        <v>11220373.460000001</v>
      </c>
      <c r="G97" s="36">
        <v>2061453.3459999999</v>
      </c>
      <c r="H97" s="36">
        <f t="shared" si="17"/>
        <v>3771981.6850000001</v>
      </c>
      <c r="I97" s="36">
        <v>3615516.7319999998</v>
      </c>
      <c r="J97" s="36">
        <v>156464.95300000001</v>
      </c>
      <c r="K97" s="36">
        <v>5345008.1370000001</v>
      </c>
      <c r="L97" s="36">
        <v>5412567.6459999997</v>
      </c>
      <c r="M97" s="36">
        <v>-144412.94099999999</v>
      </c>
      <c r="N97" s="36">
        <v>1777213.527</v>
      </c>
      <c r="O97" s="36">
        <v>3866919.6740000001</v>
      </c>
      <c r="P97" s="36">
        <v>10543925.744000003</v>
      </c>
      <c r="R97" s="92">
        <f t="shared" si="18"/>
        <v>4210459.0104999999</v>
      </c>
      <c r="S97" s="36">
        <f t="shared" si="19"/>
        <v>4100355.9726029998</v>
      </c>
      <c r="T97" s="36">
        <f t="shared" si="20"/>
        <v>2805093.3650000002</v>
      </c>
      <c r="U97" s="36">
        <f t="shared" si="21"/>
        <v>515363.33649999998</v>
      </c>
      <c r="V97" s="36">
        <f t="shared" si="22"/>
        <v>942995.42125000001</v>
      </c>
      <c r="W97" s="36">
        <f t="shared" si="23"/>
        <v>903879.18299999996</v>
      </c>
      <c r="X97" s="36">
        <f t="shared" si="24"/>
        <v>39116.238250000002</v>
      </c>
      <c r="Y97" s="36">
        <f t="shared" si="25"/>
        <v>1336252.03425</v>
      </c>
      <c r="Z97" s="36">
        <f t="shared" si="26"/>
        <v>1353141.9114999999</v>
      </c>
      <c r="AA97" s="36">
        <f t="shared" si="14"/>
        <v>444303.38175</v>
      </c>
      <c r="AB97" s="36">
        <f t="shared" si="15"/>
        <v>966729.91850000003</v>
      </c>
      <c r="AC97" s="36">
        <f t="shared" si="16"/>
        <v>2635981.4360000007</v>
      </c>
    </row>
    <row r="98" spans="1:29" x14ac:dyDescent="0.25">
      <c r="A98" s="37">
        <v>41699</v>
      </c>
      <c r="B98" s="38">
        <v>2014</v>
      </c>
      <c r="C98" s="38">
        <v>1</v>
      </c>
      <c r="D98" s="39">
        <v>16139077.078</v>
      </c>
      <c r="E98" s="39">
        <v>16508700.371040801</v>
      </c>
      <c r="F98" s="39">
        <v>10624841.437000001</v>
      </c>
      <c r="G98" s="39">
        <v>2004501.754</v>
      </c>
      <c r="H98" s="39">
        <f t="shared" si="17"/>
        <v>3529315.2170000002</v>
      </c>
      <c r="I98" s="39">
        <v>3344815.0720000002</v>
      </c>
      <c r="J98" s="39">
        <v>184500.14499999999</v>
      </c>
      <c r="K98" s="39">
        <v>4942443.835</v>
      </c>
      <c r="L98" s="39">
        <v>5115292.3640000001</v>
      </c>
      <c r="M98" s="39">
        <v>153267.20000000001</v>
      </c>
      <c r="N98" s="39">
        <v>1646719.8930000002</v>
      </c>
      <c r="O98" s="39">
        <v>3782698.673</v>
      </c>
      <c r="P98" s="39">
        <v>10066777.862000002</v>
      </c>
      <c r="R98" s="91">
        <f t="shared" si="18"/>
        <v>4034769.2694999999</v>
      </c>
      <c r="S98" s="39">
        <f t="shared" si="19"/>
        <v>4127175.0927602001</v>
      </c>
      <c r="T98" s="39">
        <f t="shared" si="20"/>
        <v>2656210.3592500002</v>
      </c>
      <c r="U98" s="39">
        <f t="shared" si="21"/>
        <v>501125.43849999999</v>
      </c>
      <c r="V98" s="39">
        <f t="shared" si="22"/>
        <v>882328.80425000004</v>
      </c>
      <c r="W98" s="39">
        <f t="shared" si="23"/>
        <v>836203.76800000004</v>
      </c>
      <c r="X98" s="39">
        <f t="shared" si="24"/>
        <v>46125.036249999997</v>
      </c>
      <c r="Y98" s="39">
        <f t="shared" si="25"/>
        <v>1235610.95875</v>
      </c>
      <c r="Z98" s="39">
        <f t="shared" si="26"/>
        <v>1278823.091</v>
      </c>
      <c r="AA98" s="39">
        <f t="shared" si="14"/>
        <v>411679.97325000004</v>
      </c>
      <c r="AB98" s="39">
        <f t="shared" si="15"/>
        <v>945674.66824999999</v>
      </c>
      <c r="AC98" s="39">
        <f t="shared" si="16"/>
        <v>2516694.4655000004</v>
      </c>
    </row>
    <row r="99" spans="1:29" x14ac:dyDescent="0.25">
      <c r="A99" s="33">
        <v>41791</v>
      </c>
      <c r="B99">
        <v>2014</v>
      </c>
      <c r="C99">
        <v>2</v>
      </c>
      <c r="D99" s="36">
        <v>16743309.721000001</v>
      </c>
      <c r="E99" s="36">
        <v>16726682.034977</v>
      </c>
      <c r="F99" s="36">
        <v>10951493.116</v>
      </c>
      <c r="G99" s="36">
        <v>2024795.2520000001</v>
      </c>
      <c r="H99" s="36">
        <f t="shared" si="17"/>
        <v>3611790.125</v>
      </c>
      <c r="I99" s="36">
        <v>3477446.9980000001</v>
      </c>
      <c r="J99" s="36">
        <v>134343.12700000001</v>
      </c>
      <c r="K99" s="36">
        <v>5451505.4079999998</v>
      </c>
      <c r="L99" s="36">
        <v>5586998.7180000003</v>
      </c>
      <c r="M99" s="36">
        <v>290724.538</v>
      </c>
      <c r="N99" s="36">
        <v>1693872.5099999998</v>
      </c>
      <c r="O99" s="36">
        <v>3916533.0980000002</v>
      </c>
      <c r="P99" s="36">
        <v>10467430.652000001</v>
      </c>
      <c r="R99" s="92">
        <f t="shared" si="18"/>
        <v>4185827.4302500002</v>
      </c>
      <c r="S99" s="36">
        <f t="shared" si="19"/>
        <v>4181670.5087442501</v>
      </c>
      <c r="T99" s="36">
        <f t="shared" si="20"/>
        <v>2737873.2790000001</v>
      </c>
      <c r="U99" s="36">
        <f t="shared" si="21"/>
        <v>506198.81300000002</v>
      </c>
      <c r="V99" s="36">
        <f t="shared" si="22"/>
        <v>902947.53125</v>
      </c>
      <c r="W99" s="36">
        <f t="shared" si="23"/>
        <v>869361.74950000003</v>
      </c>
      <c r="X99" s="36">
        <f t="shared" si="24"/>
        <v>33585.781750000002</v>
      </c>
      <c r="Y99" s="36">
        <f t="shared" si="25"/>
        <v>1362876.352</v>
      </c>
      <c r="Z99" s="36">
        <f t="shared" si="26"/>
        <v>1396749.6795000001</v>
      </c>
      <c r="AA99" s="36">
        <f t="shared" si="14"/>
        <v>423468.12749999994</v>
      </c>
      <c r="AB99" s="36">
        <f t="shared" si="15"/>
        <v>979133.27450000006</v>
      </c>
      <c r="AC99" s="36">
        <f t="shared" si="16"/>
        <v>2616857.6630000002</v>
      </c>
    </row>
    <row r="100" spans="1:29" x14ac:dyDescent="0.25">
      <c r="A100" s="33">
        <v>41883</v>
      </c>
      <c r="B100">
        <v>2014</v>
      </c>
      <c r="C100">
        <v>3</v>
      </c>
      <c r="D100" s="36">
        <v>16653202.217</v>
      </c>
      <c r="E100" s="36">
        <v>16788764.3621074</v>
      </c>
      <c r="F100" s="36">
        <v>11090799.006999999</v>
      </c>
      <c r="G100" s="36">
        <v>2033189.5260000001</v>
      </c>
      <c r="H100" s="36">
        <f t="shared" si="17"/>
        <v>3673994.4339999999</v>
      </c>
      <c r="I100" s="36">
        <v>3567966.7519999999</v>
      </c>
      <c r="J100" s="36">
        <v>106027.682</v>
      </c>
      <c r="K100" s="36">
        <v>5507187.818</v>
      </c>
      <c r="L100" s="36">
        <v>5746039.5489999996</v>
      </c>
      <c r="M100" s="36">
        <v>94070.981</v>
      </c>
      <c r="N100" s="36">
        <v>1577214.7050000001</v>
      </c>
      <c r="O100" s="36">
        <v>3932540.0379999997</v>
      </c>
      <c r="P100" s="36">
        <v>10468375.798999999</v>
      </c>
      <c r="R100" s="92">
        <f t="shared" si="18"/>
        <v>4163300.55425</v>
      </c>
      <c r="S100" s="36">
        <f t="shared" si="19"/>
        <v>4197191.09052685</v>
      </c>
      <c r="T100" s="36">
        <f t="shared" si="20"/>
        <v>2772699.7517499998</v>
      </c>
      <c r="U100" s="36">
        <f t="shared" si="21"/>
        <v>508297.38150000002</v>
      </c>
      <c r="V100" s="36">
        <f t="shared" si="22"/>
        <v>918498.60849999997</v>
      </c>
      <c r="W100" s="36">
        <f t="shared" si="23"/>
        <v>891991.68799999997</v>
      </c>
      <c r="X100" s="36">
        <f t="shared" si="24"/>
        <v>26506.9205</v>
      </c>
      <c r="Y100" s="36">
        <f t="shared" si="25"/>
        <v>1376796.9545</v>
      </c>
      <c r="Z100" s="36">
        <f t="shared" si="26"/>
        <v>1436509.8872499999</v>
      </c>
      <c r="AA100" s="36">
        <f t="shared" si="14"/>
        <v>394303.67625000002</v>
      </c>
      <c r="AB100" s="36">
        <f t="shared" si="15"/>
        <v>983135.00949999993</v>
      </c>
      <c r="AC100" s="36">
        <f t="shared" si="16"/>
        <v>2617093.9497499997</v>
      </c>
    </row>
    <row r="101" spans="1:29" x14ac:dyDescent="0.25">
      <c r="A101" s="33">
        <v>41974</v>
      </c>
      <c r="B101">
        <v>2014</v>
      </c>
      <c r="C101">
        <v>4</v>
      </c>
      <c r="D101" s="36">
        <v>17425687.929000001</v>
      </c>
      <c r="E101" s="36">
        <v>16970517.1382997</v>
      </c>
      <c r="F101" s="36">
        <v>11518702.015000001</v>
      </c>
      <c r="G101" s="36">
        <v>2104884.872</v>
      </c>
      <c r="H101" s="36">
        <f t="shared" si="17"/>
        <v>4085628.0609999998</v>
      </c>
      <c r="I101" s="36">
        <v>3871288.298</v>
      </c>
      <c r="J101" s="36">
        <v>214339.76300000001</v>
      </c>
      <c r="K101" s="36">
        <v>5904780.6670000004</v>
      </c>
      <c r="L101" s="36">
        <v>5936354.2019999996</v>
      </c>
      <c r="M101" s="36">
        <v>-251953.484</v>
      </c>
      <c r="N101" s="36">
        <v>1730102.8640000001</v>
      </c>
      <c r="O101" s="36">
        <v>4058802.4120000005</v>
      </c>
      <c r="P101" s="36">
        <v>10930050.195999999</v>
      </c>
      <c r="R101" s="92">
        <f t="shared" si="18"/>
        <v>4356421.9822500004</v>
      </c>
      <c r="S101" s="36">
        <f t="shared" si="19"/>
        <v>4242629.284574925</v>
      </c>
      <c r="T101" s="36">
        <f t="shared" si="20"/>
        <v>2879675.5037500001</v>
      </c>
      <c r="U101" s="36">
        <f t="shared" si="21"/>
        <v>526221.21799999999</v>
      </c>
      <c r="V101" s="36">
        <f t="shared" si="22"/>
        <v>1021407.0152499999</v>
      </c>
      <c r="W101" s="36">
        <f t="shared" si="23"/>
        <v>967822.07449999999</v>
      </c>
      <c r="X101" s="36">
        <f t="shared" si="24"/>
        <v>53584.940750000002</v>
      </c>
      <c r="Y101" s="36">
        <f t="shared" si="25"/>
        <v>1476195.1667500001</v>
      </c>
      <c r="Z101" s="36">
        <f t="shared" si="26"/>
        <v>1484088.5504999999</v>
      </c>
      <c r="AA101" s="36">
        <f t="shared" si="14"/>
        <v>432525.71600000001</v>
      </c>
      <c r="AB101" s="36">
        <f t="shared" si="15"/>
        <v>1014700.6030000001</v>
      </c>
      <c r="AC101" s="36">
        <f t="shared" si="16"/>
        <v>2732512.5489999996</v>
      </c>
    </row>
    <row r="102" spans="1:29" x14ac:dyDescent="0.25">
      <c r="A102" s="37">
        <v>42064</v>
      </c>
      <c r="B102" s="38">
        <v>2015</v>
      </c>
      <c r="C102" s="38">
        <v>1</v>
      </c>
      <c r="D102" s="39">
        <v>16702148.949999999</v>
      </c>
      <c r="E102" s="39">
        <v>17066452.627640899</v>
      </c>
      <c r="F102" s="39">
        <v>10965144.598999999</v>
      </c>
      <c r="G102" s="39">
        <v>2082391.92</v>
      </c>
      <c r="H102" s="39">
        <f t="shared" si="17"/>
        <v>3797790.4380000001</v>
      </c>
      <c r="I102" s="39">
        <v>3508388.8620000002</v>
      </c>
      <c r="J102" s="39">
        <v>289401.576</v>
      </c>
      <c r="K102" s="39">
        <v>5501247.2810000004</v>
      </c>
      <c r="L102" s="39">
        <v>5480102.7960000001</v>
      </c>
      <c r="M102" s="39">
        <v>-164322.492</v>
      </c>
      <c r="N102" s="39">
        <v>1626356.952</v>
      </c>
      <c r="O102" s="39">
        <v>3902914.889</v>
      </c>
      <c r="P102" s="39">
        <v>10503720.534999998</v>
      </c>
      <c r="R102" s="91">
        <f t="shared" si="18"/>
        <v>4175537.2374999998</v>
      </c>
      <c r="S102" s="39">
        <f t="shared" si="19"/>
        <v>4266613.1569102248</v>
      </c>
      <c r="T102" s="39">
        <f t="shared" si="20"/>
        <v>2741286.1497499999</v>
      </c>
      <c r="U102" s="39">
        <f t="shared" si="21"/>
        <v>520597.98</v>
      </c>
      <c r="V102" s="39">
        <f t="shared" si="22"/>
        <v>949447.60950000002</v>
      </c>
      <c r="W102" s="39">
        <f t="shared" si="23"/>
        <v>877097.21550000005</v>
      </c>
      <c r="X102" s="39">
        <f t="shared" si="24"/>
        <v>72350.394</v>
      </c>
      <c r="Y102" s="39">
        <f t="shared" si="25"/>
        <v>1375311.8202500001</v>
      </c>
      <c r="Z102" s="39">
        <f t="shared" si="26"/>
        <v>1370025.699</v>
      </c>
      <c r="AA102" s="39">
        <f t="shared" si="14"/>
        <v>406589.23800000001</v>
      </c>
      <c r="AB102" s="39">
        <f t="shared" si="15"/>
        <v>975728.72224999999</v>
      </c>
      <c r="AC102" s="39">
        <f t="shared" si="16"/>
        <v>2625930.1337499996</v>
      </c>
    </row>
    <row r="103" spans="1:29" x14ac:dyDescent="0.25">
      <c r="A103" s="33">
        <v>42156</v>
      </c>
      <c r="B103">
        <v>2015</v>
      </c>
      <c r="C103">
        <v>2</v>
      </c>
      <c r="D103" s="36">
        <v>17244763.386999998</v>
      </c>
      <c r="E103" s="36">
        <v>17245087.0610888</v>
      </c>
      <c r="F103" s="36">
        <v>11189066.981000001</v>
      </c>
      <c r="G103" s="36">
        <v>2085260.8970000001</v>
      </c>
      <c r="H103" s="36">
        <f t="shared" si="17"/>
        <v>3838852.18</v>
      </c>
      <c r="I103" s="36">
        <v>3680291.6490000002</v>
      </c>
      <c r="J103" s="36">
        <v>158560.53099999999</v>
      </c>
      <c r="K103" s="36">
        <v>5985459.7750000004</v>
      </c>
      <c r="L103" s="36">
        <v>5928381.585</v>
      </c>
      <c r="M103" s="36">
        <v>74505.14</v>
      </c>
      <c r="N103" s="36">
        <v>1633676.9020000002</v>
      </c>
      <c r="O103" s="36">
        <v>4001732.2430000002</v>
      </c>
      <c r="P103" s="36">
        <v>10906504.076000001</v>
      </c>
      <c r="R103" s="92">
        <f t="shared" si="18"/>
        <v>4311190.8467499996</v>
      </c>
      <c r="S103" s="36">
        <f t="shared" si="19"/>
        <v>4311271.7652722001</v>
      </c>
      <c r="T103" s="36">
        <f t="shared" si="20"/>
        <v>2797266.7452500002</v>
      </c>
      <c r="U103" s="36">
        <f t="shared" si="21"/>
        <v>521315.22425000003</v>
      </c>
      <c r="V103" s="36">
        <f t="shared" si="22"/>
        <v>959713.04500000004</v>
      </c>
      <c r="W103" s="36">
        <f t="shared" si="23"/>
        <v>920072.91225000005</v>
      </c>
      <c r="X103" s="36">
        <f t="shared" si="24"/>
        <v>39640.132749999997</v>
      </c>
      <c r="Y103" s="36">
        <f t="shared" si="25"/>
        <v>1496364.9437500001</v>
      </c>
      <c r="Z103" s="36">
        <f t="shared" si="26"/>
        <v>1482095.39625</v>
      </c>
      <c r="AA103" s="36">
        <f t="shared" si="14"/>
        <v>408419.22550000006</v>
      </c>
      <c r="AB103" s="36">
        <f t="shared" si="15"/>
        <v>1000433.0607500001</v>
      </c>
      <c r="AC103" s="36">
        <f t="shared" si="16"/>
        <v>2726626.0190000003</v>
      </c>
    </row>
    <row r="104" spans="1:29" x14ac:dyDescent="0.25">
      <c r="A104" s="33">
        <v>42248</v>
      </c>
      <c r="B104">
        <v>2015</v>
      </c>
      <c r="C104">
        <v>3</v>
      </c>
      <c r="D104" s="36">
        <v>17310310.401000001</v>
      </c>
      <c r="E104" s="36">
        <v>17448541.453533798</v>
      </c>
      <c r="F104" s="36">
        <v>11508369.006999999</v>
      </c>
      <c r="G104" s="36">
        <v>2036856.6629999999</v>
      </c>
      <c r="H104" s="36">
        <f t="shared" si="17"/>
        <v>3881325.449</v>
      </c>
      <c r="I104" s="36">
        <v>3861712.2590000001</v>
      </c>
      <c r="J104" s="36">
        <v>19613.189999999999</v>
      </c>
      <c r="K104" s="36">
        <v>5993789.1380000003</v>
      </c>
      <c r="L104" s="36">
        <v>6172633.5949999997</v>
      </c>
      <c r="M104" s="36">
        <v>62603.737999999998</v>
      </c>
      <c r="N104" s="36">
        <v>1532664.966</v>
      </c>
      <c r="O104" s="36">
        <v>4104600.341</v>
      </c>
      <c r="P104" s="36">
        <v>10947686.259</v>
      </c>
      <c r="R104" s="92">
        <f t="shared" si="18"/>
        <v>4327577.6002500001</v>
      </c>
      <c r="S104" s="36">
        <f t="shared" si="19"/>
        <v>4362135.3633834496</v>
      </c>
      <c r="T104" s="36">
        <f t="shared" si="20"/>
        <v>2877092.2517499998</v>
      </c>
      <c r="U104" s="36">
        <f t="shared" si="21"/>
        <v>509214.16574999999</v>
      </c>
      <c r="V104" s="36">
        <f t="shared" si="22"/>
        <v>970331.36225000001</v>
      </c>
      <c r="W104" s="36">
        <f t="shared" si="23"/>
        <v>965428.06475000002</v>
      </c>
      <c r="X104" s="36">
        <f t="shared" si="24"/>
        <v>4903.2974999999997</v>
      </c>
      <c r="Y104" s="36">
        <f t="shared" si="25"/>
        <v>1498447.2845000001</v>
      </c>
      <c r="Z104" s="36">
        <f t="shared" si="26"/>
        <v>1543158.3987499999</v>
      </c>
      <c r="AA104" s="36">
        <f t="shared" si="14"/>
        <v>383166.2415</v>
      </c>
      <c r="AB104" s="36">
        <f t="shared" si="15"/>
        <v>1026150.08525</v>
      </c>
      <c r="AC104" s="36">
        <f t="shared" si="16"/>
        <v>2736921.5647499999</v>
      </c>
    </row>
    <row r="105" spans="1:29" x14ac:dyDescent="0.25">
      <c r="A105" s="33">
        <v>42339</v>
      </c>
      <c r="B105">
        <v>2015</v>
      </c>
      <c r="C105">
        <v>4</v>
      </c>
      <c r="D105" s="36">
        <v>17894004.105999999</v>
      </c>
      <c r="E105" s="36">
        <v>17433990.6539133</v>
      </c>
      <c r="F105" s="36">
        <v>12009444.013</v>
      </c>
      <c r="G105" s="36">
        <v>2121581.4360000002</v>
      </c>
      <c r="H105" s="36">
        <f t="shared" si="17"/>
        <v>4017705.8729999997</v>
      </c>
      <c r="I105" s="36">
        <v>3922200.6379999998</v>
      </c>
      <c r="J105" s="36">
        <v>95505.235000000001</v>
      </c>
      <c r="K105" s="36">
        <v>6160269.4620000003</v>
      </c>
      <c r="L105" s="36">
        <v>6128541.1040000003</v>
      </c>
      <c r="M105" s="36">
        <v>-286455.57400000002</v>
      </c>
      <c r="N105" s="36">
        <v>1700920.554</v>
      </c>
      <c r="O105" s="36">
        <v>4090931.835</v>
      </c>
      <c r="P105" s="36">
        <v>11340689.955</v>
      </c>
      <c r="R105" s="92">
        <f t="shared" si="18"/>
        <v>4473501.0264999997</v>
      </c>
      <c r="S105" s="36">
        <f t="shared" si="19"/>
        <v>4358497.6634783251</v>
      </c>
      <c r="T105" s="36">
        <f t="shared" si="20"/>
        <v>3002361.0032500001</v>
      </c>
      <c r="U105" s="36">
        <f t="shared" si="21"/>
        <v>530395.35900000005</v>
      </c>
      <c r="V105" s="36">
        <f t="shared" si="22"/>
        <v>1004426.4682499999</v>
      </c>
      <c r="W105" s="36">
        <f t="shared" si="23"/>
        <v>980550.15949999995</v>
      </c>
      <c r="X105" s="36">
        <f t="shared" si="24"/>
        <v>23876.30875</v>
      </c>
      <c r="Y105" s="36">
        <f t="shared" si="25"/>
        <v>1540067.3655000001</v>
      </c>
      <c r="Z105" s="36">
        <f t="shared" si="26"/>
        <v>1532135.2760000001</v>
      </c>
      <c r="AA105" s="36">
        <f t="shared" si="14"/>
        <v>425230.1385</v>
      </c>
      <c r="AB105" s="36">
        <f t="shared" si="15"/>
        <v>1022732.95875</v>
      </c>
      <c r="AC105" s="36">
        <f t="shared" si="16"/>
        <v>2835172.48875</v>
      </c>
    </row>
    <row r="106" spans="1:29" x14ac:dyDescent="0.25">
      <c r="A106" s="37">
        <v>42430</v>
      </c>
      <c r="B106" s="38">
        <f>B102+1</f>
        <v>2016</v>
      </c>
      <c r="C106" s="38">
        <f>C102</f>
        <v>1</v>
      </c>
      <c r="D106" s="91">
        <v>17203400.73</v>
      </c>
      <c r="E106" s="91">
        <v>17608415.451850101</v>
      </c>
      <c r="F106" s="39">
        <v>11415867.025</v>
      </c>
      <c r="G106" s="39">
        <v>2085225.345</v>
      </c>
      <c r="H106" s="39">
        <f t="shared" si="17"/>
        <v>3922542.9760000003</v>
      </c>
      <c r="I106" s="39">
        <v>3631653.4360000002</v>
      </c>
      <c r="J106" s="39">
        <v>290889.53999999998</v>
      </c>
      <c r="K106" s="39">
        <v>5700628.773</v>
      </c>
      <c r="L106" s="39">
        <v>5656280.6710000001</v>
      </c>
      <c r="M106" s="39">
        <v>-264582.71799999999</v>
      </c>
      <c r="N106" s="39">
        <v>1614038.5389999999</v>
      </c>
      <c r="O106" s="39">
        <v>3986449.3190000001</v>
      </c>
      <c r="P106" s="39">
        <v>10885386.488</v>
      </c>
      <c r="R106" s="91">
        <f t="shared" si="18"/>
        <v>4300850.1825000001</v>
      </c>
      <c r="S106" s="39">
        <f t="shared" si="19"/>
        <v>4402103.8629625253</v>
      </c>
      <c r="T106" s="39">
        <f t="shared" si="20"/>
        <v>2853966.7562500001</v>
      </c>
      <c r="U106" s="39">
        <f t="shared" si="21"/>
        <v>521306.33624999999</v>
      </c>
      <c r="V106" s="39">
        <f t="shared" si="22"/>
        <v>980635.74400000006</v>
      </c>
      <c r="W106" s="39">
        <f t="shared" si="23"/>
        <v>907913.35900000005</v>
      </c>
      <c r="X106" s="39">
        <f t="shared" si="24"/>
        <v>72722.384999999995</v>
      </c>
      <c r="Y106" s="39">
        <f t="shared" si="25"/>
        <v>1425157.19325</v>
      </c>
      <c r="Z106" s="39">
        <f t="shared" si="26"/>
        <v>1414070.16775</v>
      </c>
      <c r="AA106" s="39">
        <f t="shared" si="14"/>
        <v>403509.63474999997</v>
      </c>
      <c r="AB106" s="39">
        <f t="shared" si="15"/>
        <v>996612.32975000003</v>
      </c>
      <c r="AC106" s="39">
        <f t="shared" si="16"/>
        <v>2721346.622</v>
      </c>
    </row>
    <row r="107" spans="1:29" x14ac:dyDescent="0.25">
      <c r="A107" s="33">
        <v>42522</v>
      </c>
      <c r="B107">
        <f t="shared" ref="B107:B117" si="27">B103+1</f>
        <v>2016</v>
      </c>
      <c r="C107">
        <f t="shared" ref="C107:C117" si="28">C103</f>
        <v>2</v>
      </c>
      <c r="D107" s="92">
        <v>17812915.408</v>
      </c>
      <c r="E107" s="92">
        <v>17605472.8185919</v>
      </c>
      <c r="F107" s="36">
        <v>11627716.363</v>
      </c>
      <c r="G107" s="36">
        <v>2145157.0079999999</v>
      </c>
      <c r="H107" s="36">
        <f t="shared" si="17"/>
        <v>3961226.568</v>
      </c>
      <c r="I107" s="36">
        <v>3761800.415</v>
      </c>
      <c r="J107" s="36">
        <v>199426.15299999999</v>
      </c>
      <c r="K107" s="36">
        <v>6104267.8870000001</v>
      </c>
      <c r="L107" s="36">
        <v>6077847.4979999997</v>
      </c>
      <c r="M107" s="36">
        <v>52395.080999999998</v>
      </c>
      <c r="N107" s="36">
        <v>1625264.1880000001</v>
      </c>
      <c r="O107" s="36">
        <v>4108413.0690000001</v>
      </c>
      <c r="P107" s="36">
        <v>11326967.739</v>
      </c>
      <c r="R107" s="92">
        <f t="shared" si="18"/>
        <v>4453228.852</v>
      </c>
      <c r="S107" s="36">
        <f t="shared" si="19"/>
        <v>4401368.204647975</v>
      </c>
      <c r="T107" s="36">
        <f t="shared" si="20"/>
        <v>2906929.09075</v>
      </c>
      <c r="U107" s="36">
        <f t="shared" si="21"/>
        <v>536289.25199999998</v>
      </c>
      <c r="V107" s="36">
        <f t="shared" si="22"/>
        <v>990306.64199999999</v>
      </c>
      <c r="W107" s="36">
        <f t="shared" si="23"/>
        <v>940450.10375000001</v>
      </c>
      <c r="X107" s="36">
        <f t="shared" si="24"/>
        <v>49856.538249999998</v>
      </c>
      <c r="Y107" s="36">
        <f t="shared" si="25"/>
        <v>1526066.97175</v>
      </c>
      <c r="Z107" s="36">
        <f t="shared" si="26"/>
        <v>1519461.8744999999</v>
      </c>
      <c r="AA107" s="36">
        <f t="shared" si="14"/>
        <v>406316.04700000002</v>
      </c>
      <c r="AB107" s="36">
        <f t="shared" si="15"/>
        <v>1027103.26725</v>
      </c>
      <c r="AC107" s="36">
        <f t="shared" si="16"/>
        <v>2831741.93475</v>
      </c>
    </row>
    <row r="108" spans="1:29" x14ac:dyDescent="0.25">
      <c r="A108" s="33">
        <v>42614</v>
      </c>
      <c r="B108">
        <f t="shared" si="27"/>
        <v>2016</v>
      </c>
      <c r="C108">
        <f t="shared" si="28"/>
        <v>3</v>
      </c>
      <c r="D108" s="92">
        <v>17668822.671999998</v>
      </c>
      <c r="E108" s="92">
        <v>17825154.1869619</v>
      </c>
      <c r="F108" s="36">
        <v>11914068.934</v>
      </c>
      <c r="G108" s="36">
        <v>2109969.264</v>
      </c>
      <c r="H108" s="36">
        <f t="shared" si="17"/>
        <v>3849354.0819999999</v>
      </c>
      <c r="I108" s="36">
        <v>3787298.014</v>
      </c>
      <c r="J108" s="36">
        <v>62056.067999999999</v>
      </c>
      <c r="K108" s="36">
        <v>6169682.7470000004</v>
      </c>
      <c r="L108" s="36">
        <v>6329576.2640000004</v>
      </c>
      <c r="M108" s="36">
        <v>-44676.091</v>
      </c>
      <c r="N108" s="36">
        <v>1497900.037</v>
      </c>
      <c r="O108" s="36">
        <v>4094821.3219999997</v>
      </c>
      <c r="P108" s="36">
        <v>11301815.851</v>
      </c>
      <c r="R108" s="92">
        <f t="shared" si="18"/>
        <v>4417205.6679999996</v>
      </c>
      <c r="S108" s="36">
        <f t="shared" si="19"/>
        <v>4456288.5467404751</v>
      </c>
      <c r="T108" s="36">
        <f t="shared" si="20"/>
        <v>2978517.2335000001</v>
      </c>
      <c r="U108" s="36">
        <f t="shared" si="21"/>
        <v>527492.31599999999</v>
      </c>
      <c r="V108" s="36">
        <f t="shared" si="22"/>
        <v>962338.52049999998</v>
      </c>
      <c r="W108" s="36">
        <f t="shared" si="23"/>
        <v>946824.50349999999</v>
      </c>
      <c r="X108" s="36">
        <f t="shared" si="24"/>
        <v>15514.017</v>
      </c>
      <c r="Y108" s="36">
        <f t="shared" si="25"/>
        <v>1542420.6867500001</v>
      </c>
      <c r="Z108" s="36">
        <f t="shared" si="26"/>
        <v>1582394.0660000001</v>
      </c>
      <c r="AA108" s="36">
        <f t="shared" si="14"/>
        <v>374475.00925</v>
      </c>
      <c r="AB108" s="36">
        <f t="shared" si="15"/>
        <v>1023705.3304999999</v>
      </c>
      <c r="AC108" s="36">
        <f t="shared" si="16"/>
        <v>2825453.9627499999</v>
      </c>
    </row>
    <row r="109" spans="1:29" x14ac:dyDescent="0.25">
      <c r="A109" s="33">
        <v>42705</v>
      </c>
      <c r="B109">
        <f t="shared" si="27"/>
        <v>2016</v>
      </c>
      <c r="C109">
        <f t="shared" si="28"/>
        <v>4</v>
      </c>
      <c r="D109" s="92">
        <v>18480690.278999999</v>
      </c>
      <c r="E109" s="92">
        <v>18000470.608553998</v>
      </c>
      <c r="F109" s="36">
        <v>12385436.386</v>
      </c>
      <c r="G109" s="36">
        <v>2184789.1430000002</v>
      </c>
      <c r="H109" s="36">
        <f t="shared" si="17"/>
        <v>4039509.537</v>
      </c>
      <c r="I109" s="36">
        <v>3955559.915</v>
      </c>
      <c r="J109" s="36">
        <v>83949.622000000003</v>
      </c>
      <c r="K109" s="36">
        <v>6484529.8130000001</v>
      </c>
      <c r="L109" s="36">
        <v>6334134.4670000002</v>
      </c>
      <c r="M109" s="36">
        <v>-279440.13400000002</v>
      </c>
      <c r="N109" s="36">
        <v>1659693.6439999999</v>
      </c>
      <c r="O109" s="36">
        <v>4182586.11</v>
      </c>
      <c r="P109" s="36">
        <v>11829370.516999999</v>
      </c>
      <c r="R109" s="92">
        <f t="shared" si="18"/>
        <v>4620172.5697499998</v>
      </c>
      <c r="S109" s="36">
        <f t="shared" si="19"/>
        <v>4500117.6521384995</v>
      </c>
      <c r="T109" s="36">
        <f t="shared" si="20"/>
        <v>3096359.0965</v>
      </c>
      <c r="U109" s="36">
        <f t="shared" si="21"/>
        <v>546197.28575000004</v>
      </c>
      <c r="V109" s="36">
        <f t="shared" si="22"/>
        <v>1009877.38425</v>
      </c>
      <c r="W109" s="36">
        <f t="shared" si="23"/>
        <v>988889.97875000001</v>
      </c>
      <c r="X109" s="36">
        <f t="shared" si="24"/>
        <v>20987.405500000001</v>
      </c>
      <c r="Y109" s="36">
        <f t="shared" si="25"/>
        <v>1621132.45325</v>
      </c>
      <c r="Z109" s="36">
        <f t="shared" si="26"/>
        <v>1583533.61675</v>
      </c>
      <c r="AA109" s="36">
        <f t="shared" si="14"/>
        <v>414923.41099999996</v>
      </c>
      <c r="AB109" s="36">
        <f t="shared" si="15"/>
        <v>1045646.5275</v>
      </c>
      <c r="AC109" s="36">
        <f t="shared" si="16"/>
        <v>2957342.6292499998</v>
      </c>
    </row>
    <row r="110" spans="1:29" x14ac:dyDescent="0.25">
      <c r="A110" s="37">
        <v>42795</v>
      </c>
      <c r="B110" s="38">
        <f t="shared" si="27"/>
        <v>2017</v>
      </c>
      <c r="C110" s="38">
        <f t="shared" si="28"/>
        <v>1</v>
      </c>
      <c r="D110" s="39">
        <v>17766307.999000002</v>
      </c>
      <c r="E110" s="39">
        <v>18111398.209181398</v>
      </c>
      <c r="F110" s="39">
        <v>11768677.004000001</v>
      </c>
      <c r="G110" s="39">
        <v>2123769.3539999998</v>
      </c>
      <c r="H110" s="39">
        <f t="shared" si="17"/>
        <v>3892940.9569999999</v>
      </c>
      <c r="I110" s="39">
        <v>3627456.9029999999</v>
      </c>
      <c r="J110" s="39">
        <v>265484.054</v>
      </c>
      <c r="K110" s="39">
        <v>6215781.0140000004</v>
      </c>
      <c r="L110" s="39">
        <v>6105420.7659999998</v>
      </c>
      <c r="M110" s="39">
        <v>-136902.10999999999</v>
      </c>
      <c r="N110" s="39">
        <v>1512189.4909999999</v>
      </c>
      <c r="O110" s="39">
        <v>4142164.0980000002</v>
      </c>
      <c r="P110" s="39">
        <v>11339710.381999999</v>
      </c>
      <c r="R110" s="39">
        <f t="shared" si="18"/>
        <v>4441576.9997500004</v>
      </c>
      <c r="S110" s="39">
        <f t="shared" si="19"/>
        <v>4527849.5522953495</v>
      </c>
      <c r="T110" s="39">
        <f t="shared" si="20"/>
        <v>2942169.2510000002</v>
      </c>
      <c r="U110" s="39">
        <f t="shared" si="21"/>
        <v>530942.33849999995</v>
      </c>
      <c r="V110" s="39">
        <f t="shared" si="22"/>
        <v>973235.23924999998</v>
      </c>
      <c r="W110" s="39">
        <f t="shared" si="23"/>
        <v>906864.22574999998</v>
      </c>
      <c r="X110" s="39">
        <f t="shared" si="24"/>
        <v>66371.013500000001</v>
      </c>
      <c r="Y110" s="39">
        <f t="shared" si="25"/>
        <v>1553945.2535000001</v>
      </c>
      <c r="Z110" s="39">
        <f t="shared" si="26"/>
        <v>1526355.1915</v>
      </c>
      <c r="AA110" s="39">
        <f t="shared" si="14"/>
        <v>378047.37274999998</v>
      </c>
      <c r="AB110" s="39">
        <f t="shared" si="15"/>
        <v>1035541.0245000001</v>
      </c>
      <c r="AC110" s="39">
        <f t="shared" si="16"/>
        <v>2834927.5954999998</v>
      </c>
    </row>
    <row r="111" spans="1:29" x14ac:dyDescent="0.25">
      <c r="A111" s="33">
        <v>42887</v>
      </c>
      <c r="B111">
        <f t="shared" si="27"/>
        <v>2017</v>
      </c>
      <c r="C111">
        <f t="shared" si="28"/>
        <v>2</v>
      </c>
      <c r="D111" s="36">
        <v>18140627.353</v>
      </c>
      <c r="E111" s="36">
        <v>18155669.277213</v>
      </c>
      <c r="F111" s="36">
        <v>12000978.615</v>
      </c>
      <c r="G111" s="36">
        <v>2145093.5329999998</v>
      </c>
      <c r="H111" s="36">
        <f t="shared" si="17"/>
        <v>3828366.2</v>
      </c>
      <c r="I111" s="36">
        <v>3646106.534</v>
      </c>
      <c r="J111" s="36">
        <v>182259.666</v>
      </c>
      <c r="K111" s="36">
        <v>6385109.1679999996</v>
      </c>
      <c r="L111" s="36">
        <v>6401627.9730000002</v>
      </c>
      <c r="M111" s="36">
        <v>185990.804</v>
      </c>
      <c r="N111" s="36">
        <v>1554287.38</v>
      </c>
      <c r="O111" s="36">
        <v>4110885.2450000001</v>
      </c>
      <c r="P111" s="36">
        <v>11672797.074999999</v>
      </c>
      <c r="R111" s="36">
        <f t="shared" si="18"/>
        <v>4535156.83825</v>
      </c>
      <c r="S111" s="36">
        <f t="shared" si="19"/>
        <v>4538917.3193032499</v>
      </c>
      <c r="T111" s="36">
        <f t="shared" si="20"/>
        <v>3000244.6537500001</v>
      </c>
      <c r="U111" s="36">
        <f t="shared" si="21"/>
        <v>536273.38324999996</v>
      </c>
      <c r="V111" s="36">
        <f t="shared" si="22"/>
        <v>957091.55</v>
      </c>
      <c r="W111" s="36">
        <f t="shared" si="23"/>
        <v>911526.6335</v>
      </c>
      <c r="X111" s="36">
        <f t="shared" si="24"/>
        <v>45564.916499999999</v>
      </c>
      <c r="Y111" s="36">
        <f t="shared" si="25"/>
        <v>1596277.2919999999</v>
      </c>
      <c r="Z111" s="36">
        <f t="shared" si="26"/>
        <v>1600406.9932500001</v>
      </c>
      <c r="AA111" s="36">
        <f t="shared" si="14"/>
        <v>388571.84499999997</v>
      </c>
      <c r="AB111" s="36">
        <f t="shared" si="15"/>
        <v>1027721.31125</v>
      </c>
      <c r="AC111" s="36">
        <f t="shared" si="16"/>
        <v>2918199.2687499998</v>
      </c>
    </row>
    <row r="112" spans="1:29" x14ac:dyDescent="0.25">
      <c r="A112" s="33">
        <v>42979</v>
      </c>
      <c r="B112">
        <f t="shared" si="27"/>
        <v>2017</v>
      </c>
      <c r="C112">
        <f t="shared" si="28"/>
        <v>3</v>
      </c>
      <c r="D112" s="36">
        <v>17947382.48</v>
      </c>
      <c r="E112" s="36">
        <v>18124035.0655245</v>
      </c>
      <c r="F112" s="36">
        <v>12281702.623</v>
      </c>
      <c r="G112" s="36">
        <v>2089840.06</v>
      </c>
      <c r="H112" s="36">
        <f t="shared" si="17"/>
        <v>3796710.5490000001</v>
      </c>
      <c r="I112" s="36">
        <v>3757845.8119999999</v>
      </c>
      <c r="J112" s="36">
        <v>38864.737000000001</v>
      </c>
      <c r="K112" s="36">
        <v>6147272.3940000003</v>
      </c>
      <c r="L112" s="36">
        <v>6674420.7079999996</v>
      </c>
      <c r="M112" s="36"/>
      <c r="N112" s="36">
        <v>1398312.0090000001</v>
      </c>
      <c r="O112" s="36">
        <v>4174435.2409999995</v>
      </c>
      <c r="P112" s="36">
        <v>11562342.173</v>
      </c>
      <c r="R112" s="36">
        <f>D112/4</f>
        <v>4486845.62</v>
      </c>
      <c r="S112" s="36">
        <f t="shared" si="19"/>
        <v>4531008.766381125</v>
      </c>
      <c r="T112" s="36">
        <f t="shared" si="20"/>
        <v>3070425.6557499999</v>
      </c>
      <c r="U112" s="36">
        <f t="shared" si="21"/>
        <v>522460.01500000001</v>
      </c>
      <c r="V112" s="36">
        <f t="shared" si="22"/>
        <v>949177.63725000003</v>
      </c>
      <c r="W112" s="36">
        <f t="shared" si="23"/>
        <v>939461.45299999998</v>
      </c>
      <c r="X112" s="36">
        <f t="shared" si="24"/>
        <v>9716.1842500000002</v>
      </c>
      <c r="Y112" s="36">
        <f t="shared" si="25"/>
        <v>1536818.0985000001</v>
      </c>
      <c r="Z112" s="36">
        <f t="shared" si="26"/>
        <v>1668605.1769999999</v>
      </c>
      <c r="AA112" s="36">
        <f>N112/4</f>
        <v>349578.00225000002</v>
      </c>
      <c r="AB112" s="36">
        <f t="shared" ref="AB112:AC112" si="29">O112/4</f>
        <v>1043608.8102499999</v>
      </c>
      <c r="AC112" s="36">
        <f t="shared" si="29"/>
        <v>2890585.5432500001</v>
      </c>
    </row>
    <row r="113" spans="1:29" x14ac:dyDescent="0.25">
      <c r="A113" s="33">
        <v>43070</v>
      </c>
      <c r="B113">
        <f t="shared" si="27"/>
        <v>2017</v>
      </c>
      <c r="C113">
        <f t="shared" si="28"/>
        <v>4</v>
      </c>
      <c r="D113" s="36">
        <v>18760864.451000001</v>
      </c>
      <c r="E113" s="36">
        <v>18265652.022262</v>
      </c>
      <c r="F113" s="36"/>
      <c r="G113" s="36"/>
      <c r="H113" s="36"/>
      <c r="I113" s="36"/>
      <c r="J113" s="36"/>
      <c r="K113" s="36"/>
      <c r="L113" s="36"/>
      <c r="M113" s="36"/>
      <c r="N113" s="36">
        <v>1600571.7579999999</v>
      </c>
      <c r="O113" s="36">
        <v>4216101.9330000002</v>
      </c>
      <c r="P113" s="36">
        <v>12103947.938000001</v>
      </c>
      <c r="R113" s="36">
        <f>D113/4</f>
        <v>4690216.1127500003</v>
      </c>
      <c r="S113" s="36">
        <f t="shared" ref="S113" si="30">E113/4</f>
        <v>4566413.0055654999</v>
      </c>
      <c r="T113" s="36"/>
      <c r="U113" s="36"/>
      <c r="V113" s="36"/>
      <c r="W113" s="36"/>
      <c r="X113" s="36"/>
      <c r="Y113" s="36"/>
      <c r="Z113" s="36"/>
      <c r="AA113" s="36">
        <f>N113/4</f>
        <v>400142.93949999998</v>
      </c>
      <c r="AB113" s="36">
        <f t="shared" ref="AB113" si="31">O113/4</f>
        <v>1054025.48325</v>
      </c>
      <c r="AC113" s="36">
        <f t="shared" ref="AC113" si="32">P113/4</f>
        <v>3025986.9845000003</v>
      </c>
    </row>
    <row r="114" spans="1:29" x14ac:dyDescent="0.25">
      <c r="A114" s="33">
        <v>43160</v>
      </c>
      <c r="B114">
        <f t="shared" si="27"/>
        <v>2018</v>
      </c>
      <c r="C114">
        <f t="shared" si="28"/>
        <v>1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x14ac:dyDescent="0.25">
      <c r="A115" s="33">
        <v>43252</v>
      </c>
      <c r="B115">
        <f t="shared" si="27"/>
        <v>2018</v>
      </c>
      <c r="C115">
        <f t="shared" si="28"/>
        <v>2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x14ac:dyDescent="0.25">
      <c r="A116" s="33">
        <v>43344</v>
      </c>
      <c r="B116">
        <f t="shared" si="27"/>
        <v>2018</v>
      </c>
      <c r="C116">
        <f t="shared" si="28"/>
        <v>3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x14ac:dyDescent="0.25">
      <c r="A117" s="33">
        <v>43435</v>
      </c>
      <c r="B117">
        <f t="shared" si="27"/>
        <v>2018</v>
      </c>
      <c r="C117">
        <f t="shared" si="28"/>
        <v>4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x14ac:dyDescent="0.25">
      <c r="A118" s="33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x14ac:dyDescent="0.25">
      <c r="A119" s="33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x14ac:dyDescent="0.25">
      <c r="A120" s="33"/>
    </row>
    <row r="121" spans="1:29" x14ac:dyDescent="0.25">
      <c r="A121" s="33"/>
    </row>
    <row r="122" spans="1:29" s="8" customFormat="1" x14ac:dyDescent="0.25">
      <c r="A122" s="34" t="s">
        <v>66</v>
      </c>
      <c r="B122" s="34"/>
      <c r="C122" s="34"/>
      <c r="D122" s="7" t="s">
        <v>2</v>
      </c>
      <c r="E122" s="7"/>
      <c r="F122" s="7" t="s">
        <v>3</v>
      </c>
      <c r="G122" s="7" t="s">
        <v>9</v>
      </c>
      <c r="H122" s="7" t="s">
        <v>10</v>
      </c>
      <c r="I122" s="7"/>
      <c r="J122" s="7"/>
      <c r="K122" s="7" t="s">
        <v>11</v>
      </c>
      <c r="L122" s="7" t="s">
        <v>12</v>
      </c>
      <c r="M122" s="7"/>
      <c r="N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s="3" customFormat="1" ht="76.5" customHeight="1" x14ac:dyDescent="0.25">
      <c r="A123" s="35" t="s">
        <v>5</v>
      </c>
      <c r="B123" s="35"/>
      <c r="C123" s="35"/>
      <c r="D123" s="9" t="s">
        <v>78</v>
      </c>
      <c r="E123" s="9"/>
      <c r="F123" s="9" t="s">
        <v>23</v>
      </c>
      <c r="G123" s="9" t="s">
        <v>24</v>
      </c>
      <c r="H123" s="9" t="s">
        <v>230</v>
      </c>
      <c r="I123" s="9" t="s">
        <v>25</v>
      </c>
      <c r="J123" s="9" t="s">
        <v>234</v>
      </c>
      <c r="K123" s="9" t="s">
        <v>26</v>
      </c>
      <c r="L123" s="9" t="s">
        <v>22</v>
      </c>
      <c r="M123" s="9" t="s">
        <v>235</v>
      </c>
      <c r="N123" s="9"/>
      <c r="O123" s="12"/>
      <c r="P123" s="12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s="3" customFormat="1" ht="75" x14ac:dyDescent="0.25">
      <c r="A124" s="35" t="s">
        <v>6</v>
      </c>
      <c r="B124" s="35"/>
      <c r="C124" s="35"/>
      <c r="D124" s="9" t="s">
        <v>17</v>
      </c>
      <c r="E124" s="9" t="s">
        <v>233</v>
      </c>
      <c r="F124" s="9" t="s">
        <v>233</v>
      </c>
      <c r="G124" s="89" t="s">
        <v>217</v>
      </c>
      <c r="H124" s="9"/>
      <c r="I124" s="9"/>
      <c r="J124" s="9"/>
      <c r="K124" s="9"/>
      <c r="L124" s="9"/>
      <c r="M124" s="9"/>
      <c r="N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s="3" customFormat="1" ht="105" x14ac:dyDescent="0.25">
      <c r="A125" s="35" t="s">
        <v>7</v>
      </c>
      <c r="B125" s="35"/>
      <c r="C125" s="35"/>
      <c r="D125" s="88" t="s">
        <v>152</v>
      </c>
      <c r="E125" s="88" t="s">
        <v>21</v>
      </c>
      <c r="F125" s="88" t="s">
        <v>21</v>
      </c>
      <c r="G125" s="88"/>
      <c r="H125" s="88"/>
      <c r="I125" s="88"/>
      <c r="J125" s="88"/>
      <c r="K125" s="88"/>
      <c r="L125" s="88"/>
      <c r="M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</row>
    <row r="126" spans="1:29" s="3" customFormat="1" ht="225" x14ac:dyDescent="0.25">
      <c r="A126" s="35" t="s">
        <v>8</v>
      </c>
      <c r="B126" s="35"/>
      <c r="C126" s="35"/>
      <c r="D126" s="9" t="s">
        <v>231</v>
      </c>
      <c r="E126" s="9" t="s">
        <v>237</v>
      </c>
      <c r="F126" s="9" t="s">
        <v>238</v>
      </c>
      <c r="G126" s="9"/>
      <c r="H126" s="9"/>
      <c r="I126" s="9"/>
      <c r="J126" s="9"/>
      <c r="K126" s="9"/>
      <c r="L126" s="9"/>
      <c r="M126" s="9"/>
      <c r="N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s="3" customFormat="1" x14ac:dyDescent="0.25">
      <c r="A127" s="35" t="s">
        <v>14</v>
      </c>
      <c r="B127" s="35"/>
      <c r="C127" s="35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26.25" x14ac:dyDescent="0.4">
      <c r="D128" s="90" t="s">
        <v>239</v>
      </c>
      <c r="E128" s="11"/>
      <c r="G128" s="11"/>
      <c r="H128" s="11"/>
      <c r="I128" s="11"/>
      <c r="J128" s="11"/>
      <c r="K128" s="11"/>
      <c r="L128" s="11"/>
      <c r="M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31" spans="4:29" x14ac:dyDescent="0.25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</sheetData>
  <hyperlinks>
    <hyperlink ref="D125" r:id="rId1" display="http://www3.inegi.org.mx/sistemas/tabuladosbasicos/tabdirecto.aspx?s=est&amp;c=33618"/>
    <hyperlink ref="D12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313"/>
  <sheetViews>
    <sheetView zoomScale="85" zoomScaleNormal="85" workbookViewId="0">
      <pane xSplit="4" ySplit="1" topLeftCell="E279" activePane="bottomRight" state="frozen"/>
      <selection activeCell="D1" sqref="D1"/>
      <selection pane="topRight" activeCell="D1" sqref="D1"/>
      <selection pane="bottomLeft" activeCell="D1" sqref="D1"/>
      <selection pane="bottomRight" activeCell="E1" sqref="E1:AE1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31" s="2" customFormat="1" ht="29.25" customHeight="1" x14ac:dyDescent="0.25">
      <c r="A1" s="4" t="s">
        <v>4</v>
      </c>
      <c r="B1" s="2" t="s">
        <v>0</v>
      </c>
      <c r="C1" s="2" t="s">
        <v>13</v>
      </c>
      <c r="D1" s="2" t="s">
        <v>64</v>
      </c>
      <c r="E1" s="2" t="s">
        <v>18</v>
      </c>
      <c r="F1" s="2" t="s">
        <v>120</v>
      </c>
      <c r="G1" s="2" t="s">
        <v>34</v>
      </c>
      <c r="H1" s="2" t="s">
        <v>79</v>
      </c>
      <c r="I1" s="2" t="s">
        <v>80</v>
      </c>
      <c r="J1" s="2" t="s">
        <v>65</v>
      </c>
      <c r="K1" s="2" t="s">
        <v>35</v>
      </c>
      <c r="L1" s="2" t="s">
        <v>19</v>
      </c>
      <c r="M1" s="2" t="s">
        <v>30</v>
      </c>
      <c r="N1" s="2" t="s">
        <v>103</v>
      </c>
      <c r="O1" s="2" t="s">
        <v>104</v>
      </c>
      <c r="P1" s="2" t="s">
        <v>192</v>
      </c>
      <c r="Q1" s="2" t="s">
        <v>191</v>
      </c>
      <c r="R1" s="2" t="s">
        <v>111</v>
      </c>
      <c r="S1" s="2" t="s">
        <v>16</v>
      </c>
      <c r="T1" s="2" t="s">
        <v>42</v>
      </c>
      <c r="U1" s="2" t="s">
        <v>15</v>
      </c>
      <c r="V1" s="2" t="s">
        <v>45</v>
      </c>
      <c r="W1" s="2" t="s">
        <v>48</v>
      </c>
      <c r="X1" s="2" t="s">
        <v>49</v>
      </c>
      <c r="Y1" s="2" t="s">
        <v>148</v>
      </c>
      <c r="Z1" s="2" t="s">
        <v>147</v>
      </c>
      <c r="AA1" s="2" t="s">
        <v>118</v>
      </c>
      <c r="AB1" s="2" t="s">
        <v>189</v>
      </c>
      <c r="AC1" s="2" t="s">
        <v>194</v>
      </c>
      <c r="AD1" s="2" t="s">
        <v>198</v>
      </c>
      <c r="AE1" s="2" t="s">
        <v>199</v>
      </c>
    </row>
    <row r="2" spans="1:31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61.629695227084397</v>
      </c>
      <c r="F2" t="str">
        <f>IF(ISBLANK(HLOOKUP(F$1, m_preprocess!$1:$1048576, $D2, FALSE)), "", HLOOKUP(F$1, m_preprocess!$1:$1048576, $D2, FALSE))</f>
        <v/>
      </c>
      <c r="G2">
        <f>IF(ISBLANK(HLOOKUP(G$1, m_preprocess!$1:$1048576, $D2, FALSE)), "", HLOOKUP(G$1, m_preprocess!$1:$1048576, $D2, FALSE))</f>
        <v>69.476175265987706</v>
      </c>
      <c r="H2">
        <f>IF(ISBLANK(HLOOKUP(H$1, m_preprocess!$1:$1048576, $D2, FALSE)), "", HLOOKUP(H$1, m_preprocess!$1:$1048576, $D2, FALSE))</f>
        <v>83.9320096811703</v>
      </c>
      <c r="I2">
        <f>IF(ISBLANK(HLOOKUP(I$1, m_preprocess!$1:$1048576, $D2, FALSE)), "", HLOOKUP(I$1, m_preprocess!$1:$1048576, $D2, FALSE))</f>
        <v>39.897648032485797</v>
      </c>
      <c r="J2">
        <f>IF(ISBLANK(HLOOKUP(J$1, m_preprocess!$1:$1048576, $D2, FALSE)), "", HLOOKUP(J$1, m_preprocess!$1:$1048576, $D2, FALSE))</f>
        <v>71.076114371853294</v>
      </c>
      <c r="K2">
        <f>IF(ISBLANK(HLOOKUP(K$1, m_preprocess!$1:$1048576, $D2, FALSE)), "", HLOOKUP(K$1, m_preprocess!$1:$1048576, $D2, FALSE))</f>
        <v>63.852601952082502</v>
      </c>
      <c r="L2">
        <f>IF(ISBLANK(HLOOKUP(L$1, m_preprocess!$1:$1048576, $D2, FALSE)), "", HLOOKUP(L$1, m_preprocess!$1:$1048576, $D2, FALSE))</f>
        <v>59.461077231417903</v>
      </c>
      <c r="M2">
        <f>IF(ISBLANK(HLOOKUP(M$1, m_preprocess!$1:$1048576, $D2, FALSE)), "", HLOOKUP(M$1, m_preprocess!$1:$1048576, $D2, FALSE))</f>
        <v>56.616650294864399</v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>
        <f>IF(ISBLANK(HLOOKUP(Y$1, m_preprocess!$1:$1048576, $D2, FALSE)), "", HLOOKUP(Y$1, m_preprocess!$1:$1048576, $D2, FALSE))</f>
        <v>140365.88403926473</v>
      </c>
      <c r="Z2">
        <f>IF(ISBLANK(HLOOKUP(Z$1, m_preprocess!$1:$1048576, $D2, FALSE)), "", HLOOKUP(Z$1, m_preprocess!$1:$1048576, $D2, FALSE))</f>
        <v>108336.78522334003</v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96.205215844250375</v>
      </c>
      <c r="AD2">
        <f>IF(ISBLANK(HLOOKUP(AD$1, m_preprocess!$1:$1048576, $D2, FALSE)), "", HLOOKUP(AD$1, m_preprocess!$1:$1048576, $D2, FALSE))</f>
        <v>6753.5330540492241</v>
      </c>
      <c r="AE2">
        <f>IF(ISBLANK(HLOOKUP(AE$1, m_preprocess!$1:$1048576, $D2, FALSE)), "", HLOOKUP(AE$1, m_preprocess!$1:$1048576, $D2, FALSE))</f>
        <v>17752.709595655982</v>
      </c>
    </row>
    <row r="3" spans="1:31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62.557736755537597</v>
      </c>
      <c r="F3" t="str">
        <f>IF(ISBLANK(HLOOKUP(F$1, m_preprocess!$1:$1048576, $D3, FALSE)), "", HLOOKUP(F$1, m_preprocess!$1:$1048576, $D3, FALSE))</f>
        <v/>
      </c>
      <c r="G3">
        <f>IF(ISBLANK(HLOOKUP(G$1, m_preprocess!$1:$1048576, $D3, FALSE)), "", HLOOKUP(G$1, m_preprocess!$1:$1048576, $D3, FALSE))</f>
        <v>71.020225330000301</v>
      </c>
      <c r="H3">
        <f>IF(ISBLANK(HLOOKUP(H$1, m_preprocess!$1:$1048576, $D3, FALSE)), "", HLOOKUP(H$1, m_preprocess!$1:$1048576, $D3, FALSE))</f>
        <v>84.775396506636795</v>
      </c>
      <c r="I3">
        <f>IF(ISBLANK(HLOOKUP(I$1, m_preprocess!$1:$1048576, $D3, FALSE)), "", HLOOKUP(I$1, m_preprocess!$1:$1048576, $D3, FALSE))</f>
        <v>40.120654256525</v>
      </c>
      <c r="J3">
        <f>IF(ISBLANK(HLOOKUP(J$1, m_preprocess!$1:$1048576, $D3, FALSE)), "", HLOOKUP(J$1, m_preprocess!$1:$1048576, $D3, FALSE))</f>
        <v>72.863179836805202</v>
      </c>
      <c r="K3">
        <f>IF(ISBLANK(HLOOKUP(K$1, m_preprocess!$1:$1048576, $D3, FALSE)), "", HLOOKUP(K$1, m_preprocess!$1:$1048576, $D3, FALSE))</f>
        <v>64.590105827722994</v>
      </c>
      <c r="L3">
        <f>IF(ISBLANK(HLOOKUP(L$1, m_preprocess!$1:$1048576, $D3, FALSE)), "", HLOOKUP(L$1, m_preprocess!$1:$1048576, $D3, FALSE))</f>
        <v>61.332586683949302</v>
      </c>
      <c r="M3">
        <f>IF(ISBLANK(HLOOKUP(M$1, m_preprocess!$1:$1048576, $D3, FALSE)), "", HLOOKUP(M$1, m_preprocess!$1:$1048576, $D3, FALSE))</f>
        <v>57.5755933985075</v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>
        <f>IF(ISBLANK(HLOOKUP(Y$1, m_preprocess!$1:$1048576, $D3, FALSE)), "", HLOOKUP(Y$1, m_preprocess!$1:$1048576, $D3, FALSE))</f>
        <v>112527.35817467798</v>
      </c>
      <c r="Z3">
        <f>IF(ISBLANK(HLOOKUP(Z$1, m_preprocess!$1:$1048576, $D3, FALSE)), "", HLOOKUP(Z$1, m_preprocess!$1:$1048576, $D3, FALSE))</f>
        <v>106522.18552239508</v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95.19762789016562</v>
      </c>
      <c r="AD3">
        <f>IF(ISBLANK(HLOOKUP(AD$1, m_preprocess!$1:$1048576, $D3, FALSE)), "", HLOOKUP(AD$1, m_preprocess!$1:$1048576, $D3, FALSE))</f>
        <v>6725.0857251746866</v>
      </c>
      <c r="AE3">
        <f>IF(ISBLANK(HLOOKUP(AE$1, m_preprocess!$1:$1048576, $D3, FALSE)), "", HLOOKUP(AE$1, m_preprocess!$1:$1048576, $D3, FALSE))</f>
        <v>17758.273242165633</v>
      </c>
    </row>
    <row r="4" spans="1:31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62.3567291224972</v>
      </c>
      <c r="F4" t="str">
        <f>IF(ISBLANK(HLOOKUP(F$1, m_preprocess!$1:$1048576, $D4, FALSE)), "", HLOOKUP(F$1, m_preprocess!$1:$1048576, $D4, FALSE))</f>
        <v/>
      </c>
      <c r="G4">
        <f>IF(ISBLANK(HLOOKUP(G$1, m_preprocess!$1:$1048576, $D4, FALSE)), "", HLOOKUP(G$1, m_preprocess!$1:$1048576, $D4, FALSE))</f>
        <v>70.987571545830306</v>
      </c>
      <c r="H4">
        <f>IF(ISBLANK(HLOOKUP(H$1, m_preprocess!$1:$1048576, $D4, FALSE)), "", HLOOKUP(H$1, m_preprocess!$1:$1048576, $D4, FALSE))</f>
        <v>85.595532180899596</v>
      </c>
      <c r="I4">
        <f>IF(ISBLANK(HLOOKUP(I$1, m_preprocess!$1:$1048576, $D4, FALSE)), "", HLOOKUP(I$1, m_preprocess!$1:$1048576, $D4, FALSE))</f>
        <v>39.901778887723502</v>
      </c>
      <c r="J4">
        <f>IF(ISBLANK(HLOOKUP(J$1, m_preprocess!$1:$1048576, $D4, FALSE)), "", HLOOKUP(J$1, m_preprocess!$1:$1048576, $D4, FALSE))</f>
        <v>72.921193282655395</v>
      </c>
      <c r="K4">
        <f>IF(ISBLANK(HLOOKUP(K$1, m_preprocess!$1:$1048576, $D4, FALSE)), "", HLOOKUP(K$1, m_preprocess!$1:$1048576, $D4, FALSE))</f>
        <v>65.238502548359804</v>
      </c>
      <c r="L4">
        <f>IF(ISBLANK(HLOOKUP(L$1, m_preprocess!$1:$1048576, $D4, FALSE)), "", HLOOKUP(L$1, m_preprocess!$1:$1048576, $D4, FALSE))</f>
        <v>60.526265149566399</v>
      </c>
      <c r="M4">
        <f>IF(ISBLANK(HLOOKUP(M$1, m_preprocess!$1:$1048576, $D4, FALSE)), "", HLOOKUP(M$1, m_preprocess!$1:$1048576, $D4, FALSE))</f>
        <v>58.363443388788802</v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>
        <f>IF(ISBLANK(HLOOKUP(Y$1, m_preprocess!$1:$1048576, $D4, FALSE)), "", HLOOKUP(Y$1, m_preprocess!$1:$1048576, $D4, FALSE))</f>
        <v>138662.89481841636</v>
      </c>
      <c r="Z4">
        <f>IF(ISBLANK(HLOOKUP(Z$1, m_preprocess!$1:$1048576, $D4, FALSE)), "", HLOOKUP(Z$1, m_preprocess!$1:$1048576, $D4, FALSE))</f>
        <v>145759.19051377533</v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95.346364162959304</v>
      </c>
      <c r="AD4">
        <f>IF(ISBLANK(HLOOKUP(AD$1, m_preprocess!$1:$1048576, $D4, FALSE)), "", HLOOKUP(AD$1, m_preprocess!$1:$1048576, $D4, FALSE))</f>
        <v>6580.6111689038944</v>
      </c>
      <c r="AE4">
        <f>IF(ISBLANK(HLOOKUP(AE$1, m_preprocess!$1:$1048576, $D4, FALSE)), "", HLOOKUP(AE$1, m_preprocess!$1:$1048576, $D4, FALSE))</f>
        <v>17644.791235992147</v>
      </c>
    </row>
    <row r="5" spans="1:31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62.573135913671102</v>
      </c>
      <c r="F5" t="str">
        <f>IF(ISBLANK(HLOOKUP(F$1, m_preprocess!$1:$1048576, $D5, FALSE)), "", HLOOKUP(F$1, m_preprocess!$1:$1048576, $D5, FALSE))</f>
        <v/>
      </c>
      <c r="G5">
        <f>IF(ISBLANK(HLOOKUP(G$1, m_preprocess!$1:$1048576, $D5, FALSE)), "", HLOOKUP(G$1, m_preprocess!$1:$1048576, $D5, FALSE))</f>
        <v>71.084708391286298</v>
      </c>
      <c r="H5">
        <f>IF(ISBLANK(HLOOKUP(H$1, m_preprocess!$1:$1048576, $D5, FALSE)), "", HLOOKUP(H$1, m_preprocess!$1:$1048576, $D5, FALSE))</f>
        <v>86.425769783793001</v>
      </c>
      <c r="I5">
        <f>IF(ISBLANK(HLOOKUP(I$1, m_preprocess!$1:$1048576, $D5, FALSE)), "", HLOOKUP(I$1, m_preprocess!$1:$1048576, $D5, FALSE))</f>
        <v>40.165886158990403</v>
      </c>
      <c r="J5">
        <f>IF(ISBLANK(HLOOKUP(J$1, m_preprocess!$1:$1048576, $D5, FALSE)), "", HLOOKUP(J$1, m_preprocess!$1:$1048576, $D5, FALSE))</f>
        <v>72.103760935930495</v>
      </c>
      <c r="K5">
        <f>IF(ISBLANK(HLOOKUP(K$1, m_preprocess!$1:$1048576, $D5, FALSE)), "", HLOOKUP(K$1, m_preprocess!$1:$1048576, $D5, FALSE))</f>
        <v>65.929916466488606</v>
      </c>
      <c r="L5">
        <f>IF(ISBLANK(HLOOKUP(L$1, m_preprocess!$1:$1048576, $D5, FALSE)), "", HLOOKUP(L$1, m_preprocess!$1:$1048576, $D5, FALSE))</f>
        <v>60.306284476754897</v>
      </c>
      <c r="M5">
        <f>IF(ISBLANK(HLOOKUP(M$1, m_preprocess!$1:$1048576, $D5, FALSE)), "", HLOOKUP(M$1, m_preprocess!$1:$1048576, $D5, FALSE))</f>
        <v>58.1212827983911</v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>
        <f>IF(ISBLANK(HLOOKUP(Y$1, m_preprocess!$1:$1048576, $D5, FALSE)), "", HLOOKUP(Y$1, m_preprocess!$1:$1048576, $D5, FALSE))</f>
        <v>141757.24845417854</v>
      </c>
      <c r="Z5">
        <f>IF(ISBLANK(HLOOKUP(Z$1, m_preprocess!$1:$1048576, $D5, FALSE)), "", HLOOKUP(Z$1, m_preprocess!$1:$1048576, $D5, FALSE))</f>
        <v>107489.92153449294</v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95.109020548592099</v>
      </c>
      <c r="AD5">
        <f>IF(ISBLANK(HLOOKUP(AD$1, m_preprocess!$1:$1048576, $D5, FALSE)), "", HLOOKUP(AD$1, m_preprocess!$1:$1048576, $D5, FALSE))</f>
        <v>6537.8659401941532</v>
      </c>
      <c r="AE5">
        <f>IF(ISBLANK(HLOOKUP(AE$1, m_preprocess!$1:$1048576, $D5, FALSE)), "", HLOOKUP(AE$1, m_preprocess!$1:$1048576, $D5, FALSE))</f>
        <v>17944.620079285807</v>
      </c>
    </row>
    <row r="6" spans="1:31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63.047537757487397</v>
      </c>
      <c r="F6" t="str">
        <f>IF(ISBLANK(HLOOKUP(F$1, m_preprocess!$1:$1048576, $D6, FALSE)), "", HLOOKUP(F$1, m_preprocess!$1:$1048576, $D6, FALSE))</f>
        <v/>
      </c>
      <c r="G6">
        <f>IF(ISBLANK(HLOOKUP(G$1, m_preprocess!$1:$1048576, $D6, FALSE)), "", HLOOKUP(G$1, m_preprocess!$1:$1048576, $D6, FALSE))</f>
        <v>71.949880636398504</v>
      </c>
      <c r="H6">
        <f>IF(ISBLANK(HLOOKUP(H$1, m_preprocess!$1:$1048576, $D6, FALSE)), "", HLOOKUP(H$1, m_preprocess!$1:$1048576, $D6, FALSE))</f>
        <v>86.314963742392905</v>
      </c>
      <c r="I6">
        <f>IF(ISBLANK(HLOOKUP(I$1, m_preprocess!$1:$1048576, $D6, FALSE)), "", HLOOKUP(I$1, m_preprocess!$1:$1048576, $D6, FALSE))</f>
        <v>40.227923437336301</v>
      </c>
      <c r="J6">
        <f>IF(ISBLANK(HLOOKUP(J$1, m_preprocess!$1:$1048576, $D6, FALSE)), "", HLOOKUP(J$1, m_preprocess!$1:$1048576, $D6, FALSE))</f>
        <v>74.914166849441997</v>
      </c>
      <c r="K6">
        <f>IF(ISBLANK(HLOOKUP(K$1, m_preprocess!$1:$1048576, $D6, FALSE)), "", HLOOKUP(K$1, m_preprocess!$1:$1048576, $D6, FALSE))</f>
        <v>66.496903437401599</v>
      </c>
      <c r="L6">
        <f>IF(ISBLANK(HLOOKUP(L$1, m_preprocess!$1:$1048576, $D6, FALSE)), "", HLOOKUP(L$1, m_preprocess!$1:$1048576, $D6, FALSE))</f>
        <v>62.042775559688501</v>
      </c>
      <c r="M6">
        <f>IF(ISBLANK(HLOOKUP(M$1, m_preprocess!$1:$1048576, $D6, FALSE)), "", HLOOKUP(M$1, m_preprocess!$1:$1048576, $D6, FALSE))</f>
        <v>58.691288885687797</v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>
        <f>IF(ISBLANK(HLOOKUP(Y$1, m_preprocess!$1:$1048576, $D6, FALSE)), "", HLOOKUP(Y$1, m_preprocess!$1:$1048576, $D6, FALSE))</f>
        <v>129753.82684166532</v>
      </c>
      <c r="Z6">
        <f>IF(ISBLANK(HLOOKUP(Z$1, m_preprocess!$1:$1048576, $D6, FALSE)), "", HLOOKUP(Z$1, m_preprocess!$1:$1048576, $D6, FALSE))</f>
        <v>116071.05056160718</v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95.509542392478323</v>
      </c>
      <c r="AD6">
        <f>IF(ISBLANK(HLOOKUP(AD$1, m_preprocess!$1:$1048576, $D6, FALSE)), "", HLOOKUP(AD$1, m_preprocess!$1:$1048576, $D6, FALSE))</f>
        <v>6699.5512121583824</v>
      </c>
      <c r="AE6">
        <f>IF(ISBLANK(HLOOKUP(AE$1, m_preprocess!$1:$1048576, $D6, FALSE)), "", HLOOKUP(AE$1, m_preprocess!$1:$1048576, $D6, FALSE))</f>
        <v>18275.344979569734</v>
      </c>
    </row>
    <row r="7" spans="1:31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62.2875732709578</v>
      </c>
      <c r="F7" t="str">
        <f>IF(ISBLANK(HLOOKUP(F$1, m_preprocess!$1:$1048576, $D7, FALSE)), "", HLOOKUP(F$1, m_preprocess!$1:$1048576, $D7, FALSE))</f>
        <v/>
      </c>
      <c r="G7">
        <f>IF(ISBLANK(HLOOKUP(G$1, m_preprocess!$1:$1048576, $D7, FALSE)), "", HLOOKUP(G$1, m_preprocess!$1:$1048576, $D7, FALSE))</f>
        <v>70.687866356703495</v>
      </c>
      <c r="H7">
        <f>IF(ISBLANK(HLOOKUP(H$1, m_preprocess!$1:$1048576, $D7, FALSE)), "", HLOOKUP(H$1, m_preprocess!$1:$1048576, $D7, FALSE))</f>
        <v>87.0261807621158</v>
      </c>
      <c r="I7">
        <f>IF(ISBLANK(HLOOKUP(I$1, m_preprocess!$1:$1048576, $D7, FALSE)), "", HLOOKUP(I$1, m_preprocess!$1:$1048576, $D7, FALSE))</f>
        <v>40.0429607490289</v>
      </c>
      <c r="J7">
        <f>IF(ISBLANK(HLOOKUP(J$1, m_preprocess!$1:$1048576, $D7, FALSE)), "", HLOOKUP(J$1, m_preprocess!$1:$1048576, $D7, FALSE))</f>
        <v>73.843291022472897</v>
      </c>
      <c r="K7">
        <f>IF(ISBLANK(HLOOKUP(K$1, m_preprocess!$1:$1048576, $D7, FALSE)), "", HLOOKUP(K$1, m_preprocess!$1:$1048576, $D7, FALSE))</f>
        <v>65.024824012582002</v>
      </c>
      <c r="L7">
        <f>IF(ISBLANK(HLOOKUP(L$1, m_preprocess!$1:$1048576, $D7, FALSE)), "", HLOOKUP(L$1, m_preprocess!$1:$1048576, $D7, FALSE))</f>
        <v>60.471819290505998</v>
      </c>
      <c r="M7">
        <f>IF(ISBLANK(HLOOKUP(M$1, m_preprocess!$1:$1048576, $D7, FALSE)), "", HLOOKUP(M$1, m_preprocess!$1:$1048576, $D7, FALSE))</f>
        <v>58.167118915193697</v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>
        <f>IF(ISBLANK(HLOOKUP(Y$1, m_preprocess!$1:$1048576, $D7, FALSE)), "", HLOOKUP(Y$1, m_preprocess!$1:$1048576, $D7, FALSE))</f>
        <v>134124.47432560113</v>
      </c>
      <c r="Z7">
        <f>IF(ISBLANK(HLOOKUP(Z$1, m_preprocess!$1:$1048576, $D7, FALSE)), "", HLOOKUP(Z$1, m_preprocess!$1:$1048576, $D7, FALSE))</f>
        <v>144677.13011271472</v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94.869693346435909</v>
      </c>
      <c r="AD7">
        <f>IF(ISBLANK(HLOOKUP(AD$1, m_preprocess!$1:$1048576, $D7, FALSE)), "", HLOOKUP(AD$1, m_preprocess!$1:$1048576, $D7, FALSE))</f>
        <v>6802.7604278924555</v>
      </c>
      <c r="AE7">
        <f>IF(ISBLANK(HLOOKUP(AE$1, m_preprocess!$1:$1048576, $D7, FALSE)), "", HLOOKUP(AE$1, m_preprocess!$1:$1048576, $D7, FALSE))</f>
        <v>18421.096932053839</v>
      </c>
    </row>
    <row r="8" spans="1:31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63.334897838765798</v>
      </c>
      <c r="F8" t="str">
        <f>IF(ISBLANK(HLOOKUP(F$1, m_preprocess!$1:$1048576, $D8, FALSE)), "", HLOOKUP(F$1, m_preprocess!$1:$1048576, $D8, FALSE))</f>
        <v/>
      </c>
      <c r="G8">
        <f>IF(ISBLANK(HLOOKUP(G$1, m_preprocess!$1:$1048576, $D8, FALSE)), "", HLOOKUP(G$1, m_preprocess!$1:$1048576, $D8, FALSE))</f>
        <v>70.547186970078798</v>
      </c>
      <c r="H8">
        <f>IF(ISBLANK(HLOOKUP(H$1, m_preprocess!$1:$1048576, $D8, FALSE)), "", HLOOKUP(H$1, m_preprocess!$1:$1048576, $D8, FALSE))</f>
        <v>86.4117428854981</v>
      </c>
      <c r="I8">
        <f>IF(ISBLANK(HLOOKUP(I$1, m_preprocess!$1:$1048576, $D8, FALSE)), "", HLOOKUP(I$1, m_preprocess!$1:$1048576, $D8, FALSE))</f>
        <v>40.005255337289199</v>
      </c>
      <c r="J8">
        <f>IF(ISBLANK(HLOOKUP(J$1, m_preprocess!$1:$1048576, $D8, FALSE)), "", HLOOKUP(J$1, m_preprocess!$1:$1048576, $D8, FALSE))</f>
        <v>74.045801931361297</v>
      </c>
      <c r="K8">
        <f>IF(ISBLANK(HLOOKUP(K$1, m_preprocess!$1:$1048576, $D8, FALSE)), "", HLOOKUP(K$1, m_preprocess!$1:$1048576, $D8, FALSE))</f>
        <v>65.391830983562798</v>
      </c>
      <c r="L8">
        <f>IF(ISBLANK(HLOOKUP(L$1, m_preprocess!$1:$1048576, $D8, FALSE)), "", HLOOKUP(L$1, m_preprocess!$1:$1048576, $D8, FALSE))</f>
        <v>60.356478358883898</v>
      </c>
      <c r="M8">
        <f>IF(ISBLANK(HLOOKUP(M$1, m_preprocess!$1:$1048576, $D8, FALSE)), "", HLOOKUP(M$1, m_preprocess!$1:$1048576, $D8, FALSE))</f>
        <v>58.067446876906097</v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>
        <f>IF(ISBLANK(HLOOKUP(Y$1, m_preprocess!$1:$1048576, $D8, FALSE)), "", HLOOKUP(Y$1, m_preprocess!$1:$1048576, $D8, FALSE))</f>
        <v>141142.680210477</v>
      </c>
      <c r="Z8">
        <f>IF(ISBLANK(HLOOKUP(Z$1, m_preprocess!$1:$1048576, $D8, FALSE)), "", HLOOKUP(Z$1, m_preprocess!$1:$1048576, $D8, FALSE))</f>
        <v>150001.42165350163</v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94.124025246832929</v>
      </c>
      <c r="AD8">
        <f>IF(ISBLANK(HLOOKUP(AD$1, m_preprocess!$1:$1048576, $D8, FALSE)), "", HLOOKUP(AD$1, m_preprocess!$1:$1048576, $D8, FALSE))</f>
        <v>6822.5119292273957</v>
      </c>
      <c r="AE8">
        <f>IF(ISBLANK(HLOOKUP(AE$1, m_preprocess!$1:$1048576, $D8, FALSE)), "", HLOOKUP(AE$1, m_preprocess!$1:$1048576, $D8, FALSE))</f>
        <v>18464.284209521877</v>
      </c>
    </row>
    <row r="9" spans="1:31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63.042862490039099</v>
      </c>
      <c r="F9" t="str">
        <f>IF(ISBLANK(HLOOKUP(F$1, m_preprocess!$1:$1048576, $D9, FALSE)), "", HLOOKUP(F$1, m_preprocess!$1:$1048576, $D9, FALSE))</f>
        <v/>
      </c>
      <c r="G9">
        <f>IF(ISBLANK(HLOOKUP(G$1, m_preprocess!$1:$1048576, $D9, FALSE)), "", HLOOKUP(G$1, m_preprocess!$1:$1048576, $D9, FALSE))</f>
        <v>70.509731288863605</v>
      </c>
      <c r="H9">
        <f>IF(ISBLANK(HLOOKUP(H$1, m_preprocess!$1:$1048576, $D9, FALSE)), "", HLOOKUP(H$1, m_preprocess!$1:$1048576, $D9, FALSE))</f>
        <v>86.522443768275096</v>
      </c>
      <c r="I9">
        <f>IF(ISBLANK(HLOOKUP(I$1, m_preprocess!$1:$1048576, $D9, FALSE)), "", HLOOKUP(I$1, m_preprocess!$1:$1048576, $D9, FALSE))</f>
        <v>40.025747859993203</v>
      </c>
      <c r="J9">
        <f>IF(ISBLANK(HLOOKUP(J$1, m_preprocess!$1:$1048576, $D9, FALSE)), "", HLOOKUP(J$1, m_preprocess!$1:$1048576, $D9, FALSE))</f>
        <v>74.347710535833599</v>
      </c>
      <c r="K9">
        <f>IF(ISBLANK(HLOOKUP(K$1, m_preprocess!$1:$1048576, $D9, FALSE)), "", HLOOKUP(K$1, m_preprocess!$1:$1048576, $D9, FALSE))</f>
        <v>65.129495842235798</v>
      </c>
      <c r="L9">
        <f>IF(ISBLANK(HLOOKUP(L$1, m_preprocess!$1:$1048576, $D9, FALSE)), "", HLOOKUP(L$1, m_preprocess!$1:$1048576, $D9, FALSE))</f>
        <v>61.329985589984702</v>
      </c>
      <c r="M9">
        <f>IF(ISBLANK(HLOOKUP(M$1, m_preprocess!$1:$1048576, $D9, FALSE)), "", HLOOKUP(M$1, m_preprocess!$1:$1048576, $D9, FALSE))</f>
        <v>57.701550594299199</v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>
        <f>IF(ISBLANK(HLOOKUP(Y$1, m_preprocess!$1:$1048576, $D9, FALSE)), "", HLOOKUP(Y$1, m_preprocess!$1:$1048576, $D9, FALSE))</f>
        <v>132632.13088579965</v>
      </c>
      <c r="Z9">
        <f>IF(ISBLANK(HLOOKUP(Z$1, m_preprocess!$1:$1048576, $D9, FALSE)), "", HLOOKUP(Z$1, m_preprocess!$1:$1048576, $D9, FALSE))</f>
        <v>122741.15246765694</v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93.572674046392805</v>
      </c>
      <c r="AD9">
        <f>IF(ISBLANK(HLOOKUP(AD$1, m_preprocess!$1:$1048576, $D9, FALSE)), "", HLOOKUP(AD$1, m_preprocess!$1:$1048576, $D9, FALSE))</f>
        <v>6712.0232035706031</v>
      </c>
      <c r="AE9">
        <f>IF(ISBLANK(HLOOKUP(AE$1, m_preprocess!$1:$1048576, $D9, FALSE)), "", HLOOKUP(AE$1, m_preprocess!$1:$1048576, $D9, FALSE))</f>
        <v>18285.947211673803</v>
      </c>
    </row>
    <row r="10" spans="1:31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62.8174293044964</v>
      </c>
      <c r="F10" t="str">
        <f>IF(ISBLANK(HLOOKUP(F$1, m_preprocess!$1:$1048576, $D10, FALSE)), "", HLOOKUP(F$1, m_preprocess!$1:$1048576, $D10, FALSE))</f>
        <v/>
      </c>
      <c r="G10">
        <f>IF(ISBLANK(HLOOKUP(G$1, m_preprocess!$1:$1048576, $D10, FALSE)), "", HLOOKUP(G$1, m_preprocess!$1:$1048576, $D10, FALSE))</f>
        <v>70.620214727373806</v>
      </c>
      <c r="H10">
        <f>IF(ISBLANK(HLOOKUP(H$1, m_preprocess!$1:$1048576, $D10, FALSE)), "", HLOOKUP(H$1, m_preprocess!$1:$1048576, $D10, FALSE))</f>
        <v>87.734293859555507</v>
      </c>
      <c r="I10">
        <f>IF(ISBLANK(HLOOKUP(I$1, m_preprocess!$1:$1048576, $D10, FALSE)), "", HLOOKUP(I$1, m_preprocess!$1:$1048576, $D10, FALSE))</f>
        <v>40.353956621983102</v>
      </c>
      <c r="J10">
        <f>IF(ISBLANK(HLOOKUP(J$1, m_preprocess!$1:$1048576, $D10, FALSE)), "", HLOOKUP(J$1, m_preprocess!$1:$1048576, $D10, FALSE))</f>
        <v>75.240090592947695</v>
      </c>
      <c r="K10">
        <f>IF(ISBLANK(HLOOKUP(K$1, m_preprocess!$1:$1048576, $D10, FALSE)), "", HLOOKUP(K$1, m_preprocess!$1:$1048576, $D10, FALSE))</f>
        <v>65.038524914741402</v>
      </c>
      <c r="L10">
        <f>IF(ISBLANK(HLOOKUP(L$1, m_preprocess!$1:$1048576, $D10, FALSE)), "", HLOOKUP(L$1, m_preprocess!$1:$1048576, $D10, FALSE))</f>
        <v>62.289332956752901</v>
      </c>
      <c r="M10">
        <f>IF(ISBLANK(HLOOKUP(M$1, m_preprocess!$1:$1048576, $D10, FALSE)), "", HLOOKUP(M$1, m_preprocess!$1:$1048576, $D10, FALSE))</f>
        <v>58.175437772257901</v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>
        <f>IF(ISBLANK(HLOOKUP(Y$1, m_preprocess!$1:$1048576, $D10, FALSE)), "", HLOOKUP(Y$1, m_preprocess!$1:$1048576, $D10, FALSE))</f>
        <v>131482.83962047871</v>
      </c>
      <c r="Z10">
        <f>IF(ISBLANK(HLOOKUP(Z$1, m_preprocess!$1:$1048576, $D10, FALSE)), "", HLOOKUP(Z$1, m_preprocess!$1:$1048576, $D10, FALSE))</f>
        <v>126410.43617130612</v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93.419237279252087</v>
      </c>
      <c r="AD10">
        <f>IF(ISBLANK(HLOOKUP(AD$1, m_preprocess!$1:$1048576, $D10, FALSE)), "", HLOOKUP(AD$1, m_preprocess!$1:$1048576, $D10, FALSE))</f>
        <v>6701.8617967003047</v>
      </c>
      <c r="AE10">
        <f>IF(ISBLANK(HLOOKUP(AE$1, m_preprocess!$1:$1048576, $D10, FALSE)), "", HLOOKUP(AE$1, m_preprocess!$1:$1048576, $D10, FALSE))</f>
        <v>18412.403847835114</v>
      </c>
    </row>
    <row r="11" spans="1:31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62.895171432428597</v>
      </c>
      <c r="F11" t="str">
        <f>IF(ISBLANK(HLOOKUP(F$1, m_preprocess!$1:$1048576, $D11, FALSE)), "", HLOOKUP(F$1, m_preprocess!$1:$1048576, $D11, FALSE))</f>
        <v/>
      </c>
      <c r="G11">
        <f>IF(ISBLANK(HLOOKUP(G$1, m_preprocess!$1:$1048576, $D11, FALSE)), "", HLOOKUP(G$1, m_preprocess!$1:$1048576, $D11, FALSE))</f>
        <v>71.216694763026595</v>
      </c>
      <c r="H11">
        <f>IF(ISBLANK(HLOOKUP(H$1, m_preprocess!$1:$1048576, $D11, FALSE)), "", HLOOKUP(H$1, m_preprocess!$1:$1048576, $D11, FALSE))</f>
        <v>88.5994429039431</v>
      </c>
      <c r="I11">
        <f>IF(ISBLANK(HLOOKUP(I$1, m_preprocess!$1:$1048576, $D11, FALSE)), "", HLOOKUP(I$1, m_preprocess!$1:$1048576, $D11, FALSE))</f>
        <v>40.181763396756097</v>
      </c>
      <c r="J11">
        <f>IF(ISBLANK(HLOOKUP(J$1, m_preprocess!$1:$1048576, $D11, FALSE)), "", HLOOKUP(J$1, m_preprocess!$1:$1048576, $D11, FALSE))</f>
        <v>75.190646641393798</v>
      </c>
      <c r="K11">
        <f>IF(ISBLANK(HLOOKUP(K$1, m_preprocess!$1:$1048576, $D11, FALSE)), "", HLOOKUP(K$1, m_preprocess!$1:$1048576, $D11, FALSE))</f>
        <v>65.363840910487397</v>
      </c>
      <c r="L11">
        <f>IF(ISBLANK(HLOOKUP(L$1, m_preprocess!$1:$1048576, $D11, FALSE)), "", HLOOKUP(L$1, m_preprocess!$1:$1048576, $D11, FALSE))</f>
        <v>62.475113368604802</v>
      </c>
      <c r="M11">
        <f>IF(ISBLANK(HLOOKUP(M$1, m_preprocess!$1:$1048576, $D11, FALSE)), "", HLOOKUP(M$1, m_preprocess!$1:$1048576, $D11, FALSE))</f>
        <v>58.178911328091502</v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>
        <f>IF(ISBLANK(HLOOKUP(Y$1, m_preprocess!$1:$1048576, $D11, FALSE)), "", HLOOKUP(Y$1, m_preprocess!$1:$1048576, $D11, FALSE))</f>
        <v>133389.43656880359</v>
      </c>
      <c r="Z11">
        <f>IF(ISBLANK(HLOOKUP(Z$1, m_preprocess!$1:$1048576, $D11, FALSE)), "", HLOOKUP(Z$1, m_preprocess!$1:$1048576, $D11, FALSE))</f>
        <v>131194.61323027144</v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93.244017483643077</v>
      </c>
      <c r="AD11">
        <f>IF(ISBLANK(HLOOKUP(AD$1, m_preprocess!$1:$1048576, $D11, FALSE)), "", HLOOKUP(AD$1, m_preprocess!$1:$1048576, $D11, FALSE))</f>
        <v>6860.7872298279144</v>
      </c>
      <c r="AE11">
        <f>IF(ISBLANK(HLOOKUP(AE$1, m_preprocess!$1:$1048576, $D11, FALSE)), "", HLOOKUP(AE$1, m_preprocess!$1:$1048576, $D11, FALSE))</f>
        <v>18614.571671947466</v>
      </c>
    </row>
    <row r="12" spans="1:31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62.560507570744498</v>
      </c>
      <c r="F12" t="str">
        <f>IF(ISBLANK(HLOOKUP(F$1, m_preprocess!$1:$1048576, $D12, FALSE)), "", HLOOKUP(F$1, m_preprocess!$1:$1048576, $D12, FALSE))</f>
        <v/>
      </c>
      <c r="G12">
        <f>IF(ISBLANK(HLOOKUP(G$1, m_preprocess!$1:$1048576, $D12, FALSE)), "", HLOOKUP(G$1, m_preprocess!$1:$1048576, $D12, FALSE))</f>
        <v>71.670958841984501</v>
      </c>
      <c r="H12">
        <f>IF(ISBLANK(HLOOKUP(H$1, m_preprocess!$1:$1048576, $D12, FALSE)), "", HLOOKUP(H$1, m_preprocess!$1:$1048576, $D12, FALSE))</f>
        <v>89.456260681759801</v>
      </c>
      <c r="I12">
        <f>IF(ISBLANK(HLOOKUP(I$1, m_preprocess!$1:$1048576, $D12, FALSE)), "", HLOOKUP(I$1, m_preprocess!$1:$1048576, $D12, FALSE))</f>
        <v>40.2202405415862</v>
      </c>
      <c r="J12">
        <f>IF(ISBLANK(HLOOKUP(J$1, m_preprocess!$1:$1048576, $D12, FALSE)), "", HLOOKUP(J$1, m_preprocess!$1:$1048576, $D12, FALSE))</f>
        <v>78.220591453299505</v>
      </c>
      <c r="K12">
        <f>IF(ISBLANK(HLOOKUP(K$1, m_preprocess!$1:$1048576, $D12, FALSE)), "", HLOOKUP(K$1, m_preprocess!$1:$1048576, $D12, FALSE))</f>
        <v>64.944585935559203</v>
      </c>
      <c r="L12">
        <f>IF(ISBLANK(HLOOKUP(L$1, m_preprocess!$1:$1048576, $D12, FALSE)), "", HLOOKUP(L$1, m_preprocess!$1:$1048576, $D12, FALSE))</f>
        <v>65.106378379442702</v>
      </c>
      <c r="M12">
        <f>IF(ISBLANK(HLOOKUP(M$1, m_preprocess!$1:$1048576, $D12, FALSE)), "", HLOOKUP(M$1, m_preprocess!$1:$1048576, $D12, FALSE))</f>
        <v>57.742101980017601</v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>
        <f>IF(ISBLANK(HLOOKUP(Y$1, m_preprocess!$1:$1048576, $D12, FALSE)), "", HLOOKUP(Y$1, m_preprocess!$1:$1048576, $D12, FALSE))</f>
        <v>125889.38471549939</v>
      </c>
      <c r="Z12">
        <f>IF(ISBLANK(HLOOKUP(Z$1, m_preprocess!$1:$1048576, $D12, FALSE)), "", HLOOKUP(Z$1, m_preprocess!$1:$1048576, $D12, FALSE))</f>
        <v>122331.89964569306</v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93.820332921755124</v>
      </c>
      <c r="AD12">
        <f>IF(ISBLANK(HLOOKUP(AD$1, m_preprocess!$1:$1048576, $D12, FALSE)), "", HLOOKUP(AD$1, m_preprocess!$1:$1048576, $D12, FALSE))</f>
        <v>6961.9199596210701</v>
      </c>
      <c r="AE12">
        <f>IF(ISBLANK(HLOOKUP(AE$1, m_preprocess!$1:$1048576, $D12, FALSE)), "", HLOOKUP(AE$1, m_preprocess!$1:$1048576, $D12, FALSE))</f>
        <v>19304.572109533841</v>
      </c>
    </row>
    <row r="13" spans="1:31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64.004643503889099</v>
      </c>
      <c r="F13" t="str">
        <f>IF(ISBLANK(HLOOKUP(F$1, m_preprocess!$1:$1048576, $D13, FALSE)), "", HLOOKUP(F$1, m_preprocess!$1:$1048576, $D13, FALSE))</f>
        <v/>
      </c>
      <c r="G13">
        <f>IF(ISBLANK(HLOOKUP(G$1, m_preprocess!$1:$1048576, $D13, FALSE)), "", HLOOKUP(G$1, m_preprocess!$1:$1048576, $D13, FALSE))</f>
        <v>72.885300180565693</v>
      </c>
      <c r="H13">
        <f>IF(ISBLANK(HLOOKUP(H$1, m_preprocess!$1:$1048576, $D13, FALSE)), "", HLOOKUP(H$1, m_preprocess!$1:$1048576, $D13, FALSE))</f>
        <v>89.727713749547107</v>
      </c>
      <c r="I13">
        <f>IF(ISBLANK(HLOOKUP(I$1, m_preprocess!$1:$1048576, $D13, FALSE)), "", HLOOKUP(I$1, m_preprocess!$1:$1048576, $D13, FALSE))</f>
        <v>40.4916324170661</v>
      </c>
      <c r="J13">
        <f>IF(ISBLANK(HLOOKUP(J$1, m_preprocess!$1:$1048576, $D13, FALSE)), "", HLOOKUP(J$1, m_preprocess!$1:$1048576, $D13, FALSE))</f>
        <v>80.210819796950403</v>
      </c>
      <c r="K13">
        <f>IF(ISBLANK(HLOOKUP(K$1, m_preprocess!$1:$1048576, $D13, FALSE)), "", HLOOKUP(K$1, m_preprocess!$1:$1048576, $D13, FALSE))</f>
        <v>65.696755682418299</v>
      </c>
      <c r="L13">
        <f>IF(ISBLANK(HLOOKUP(L$1, m_preprocess!$1:$1048576, $D13, FALSE)), "", HLOOKUP(L$1, m_preprocess!$1:$1048576, $D13, FALSE))</f>
        <v>68.087209766927799</v>
      </c>
      <c r="M13">
        <f>IF(ISBLANK(HLOOKUP(M$1, m_preprocess!$1:$1048576, $D13, FALSE)), "", HLOOKUP(M$1, m_preprocess!$1:$1048576, $D13, FALSE))</f>
        <v>60.329207065591604</v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>
        <f>IF(ISBLANK(HLOOKUP(Y$1, m_preprocess!$1:$1048576, $D13, FALSE)), "", HLOOKUP(Y$1, m_preprocess!$1:$1048576, $D13, FALSE))</f>
        <v>164552.69996010335</v>
      </c>
      <c r="Z13">
        <f>IF(ISBLANK(HLOOKUP(Z$1, m_preprocess!$1:$1048576, $D13, FALSE)), "", HLOOKUP(Z$1, m_preprocess!$1:$1048576, $D13, FALSE))</f>
        <v>194591.27878139561</v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91.63412452110461</v>
      </c>
      <c r="AD13">
        <f>IF(ISBLANK(HLOOKUP(AD$1, m_preprocess!$1:$1048576, $D13, FALSE)), "", HLOOKUP(AD$1, m_preprocess!$1:$1048576, $D13, FALSE))</f>
        <v>7873.0022012274612</v>
      </c>
      <c r="AE13">
        <f>IF(ISBLANK(HLOOKUP(AE$1, m_preprocess!$1:$1048576, $D13, FALSE)), "", HLOOKUP(AE$1, m_preprocess!$1:$1048576, $D13, FALSE))</f>
        <v>19611.212069810928</v>
      </c>
    </row>
    <row r="14" spans="1:31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64.380331303371406</v>
      </c>
      <c r="F14" t="str">
        <f>IF(ISBLANK(HLOOKUP(F$1, m_preprocess!$1:$1048576, $D14, FALSE)), "", HLOOKUP(F$1, m_preprocess!$1:$1048576, $D14, FALSE))</f>
        <v/>
      </c>
      <c r="G14">
        <f>IF(ISBLANK(HLOOKUP(G$1, m_preprocess!$1:$1048576, $D14, FALSE)), "", HLOOKUP(G$1, m_preprocess!$1:$1048576, $D14, FALSE))</f>
        <v>73.511457895148197</v>
      </c>
      <c r="H14">
        <f>IF(ISBLANK(HLOOKUP(H$1, m_preprocess!$1:$1048576, $D14, FALSE)), "", HLOOKUP(H$1, m_preprocess!$1:$1048576, $D14, FALSE))</f>
        <v>87.957924794631694</v>
      </c>
      <c r="I14">
        <f>IF(ISBLANK(HLOOKUP(I$1, m_preprocess!$1:$1048576, $D14, FALSE)), "", HLOOKUP(I$1, m_preprocess!$1:$1048576, $D14, FALSE))</f>
        <v>40.815115185260503</v>
      </c>
      <c r="J14">
        <f>IF(ISBLANK(HLOOKUP(J$1, m_preprocess!$1:$1048576, $D14, FALSE)), "", HLOOKUP(J$1, m_preprocess!$1:$1048576, $D14, FALSE))</f>
        <v>81.787681978044503</v>
      </c>
      <c r="K14">
        <f>IF(ISBLANK(HLOOKUP(K$1, m_preprocess!$1:$1048576, $D14, FALSE)), "", HLOOKUP(K$1, m_preprocess!$1:$1048576, $D14, FALSE))</f>
        <v>65.110872089788302</v>
      </c>
      <c r="L14">
        <f>IF(ISBLANK(HLOOKUP(L$1, m_preprocess!$1:$1048576, $D14, FALSE)), "", HLOOKUP(L$1, m_preprocess!$1:$1048576, $D14, FALSE))</f>
        <v>69.243116491193703</v>
      </c>
      <c r="M14">
        <f>IF(ISBLANK(HLOOKUP(M$1, m_preprocess!$1:$1048576, $D14, FALSE)), "", HLOOKUP(M$1, m_preprocess!$1:$1048576, $D14, FALSE))</f>
        <v>59.086754353514998</v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>
        <f>IF(ISBLANK(HLOOKUP(Y$1, m_preprocess!$1:$1048576, $D14, FALSE)), "", HLOOKUP(Y$1, m_preprocess!$1:$1048576, $D14, FALSE))</f>
        <v>155829.37669440033</v>
      </c>
      <c r="Z14">
        <f>IF(ISBLANK(HLOOKUP(Z$1, m_preprocess!$1:$1048576, $D14, FALSE)), "", HLOOKUP(Z$1, m_preprocess!$1:$1048576, $D14, FALSE))</f>
        <v>135448.86616586044</v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91.078304191097118</v>
      </c>
      <c r="AD14">
        <f>IF(ISBLANK(HLOOKUP(AD$1, m_preprocess!$1:$1048576, $D14, FALSE)), "", HLOOKUP(AD$1, m_preprocess!$1:$1048576, $D14, FALSE))</f>
        <v>7547.5022789726745</v>
      </c>
      <c r="AE14">
        <f>IF(ISBLANK(HLOOKUP(AE$1, m_preprocess!$1:$1048576, $D14, FALSE)), "", HLOOKUP(AE$1, m_preprocess!$1:$1048576, $D14, FALSE))</f>
        <v>19353.764328468234</v>
      </c>
    </row>
    <row r="15" spans="1:31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64.357578526714093</v>
      </c>
      <c r="F15" t="str">
        <f>IF(ISBLANK(HLOOKUP(F$1, m_preprocess!$1:$1048576, $D15, FALSE)), "", HLOOKUP(F$1, m_preprocess!$1:$1048576, $D15, FALSE))</f>
        <v/>
      </c>
      <c r="G15">
        <f>IF(ISBLANK(HLOOKUP(G$1, m_preprocess!$1:$1048576, $D15, FALSE)), "", HLOOKUP(G$1, m_preprocess!$1:$1048576, $D15, FALSE))</f>
        <v>73.678976189066802</v>
      </c>
      <c r="H15">
        <f>IF(ISBLANK(HLOOKUP(H$1, m_preprocess!$1:$1048576, $D15, FALSE)), "", HLOOKUP(H$1, m_preprocess!$1:$1048576, $D15, FALSE))</f>
        <v>87.330567037872399</v>
      </c>
      <c r="I15">
        <f>IF(ISBLANK(HLOOKUP(I$1, m_preprocess!$1:$1048576, $D15, FALSE)), "", HLOOKUP(I$1, m_preprocess!$1:$1048576, $D15, FALSE))</f>
        <v>40.813534625915302</v>
      </c>
      <c r="J15">
        <f>IF(ISBLANK(HLOOKUP(J$1, m_preprocess!$1:$1048576, $D15, FALSE)), "", HLOOKUP(J$1, m_preprocess!$1:$1048576, $D15, FALSE))</f>
        <v>83.595553145224301</v>
      </c>
      <c r="K15">
        <f>IF(ISBLANK(HLOOKUP(K$1, m_preprocess!$1:$1048576, $D15, FALSE)), "", HLOOKUP(K$1, m_preprocess!$1:$1048576, $D15, FALSE))</f>
        <v>63.490941283362098</v>
      </c>
      <c r="L15">
        <f>IF(ISBLANK(HLOOKUP(L$1, m_preprocess!$1:$1048576, $D15, FALSE)), "", HLOOKUP(L$1, m_preprocess!$1:$1048576, $D15, FALSE))</f>
        <v>70.442518250947501</v>
      </c>
      <c r="M15">
        <f>IF(ISBLANK(HLOOKUP(M$1, m_preprocess!$1:$1048576, $D15, FALSE)), "", HLOOKUP(M$1, m_preprocess!$1:$1048576, $D15, FALSE))</f>
        <v>59.626568014178297</v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>
        <f>IF(ISBLANK(HLOOKUP(Y$1, m_preprocess!$1:$1048576, $D15, FALSE)), "", HLOOKUP(Y$1, m_preprocess!$1:$1048576, $D15, FALSE))</f>
        <v>120659.28961480128</v>
      </c>
      <c r="Z15">
        <f>IF(ISBLANK(HLOOKUP(Z$1, m_preprocess!$1:$1048576, $D15, FALSE)), "", HLOOKUP(Z$1, m_preprocess!$1:$1048576, $D15, FALSE))</f>
        <v>123271.70648898844</v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91.225678466765459</v>
      </c>
      <c r="AD15">
        <f>IF(ISBLANK(HLOOKUP(AD$1, m_preprocess!$1:$1048576, $D15, FALSE)), "", HLOOKUP(AD$1, m_preprocess!$1:$1048576, $D15, FALSE))</f>
        <v>7476.2693661283956</v>
      </c>
      <c r="AE15">
        <f>IF(ISBLANK(HLOOKUP(AE$1, m_preprocess!$1:$1048576, $D15, FALSE)), "", HLOOKUP(AE$1, m_preprocess!$1:$1048576, $D15, FALSE))</f>
        <v>19196.218734880928</v>
      </c>
    </row>
    <row r="16" spans="1:31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65.079069122358902</v>
      </c>
      <c r="F16" t="str">
        <f>IF(ISBLANK(HLOOKUP(F$1, m_preprocess!$1:$1048576, $D16, FALSE)), "", HLOOKUP(F$1, m_preprocess!$1:$1048576, $D16, FALSE))</f>
        <v/>
      </c>
      <c r="G16">
        <f>IF(ISBLANK(HLOOKUP(G$1, m_preprocess!$1:$1048576, $D16, FALSE)), "", HLOOKUP(G$1, m_preprocess!$1:$1048576, $D16, FALSE))</f>
        <v>74.724756760708203</v>
      </c>
      <c r="H16">
        <f>IF(ISBLANK(HLOOKUP(H$1, m_preprocess!$1:$1048576, $D16, FALSE)), "", HLOOKUP(H$1, m_preprocess!$1:$1048576, $D16, FALSE))</f>
        <v>87.344241080971003</v>
      </c>
      <c r="I16">
        <f>IF(ISBLANK(HLOOKUP(I$1, m_preprocess!$1:$1048576, $D16, FALSE)), "", HLOOKUP(I$1, m_preprocess!$1:$1048576, $D16, FALSE))</f>
        <v>41.659221532760498</v>
      </c>
      <c r="J16">
        <f>IF(ISBLANK(HLOOKUP(J$1, m_preprocess!$1:$1048576, $D16, FALSE)), "", HLOOKUP(J$1, m_preprocess!$1:$1048576, $D16, FALSE))</f>
        <v>86.392281295009994</v>
      </c>
      <c r="K16">
        <f>IF(ISBLANK(HLOOKUP(K$1, m_preprocess!$1:$1048576, $D16, FALSE)), "", HLOOKUP(K$1, m_preprocess!$1:$1048576, $D16, FALSE))</f>
        <v>65.503075560655006</v>
      </c>
      <c r="L16">
        <f>IF(ISBLANK(HLOOKUP(L$1, m_preprocess!$1:$1048576, $D16, FALSE)), "", HLOOKUP(L$1, m_preprocess!$1:$1048576, $D16, FALSE))</f>
        <v>72.278509818683204</v>
      </c>
      <c r="M16">
        <f>IF(ISBLANK(HLOOKUP(M$1, m_preprocess!$1:$1048576, $D16, FALSE)), "", HLOOKUP(M$1, m_preprocess!$1:$1048576, $D16, FALSE))</f>
        <v>59.816590169302103</v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>
        <f>IF(ISBLANK(HLOOKUP(Y$1, m_preprocess!$1:$1048576, $D16, FALSE)), "", HLOOKUP(Y$1, m_preprocess!$1:$1048576, $D16, FALSE))</f>
        <v>146575.50172010745</v>
      </c>
      <c r="Z16">
        <f>IF(ISBLANK(HLOOKUP(Z$1, m_preprocess!$1:$1048576, $D16, FALSE)), "", HLOOKUP(Z$1, m_preprocess!$1:$1048576, $D16, FALSE))</f>
        <v>148731.54216390094</v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96.302943309985807</v>
      </c>
      <c r="AD16">
        <f>IF(ISBLANK(HLOOKUP(AD$1, m_preprocess!$1:$1048576, $D16, FALSE)), "", HLOOKUP(AD$1, m_preprocess!$1:$1048576, $D16, FALSE))</f>
        <v>7343.8427490262156</v>
      </c>
      <c r="AE16">
        <f>IF(ISBLANK(HLOOKUP(AE$1, m_preprocess!$1:$1048576, $D16, FALSE)), "", HLOOKUP(AE$1, m_preprocess!$1:$1048576, $D16, FALSE))</f>
        <v>19668.871715894224</v>
      </c>
    </row>
    <row r="17" spans="1:31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66.011648486729896</v>
      </c>
      <c r="F17" t="str">
        <f>IF(ISBLANK(HLOOKUP(F$1, m_preprocess!$1:$1048576, $D17, FALSE)), "", HLOOKUP(F$1, m_preprocess!$1:$1048576, $D17, FALSE))</f>
        <v/>
      </c>
      <c r="G17">
        <f>IF(ISBLANK(HLOOKUP(G$1, m_preprocess!$1:$1048576, $D17, FALSE)), "", HLOOKUP(G$1, m_preprocess!$1:$1048576, $D17, FALSE))</f>
        <v>76.972596806775996</v>
      </c>
      <c r="H17">
        <f>IF(ISBLANK(HLOOKUP(H$1, m_preprocess!$1:$1048576, $D17, FALSE)), "", HLOOKUP(H$1, m_preprocess!$1:$1048576, $D17, FALSE))</f>
        <v>87.456235935737595</v>
      </c>
      <c r="I17">
        <f>IF(ISBLANK(HLOOKUP(I$1, m_preprocess!$1:$1048576, $D17, FALSE)), "", HLOOKUP(I$1, m_preprocess!$1:$1048576, $D17, FALSE))</f>
        <v>41.842613171792898</v>
      </c>
      <c r="J17">
        <f>IF(ISBLANK(HLOOKUP(J$1, m_preprocess!$1:$1048576, $D17, FALSE)), "", HLOOKUP(J$1, m_preprocess!$1:$1048576, $D17, FALSE))</f>
        <v>88.622414329519103</v>
      </c>
      <c r="K17">
        <f>IF(ISBLANK(HLOOKUP(K$1, m_preprocess!$1:$1048576, $D17, FALSE)), "", HLOOKUP(K$1, m_preprocess!$1:$1048576, $D17, FALSE))</f>
        <v>69.442683227478796</v>
      </c>
      <c r="L17">
        <f>IF(ISBLANK(HLOOKUP(L$1, m_preprocess!$1:$1048576, $D17, FALSE)), "", HLOOKUP(L$1, m_preprocess!$1:$1048576, $D17, FALSE))</f>
        <v>73.217744310042306</v>
      </c>
      <c r="M17">
        <f>IF(ISBLANK(HLOOKUP(M$1, m_preprocess!$1:$1048576, $D17, FALSE)), "", HLOOKUP(M$1, m_preprocess!$1:$1048576, $D17, FALSE))</f>
        <v>61.095904150622601</v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>
        <f>IF(ISBLANK(HLOOKUP(Y$1, m_preprocess!$1:$1048576, $D17, FALSE)), "", HLOOKUP(Y$1, m_preprocess!$1:$1048576, $D17, FALSE))</f>
        <v>144758.32868555887</v>
      </c>
      <c r="Z17">
        <f>IF(ISBLANK(HLOOKUP(Z$1, m_preprocess!$1:$1048576, $D17, FALSE)), "", HLOOKUP(Z$1, m_preprocess!$1:$1048576, $D17, FALSE))</f>
        <v>113533.10704853118</v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98.039091883957084</v>
      </c>
      <c r="AD17">
        <f>IF(ISBLANK(HLOOKUP(AD$1, m_preprocess!$1:$1048576, $D17, FALSE)), "", HLOOKUP(AD$1, m_preprocess!$1:$1048576, $D17, FALSE))</f>
        <v>6953.7134070276516</v>
      </c>
      <c r="AE17">
        <f>IF(ISBLANK(HLOOKUP(AE$1, m_preprocess!$1:$1048576, $D17, FALSE)), "", HLOOKUP(AE$1, m_preprocess!$1:$1048576, $D17, FALSE))</f>
        <v>19833.953551889103</v>
      </c>
    </row>
    <row r="18" spans="1:31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65.845226982315396</v>
      </c>
      <c r="F18" t="str">
        <f>IF(ISBLANK(HLOOKUP(F$1, m_preprocess!$1:$1048576, $D18, FALSE)), "", HLOOKUP(F$1, m_preprocess!$1:$1048576, $D18, FALSE))</f>
        <v/>
      </c>
      <c r="G18">
        <f>IF(ISBLANK(HLOOKUP(G$1, m_preprocess!$1:$1048576, $D18, FALSE)), "", HLOOKUP(G$1, m_preprocess!$1:$1048576, $D18, FALSE))</f>
        <v>75.284361795716507</v>
      </c>
      <c r="H18">
        <f>IF(ISBLANK(HLOOKUP(H$1, m_preprocess!$1:$1048576, $D18, FALSE)), "", HLOOKUP(H$1, m_preprocess!$1:$1048576, $D18, FALSE))</f>
        <v>87.582609664194806</v>
      </c>
      <c r="I18">
        <f>IF(ISBLANK(HLOOKUP(I$1, m_preprocess!$1:$1048576, $D18, FALSE)), "", HLOOKUP(I$1, m_preprocess!$1:$1048576, $D18, FALSE))</f>
        <v>41.725205533400199</v>
      </c>
      <c r="J18">
        <f>IF(ISBLANK(HLOOKUP(J$1, m_preprocess!$1:$1048576, $D18, FALSE)), "", HLOOKUP(J$1, m_preprocess!$1:$1048576, $D18, FALSE))</f>
        <v>87.649783839901303</v>
      </c>
      <c r="K18">
        <f>IF(ISBLANK(HLOOKUP(K$1, m_preprocess!$1:$1048576, $D18, FALSE)), "", HLOOKUP(K$1, m_preprocess!$1:$1048576, $D18, FALSE))</f>
        <v>66.878284141270001</v>
      </c>
      <c r="L18">
        <f>IF(ISBLANK(HLOOKUP(L$1, m_preprocess!$1:$1048576, $D18, FALSE)), "", HLOOKUP(L$1, m_preprocess!$1:$1048576, $D18, FALSE))</f>
        <v>71.929746625878195</v>
      </c>
      <c r="M18">
        <f>IF(ISBLANK(HLOOKUP(M$1, m_preprocess!$1:$1048576, $D18, FALSE)), "", HLOOKUP(M$1, m_preprocess!$1:$1048576, $D18, FALSE))</f>
        <v>61.097967566520502</v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>
        <f>IF(ISBLANK(HLOOKUP(Y$1, m_preprocess!$1:$1048576, $D18, FALSE)), "", HLOOKUP(Y$1, m_preprocess!$1:$1048576, $D18, FALSE))</f>
        <v>135444.32477482379</v>
      </c>
      <c r="Z18">
        <f>IF(ISBLANK(HLOOKUP(Z$1, m_preprocess!$1:$1048576, $D18, FALSE)), "", HLOOKUP(Z$1, m_preprocess!$1:$1048576, $D18, FALSE))</f>
        <v>132830.22009490055</v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96.620429327283858</v>
      </c>
      <c r="AD18">
        <f>IF(ISBLANK(HLOOKUP(AD$1, m_preprocess!$1:$1048576, $D18, FALSE)), "", HLOOKUP(AD$1, m_preprocess!$1:$1048576, $D18, FALSE))</f>
        <v>6979.8932887875944</v>
      </c>
      <c r="AE18">
        <f>IF(ISBLANK(HLOOKUP(AE$1, m_preprocess!$1:$1048576, $D18, FALSE)), "", HLOOKUP(AE$1, m_preprocess!$1:$1048576, $D18, FALSE))</f>
        <v>19901.362552932802</v>
      </c>
    </row>
    <row r="19" spans="1:31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66.076172838063997</v>
      </c>
      <c r="F19" t="str">
        <f>IF(ISBLANK(HLOOKUP(F$1, m_preprocess!$1:$1048576, $D19, FALSE)), "", HLOOKUP(F$1, m_preprocess!$1:$1048576, $D19, FALSE))</f>
        <v/>
      </c>
      <c r="G19">
        <f>IF(ISBLANK(HLOOKUP(G$1, m_preprocess!$1:$1048576, $D19, FALSE)), "", HLOOKUP(G$1, m_preprocess!$1:$1048576, $D19, FALSE))</f>
        <v>75.318629393984594</v>
      </c>
      <c r="H19">
        <f>IF(ISBLANK(HLOOKUP(H$1, m_preprocess!$1:$1048576, $D19, FALSE)), "", HLOOKUP(H$1, m_preprocess!$1:$1048576, $D19, FALSE))</f>
        <v>87.132726979845103</v>
      </c>
      <c r="I19">
        <f>IF(ISBLANK(HLOOKUP(I$1, m_preprocess!$1:$1048576, $D19, FALSE)), "", HLOOKUP(I$1, m_preprocess!$1:$1048576, $D19, FALSE))</f>
        <v>41.9973949508719</v>
      </c>
      <c r="J19">
        <f>IF(ISBLANK(HLOOKUP(J$1, m_preprocess!$1:$1048576, $D19, FALSE)), "", HLOOKUP(J$1, m_preprocess!$1:$1048576, $D19, FALSE))</f>
        <v>87.890770560658694</v>
      </c>
      <c r="K19">
        <f>IF(ISBLANK(HLOOKUP(K$1, m_preprocess!$1:$1048576, $D19, FALSE)), "", HLOOKUP(K$1, m_preprocess!$1:$1048576, $D19, FALSE))</f>
        <v>67.8742709814275</v>
      </c>
      <c r="L19">
        <f>IF(ISBLANK(HLOOKUP(L$1, m_preprocess!$1:$1048576, $D19, FALSE)), "", HLOOKUP(L$1, m_preprocess!$1:$1048576, $D19, FALSE))</f>
        <v>72.798578231109204</v>
      </c>
      <c r="M19">
        <f>IF(ISBLANK(HLOOKUP(M$1, m_preprocess!$1:$1048576, $D19, FALSE)), "", HLOOKUP(M$1, m_preprocess!$1:$1048576, $D19, FALSE))</f>
        <v>61.758451787359299</v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>
        <f>IF(ISBLANK(HLOOKUP(Y$1, m_preprocess!$1:$1048576, $D19, FALSE)), "", HLOOKUP(Y$1, m_preprocess!$1:$1048576, $D19, FALSE))</f>
        <v>135118.97673550789</v>
      </c>
      <c r="Z19">
        <f>IF(ISBLANK(HLOOKUP(Z$1, m_preprocess!$1:$1048576, $D19, FALSE)), "", HLOOKUP(Z$1, m_preprocess!$1:$1048576, $D19, FALSE))</f>
        <v>147313.0624121677</v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98.022227281403175</v>
      </c>
      <c r="AD19">
        <f>IF(ISBLANK(HLOOKUP(AD$1, m_preprocess!$1:$1048576, $D19, FALSE)), "", HLOOKUP(AD$1, m_preprocess!$1:$1048576, $D19, FALSE))</f>
        <v>6990.4856149646994</v>
      </c>
      <c r="AE19">
        <f>IF(ISBLANK(HLOOKUP(AE$1, m_preprocess!$1:$1048576, $D19, FALSE)), "", HLOOKUP(AE$1, m_preprocess!$1:$1048576, $D19, FALSE))</f>
        <v>20180.018394151695</v>
      </c>
    </row>
    <row r="20" spans="1:31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65.826613421361202</v>
      </c>
      <c r="F20" t="str">
        <f>IF(ISBLANK(HLOOKUP(F$1, m_preprocess!$1:$1048576, $D20, FALSE)), "", HLOOKUP(F$1, m_preprocess!$1:$1048576, $D20, FALSE))</f>
        <v/>
      </c>
      <c r="G20">
        <f>IF(ISBLANK(HLOOKUP(G$1, m_preprocess!$1:$1048576, $D20, FALSE)), "", HLOOKUP(G$1, m_preprocess!$1:$1048576, $D20, FALSE))</f>
        <v>75.284253324037806</v>
      </c>
      <c r="H20">
        <f>IF(ISBLANK(HLOOKUP(H$1, m_preprocess!$1:$1048576, $D20, FALSE)), "", HLOOKUP(H$1, m_preprocess!$1:$1048576, $D20, FALSE))</f>
        <v>87.424107796177097</v>
      </c>
      <c r="I20">
        <f>IF(ISBLANK(HLOOKUP(I$1, m_preprocess!$1:$1048576, $D20, FALSE)), "", HLOOKUP(I$1, m_preprocess!$1:$1048576, $D20, FALSE))</f>
        <v>42.434506422420199</v>
      </c>
      <c r="J20">
        <f>IF(ISBLANK(HLOOKUP(J$1, m_preprocess!$1:$1048576, $D20, FALSE)), "", HLOOKUP(J$1, m_preprocess!$1:$1048576, $D20, FALSE))</f>
        <v>86.893411076672294</v>
      </c>
      <c r="K20">
        <f>IF(ISBLANK(HLOOKUP(K$1, m_preprocess!$1:$1048576, $D20, FALSE)), "", HLOOKUP(K$1, m_preprocess!$1:$1048576, $D20, FALSE))</f>
        <v>68.100857882113203</v>
      </c>
      <c r="L20">
        <f>IF(ISBLANK(HLOOKUP(L$1, m_preprocess!$1:$1048576, $D20, FALSE)), "", HLOOKUP(L$1, m_preprocess!$1:$1048576, $D20, FALSE))</f>
        <v>72.124085664640504</v>
      </c>
      <c r="M20">
        <f>IF(ISBLANK(HLOOKUP(M$1, m_preprocess!$1:$1048576, $D20, FALSE)), "", HLOOKUP(M$1, m_preprocess!$1:$1048576, $D20, FALSE))</f>
        <v>61.954378845095903</v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>
        <f>IF(ISBLANK(HLOOKUP(Y$1, m_preprocess!$1:$1048576, $D20, FALSE)), "", HLOOKUP(Y$1, m_preprocess!$1:$1048576, $D20, FALSE))</f>
        <v>149725.3752154173</v>
      </c>
      <c r="Z20">
        <f>IF(ISBLANK(HLOOKUP(Z$1, m_preprocess!$1:$1048576, $D20, FALSE)), "", HLOOKUP(Z$1, m_preprocess!$1:$1048576, $D20, FALSE))</f>
        <v>152734.55696152724</v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99.464884930251742</v>
      </c>
      <c r="AD20">
        <f>IF(ISBLANK(HLOOKUP(AD$1, m_preprocess!$1:$1048576, $D20, FALSE)), "", HLOOKUP(AD$1, m_preprocess!$1:$1048576, $D20, FALSE))</f>
        <v>6959.9657468335345</v>
      </c>
      <c r="AE20">
        <f>IF(ISBLANK(HLOOKUP(AE$1, m_preprocess!$1:$1048576, $D20, FALSE)), "", HLOOKUP(AE$1, m_preprocess!$1:$1048576, $D20, FALSE))</f>
        <v>20549.261451529976</v>
      </c>
    </row>
    <row r="21" spans="1:31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66.208760910519899</v>
      </c>
      <c r="F21" t="str">
        <f>IF(ISBLANK(HLOOKUP(F$1, m_preprocess!$1:$1048576, $D21, FALSE)), "", HLOOKUP(F$1, m_preprocess!$1:$1048576, $D21, FALSE))</f>
        <v/>
      </c>
      <c r="G21">
        <f>IF(ISBLANK(HLOOKUP(G$1, m_preprocess!$1:$1048576, $D21, FALSE)), "", HLOOKUP(G$1, m_preprocess!$1:$1048576, $D21, FALSE))</f>
        <v>75.796447588387906</v>
      </c>
      <c r="H21">
        <f>IF(ISBLANK(HLOOKUP(H$1, m_preprocess!$1:$1048576, $D21, FALSE)), "", HLOOKUP(H$1, m_preprocess!$1:$1048576, $D21, FALSE))</f>
        <v>87.501492346984506</v>
      </c>
      <c r="I21">
        <f>IF(ISBLANK(HLOOKUP(I$1, m_preprocess!$1:$1048576, $D21, FALSE)), "", HLOOKUP(I$1, m_preprocess!$1:$1048576, $D21, FALSE))</f>
        <v>42.394703774311402</v>
      </c>
      <c r="J21">
        <f>IF(ISBLANK(HLOOKUP(J$1, m_preprocess!$1:$1048576, $D21, FALSE)), "", HLOOKUP(J$1, m_preprocess!$1:$1048576, $D21, FALSE))</f>
        <v>87.4700809697501</v>
      </c>
      <c r="K21">
        <f>IF(ISBLANK(HLOOKUP(K$1, m_preprocess!$1:$1048576, $D21, FALSE)), "", HLOOKUP(K$1, m_preprocess!$1:$1048576, $D21, FALSE))</f>
        <v>68.865890877530504</v>
      </c>
      <c r="L21">
        <f>IF(ISBLANK(HLOOKUP(L$1, m_preprocess!$1:$1048576, $D21, FALSE)), "", HLOOKUP(L$1, m_preprocess!$1:$1048576, $D21, FALSE))</f>
        <v>72.497109152945299</v>
      </c>
      <c r="M21">
        <f>IF(ISBLANK(HLOOKUP(M$1, m_preprocess!$1:$1048576, $D21, FALSE)), "", HLOOKUP(M$1, m_preprocess!$1:$1048576, $D21, FALSE))</f>
        <v>62.174245706881202</v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>
        <f>IF(ISBLANK(HLOOKUP(Y$1, m_preprocess!$1:$1048576, $D21, FALSE)), "", HLOOKUP(Y$1, m_preprocess!$1:$1048576, $D21, FALSE))</f>
        <v>143710.49695856869</v>
      </c>
      <c r="Z21">
        <f>IF(ISBLANK(HLOOKUP(Z$1, m_preprocess!$1:$1048576, $D21, FALSE)), "", HLOOKUP(Z$1, m_preprocess!$1:$1048576, $D21, FALSE))</f>
        <v>143215.58315675304</v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98.817034056782106</v>
      </c>
      <c r="AD21">
        <f>IF(ISBLANK(HLOOKUP(AD$1, m_preprocess!$1:$1048576, $D21, FALSE)), "", HLOOKUP(AD$1, m_preprocess!$1:$1048576, $D21, FALSE))</f>
        <v>6827.3889606336579</v>
      </c>
      <c r="AE21">
        <f>IF(ISBLANK(HLOOKUP(AE$1, m_preprocess!$1:$1048576, $D21, FALSE)), "", HLOOKUP(AE$1, m_preprocess!$1:$1048576, $D21, FALSE))</f>
        <v>20905.539627557206</v>
      </c>
    </row>
    <row r="22" spans="1:31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66.581391879069898</v>
      </c>
      <c r="F22" t="str">
        <f>IF(ISBLANK(HLOOKUP(F$1, m_preprocess!$1:$1048576, $D22, FALSE)), "", HLOOKUP(F$1, m_preprocess!$1:$1048576, $D22, FALSE))</f>
        <v/>
      </c>
      <c r="G22">
        <f>IF(ISBLANK(HLOOKUP(G$1, m_preprocess!$1:$1048576, $D22, FALSE)), "", HLOOKUP(G$1, m_preprocess!$1:$1048576, $D22, FALSE))</f>
        <v>75.553702681115595</v>
      </c>
      <c r="H22">
        <f>IF(ISBLANK(HLOOKUP(H$1, m_preprocess!$1:$1048576, $D22, FALSE)), "", HLOOKUP(H$1, m_preprocess!$1:$1048576, $D22, FALSE))</f>
        <v>87.432473072216595</v>
      </c>
      <c r="I22">
        <f>IF(ISBLANK(HLOOKUP(I$1, m_preprocess!$1:$1048576, $D22, FALSE)), "", HLOOKUP(I$1, m_preprocess!$1:$1048576, $D22, FALSE))</f>
        <v>42.499186782859901</v>
      </c>
      <c r="J22">
        <f>IF(ISBLANK(HLOOKUP(J$1, m_preprocess!$1:$1048576, $D22, FALSE)), "", HLOOKUP(J$1, m_preprocess!$1:$1048576, $D22, FALSE))</f>
        <v>86.163431637317402</v>
      </c>
      <c r="K22">
        <f>IF(ISBLANK(HLOOKUP(K$1, m_preprocess!$1:$1048576, $D22, FALSE)), "", HLOOKUP(K$1, m_preprocess!$1:$1048576, $D22, FALSE))</f>
        <v>69.553175849533901</v>
      </c>
      <c r="L22">
        <f>IF(ISBLANK(HLOOKUP(L$1, m_preprocess!$1:$1048576, $D22, FALSE)), "", HLOOKUP(L$1, m_preprocess!$1:$1048576, $D22, FALSE))</f>
        <v>71.2407169656653</v>
      </c>
      <c r="M22">
        <f>IF(ISBLANK(HLOOKUP(M$1, m_preprocess!$1:$1048576, $D22, FALSE)), "", HLOOKUP(M$1, m_preprocess!$1:$1048576, $D22, FALSE))</f>
        <v>62.310521047490099</v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>
        <f>IF(ISBLANK(HLOOKUP(Y$1, m_preprocess!$1:$1048576, $D22, FALSE)), "", HLOOKUP(Y$1, m_preprocess!$1:$1048576, $D22, FALSE))</f>
        <v>144896.53159594737</v>
      </c>
      <c r="Z22">
        <f>IF(ISBLANK(HLOOKUP(Z$1, m_preprocess!$1:$1048576, $D22, FALSE)), "", HLOOKUP(Z$1, m_preprocess!$1:$1048576, $D22, FALSE))</f>
        <v>131273.32808035001</v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99.088235427226493</v>
      </c>
      <c r="AD22">
        <f>IF(ISBLANK(HLOOKUP(AD$1, m_preprocess!$1:$1048576, $D22, FALSE)), "", HLOOKUP(AD$1, m_preprocess!$1:$1048576, $D22, FALSE))</f>
        <v>6761.6497600554912</v>
      </c>
      <c r="AE22">
        <f>IF(ISBLANK(HLOOKUP(AE$1, m_preprocess!$1:$1048576, $D22, FALSE)), "", HLOOKUP(AE$1, m_preprocess!$1:$1048576, $D22, FALSE))</f>
        <v>21326.609823247709</v>
      </c>
    </row>
    <row r="23" spans="1:31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66.896811362656507</v>
      </c>
      <c r="F23" t="str">
        <f>IF(ISBLANK(HLOOKUP(F$1, m_preprocess!$1:$1048576, $D23, FALSE)), "", HLOOKUP(F$1, m_preprocess!$1:$1048576, $D23, FALSE))</f>
        <v/>
      </c>
      <c r="G23">
        <f>IF(ISBLANK(HLOOKUP(G$1, m_preprocess!$1:$1048576, $D23, FALSE)), "", HLOOKUP(G$1, m_preprocess!$1:$1048576, $D23, FALSE))</f>
        <v>75.282153810055306</v>
      </c>
      <c r="H23">
        <f>IF(ISBLANK(HLOOKUP(H$1, m_preprocess!$1:$1048576, $D23, FALSE)), "", HLOOKUP(H$1, m_preprocess!$1:$1048576, $D23, FALSE))</f>
        <v>87.865573908085494</v>
      </c>
      <c r="I23">
        <f>IF(ISBLANK(HLOOKUP(I$1, m_preprocess!$1:$1048576, $D23, FALSE)), "", HLOOKUP(I$1, m_preprocess!$1:$1048576, $D23, FALSE))</f>
        <v>42.813096704576097</v>
      </c>
      <c r="J23">
        <f>IF(ISBLANK(HLOOKUP(J$1, m_preprocess!$1:$1048576, $D23, FALSE)), "", HLOOKUP(J$1, m_preprocess!$1:$1048576, $D23, FALSE))</f>
        <v>85.9743633817465</v>
      </c>
      <c r="K23">
        <f>IF(ISBLANK(HLOOKUP(K$1, m_preprocess!$1:$1048576, $D23, FALSE)), "", HLOOKUP(K$1, m_preprocess!$1:$1048576, $D23, FALSE))</f>
        <v>68.6758263533536</v>
      </c>
      <c r="L23">
        <f>IF(ISBLANK(HLOOKUP(L$1, m_preprocess!$1:$1048576, $D23, FALSE)), "", HLOOKUP(L$1, m_preprocess!$1:$1048576, $D23, FALSE))</f>
        <v>71.678076340487394</v>
      </c>
      <c r="M23">
        <f>IF(ISBLANK(HLOOKUP(M$1, m_preprocess!$1:$1048576, $D23, FALSE)), "", HLOOKUP(M$1, m_preprocess!$1:$1048576, $D23, FALSE))</f>
        <v>62.796190430306197</v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>
        <f>IF(ISBLANK(HLOOKUP(Y$1, m_preprocess!$1:$1048576, $D23, FALSE)), "", HLOOKUP(Y$1, m_preprocess!$1:$1048576, $D23, FALSE))</f>
        <v>139970.25931677365</v>
      </c>
      <c r="Z23">
        <f>IF(ISBLANK(HLOOKUP(Z$1, m_preprocess!$1:$1048576, $D23, FALSE)), "", HLOOKUP(Z$1, m_preprocess!$1:$1048576, $D23, FALSE))</f>
        <v>136836.04561037757</v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99.305536557068478</v>
      </c>
      <c r="AD23">
        <f>IF(ISBLANK(HLOOKUP(AD$1, m_preprocess!$1:$1048576, $D23, FALSE)), "", HLOOKUP(AD$1, m_preprocess!$1:$1048576, $D23, FALSE))</f>
        <v>6849.9452980512124</v>
      </c>
      <c r="AE23">
        <f>IF(ISBLANK(HLOOKUP(AE$1, m_preprocess!$1:$1048576, $D23, FALSE)), "", HLOOKUP(AE$1, m_preprocess!$1:$1048576, $D23, FALSE))</f>
        <v>21860.764239407214</v>
      </c>
    </row>
    <row r="24" spans="1:31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66.595209180075301</v>
      </c>
      <c r="F24" t="str">
        <f>IF(ISBLANK(HLOOKUP(F$1, m_preprocess!$1:$1048576, $D24, FALSE)), "", HLOOKUP(F$1, m_preprocess!$1:$1048576, $D24, FALSE))</f>
        <v/>
      </c>
      <c r="G24">
        <f>IF(ISBLANK(HLOOKUP(G$1, m_preprocess!$1:$1048576, $D24, FALSE)), "", HLOOKUP(G$1, m_preprocess!$1:$1048576, $D24, FALSE))</f>
        <v>74.749598610484796</v>
      </c>
      <c r="H24">
        <f>IF(ISBLANK(HLOOKUP(H$1, m_preprocess!$1:$1048576, $D24, FALSE)), "", HLOOKUP(H$1, m_preprocess!$1:$1048576, $D24, FALSE))</f>
        <v>87.552518312502997</v>
      </c>
      <c r="I24">
        <f>IF(ISBLANK(HLOOKUP(I$1, m_preprocess!$1:$1048576, $D24, FALSE)), "", HLOOKUP(I$1, m_preprocess!$1:$1048576, $D24, FALSE))</f>
        <v>42.882259613226097</v>
      </c>
      <c r="J24">
        <f>IF(ISBLANK(HLOOKUP(J$1, m_preprocess!$1:$1048576, $D24, FALSE)), "", HLOOKUP(J$1, m_preprocess!$1:$1048576, $D24, FALSE))</f>
        <v>82.538749835762204</v>
      </c>
      <c r="K24">
        <f>IF(ISBLANK(HLOOKUP(K$1, m_preprocess!$1:$1048576, $D24, FALSE)), "", HLOOKUP(K$1, m_preprocess!$1:$1048576, $D24, FALSE))</f>
        <v>69.476477576131003</v>
      </c>
      <c r="L24">
        <f>IF(ISBLANK(HLOOKUP(L$1, m_preprocess!$1:$1048576, $D24, FALSE)), "", HLOOKUP(L$1, m_preprocess!$1:$1048576, $D24, FALSE))</f>
        <v>69.5579033224315</v>
      </c>
      <c r="M24">
        <f>IF(ISBLANK(HLOOKUP(M$1, m_preprocess!$1:$1048576, $D24, FALSE)), "", HLOOKUP(M$1, m_preprocess!$1:$1048576, $D24, FALSE))</f>
        <v>62.920963045837297</v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>
        <f>IF(ISBLANK(HLOOKUP(Y$1, m_preprocess!$1:$1048576, $D24, FALSE)), "", HLOOKUP(Y$1, m_preprocess!$1:$1048576, $D24, FALSE))</f>
        <v>133808.05872623652</v>
      </c>
      <c r="Z24">
        <f>IF(ISBLANK(HLOOKUP(Z$1, m_preprocess!$1:$1048576, $D24, FALSE)), "", HLOOKUP(Z$1, m_preprocess!$1:$1048576, $D24, FALSE))</f>
        <v>144583.5204010517</v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99.539533364310358</v>
      </c>
      <c r="AD24">
        <f>IF(ISBLANK(HLOOKUP(AD$1, m_preprocess!$1:$1048576, $D24, FALSE)), "", HLOOKUP(AD$1, m_preprocess!$1:$1048576, $D24, FALSE))</f>
        <v>7100.8407564034096</v>
      </c>
      <c r="AE24">
        <f>IF(ISBLANK(HLOOKUP(AE$1, m_preprocess!$1:$1048576, $D24, FALSE)), "", HLOOKUP(AE$1, m_preprocess!$1:$1048576, $D24, FALSE))</f>
        <v>21970.603787503482</v>
      </c>
    </row>
    <row r="25" spans="1:31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66.312553887864695</v>
      </c>
      <c r="F25" t="str">
        <f>IF(ISBLANK(HLOOKUP(F$1, m_preprocess!$1:$1048576, $D25, FALSE)), "", HLOOKUP(F$1, m_preprocess!$1:$1048576, $D25, FALSE))</f>
        <v/>
      </c>
      <c r="G25">
        <f>IF(ISBLANK(HLOOKUP(G$1, m_preprocess!$1:$1048576, $D25, FALSE)), "", HLOOKUP(G$1, m_preprocess!$1:$1048576, $D25, FALSE))</f>
        <v>74.216407075873093</v>
      </c>
      <c r="H25">
        <f>IF(ISBLANK(HLOOKUP(H$1, m_preprocess!$1:$1048576, $D25, FALSE)), "", HLOOKUP(H$1, m_preprocess!$1:$1048576, $D25, FALSE))</f>
        <v>87.397763740229095</v>
      </c>
      <c r="I25">
        <f>IF(ISBLANK(HLOOKUP(I$1, m_preprocess!$1:$1048576, $D25, FALSE)), "", HLOOKUP(I$1, m_preprocess!$1:$1048576, $D25, FALSE))</f>
        <v>43.201073705512798</v>
      </c>
      <c r="J25">
        <f>IF(ISBLANK(HLOOKUP(J$1, m_preprocess!$1:$1048576, $D25, FALSE)), "", HLOOKUP(J$1, m_preprocess!$1:$1048576, $D25, FALSE))</f>
        <v>81.860991068597201</v>
      </c>
      <c r="K25">
        <f>IF(ISBLANK(HLOOKUP(K$1, m_preprocess!$1:$1048576, $D25, FALSE)), "", HLOOKUP(K$1, m_preprocess!$1:$1048576, $D25, FALSE))</f>
        <v>68.221459380114496</v>
      </c>
      <c r="L25">
        <f>IF(ISBLANK(HLOOKUP(L$1, m_preprocess!$1:$1048576, $D25, FALSE)), "", HLOOKUP(L$1, m_preprocess!$1:$1048576, $D25, FALSE))</f>
        <v>67.125497682520205</v>
      </c>
      <c r="M25">
        <f>IF(ISBLANK(HLOOKUP(M$1, m_preprocess!$1:$1048576, $D25, FALSE)), "", HLOOKUP(M$1, m_preprocess!$1:$1048576, $D25, FALSE))</f>
        <v>62.130527490080098</v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>
        <f>IF(ISBLANK(HLOOKUP(Y$1, m_preprocess!$1:$1048576, $D25, FALSE)), "", HLOOKUP(Y$1, m_preprocess!$1:$1048576, $D25, FALSE))</f>
        <v>159972.01728335553</v>
      </c>
      <c r="Z25">
        <f>IF(ISBLANK(HLOOKUP(Z$1, m_preprocess!$1:$1048576, $D25, FALSE)), "", HLOOKUP(Z$1, m_preprocess!$1:$1048576, $D25, FALSE))</f>
        <v>195475.12758237036</v>
      </c>
      <c r="AA25" t="str">
        <f>IF(ISBLANK(HLOOKUP(AA$1, m_preprocess!$1:$1048576, $D25, FALSE)), "", HLOOKUP(AA$1, m_preprocess!$1:$1048576, $D25, FALSE))</f>
        <v/>
      </c>
      <c r="AB25">
        <f>IF(ISBLANK(HLOOKUP(AB$1, m_preprocess!$1:$1048576, $D25, FALSE)), "", HLOOKUP(AB$1, m_preprocess!$1:$1048576, $D25, FALSE))</f>
        <v>31315.10378309519</v>
      </c>
      <c r="AC25">
        <f>IF(ISBLANK(HLOOKUP(AC$1, m_preprocess!$1:$1048576, $D25, FALSE)), "", HLOOKUP(AC$1, m_preprocess!$1:$1048576, $D25, FALSE))</f>
        <v>112.30249610944361</v>
      </c>
      <c r="AD25">
        <f>IF(ISBLANK(HLOOKUP(AD$1, m_preprocess!$1:$1048576, $D25, FALSE)), "", HLOOKUP(AD$1, m_preprocess!$1:$1048576, $D25, FALSE))</f>
        <v>7444.8576900165426</v>
      </c>
      <c r="AE25">
        <f>IF(ISBLANK(HLOOKUP(AE$1, m_preprocess!$1:$1048576, $D25, FALSE)), "", HLOOKUP(AE$1, m_preprocess!$1:$1048576, $D25, FALSE))</f>
        <v>21761.666744209379</v>
      </c>
    </row>
    <row r="26" spans="1:31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66.016618082854194</v>
      </c>
      <c r="F26" t="str">
        <f>IF(ISBLANK(HLOOKUP(F$1, m_preprocess!$1:$1048576, $D26, FALSE)), "", HLOOKUP(F$1, m_preprocess!$1:$1048576, $D26, FALSE))</f>
        <v/>
      </c>
      <c r="G26">
        <f>IF(ISBLANK(HLOOKUP(G$1, m_preprocess!$1:$1048576, $D26, FALSE)), "", HLOOKUP(G$1, m_preprocess!$1:$1048576, $D26, FALSE))</f>
        <v>73.636283622343299</v>
      </c>
      <c r="H26">
        <f>IF(ISBLANK(HLOOKUP(H$1, m_preprocess!$1:$1048576, $D26, FALSE)), "", HLOOKUP(H$1, m_preprocess!$1:$1048576, $D26, FALSE))</f>
        <v>87.327649634398</v>
      </c>
      <c r="I26">
        <f>IF(ISBLANK(HLOOKUP(I$1, m_preprocess!$1:$1048576, $D26, FALSE)), "", HLOOKUP(I$1, m_preprocess!$1:$1048576, $D26, FALSE))</f>
        <v>42.678704230489402</v>
      </c>
      <c r="J26">
        <f>IF(ISBLANK(HLOOKUP(J$1, m_preprocess!$1:$1048576, $D26, FALSE)), "", HLOOKUP(J$1, m_preprocess!$1:$1048576, $D26, FALSE))</f>
        <v>69.125106677892504</v>
      </c>
      <c r="K26">
        <f>IF(ISBLANK(HLOOKUP(K$1, m_preprocess!$1:$1048576, $D26, FALSE)), "", HLOOKUP(K$1, m_preprocess!$1:$1048576, $D26, FALSE))</f>
        <v>71.157194796807104</v>
      </c>
      <c r="L26">
        <f>IF(ISBLANK(HLOOKUP(L$1, m_preprocess!$1:$1048576, $D26, FALSE)), "", HLOOKUP(L$1, m_preprocess!$1:$1048576, $D26, FALSE))</f>
        <v>56.032229759942403</v>
      </c>
      <c r="M26">
        <f>IF(ISBLANK(HLOOKUP(M$1, m_preprocess!$1:$1048576, $D26, FALSE)), "", HLOOKUP(M$1, m_preprocess!$1:$1048576, $D26, FALSE))</f>
        <v>59.795944003521498</v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>
        <f>IF(ISBLANK(HLOOKUP(Y$1, m_preprocess!$1:$1048576, $D26, FALSE)), "", HLOOKUP(Y$1, m_preprocess!$1:$1048576, $D26, FALSE))</f>
        <v>147989.85825654274</v>
      </c>
      <c r="Z26">
        <f>IF(ISBLANK(HLOOKUP(Z$1, m_preprocess!$1:$1048576, $D26, FALSE)), "", HLOOKUP(Z$1, m_preprocess!$1:$1048576, $D26, FALSE))</f>
        <v>127443.55390466219</v>
      </c>
      <c r="AA26">
        <f>IF(ISBLANK(HLOOKUP(AA$1, m_preprocess!$1:$1048576, $D26, FALSE)), "", HLOOKUP(AA$1, m_preprocess!$1:$1048576, $D26, FALSE))</f>
        <v>169.15109634551496</v>
      </c>
      <c r="AB26">
        <f>IF(ISBLANK(HLOOKUP(AB$1, m_preprocess!$1:$1048576, $D26, FALSE)), "", HLOOKUP(AB$1, m_preprocess!$1:$1048576, $D26, FALSE))</f>
        <v>30765.122137426883</v>
      </c>
      <c r="AC26">
        <f>IF(ISBLANK(HLOOKUP(AC$1, m_preprocess!$1:$1048576, $D26, FALSE)), "", HLOOKUP(AC$1, m_preprocess!$1:$1048576, $D26, FALSE))</f>
        <v>151.91645277349906</v>
      </c>
      <c r="AD26">
        <f>IF(ISBLANK(HLOOKUP(AD$1, m_preprocess!$1:$1048576, $D26, FALSE)), "", HLOOKUP(AD$1, m_preprocess!$1:$1048576, $D26, FALSE))</f>
        <v>6315.5149114463456</v>
      </c>
      <c r="AE26">
        <f>IF(ISBLANK(HLOOKUP(AE$1, m_preprocess!$1:$1048576, $D26, FALSE)), "", HLOOKUP(AE$1, m_preprocess!$1:$1048576, $D26, FALSE))</f>
        <v>21227.308096807483</v>
      </c>
    </row>
    <row r="27" spans="1:31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61.949351888518102</v>
      </c>
      <c r="F27" t="str">
        <f>IF(ISBLANK(HLOOKUP(F$1, m_preprocess!$1:$1048576, $D27, FALSE)), "", HLOOKUP(F$1, m_preprocess!$1:$1048576, $D27, FALSE))</f>
        <v/>
      </c>
      <c r="G27">
        <f>IF(ISBLANK(HLOOKUP(G$1, m_preprocess!$1:$1048576, $D27, FALSE)), "", HLOOKUP(G$1, m_preprocess!$1:$1048576, $D27, FALSE))</f>
        <v>67.787115300402107</v>
      </c>
      <c r="H27">
        <f>IF(ISBLANK(HLOOKUP(H$1, m_preprocess!$1:$1048576, $D27, FALSE)), "", HLOOKUP(H$1, m_preprocess!$1:$1048576, $D27, FALSE))</f>
        <v>85.877755019779599</v>
      </c>
      <c r="I27">
        <f>IF(ISBLANK(HLOOKUP(I$1, m_preprocess!$1:$1048576, $D27, FALSE)), "", HLOOKUP(I$1, m_preprocess!$1:$1048576, $D27, FALSE))</f>
        <v>42.887623644650603</v>
      </c>
      <c r="J27">
        <f>IF(ISBLANK(HLOOKUP(J$1, m_preprocess!$1:$1048576, $D27, FALSE)), "", HLOOKUP(J$1, m_preprocess!$1:$1048576, $D27, FALSE))</f>
        <v>56.334662021523201</v>
      </c>
      <c r="K27">
        <f>IF(ISBLANK(HLOOKUP(K$1, m_preprocess!$1:$1048576, $D27, FALSE)), "", HLOOKUP(K$1, m_preprocess!$1:$1048576, $D27, FALSE))</f>
        <v>65.863744984562501</v>
      </c>
      <c r="L27">
        <f>IF(ISBLANK(HLOOKUP(L$1, m_preprocess!$1:$1048576, $D27, FALSE)), "", HLOOKUP(L$1, m_preprocess!$1:$1048576, $D27, FALSE))</f>
        <v>45.6032335308483</v>
      </c>
      <c r="M27">
        <f>IF(ISBLANK(HLOOKUP(M$1, m_preprocess!$1:$1048576, $D27, FALSE)), "", HLOOKUP(M$1, m_preprocess!$1:$1048576, $D27, FALSE))</f>
        <v>59.204392029111702</v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>
        <f>IF(ISBLANK(HLOOKUP(Y$1, m_preprocess!$1:$1048576, $D27, FALSE)), "", HLOOKUP(Y$1, m_preprocess!$1:$1048576, $D27, FALSE))</f>
        <v>121943.3816344369</v>
      </c>
      <c r="Z27">
        <f>IF(ISBLANK(HLOOKUP(Z$1, m_preprocess!$1:$1048576, $D27, FALSE)), "", HLOOKUP(Z$1, m_preprocess!$1:$1048576, $D27, FALSE))</f>
        <v>116831.24625459903</v>
      </c>
      <c r="AA27">
        <f>IF(ISBLANK(HLOOKUP(AA$1, m_preprocess!$1:$1048576, $D27, FALSE)), "", HLOOKUP(AA$1, m_preprocess!$1:$1048576, $D27, FALSE))</f>
        <v>164.38734261100066</v>
      </c>
      <c r="AB27">
        <f>IF(ISBLANK(HLOOKUP(AB$1, m_preprocess!$1:$1048576, $D27, FALSE)), "", HLOOKUP(AB$1, m_preprocess!$1:$1048576, $D27, FALSE))</f>
        <v>29939.413211152063</v>
      </c>
      <c r="AC27">
        <f>IF(ISBLANK(HLOOKUP(AC$1, m_preprocess!$1:$1048576, $D27, FALSE)), "", HLOOKUP(AC$1, m_preprocess!$1:$1048576, $D27, FALSE))</f>
        <v>151.13793463216209</v>
      </c>
      <c r="AD27">
        <f>IF(ISBLANK(HLOOKUP(AD$1, m_preprocess!$1:$1048576, $D27, FALSE)), "", HLOOKUP(AD$1, m_preprocess!$1:$1048576, $D27, FALSE))</f>
        <v>5774.3848159937716</v>
      </c>
      <c r="AE27">
        <f>IF(ISBLANK(HLOOKUP(AE$1, m_preprocess!$1:$1048576, $D27, FALSE)), "", HLOOKUP(AE$1, m_preprocess!$1:$1048576, $D27, FALSE))</f>
        <v>20890.428811331429</v>
      </c>
    </row>
    <row r="28" spans="1:31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61.418479508426501</v>
      </c>
      <c r="F28" t="str">
        <f>IF(ISBLANK(HLOOKUP(F$1, m_preprocess!$1:$1048576, $D28, FALSE)), "", HLOOKUP(F$1, m_preprocess!$1:$1048576, $D28, FALSE))</f>
        <v/>
      </c>
      <c r="G28">
        <f>IF(ISBLANK(HLOOKUP(G$1, m_preprocess!$1:$1048576, $D28, FALSE)), "", HLOOKUP(G$1, m_preprocess!$1:$1048576, $D28, FALSE))</f>
        <v>66.653037259061605</v>
      </c>
      <c r="H28">
        <f>IF(ISBLANK(HLOOKUP(H$1, m_preprocess!$1:$1048576, $D28, FALSE)), "", HLOOKUP(H$1, m_preprocess!$1:$1048576, $D28, FALSE))</f>
        <v>86.458032163158705</v>
      </c>
      <c r="I28">
        <f>IF(ISBLANK(HLOOKUP(I$1, m_preprocess!$1:$1048576, $D28, FALSE)), "", HLOOKUP(I$1, m_preprocess!$1:$1048576, $D28, FALSE))</f>
        <v>42.563935095975602</v>
      </c>
      <c r="J28">
        <f>IF(ISBLANK(HLOOKUP(J$1, m_preprocess!$1:$1048576, $D28, FALSE)), "", HLOOKUP(J$1, m_preprocess!$1:$1048576, $D28, FALSE))</f>
        <v>55.790861927391198</v>
      </c>
      <c r="K28">
        <f>IF(ISBLANK(HLOOKUP(K$1, m_preprocess!$1:$1048576, $D28, FALSE)), "", HLOOKUP(K$1, m_preprocess!$1:$1048576, $D28, FALSE))</f>
        <v>64.283380018808103</v>
      </c>
      <c r="L28">
        <f>IF(ISBLANK(HLOOKUP(L$1, m_preprocess!$1:$1048576, $D28, FALSE)), "", HLOOKUP(L$1, m_preprocess!$1:$1048576, $D28, FALSE))</f>
        <v>44.659105484481998</v>
      </c>
      <c r="M28">
        <f>IF(ISBLANK(HLOOKUP(M$1, m_preprocess!$1:$1048576, $D28, FALSE)), "", HLOOKUP(M$1, m_preprocess!$1:$1048576, $D28, FALSE))</f>
        <v>58.357497699501401</v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>
        <f>IF(ISBLANK(HLOOKUP(Y$1, m_preprocess!$1:$1048576, $D28, FALSE)), "", HLOOKUP(Y$1, m_preprocess!$1:$1048576, $D28, FALSE))</f>
        <v>142902.85217301865</v>
      </c>
      <c r="Z28">
        <f>IF(ISBLANK(HLOOKUP(Z$1, m_preprocess!$1:$1048576, $D28, FALSE)), "", HLOOKUP(Z$1, m_preprocess!$1:$1048576, $D28, FALSE))</f>
        <v>145313.65546836361</v>
      </c>
      <c r="AA28">
        <f>IF(ISBLANK(HLOOKUP(AA$1, m_preprocess!$1:$1048576, $D28, FALSE)), "", HLOOKUP(AA$1, m_preprocess!$1:$1048576, $D28, FALSE))</f>
        <v>190.05588624338628</v>
      </c>
      <c r="AB28">
        <f>IF(ISBLANK(HLOOKUP(AB$1, m_preprocess!$1:$1048576, $D28, FALSE)), "", HLOOKUP(AB$1, m_preprocess!$1:$1048576, $D28, FALSE))</f>
        <v>29707.246925455172</v>
      </c>
      <c r="AC28">
        <f>IF(ISBLANK(HLOOKUP(AC$1, m_preprocess!$1:$1048576, $D28, FALSE)), "", HLOOKUP(AC$1, m_preprocess!$1:$1048576, $D28, FALSE))</f>
        <v>169.7242191685786</v>
      </c>
      <c r="AD28">
        <f>IF(ISBLANK(HLOOKUP(AD$1, m_preprocess!$1:$1048576, $D28, FALSE)), "", HLOOKUP(AD$1, m_preprocess!$1:$1048576, $D28, FALSE))</f>
        <v>5017.1070943542409</v>
      </c>
      <c r="AE28">
        <f>IF(ISBLANK(HLOOKUP(AE$1, m_preprocess!$1:$1048576, $D28, FALSE)), "", HLOOKUP(AE$1, m_preprocess!$1:$1048576, $D28, FALSE))</f>
        <v>20419.693077495554</v>
      </c>
    </row>
    <row r="29" spans="1:31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60.859080223007297</v>
      </c>
      <c r="F29" t="str">
        <f>IF(ISBLANK(HLOOKUP(F$1, m_preprocess!$1:$1048576, $D29, FALSE)), "", HLOOKUP(F$1, m_preprocess!$1:$1048576, $D29, FALSE))</f>
        <v/>
      </c>
      <c r="G29">
        <f>IF(ISBLANK(HLOOKUP(G$1, m_preprocess!$1:$1048576, $D29, FALSE)), "", HLOOKUP(G$1, m_preprocess!$1:$1048576, $D29, FALSE))</f>
        <v>65.857555563713007</v>
      </c>
      <c r="H29">
        <f>IF(ISBLANK(HLOOKUP(H$1, m_preprocess!$1:$1048576, $D29, FALSE)), "", HLOOKUP(H$1, m_preprocess!$1:$1048576, $D29, FALSE))</f>
        <v>86.616062387990198</v>
      </c>
      <c r="I29">
        <f>IF(ISBLANK(HLOOKUP(I$1, m_preprocess!$1:$1048576, $D29, FALSE)), "", HLOOKUP(I$1, m_preprocess!$1:$1048576, $D29, FALSE))</f>
        <v>43.026999180016901</v>
      </c>
      <c r="J29">
        <f>IF(ISBLANK(HLOOKUP(J$1, m_preprocess!$1:$1048576, $D29, FALSE)), "", HLOOKUP(J$1, m_preprocess!$1:$1048576, $D29, FALSE))</f>
        <v>57.259642198344501</v>
      </c>
      <c r="K29">
        <f>IF(ISBLANK(HLOOKUP(K$1, m_preprocess!$1:$1048576, $D29, FALSE)), "", HLOOKUP(K$1, m_preprocess!$1:$1048576, $D29, FALSE))</f>
        <v>62.002142029261599</v>
      </c>
      <c r="L29">
        <f>IF(ISBLANK(HLOOKUP(L$1, m_preprocess!$1:$1048576, $D29, FALSE)), "", HLOOKUP(L$1, m_preprocess!$1:$1048576, $D29, FALSE))</f>
        <v>44.626825521591599</v>
      </c>
      <c r="M29">
        <f>IF(ISBLANK(HLOOKUP(M$1, m_preprocess!$1:$1048576, $D29, FALSE)), "", HLOOKUP(M$1, m_preprocess!$1:$1048576, $D29, FALSE))</f>
        <v>58.354713913008503</v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>
        <f>IF(ISBLANK(HLOOKUP(Y$1, m_preprocess!$1:$1048576, $D29, FALSE)), "", HLOOKUP(Y$1, m_preprocess!$1:$1048576, $D29, FALSE))</f>
        <v>129013.05870150212</v>
      </c>
      <c r="Z29">
        <f>IF(ISBLANK(HLOOKUP(Z$1, m_preprocess!$1:$1048576, $D29, FALSE)), "", HLOOKUP(Z$1, m_preprocess!$1:$1048576, $D29, FALSE))</f>
        <v>108614.27468216173</v>
      </c>
      <c r="AA29">
        <f>IF(ISBLANK(HLOOKUP(AA$1, m_preprocess!$1:$1048576, $D29, FALSE)), "", HLOOKUP(AA$1, m_preprocess!$1:$1048576, $D29, FALSE))</f>
        <v>196.91271409749669</v>
      </c>
      <c r="AB29">
        <f>IF(ISBLANK(HLOOKUP(AB$1, m_preprocess!$1:$1048576, $D29, FALSE)), "", HLOOKUP(AB$1, m_preprocess!$1:$1048576, $D29, FALSE))</f>
        <v>26415.591441618937</v>
      </c>
      <c r="AC29">
        <f>IF(ISBLANK(HLOOKUP(AC$1, m_preprocess!$1:$1048576, $D29, FALSE)), "", HLOOKUP(AC$1, m_preprocess!$1:$1048576, $D29, FALSE))</f>
        <v>148.92644368385641</v>
      </c>
      <c r="AD29">
        <f>IF(ISBLANK(HLOOKUP(AD$1, m_preprocess!$1:$1048576, $D29, FALSE)), "", HLOOKUP(AD$1, m_preprocess!$1:$1048576, $D29, FALSE))</f>
        <v>4554.6395146247905</v>
      </c>
      <c r="AE29">
        <f>IF(ISBLANK(HLOOKUP(AE$1, m_preprocess!$1:$1048576, $D29, FALSE)), "", HLOOKUP(AE$1, m_preprocess!$1:$1048576, $D29, FALSE))</f>
        <v>19163.487674737084</v>
      </c>
    </row>
    <row r="30" spans="1:31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59.6732366828493</v>
      </c>
      <c r="F30" t="str">
        <f>IF(ISBLANK(HLOOKUP(F$1, m_preprocess!$1:$1048576, $D30, FALSE)), "", HLOOKUP(F$1, m_preprocess!$1:$1048576, $D30, FALSE))</f>
        <v/>
      </c>
      <c r="G30">
        <f>IF(ISBLANK(HLOOKUP(G$1, m_preprocess!$1:$1048576, $D30, FALSE)), "", HLOOKUP(G$1, m_preprocess!$1:$1048576, $D30, FALSE))</f>
        <v>65.222725616374802</v>
      </c>
      <c r="H30">
        <f>IF(ISBLANK(HLOOKUP(H$1, m_preprocess!$1:$1048576, $D30, FALSE)), "", HLOOKUP(H$1, m_preprocess!$1:$1048576, $D30, FALSE))</f>
        <v>86.747373984564106</v>
      </c>
      <c r="I30">
        <f>IF(ISBLANK(HLOOKUP(I$1, m_preprocess!$1:$1048576, $D30, FALSE)), "", HLOOKUP(I$1, m_preprocess!$1:$1048576, $D30, FALSE))</f>
        <v>42.925733312199398</v>
      </c>
      <c r="J30">
        <f>IF(ISBLANK(HLOOKUP(J$1, m_preprocess!$1:$1048576, $D30, FALSE)), "", HLOOKUP(J$1, m_preprocess!$1:$1048576, $D30, FALSE))</f>
        <v>53.126659972691002</v>
      </c>
      <c r="K30">
        <f>IF(ISBLANK(HLOOKUP(K$1, m_preprocess!$1:$1048576, $D30, FALSE)), "", HLOOKUP(K$1, m_preprocess!$1:$1048576, $D30, FALSE))</f>
        <v>62.367193048141402</v>
      </c>
      <c r="L30">
        <f>IF(ISBLANK(HLOOKUP(L$1, m_preprocess!$1:$1048576, $D30, FALSE)), "", HLOOKUP(L$1, m_preprocess!$1:$1048576, $D30, FALSE))</f>
        <v>42.060396015747997</v>
      </c>
      <c r="M30">
        <f>IF(ISBLANK(HLOOKUP(M$1, m_preprocess!$1:$1048576, $D30, FALSE)), "", HLOOKUP(M$1, m_preprocess!$1:$1048576, $D30, FALSE))</f>
        <v>57.192022417962797</v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>
        <f>IF(ISBLANK(HLOOKUP(Y$1, m_preprocess!$1:$1048576, $D30, FALSE)), "", HLOOKUP(Y$1, m_preprocess!$1:$1048576, $D30, FALSE))</f>
        <v>139100.41487124053</v>
      </c>
      <c r="Z30">
        <f>IF(ISBLANK(HLOOKUP(Z$1, m_preprocess!$1:$1048576, $D30, FALSE)), "", HLOOKUP(Z$1, m_preprocess!$1:$1048576, $D30, FALSE))</f>
        <v>122630.34503436452</v>
      </c>
      <c r="AA30">
        <f>IF(ISBLANK(HLOOKUP(AA$1, m_preprocess!$1:$1048576, $D30, FALSE)), "", HLOOKUP(AA$1, m_preprocess!$1:$1048576, $D30, FALSE))</f>
        <v>235.20026298487841</v>
      </c>
      <c r="AB30">
        <f>IF(ISBLANK(HLOOKUP(AB$1, m_preprocess!$1:$1048576, $D30, FALSE)), "", HLOOKUP(AB$1, m_preprocess!$1:$1048576, $D30, FALSE))</f>
        <v>26259.612617903473</v>
      </c>
      <c r="AC30">
        <f>IF(ISBLANK(HLOOKUP(AC$1, m_preprocess!$1:$1048576, $D30, FALSE)), "", HLOOKUP(AC$1, m_preprocess!$1:$1048576, $D30, FALSE))</f>
        <v>135.42846495127372</v>
      </c>
      <c r="AD30">
        <f>IF(ISBLANK(HLOOKUP(AD$1, m_preprocess!$1:$1048576, $D30, FALSE)), "", HLOOKUP(AD$1, m_preprocess!$1:$1048576, $D30, FALSE))</f>
        <v>4320.4742069087397</v>
      </c>
      <c r="AE30">
        <f>IF(ISBLANK(HLOOKUP(AE$1, m_preprocess!$1:$1048576, $D30, FALSE)), "", HLOOKUP(AE$1, m_preprocess!$1:$1048576, $D30, FALSE))</f>
        <v>18460.138871673211</v>
      </c>
    </row>
    <row r="31" spans="1:31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60.466028073139498</v>
      </c>
      <c r="F31" t="str">
        <f>IF(ISBLANK(HLOOKUP(F$1, m_preprocess!$1:$1048576, $D31, FALSE)), "", HLOOKUP(F$1, m_preprocess!$1:$1048576, $D31, FALSE))</f>
        <v/>
      </c>
      <c r="G31">
        <f>IF(ISBLANK(HLOOKUP(G$1, m_preprocess!$1:$1048576, $D31, FALSE)), "", HLOOKUP(G$1, m_preprocess!$1:$1048576, $D31, FALSE))</f>
        <v>65.142631048734799</v>
      </c>
      <c r="H31">
        <f>IF(ISBLANK(HLOOKUP(H$1, m_preprocess!$1:$1048576, $D31, FALSE)), "", HLOOKUP(H$1, m_preprocess!$1:$1048576, $D31, FALSE))</f>
        <v>87.642701584178397</v>
      </c>
      <c r="I31">
        <f>IF(ISBLANK(HLOOKUP(I$1, m_preprocess!$1:$1048576, $D31, FALSE)), "", HLOOKUP(I$1, m_preprocess!$1:$1048576, $D31, FALSE))</f>
        <v>42.996084036471203</v>
      </c>
      <c r="J31">
        <f>IF(ISBLANK(HLOOKUP(J$1, m_preprocess!$1:$1048576, $D31, FALSE)), "", HLOOKUP(J$1, m_preprocess!$1:$1048576, $D31, FALSE))</f>
        <v>53.790720133841901</v>
      </c>
      <c r="K31">
        <f>IF(ISBLANK(HLOOKUP(K$1, m_preprocess!$1:$1048576, $D31, FALSE)), "", HLOOKUP(K$1, m_preprocess!$1:$1048576, $D31, FALSE))</f>
        <v>62.425414104160701</v>
      </c>
      <c r="L31">
        <f>IF(ISBLANK(HLOOKUP(L$1, m_preprocess!$1:$1048576, $D31, FALSE)), "", HLOOKUP(L$1, m_preprocess!$1:$1048576, $D31, FALSE))</f>
        <v>42.329103570540099</v>
      </c>
      <c r="M31">
        <f>IF(ISBLANK(HLOOKUP(M$1, m_preprocess!$1:$1048576, $D31, FALSE)), "", HLOOKUP(M$1, m_preprocess!$1:$1048576, $D31, FALSE))</f>
        <v>58.113998244161401</v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>
        <f>IF(ISBLANK(HLOOKUP(Y$1, m_preprocess!$1:$1048576, $D31, FALSE)), "", HLOOKUP(Y$1, m_preprocess!$1:$1048576, $D31, FALSE))</f>
        <v>133985.34102653136</v>
      </c>
      <c r="Z31">
        <f>IF(ISBLANK(HLOOKUP(Z$1, m_preprocess!$1:$1048576, $D31, FALSE)), "", HLOOKUP(Z$1, m_preprocess!$1:$1048576, $D31, FALSE))</f>
        <v>149580.09430153971</v>
      </c>
      <c r="AA31">
        <f>IF(ISBLANK(HLOOKUP(AA$1, m_preprocess!$1:$1048576, $D31, FALSE)), "", HLOOKUP(AA$1, m_preprocess!$1:$1048576, $D31, FALSE))</f>
        <v>231.21358267716533</v>
      </c>
      <c r="AB31">
        <f>IF(ISBLANK(HLOOKUP(AB$1, m_preprocess!$1:$1048576, $D31, FALSE)), "", HLOOKUP(AB$1, m_preprocess!$1:$1048576, $D31, FALSE))</f>
        <v>25129.290322896893</v>
      </c>
      <c r="AC31">
        <f>IF(ISBLANK(HLOOKUP(AC$1, m_preprocess!$1:$1048576, $D31, FALSE)), "", HLOOKUP(AC$1, m_preprocess!$1:$1048576, $D31, FALSE))</f>
        <v>137.3197427722063</v>
      </c>
      <c r="AD31">
        <f>IF(ISBLANK(HLOOKUP(AD$1, m_preprocess!$1:$1048576, $D31, FALSE)), "", HLOOKUP(AD$1, m_preprocess!$1:$1048576, $D31, FALSE))</f>
        <v>4298.6559536962332</v>
      </c>
      <c r="AE31">
        <f>IF(ISBLANK(HLOOKUP(AE$1, m_preprocess!$1:$1048576, $D31, FALSE)), "", HLOOKUP(AE$1, m_preprocess!$1:$1048576, $D31, FALSE))</f>
        <v>18285.740191027526</v>
      </c>
    </row>
    <row r="32" spans="1:31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60.898301585454902</v>
      </c>
      <c r="F32" t="str">
        <f>IF(ISBLANK(HLOOKUP(F$1, m_preprocess!$1:$1048576, $D32, FALSE)), "", HLOOKUP(F$1, m_preprocess!$1:$1048576, $D32, FALSE))</f>
        <v/>
      </c>
      <c r="G32">
        <f>IF(ISBLANK(HLOOKUP(G$1, m_preprocess!$1:$1048576, $D32, FALSE)), "", HLOOKUP(G$1, m_preprocess!$1:$1048576, $D32, FALSE))</f>
        <v>65.419526482324599</v>
      </c>
      <c r="H32">
        <f>IF(ISBLANK(HLOOKUP(H$1, m_preprocess!$1:$1048576, $D32, FALSE)), "", HLOOKUP(H$1, m_preprocess!$1:$1048576, $D32, FALSE))</f>
        <v>88.123368120696696</v>
      </c>
      <c r="I32">
        <f>IF(ISBLANK(HLOOKUP(I$1, m_preprocess!$1:$1048576, $D32, FALSE)), "", HLOOKUP(I$1, m_preprocess!$1:$1048576, $D32, FALSE))</f>
        <v>42.843394504038798</v>
      </c>
      <c r="J32">
        <f>IF(ISBLANK(HLOOKUP(J$1, m_preprocess!$1:$1048576, $D32, FALSE)), "", HLOOKUP(J$1, m_preprocess!$1:$1048576, $D32, FALSE))</f>
        <v>54.173286668682699</v>
      </c>
      <c r="K32">
        <f>IF(ISBLANK(HLOOKUP(K$1, m_preprocess!$1:$1048576, $D32, FALSE)), "", HLOOKUP(K$1, m_preprocess!$1:$1048576, $D32, FALSE))</f>
        <v>63.020156130563201</v>
      </c>
      <c r="L32">
        <f>IF(ISBLANK(HLOOKUP(L$1, m_preprocess!$1:$1048576, $D32, FALSE)), "", HLOOKUP(L$1, m_preprocess!$1:$1048576, $D32, FALSE))</f>
        <v>43.108377793330298</v>
      </c>
      <c r="M32">
        <f>IF(ISBLANK(HLOOKUP(M$1, m_preprocess!$1:$1048576, $D32, FALSE)), "", HLOOKUP(M$1, m_preprocess!$1:$1048576, $D32, FALSE))</f>
        <v>58.093946685559601</v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>
        <f>IF(ISBLANK(HLOOKUP(Y$1, m_preprocess!$1:$1048576, $D32, FALSE)), "", HLOOKUP(Y$1, m_preprocess!$1:$1048576, $D32, FALSE))</f>
        <v>130519.57361177434</v>
      </c>
      <c r="Z32">
        <f>IF(ISBLANK(HLOOKUP(Z$1, m_preprocess!$1:$1048576, $D32, FALSE)), "", HLOOKUP(Z$1, m_preprocess!$1:$1048576, $D32, FALSE))</f>
        <v>125505.12845155055</v>
      </c>
      <c r="AA32">
        <f>IF(ISBLANK(HLOOKUP(AA$1, m_preprocess!$1:$1048576, $D32, FALSE)), "", HLOOKUP(AA$1, m_preprocess!$1:$1048576, $D32, FALSE))</f>
        <v>224.70465268676278</v>
      </c>
      <c r="AB32">
        <f>IF(ISBLANK(HLOOKUP(AB$1, m_preprocess!$1:$1048576, $D32, FALSE)), "", HLOOKUP(AB$1, m_preprocess!$1:$1048576, $D32, FALSE))</f>
        <v>25073.444266594513</v>
      </c>
      <c r="AC32">
        <f>IF(ISBLANK(HLOOKUP(AC$1, m_preprocess!$1:$1048576, $D32, FALSE)), "", HLOOKUP(AC$1, m_preprocess!$1:$1048576, $D32, FALSE))</f>
        <v>132.75906569962518</v>
      </c>
      <c r="AD32">
        <f>IF(ISBLANK(HLOOKUP(AD$1, m_preprocess!$1:$1048576, $D32, FALSE)), "", HLOOKUP(AD$1, m_preprocess!$1:$1048576, $D32, FALSE))</f>
        <v>4365.6731803179473</v>
      </c>
      <c r="AE32">
        <f>IF(ISBLANK(HLOOKUP(AE$1, m_preprocess!$1:$1048576, $D32, FALSE)), "", HLOOKUP(AE$1, m_preprocess!$1:$1048576, $D32, FALSE))</f>
        <v>18113.648146458549</v>
      </c>
    </row>
    <row r="33" spans="1:31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61.358929986492598</v>
      </c>
      <c r="F33" t="str">
        <f>IF(ISBLANK(HLOOKUP(F$1, m_preprocess!$1:$1048576, $D33, FALSE)), "", HLOOKUP(F$1, m_preprocess!$1:$1048576, $D33, FALSE))</f>
        <v/>
      </c>
      <c r="G33">
        <f>IF(ISBLANK(HLOOKUP(G$1, m_preprocess!$1:$1048576, $D33, FALSE)), "", HLOOKUP(G$1, m_preprocess!$1:$1048576, $D33, FALSE))</f>
        <v>65.662884616678994</v>
      </c>
      <c r="H33">
        <f>IF(ISBLANK(HLOOKUP(H$1, m_preprocess!$1:$1048576, $D33, FALSE)), "", HLOOKUP(H$1, m_preprocess!$1:$1048576, $D33, FALSE))</f>
        <v>88.935652154749505</v>
      </c>
      <c r="I33">
        <f>IF(ISBLANK(HLOOKUP(I$1, m_preprocess!$1:$1048576, $D33, FALSE)), "", HLOOKUP(I$1, m_preprocess!$1:$1048576, $D33, FALSE))</f>
        <v>43.011003015865498</v>
      </c>
      <c r="J33">
        <f>IF(ISBLANK(HLOOKUP(J$1, m_preprocess!$1:$1048576, $D33, FALSE)), "", HLOOKUP(J$1, m_preprocess!$1:$1048576, $D33, FALSE))</f>
        <v>54.206967155265097</v>
      </c>
      <c r="K33">
        <f>IF(ISBLANK(HLOOKUP(K$1, m_preprocess!$1:$1048576, $D33, FALSE)), "", HLOOKUP(K$1, m_preprocess!$1:$1048576, $D33, FALSE))</f>
        <v>63.597398027298901</v>
      </c>
      <c r="L33">
        <f>IF(ISBLANK(HLOOKUP(L$1, m_preprocess!$1:$1048576, $D33, FALSE)), "", HLOOKUP(L$1, m_preprocess!$1:$1048576, $D33, FALSE))</f>
        <v>42.714283126132798</v>
      </c>
      <c r="M33">
        <f>IF(ISBLANK(HLOOKUP(M$1, m_preprocess!$1:$1048576, $D33, FALSE)), "", HLOOKUP(M$1, m_preprocess!$1:$1048576, $D33, FALSE))</f>
        <v>58.465315471207802</v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>
        <f>IF(ISBLANK(HLOOKUP(Y$1, m_preprocess!$1:$1048576, $D33, FALSE)), "", HLOOKUP(Y$1, m_preprocess!$1:$1048576, $D33, FALSE))</f>
        <v>128616.78559189083</v>
      </c>
      <c r="Z33">
        <f>IF(ISBLANK(HLOOKUP(Z$1, m_preprocess!$1:$1048576, $D33, FALSE)), "", HLOOKUP(Z$1, m_preprocess!$1:$1048576, $D33, FALSE))</f>
        <v>98312.528987421087</v>
      </c>
      <c r="AA33">
        <f>IF(ISBLANK(HLOOKUP(AA$1, m_preprocess!$1:$1048576, $D33, FALSE)), "", HLOOKUP(AA$1, m_preprocess!$1:$1048576, $D33, FALSE))</f>
        <v>236.93518639633751</v>
      </c>
      <c r="AB33">
        <f>IF(ISBLANK(HLOOKUP(AB$1, m_preprocess!$1:$1048576, $D33, FALSE)), "", HLOOKUP(AB$1, m_preprocess!$1:$1048576, $D33, FALSE))</f>
        <v>25301.331841829</v>
      </c>
      <c r="AC33">
        <f>IF(ISBLANK(HLOOKUP(AC$1, m_preprocess!$1:$1048576, $D33, FALSE)), "", HLOOKUP(AC$1, m_preprocess!$1:$1048576, $D33, FALSE))</f>
        <v>131.39216703963399</v>
      </c>
      <c r="AD33">
        <f>IF(ISBLANK(HLOOKUP(AD$1, m_preprocess!$1:$1048576, $D33, FALSE)), "", HLOOKUP(AD$1, m_preprocess!$1:$1048576, $D33, FALSE))</f>
        <v>4265.2151626235764</v>
      </c>
      <c r="AE33">
        <f>IF(ISBLANK(HLOOKUP(AE$1, m_preprocess!$1:$1048576, $D33, FALSE)), "", HLOOKUP(AE$1, m_preprocess!$1:$1048576, $D33, FALSE))</f>
        <v>18065.86135741929</v>
      </c>
    </row>
    <row r="34" spans="1:31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61.832146337147599</v>
      </c>
      <c r="F34" t="str">
        <f>IF(ISBLANK(HLOOKUP(F$1, m_preprocess!$1:$1048576, $D34, FALSE)), "", HLOOKUP(F$1, m_preprocess!$1:$1048576, $D34, FALSE))</f>
        <v/>
      </c>
      <c r="G34">
        <f>IF(ISBLANK(HLOOKUP(G$1, m_preprocess!$1:$1048576, $D34, FALSE)), "", HLOOKUP(G$1, m_preprocess!$1:$1048576, $D34, FALSE))</f>
        <v>66.232307624043202</v>
      </c>
      <c r="H34">
        <f>IF(ISBLANK(HLOOKUP(H$1, m_preprocess!$1:$1048576, $D34, FALSE)), "", HLOOKUP(H$1, m_preprocess!$1:$1048576, $D34, FALSE))</f>
        <v>89.998397395176895</v>
      </c>
      <c r="I34">
        <f>IF(ISBLANK(HLOOKUP(I$1, m_preprocess!$1:$1048576, $D34, FALSE)), "", HLOOKUP(I$1, m_preprocess!$1:$1048576, $D34, FALSE))</f>
        <v>43.352297810401602</v>
      </c>
      <c r="J34">
        <f>IF(ISBLANK(HLOOKUP(J$1, m_preprocess!$1:$1048576, $D34, FALSE)), "", HLOOKUP(J$1, m_preprocess!$1:$1048576, $D34, FALSE))</f>
        <v>55.757950287174403</v>
      </c>
      <c r="K34">
        <f>IF(ISBLANK(HLOOKUP(K$1, m_preprocess!$1:$1048576, $D34, FALSE)), "", HLOOKUP(K$1, m_preprocess!$1:$1048576, $D34, FALSE))</f>
        <v>64.377655354682801</v>
      </c>
      <c r="L34">
        <f>IF(ISBLANK(HLOOKUP(L$1, m_preprocess!$1:$1048576, $D34, FALSE)), "", HLOOKUP(L$1, m_preprocess!$1:$1048576, $D34, FALSE))</f>
        <v>43.9974865103692</v>
      </c>
      <c r="M34">
        <f>IF(ISBLANK(HLOOKUP(M$1, m_preprocess!$1:$1048576, $D34, FALSE)), "", HLOOKUP(M$1, m_preprocess!$1:$1048576, $D34, FALSE))</f>
        <v>58.481066038592203</v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>
        <f>IF(ISBLANK(HLOOKUP(Y$1, m_preprocess!$1:$1048576, $D34, FALSE)), "", HLOOKUP(Y$1, m_preprocess!$1:$1048576, $D34, FALSE))</f>
        <v>114147.20571033827</v>
      </c>
      <c r="Z34">
        <f>IF(ISBLANK(HLOOKUP(Z$1, m_preprocess!$1:$1048576, $D34, FALSE)), "", HLOOKUP(Z$1, m_preprocess!$1:$1048576, $D34, FALSE))</f>
        <v>105287.70551139493</v>
      </c>
      <c r="AA34">
        <f>IF(ISBLANK(HLOOKUP(AA$1, m_preprocess!$1:$1048576, $D34, FALSE)), "", HLOOKUP(AA$1, m_preprocess!$1:$1048576, $D34, FALSE))</f>
        <v>205.19216198563032</v>
      </c>
      <c r="AB34">
        <f>IF(ISBLANK(HLOOKUP(AB$1, m_preprocess!$1:$1048576, $D34, FALSE)), "", HLOOKUP(AB$1, m_preprocess!$1:$1048576, $D34, FALSE))</f>
        <v>24731.73967904229</v>
      </c>
      <c r="AC34">
        <f>IF(ISBLANK(HLOOKUP(AC$1, m_preprocess!$1:$1048576, $D34, FALSE)), "", HLOOKUP(AC$1, m_preprocess!$1:$1048576, $D34, FALSE))</f>
        <v>130.9828908391041</v>
      </c>
      <c r="AD34">
        <f>IF(ISBLANK(HLOOKUP(AD$1, m_preprocess!$1:$1048576, $D34, FALSE)), "", HLOOKUP(AD$1, m_preprocess!$1:$1048576, $D34, FALSE))</f>
        <v>4246.3920625791779</v>
      </c>
      <c r="AE34">
        <f>IF(ISBLANK(HLOOKUP(AE$1, m_preprocess!$1:$1048576, $D34, FALSE)), "", HLOOKUP(AE$1, m_preprocess!$1:$1048576, $D34, FALSE))</f>
        <v>17892.028286321012</v>
      </c>
    </row>
    <row r="35" spans="1:31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59.979103796043098</v>
      </c>
      <c r="F35" t="str">
        <f>IF(ISBLANK(HLOOKUP(F$1, m_preprocess!$1:$1048576, $D35, FALSE)), "", HLOOKUP(F$1, m_preprocess!$1:$1048576, $D35, FALSE))</f>
        <v/>
      </c>
      <c r="G35">
        <f>IF(ISBLANK(HLOOKUP(G$1, m_preprocess!$1:$1048576, $D35, FALSE)), "", HLOOKUP(G$1, m_preprocess!$1:$1048576, $D35, FALSE))</f>
        <v>62.125575310432097</v>
      </c>
      <c r="H35">
        <f>IF(ISBLANK(HLOOKUP(H$1, m_preprocess!$1:$1048576, $D35, FALSE)), "", HLOOKUP(H$1, m_preprocess!$1:$1048576, $D35, FALSE))</f>
        <v>65.918986531766294</v>
      </c>
      <c r="I35">
        <f>IF(ISBLANK(HLOOKUP(I$1, m_preprocess!$1:$1048576, $D35, FALSE)), "", HLOOKUP(I$1, m_preprocess!$1:$1048576, $D35, FALSE))</f>
        <v>43.426982184760803</v>
      </c>
      <c r="J35">
        <f>IF(ISBLANK(HLOOKUP(J$1, m_preprocess!$1:$1048576, $D35, FALSE)), "", HLOOKUP(J$1, m_preprocess!$1:$1048576, $D35, FALSE))</f>
        <v>57.444803030681904</v>
      </c>
      <c r="K35">
        <f>IF(ISBLANK(HLOOKUP(K$1, m_preprocess!$1:$1048576, $D35, FALSE)), "", HLOOKUP(K$1, m_preprocess!$1:$1048576, $D35, FALSE))</f>
        <v>64.920196346810499</v>
      </c>
      <c r="L35">
        <f>IF(ISBLANK(HLOOKUP(L$1, m_preprocess!$1:$1048576, $D35, FALSE)), "", HLOOKUP(L$1, m_preprocess!$1:$1048576, $D35, FALSE))</f>
        <v>45.007059309079601</v>
      </c>
      <c r="M35">
        <f>IF(ISBLANK(HLOOKUP(M$1, m_preprocess!$1:$1048576, $D35, FALSE)), "", HLOOKUP(M$1, m_preprocess!$1:$1048576, $D35, FALSE))</f>
        <v>58.038293973322602</v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>
        <f>IF(ISBLANK(HLOOKUP(Y$1, m_preprocess!$1:$1048576, $D35, FALSE)), "", HLOOKUP(Y$1, m_preprocess!$1:$1048576, $D35, FALSE))</f>
        <v>126873.38552915821</v>
      </c>
      <c r="Z35">
        <f>IF(ISBLANK(HLOOKUP(Z$1, m_preprocess!$1:$1048576, $D35, FALSE)), "", HLOOKUP(Z$1, m_preprocess!$1:$1048576, $D35, FALSE))</f>
        <v>130537.58862337672</v>
      </c>
      <c r="AA35">
        <f>IF(ISBLANK(HLOOKUP(AA$1, m_preprocess!$1:$1048576, $D35, FALSE)), "", HLOOKUP(AA$1, m_preprocess!$1:$1048576, $D35, FALSE))</f>
        <v>211.40280130293161</v>
      </c>
      <c r="AB35">
        <f>IF(ISBLANK(HLOOKUP(AB$1, m_preprocess!$1:$1048576, $D35, FALSE)), "", HLOOKUP(AB$1, m_preprocess!$1:$1048576, $D35, FALSE))</f>
        <v>25472.72750331066</v>
      </c>
      <c r="AC35">
        <f>IF(ISBLANK(HLOOKUP(AC$1, m_preprocess!$1:$1048576, $D35, FALSE)), "", HLOOKUP(AC$1, m_preprocess!$1:$1048576, $D35, FALSE))</f>
        <v>136.89991082841496</v>
      </c>
      <c r="AD35">
        <f>IF(ISBLANK(HLOOKUP(AD$1, m_preprocess!$1:$1048576, $D35, FALSE)), "", HLOOKUP(AD$1, m_preprocess!$1:$1048576, $D35, FALSE))</f>
        <v>4343.5642770739369</v>
      </c>
      <c r="AE35">
        <f>IF(ISBLANK(HLOOKUP(AE$1, m_preprocess!$1:$1048576, $D35, FALSE)), "", HLOOKUP(AE$1, m_preprocess!$1:$1048576, $D35, FALSE))</f>
        <v>18036.386781405221</v>
      </c>
    </row>
    <row r="36" spans="1:31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61.989553804146901</v>
      </c>
      <c r="F36" t="str">
        <f>IF(ISBLANK(HLOOKUP(F$1, m_preprocess!$1:$1048576, $D36, FALSE)), "", HLOOKUP(F$1, m_preprocess!$1:$1048576, $D36, FALSE))</f>
        <v/>
      </c>
      <c r="G36">
        <f>IF(ISBLANK(HLOOKUP(G$1, m_preprocess!$1:$1048576, $D36, FALSE)), "", HLOOKUP(G$1, m_preprocess!$1:$1048576, $D36, FALSE))</f>
        <v>67.343984683086703</v>
      </c>
      <c r="H36">
        <f>IF(ISBLANK(HLOOKUP(H$1, m_preprocess!$1:$1048576, $D36, FALSE)), "", HLOOKUP(H$1, m_preprocess!$1:$1048576, $D36, FALSE))</f>
        <v>85.956292319851599</v>
      </c>
      <c r="I36">
        <f>IF(ISBLANK(HLOOKUP(I$1, m_preprocess!$1:$1048576, $D36, FALSE)), "", HLOOKUP(I$1, m_preprocess!$1:$1048576, $D36, FALSE))</f>
        <v>43.872816808033299</v>
      </c>
      <c r="J36">
        <f>IF(ISBLANK(HLOOKUP(J$1, m_preprocess!$1:$1048576, $D36, FALSE)), "", HLOOKUP(J$1, m_preprocess!$1:$1048576, $D36, FALSE))</f>
        <v>60.289784221695498</v>
      </c>
      <c r="K36">
        <f>IF(ISBLANK(HLOOKUP(K$1, m_preprocess!$1:$1048576, $D36, FALSE)), "", HLOOKUP(K$1, m_preprocess!$1:$1048576, $D36, FALSE))</f>
        <v>65.631759357940197</v>
      </c>
      <c r="L36">
        <f>IF(ISBLANK(HLOOKUP(L$1, m_preprocess!$1:$1048576, $D36, FALSE)), "", HLOOKUP(L$1, m_preprocess!$1:$1048576, $D36, FALSE))</f>
        <v>46.546935060232201</v>
      </c>
      <c r="M36">
        <f>IF(ISBLANK(HLOOKUP(M$1, m_preprocess!$1:$1048576, $D36, FALSE)), "", HLOOKUP(M$1, m_preprocess!$1:$1048576, $D36, FALSE))</f>
        <v>58.227879856840502</v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>
        <f>IF(ISBLANK(HLOOKUP(Y$1, m_preprocess!$1:$1048576, $D36, FALSE)), "", HLOOKUP(Y$1, m_preprocess!$1:$1048576, $D36, FALSE))</f>
        <v>118799.20215461453</v>
      </c>
      <c r="Z36">
        <f>IF(ISBLANK(HLOOKUP(Z$1, m_preprocess!$1:$1048576, $D36, FALSE)), "", HLOOKUP(Z$1, m_preprocess!$1:$1048576, $D36, FALSE))</f>
        <v>129495.45779535991</v>
      </c>
      <c r="AA36">
        <f>IF(ISBLANK(HLOOKUP(AA$1, m_preprocess!$1:$1048576, $D36, FALSE)), "", HLOOKUP(AA$1, m_preprocess!$1:$1048576, $D36, FALSE))</f>
        <v>166.29290826284969</v>
      </c>
      <c r="AB36">
        <f>IF(ISBLANK(HLOOKUP(AB$1, m_preprocess!$1:$1048576, $D36, FALSE)), "", HLOOKUP(AB$1, m_preprocess!$1:$1048576, $D36, FALSE))</f>
        <v>26090.96922398109</v>
      </c>
      <c r="AC36">
        <f>IF(ISBLANK(HLOOKUP(AC$1, m_preprocess!$1:$1048576, $D36, FALSE)), "", HLOOKUP(AC$1, m_preprocess!$1:$1048576, $D36, FALSE))</f>
        <v>152.79340503278897</v>
      </c>
      <c r="AD36">
        <f>IF(ISBLANK(HLOOKUP(AD$1, m_preprocess!$1:$1048576, $D36, FALSE)), "", HLOOKUP(AD$1, m_preprocess!$1:$1048576, $D36, FALSE))</f>
        <v>4421.053895815402</v>
      </c>
      <c r="AE36">
        <f>IF(ISBLANK(HLOOKUP(AE$1, m_preprocess!$1:$1048576, $D36, FALSE)), "", HLOOKUP(AE$1, m_preprocess!$1:$1048576, $D36, FALSE))</f>
        <v>18718.278897421038</v>
      </c>
    </row>
    <row r="37" spans="1:31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64.490818491384701</v>
      </c>
      <c r="F37" t="str">
        <f>IF(ISBLANK(HLOOKUP(F$1, m_preprocess!$1:$1048576, $D37, FALSE)), "", HLOOKUP(F$1, m_preprocess!$1:$1048576, $D37, FALSE))</f>
        <v/>
      </c>
      <c r="G37">
        <f>IF(ISBLANK(HLOOKUP(G$1, m_preprocess!$1:$1048576, $D37, FALSE)), "", HLOOKUP(G$1, m_preprocess!$1:$1048576, $D37, FALSE))</f>
        <v>71.865913321138393</v>
      </c>
      <c r="H37">
        <f>IF(ISBLANK(HLOOKUP(H$1, m_preprocess!$1:$1048576, $D37, FALSE)), "", HLOOKUP(H$1, m_preprocess!$1:$1048576, $D37, FALSE))</f>
        <v>91.681109687777294</v>
      </c>
      <c r="I37">
        <f>IF(ISBLANK(HLOOKUP(I$1, m_preprocess!$1:$1048576, $D37, FALSE)), "", HLOOKUP(I$1, m_preprocess!$1:$1048576, $D37, FALSE))</f>
        <v>44.072597969405301</v>
      </c>
      <c r="J37">
        <f>IF(ISBLANK(HLOOKUP(J$1, m_preprocess!$1:$1048576, $D37, FALSE)), "", HLOOKUP(J$1, m_preprocess!$1:$1048576, $D37, FALSE))</f>
        <v>66.685534217539498</v>
      </c>
      <c r="K37">
        <f>IF(ISBLANK(HLOOKUP(K$1, m_preprocess!$1:$1048576, $D37, FALSE)), "", HLOOKUP(K$1, m_preprocess!$1:$1048576, $D37, FALSE))</f>
        <v>67.835726144237199</v>
      </c>
      <c r="L37">
        <f>IF(ISBLANK(HLOOKUP(L$1, m_preprocess!$1:$1048576, $D37, FALSE)), "", HLOOKUP(L$1, m_preprocess!$1:$1048576, $D37, FALSE))</f>
        <v>50.824332669601901</v>
      </c>
      <c r="M37">
        <f>IF(ISBLANK(HLOOKUP(M$1, m_preprocess!$1:$1048576, $D37, FALSE)), "", HLOOKUP(M$1, m_preprocess!$1:$1048576, $D37, FALSE))</f>
        <v>59.606980476114899</v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>
        <f>IF(ISBLANK(HLOOKUP(Y$1, m_preprocess!$1:$1048576, $D37, FALSE)), "", HLOOKUP(Y$1, m_preprocess!$1:$1048576, $D37, FALSE))</f>
        <v>186134.84715383992</v>
      </c>
      <c r="Z37">
        <f>IF(ISBLANK(HLOOKUP(Z$1, m_preprocess!$1:$1048576, $D37, FALSE)), "", HLOOKUP(Z$1, m_preprocess!$1:$1048576, $D37, FALSE))</f>
        <v>255851.13493185255</v>
      </c>
      <c r="AA37">
        <f>IF(ISBLANK(HLOOKUP(AA$1, m_preprocess!$1:$1048576, $D37, FALSE)), "", HLOOKUP(AA$1, m_preprocess!$1:$1048576, $D37, FALSE))</f>
        <v>178.22501624431447</v>
      </c>
      <c r="AB37">
        <f>IF(ISBLANK(HLOOKUP(AB$1, m_preprocess!$1:$1048576, $D37, FALSE)), "", HLOOKUP(AB$1, m_preprocess!$1:$1048576, $D37, FALSE))</f>
        <v>25756.077642255954</v>
      </c>
      <c r="AC37">
        <f>IF(ISBLANK(HLOOKUP(AC$1, m_preprocess!$1:$1048576, $D37, FALSE)), "", HLOOKUP(AC$1, m_preprocess!$1:$1048576, $D37, FALSE))</f>
        <v>147.83591478625073</v>
      </c>
      <c r="AD37">
        <f>IF(ISBLANK(HLOOKUP(AD$1, m_preprocess!$1:$1048576, $D37, FALSE)), "", HLOOKUP(AD$1, m_preprocess!$1:$1048576, $D37, FALSE))</f>
        <v>4982.6165891555938</v>
      </c>
      <c r="AE37">
        <f>IF(ISBLANK(HLOOKUP(AE$1, m_preprocess!$1:$1048576, $D37, FALSE)), "", HLOOKUP(AE$1, m_preprocess!$1:$1048576, $D37, FALSE))</f>
        <v>19339.913553111193</v>
      </c>
    </row>
    <row r="38" spans="1:31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64.808584362357607</v>
      </c>
      <c r="F38" t="str">
        <f>IF(ISBLANK(HLOOKUP(F$1, m_preprocess!$1:$1048576, $D38, FALSE)), "", HLOOKUP(F$1, m_preprocess!$1:$1048576, $D38, FALSE))</f>
        <v/>
      </c>
      <c r="G38">
        <f>IF(ISBLANK(HLOOKUP(G$1, m_preprocess!$1:$1048576, $D38, FALSE)), "", HLOOKUP(G$1, m_preprocess!$1:$1048576, $D38, FALSE))</f>
        <v>72.4985460924417</v>
      </c>
      <c r="H38">
        <f>IF(ISBLANK(HLOOKUP(H$1, m_preprocess!$1:$1048576, $D38, FALSE)), "", HLOOKUP(H$1, m_preprocess!$1:$1048576, $D38, FALSE))</f>
        <v>92.370566908820706</v>
      </c>
      <c r="I38">
        <f>IF(ISBLANK(HLOOKUP(I$1, m_preprocess!$1:$1048576, $D38, FALSE)), "", HLOOKUP(I$1, m_preprocess!$1:$1048576, $D38, FALSE))</f>
        <v>43.939161291647601</v>
      </c>
      <c r="J38">
        <f>IF(ISBLANK(HLOOKUP(J$1, m_preprocess!$1:$1048576, $D38, FALSE)), "", HLOOKUP(J$1, m_preprocess!$1:$1048576, $D38, FALSE))</f>
        <v>65.0854685615124</v>
      </c>
      <c r="K38">
        <f>IF(ISBLANK(HLOOKUP(K$1, m_preprocess!$1:$1048576, $D38, FALSE)), "", HLOOKUP(K$1, m_preprocess!$1:$1048576, $D38, FALSE))</f>
        <v>68.672530557162105</v>
      </c>
      <c r="L38">
        <f>IF(ISBLANK(HLOOKUP(L$1, m_preprocess!$1:$1048576, $D38, FALSE)), "", HLOOKUP(L$1, m_preprocess!$1:$1048576, $D38, FALSE))</f>
        <v>50.798861195981097</v>
      </c>
      <c r="M38">
        <f>IF(ISBLANK(HLOOKUP(M$1, m_preprocess!$1:$1048576, $D38, FALSE)), "", HLOOKUP(M$1, m_preprocess!$1:$1048576, $D38, FALSE))</f>
        <v>59.7813439847477</v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>
        <f>IF(ISBLANK(HLOOKUP(Y$1, m_preprocess!$1:$1048576, $D38, FALSE)), "", HLOOKUP(Y$1, m_preprocess!$1:$1048576, $D38, FALSE))</f>
        <v>137782.27605832834</v>
      </c>
      <c r="Z38">
        <f>IF(ISBLANK(HLOOKUP(Z$1, m_preprocess!$1:$1048576, $D38, FALSE)), "", HLOOKUP(Z$1, m_preprocess!$1:$1048576, $D38, FALSE))</f>
        <v>116442.62824275902</v>
      </c>
      <c r="AA38">
        <f>IF(ISBLANK(HLOOKUP(AA$1, m_preprocess!$1:$1048576, $D38, FALSE)), "", HLOOKUP(AA$1, m_preprocess!$1:$1048576, $D38, FALSE))</f>
        <v>202.65617323852618</v>
      </c>
      <c r="AB38">
        <f>IF(ISBLANK(HLOOKUP(AB$1, m_preprocess!$1:$1048576, $D38, FALSE)), "", HLOOKUP(AB$1, m_preprocess!$1:$1048576, $D38, FALSE))</f>
        <v>24891.869975533482</v>
      </c>
      <c r="AC38">
        <f>IF(ISBLANK(HLOOKUP(AC$1, m_preprocess!$1:$1048576, $D38, FALSE)), "", HLOOKUP(AC$1, m_preprocess!$1:$1048576, $D38, FALSE))</f>
        <v>140.12803791248672</v>
      </c>
      <c r="AD38">
        <f>IF(ISBLANK(HLOOKUP(AD$1, m_preprocess!$1:$1048576, $D38, FALSE)), "", HLOOKUP(AD$1, m_preprocess!$1:$1048576, $D38, FALSE))</f>
        <v>4604.9622307722666</v>
      </c>
      <c r="AE38">
        <f>IF(ISBLANK(HLOOKUP(AE$1, m_preprocess!$1:$1048576, $D38, FALSE)), "", HLOOKUP(AE$1, m_preprocess!$1:$1048576, $D38, FALSE))</f>
        <v>18584.835308358091</v>
      </c>
    </row>
    <row r="39" spans="1:31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64.177101557673694</v>
      </c>
      <c r="F39" t="str">
        <f>IF(ISBLANK(HLOOKUP(F$1, m_preprocess!$1:$1048576, $D39, FALSE)), "", HLOOKUP(F$1, m_preprocess!$1:$1048576, $D39, FALSE))</f>
        <v/>
      </c>
      <c r="G39">
        <f>IF(ISBLANK(HLOOKUP(G$1, m_preprocess!$1:$1048576, $D39, FALSE)), "", HLOOKUP(G$1, m_preprocess!$1:$1048576, $D39, FALSE))</f>
        <v>72.285471941325198</v>
      </c>
      <c r="H39">
        <f>IF(ISBLANK(HLOOKUP(H$1, m_preprocess!$1:$1048576, $D39, FALSE)), "", HLOOKUP(H$1, m_preprocess!$1:$1048576, $D39, FALSE))</f>
        <v>93.679396237451101</v>
      </c>
      <c r="I39">
        <f>IF(ISBLANK(HLOOKUP(I$1, m_preprocess!$1:$1048576, $D39, FALSE)), "", HLOOKUP(I$1, m_preprocess!$1:$1048576, $D39, FALSE))</f>
        <v>44.459986810092197</v>
      </c>
      <c r="J39">
        <f>IF(ISBLANK(HLOOKUP(J$1, m_preprocess!$1:$1048576, $D39, FALSE)), "", HLOOKUP(J$1, m_preprocess!$1:$1048576, $D39, FALSE))</f>
        <v>63.072483065550401</v>
      </c>
      <c r="K39">
        <f>IF(ISBLANK(HLOOKUP(K$1, m_preprocess!$1:$1048576, $D39, FALSE)), "", HLOOKUP(K$1, m_preprocess!$1:$1048576, $D39, FALSE))</f>
        <v>68.752123830397593</v>
      </c>
      <c r="L39">
        <f>IF(ISBLANK(HLOOKUP(L$1, m_preprocess!$1:$1048576, $D39, FALSE)), "", HLOOKUP(L$1, m_preprocess!$1:$1048576, $D39, FALSE))</f>
        <v>48.727380992464298</v>
      </c>
      <c r="M39">
        <f>IF(ISBLANK(HLOOKUP(M$1, m_preprocess!$1:$1048576, $D39, FALSE)), "", HLOOKUP(M$1, m_preprocess!$1:$1048576, $D39, FALSE))</f>
        <v>59.5060629911397</v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>
        <f>IF(ISBLANK(HLOOKUP(Y$1, m_preprocess!$1:$1048576, $D39, FALSE)), "", HLOOKUP(Y$1, m_preprocess!$1:$1048576, $D39, FALSE))</f>
        <v>115162.28438164567</v>
      </c>
      <c r="Z39">
        <f>IF(ISBLANK(HLOOKUP(Z$1, m_preprocess!$1:$1048576, $D39, FALSE)), "", HLOOKUP(Z$1, m_preprocess!$1:$1048576, $D39, FALSE))</f>
        <v>117078.619921802</v>
      </c>
      <c r="AA39">
        <f>IF(ISBLANK(HLOOKUP(AA$1, m_preprocess!$1:$1048576, $D39, FALSE)), "", HLOOKUP(AA$1, m_preprocess!$1:$1048576, $D39, FALSE))</f>
        <v>181.88754838709679</v>
      </c>
      <c r="AB39">
        <f>IF(ISBLANK(HLOOKUP(AB$1, m_preprocess!$1:$1048576, $D39, FALSE)), "", HLOOKUP(AB$1, m_preprocess!$1:$1048576, $D39, FALSE))</f>
        <v>24621.054803065301</v>
      </c>
      <c r="AC39">
        <f>IF(ISBLANK(HLOOKUP(AC$1, m_preprocess!$1:$1048576, $D39, FALSE)), "", HLOOKUP(AC$1, m_preprocess!$1:$1048576, $D39, FALSE))</f>
        <v>137.31477364220376</v>
      </c>
      <c r="AD39">
        <f>IF(ISBLANK(HLOOKUP(AD$1, m_preprocess!$1:$1048576, $D39, FALSE)), "", HLOOKUP(AD$1, m_preprocess!$1:$1048576, $D39, FALSE))</f>
        <v>4509.8478076018609</v>
      </c>
      <c r="AE39">
        <f>IF(ISBLANK(HLOOKUP(AE$1, m_preprocess!$1:$1048576, $D39, FALSE)), "", HLOOKUP(AE$1, m_preprocess!$1:$1048576, $D39, FALSE))</f>
        <v>18349.515197770485</v>
      </c>
    </row>
    <row r="40" spans="1:31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64.315921152982796</v>
      </c>
      <c r="F40" t="str">
        <f>IF(ISBLANK(HLOOKUP(F$1, m_preprocess!$1:$1048576, $D40, FALSE)), "", HLOOKUP(F$1, m_preprocess!$1:$1048576, $D40, FALSE))</f>
        <v/>
      </c>
      <c r="G40">
        <f>IF(ISBLANK(HLOOKUP(G$1, m_preprocess!$1:$1048576, $D40, FALSE)), "", HLOOKUP(G$1, m_preprocess!$1:$1048576, $D40, FALSE))</f>
        <v>72.544769459213995</v>
      </c>
      <c r="H40">
        <f>IF(ISBLANK(HLOOKUP(H$1, m_preprocess!$1:$1048576, $D40, FALSE)), "", HLOOKUP(H$1, m_preprocess!$1:$1048576, $D40, FALSE))</f>
        <v>93.549377899001698</v>
      </c>
      <c r="I40">
        <f>IF(ISBLANK(HLOOKUP(I$1, m_preprocess!$1:$1048576, $D40, FALSE)), "", HLOOKUP(I$1, m_preprocess!$1:$1048576, $D40, FALSE))</f>
        <v>44.5073889544108</v>
      </c>
      <c r="J40">
        <f>IF(ISBLANK(HLOOKUP(J$1, m_preprocess!$1:$1048576, $D40, FALSE)), "", HLOOKUP(J$1, m_preprocess!$1:$1048576, $D40, FALSE))</f>
        <v>63.744027969269403</v>
      </c>
      <c r="K40">
        <f>IF(ISBLANK(HLOOKUP(K$1, m_preprocess!$1:$1048576, $D40, FALSE)), "", HLOOKUP(K$1, m_preprocess!$1:$1048576, $D40, FALSE))</f>
        <v>69.075078587676899</v>
      </c>
      <c r="L40">
        <f>IF(ISBLANK(HLOOKUP(L$1, m_preprocess!$1:$1048576, $D40, FALSE)), "", HLOOKUP(L$1, m_preprocess!$1:$1048576, $D40, FALSE))</f>
        <v>48.522745444044702</v>
      </c>
      <c r="M40">
        <f>IF(ISBLANK(HLOOKUP(M$1, m_preprocess!$1:$1048576, $D40, FALSE)), "", HLOOKUP(M$1, m_preprocess!$1:$1048576, $D40, FALSE))</f>
        <v>60.277816490013699</v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>
        <f>IF(ISBLANK(HLOOKUP(Y$1, m_preprocess!$1:$1048576, $D40, FALSE)), "", HLOOKUP(Y$1, m_preprocess!$1:$1048576, $D40, FALSE))</f>
        <v>131936.46677239286</v>
      </c>
      <c r="Z40">
        <f>IF(ISBLANK(HLOOKUP(Z$1, m_preprocess!$1:$1048576, $D40, FALSE)), "", HLOOKUP(Z$1, m_preprocess!$1:$1048576, $D40, FALSE))</f>
        <v>144088.63373096092</v>
      </c>
      <c r="AA40">
        <f>IF(ISBLANK(HLOOKUP(AA$1, m_preprocess!$1:$1048576, $D40, FALSE)), "", HLOOKUP(AA$1, m_preprocess!$1:$1048576, $D40, FALSE))</f>
        <v>216.92508038585206</v>
      </c>
      <c r="AB40">
        <f>IF(ISBLANK(HLOOKUP(AB$1, m_preprocess!$1:$1048576, $D40, FALSE)), "", HLOOKUP(AB$1, m_preprocess!$1:$1048576, $D40, FALSE))</f>
        <v>24520.355937921751</v>
      </c>
      <c r="AC40">
        <f>IF(ISBLANK(HLOOKUP(AC$1, m_preprocess!$1:$1048576, $D40, FALSE)), "", HLOOKUP(AC$1, m_preprocess!$1:$1048576, $D40, FALSE))</f>
        <v>136.2443291681609</v>
      </c>
      <c r="AD40">
        <f>IF(ISBLANK(HLOOKUP(AD$1, m_preprocess!$1:$1048576, $D40, FALSE)), "", HLOOKUP(AD$1, m_preprocess!$1:$1048576, $D40, FALSE))</f>
        <v>4576.867193787878</v>
      </c>
      <c r="AE40">
        <f>IF(ISBLANK(HLOOKUP(AE$1, m_preprocess!$1:$1048576, $D40, FALSE)), "", HLOOKUP(AE$1, m_preprocess!$1:$1048576, $D40, FALSE))</f>
        <v>18753.614040377968</v>
      </c>
    </row>
    <row r="41" spans="1:31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64.702070822094996</v>
      </c>
      <c r="F41" t="str">
        <f>IF(ISBLANK(HLOOKUP(F$1, m_preprocess!$1:$1048576, $D41, FALSE)), "", HLOOKUP(F$1, m_preprocess!$1:$1048576, $D41, FALSE))</f>
        <v/>
      </c>
      <c r="G41">
        <f>IF(ISBLANK(HLOOKUP(G$1, m_preprocess!$1:$1048576, $D41, FALSE)), "", HLOOKUP(G$1, m_preprocess!$1:$1048576, $D41, FALSE))</f>
        <v>73.362372486351305</v>
      </c>
      <c r="H41">
        <f>IF(ISBLANK(HLOOKUP(H$1, m_preprocess!$1:$1048576, $D41, FALSE)), "", HLOOKUP(H$1, m_preprocess!$1:$1048576, $D41, FALSE))</f>
        <v>94.723931422373894</v>
      </c>
      <c r="I41">
        <f>IF(ISBLANK(HLOOKUP(I$1, m_preprocess!$1:$1048576, $D41, FALSE)), "", HLOOKUP(I$1, m_preprocess!$1:$1048576, $D41, FALSE))</f>
        <v>44.494993442132397</v>
      </c>
      <c r="J41">
        <f>IF(ISBLANK(HLOOKUP(J$1, m_preprocess!$1:$1048576, $D41, FALSE)), "", HLOOKUP(J$1, m_preprocess!$1:$1048576, $D41, FALSE))</f>
        <v>66.184404870667393</v>
      </c>
      <c r="K41">
        <f>IF(ISBLANK(HLOOKUP(K$1, m_preprocess!$1:$1048576, $D41, FALSE)), "", HLOOKUP(K$1, m_preprocess!$1:$1048576, $D41, FALSE))</f>
        <v>69.361590758158599</v>
      </c>
      <c r="L41">
        <f>IF(ISBLANK(HLOOKUP(L$1, m_preprocess!$1:$1048576, $D41, FALSE)), "", HLOOKUP(L$1, m_preprocess!$1:$1048576, $D41, FALSE))</f>
        <v>51.142909680896402</v>
      </c>
      <c r="M41">
        <f>IF(ISBLANK(HLOOKUP(M$1, m_preprocess!$1:$1048576, $D41, FALSE)), "", HLOOKUP(M$1, m_preprocess!$1:$1048576, $D41, FALSE))</f>
        <v>59.713303388870003</v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>
        <f>IF(ISBLANK(HLOOKUP(Y$1, m_preprocess!$1:$1048576, $D41, FALSE)), "", HLOOKUP(Y$1, m_preprocess!$1:$1048576, $D41, FALSE))</f>
        <v>138944.23516338793</v>
      </c>
      <c r="Z41">
        <f>IF(ISBLANK(HLOOKUP(Z$1, m_preprocess!$1:$1048576, $D41, FALSE)), "", HLOOKUP(Z$1, m_preprocess!$1:$1048576, $D41, FALSE))</f>
        <v>103546.1332300401</v>
      </c>
      <c r="AA41">
        <f>IF(ISBLANK(HLOOKUP(AA$1, m_preprocess!$1:$1048576, $D41, FALSE)), "", HLOOKUP(AA$1, m_preprocess!$1:$1048576, $D41, FALSE))</f>
        <v>252.01005765534913</v>
      </c>
      <c r="AB41">
        <f>IF(ISBLANK(HLOOKUP(AB$1, m_preprocess!$1:$1048576, $D41, FALSE)), "", HLOOKUP(AB$1, m_preprocess!$1:$1048576, $D41, FALSE))</f>
        <v>23870.93368575579</v>
      </c>
      <c r="AC41">
        <f>IF(ISBLANK(HLOOKUP(AC$1, m_preprocess!$1:$1048576, $D41, FALSE)), "", HLOOKUP(AC$1, m_preprocess!$1:$1048576, $D41, FALSE))</f>
        <v>131.0300935738656</v>
      </c>
      <c r="AD41">
        <f>IF(ISBLANK(HLOOKUP(AD$1, m_preprocess!$1:$1048576, $D41, FALSE)), "", HLOOKUP(AD$1, m_preprocess!$1:$1048576, $D41, FALSE))</f>
        <v>4460.658927681372</v>
      </c>
      <c r="AE41">
        <f>IF(ISBLANK(HLOOKUP(AE$1, m_preprocess!$1:$1048576, $D41, FALSE)), "", HLOOKUP(AE$1, m_preprocess!$1:$1048576, $D41, FALSE))</f>
        <v>18366.456569338981</v>
      </c>
    </row>
    <row r="42" spans="1:31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64.918678350562303</v>
      </c>
      <c r="F42" t="str">
        <f>IF(ISBLANK(HLOOKUP(F$1, m_preprocess!$1:$1048576, $D42, FALSE)), "", HLOOKUP(F$1, m_preprocess!$1:$1048576, $D42, FALSE))</f>
        <v/>
      </c>
      <c r="G42">
        <f>IF(ISBLANK(HLOOKUP(G$1, m_preprocess!$1:$1048576, $D42, FALSE)), "", HLOOKUP(G$1, m_preprocess!$1:$1048576, $D42, FALSE))</f>
        <v>73.843215295702194</v>
      </c>
      <c r="H42">
        <f>IF(ISBLANK(HLOOKUP(H$1, m_preprocess!$1:$1048576, $D42, FALSE)), "", HLOOKUP(H$1, m_preprocess!$1:$1048576, $D42, FALSE))</f>
        <v>94.702211779793799</v>
      </c>
      <c r="I42">
        <f>IF(ISBLANK(HLOOKUP(I$1, m_preprocess!$1:$1048576, $D42, FALSE)), "", HLOOKUP(I$1, m_preprocess!$1:$1048576, $D42, FALSE))</f>
        <v>44.833467410130503</v>
      </c>
      <c r="J42">
        <f>IF(ISBLANK(HLOOKUP(J$1, m_preprocess!$1:$1048576, $D42, FALSE)), "", HLOOKUP(J$1, m_preprocess!$1:$1048576, $D42, FALSE))</f>
        <v>67.205143179752497</v>
      </c>
      <c r="K42">
        <f>IF(ISBLANK(HLOOKUP(K$1, m_preprocess!$1:$1048576, $D42, FALSE)), "", HLOOKUP(K$1, m_preprocess!$1:$1048576, $D42, FALSE))</f>
        <v>70.028867279585697</v>
      </c>
      <c r="L42">
        <f>IF(ISBLANK(HLOOKUP(L$1, m_preprocess!$1:$1048576, $D42, FALSE)), "", HLOOKUP(L$1, m_preprocess!$1:$1048576, $D42, FALSE))</f>
        <v>52.029571131692997</v>
      </c>
      <c r="M42">
        <f>IF(ISBLANK(HLOOKUP(M$1, m_preprocess!$1:$1048576, $D42, FALSE)), "", HLOOKUP(M$1, m_preprocess!$1:$1048576, $D42, FALSE))</f>
        <v>59.791896067571699</v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>
        <f>IF(ISBLANK(HLOOKUP(Y$1, m_preprocess!$1:$1048576, $D42, FALSE)), "", HLOOKUP(Y$1, m_preprocess!$1:$1048576, $D42, FALSE))</f>
        <v>142020.182056258</v>
      </c>
      <c r="Z42">
        <f>IF(ISBLANK(HLOOKUP(Z$1, m_preprocess!$1:$1048576, $D42, FALSE)), "", HLOOKUP(Z$1, m_preprocess!$1:$1048576, $D42, FALSE))</f>
        <v>107939.97224299524</v>
      </c>
      <c r="AA42">
        <f>IF(ISBLANK(HLOOKUP(AA$1, m_preprocess!$1:$1048576, $D42, FALSE)), "", HLOOKUP(AA$1, m_preprocess!$1:$1048576, $D42, FALSE))</f>
        <v>264.41304347826082</v>
      </c>
      <c r="AB42">
        <f>IF(ISBLANK(HLOOKUP(AB$1, m_preprocess!$1:$1048576, $D42, FALSE)), "", HLOOKUP(AB$1, m_preprocess!$1:$1048576, $D42, FALSE))</f>
        <v>23711.572005095026</v>
      </c>
      <c r="AC42">
        <f>IF(ISBLANK(HLOOKUP(AC$1, m_preprocess!$1:$1048576, $D42, FALSE)), "", HLOOKUP(AC$1, m_preprocess!$1:$1048576, $D42, FALSE))</f>
        <v>128.1870055161985</v>
      </c>
      <c r="AD42">
        <f>IF(ISBLANK(HLOOKUP(AD$1, m_preprocess!$1:$1048576, $D42, FALSE)), "", HLOOKUP(AD$1, m_preprocess!$1:$1048576, $D42, FALSE))</f>
        <v>4510.0766864047164</v>
      </c>
      <c r="AE42">
        <f>IF(ISBLANK(HLOOKUP(AE$1, m_preprocess!$1:$1048576, $D42, FALSE)), "", HLOOKUP(AE$1, m_preprocess!$1:$1048576, $D42, FALSE))</f>
        <v>18449.948474188841</v>
      </c>
    </row>
    <row r="43" spans="1:31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65.811293792474601</v>
      </c>
      <c r="F43" t="str">
        <f>IF(ISBLANK(HLOOKUP(F$1, m_preprocess!$1:$1048576, $D43, FALSE)), "", HLOOKUP(F$1, m_preprocess!$1:$1048576, $D43, FALSE))</f>
        <v/>
      </c>
      <c r="G43">
        <f>IF(ISBLANK(HLOOKUP(G$1, m_preprocess!$1:$1048576, $D43, FALSE)), "", HLOOKUP(G$1, m_preprocess!$1:$1048576, $D43, FALSE))</f>
        <v>74.916982120958195</v>
      </c>
      <c r="H43">
        <f>IF(ISBLANK(HLOOKUP(H$1, m_preprocess!$1:$1048576, $D43, FALSE)), "", HLOOKUP(H$1, m_preprocess!$1:$1048576, $D43, FALSE))</f>
        <v>95.212142746848599</v>
      </c>
      <c r="I43">
        <f>IF(ISBLANK(HLOOKUP(I$1, m_preprocess!$1:$1048576, $D43, FALSE)), "", HLOOKUP(I$1, m_preprocess!$1:$1048576, $D43, FALSE))</f>
        <v>45.201520445602199</v>
      </c>
      <c r="J43">
        <f>IF(ISBLANK(HLOOKUP(J$1, m_preprocess!$1:$1048576, $D43, FALSE)), "", HLOOKUP(J$1, m_preprocess!$1:$1048576, $D43, FALSE))</f>
        <v>70.039985626092303</v>
      </c>
      <c r="K43">
        <f>IF(ISBLANK(HLOOKUP(K$1, m_preprocess!$1:$1048576, $D43, FALSE)), "", HLOOKUP(K$1, m_preprocess!$1:$1048576, $D43, FALSE))</f>
        <v>70.993822670898098</v>
      </c>
      <c r="L43">
        <f>IF(ISBLANK(HLOOKUP(L$1, m_preprocess!$1:$1048576, $D43, FALSE)), "", HLOOKUP(L$1, m_preprocess!$1:$1048576, $D43, FALSE))</f>
        <v>54.559292658855398</v>
      </c>
      <c r="M43">
        <f>IF(ISBLANK(HLOOKUP(M$1, m_preprocess!$1:$1048576, $D43, FALSE)), "", HLOOKUP(M$1, m_preprocess!$1:$1048576, $D43, FALSE))</f>
        <v>60.351078785390598</v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>
        <f>IF(ISBLANK(HLOOKUP(Y$1, m_preprocess!$1:$1048576, $D43, FALSE)), "", HLOOKUP(Y$1, m_preprocess!$1:$1048576, $D43, FALSE))</f>
        <v>117965.68375885404</v>
      </c>
      <c r="Z43">
        <f>IF(ISBLANK(HLOOKUP(Z$1, m_preprocess!$1:$1048576, $D43, FALSE)), "", HLOOKUP(Z$1, m_preprocess!$1:$1048576, $D43, FALSE))</f>
        <v>121185.16009779564</v>
      </c>
      <c r="AA43">
        <f>IF(ISBLANK(HLOOKUP(AA$1, m_preprocess!$1:$1048576, $D43, FALSE)), "", HLOOKUP(AA$1, m_preprocess!$1:$1048576, $D43, FALSE))</f>
        <v>233.08557753669433</v>
      </c>
      <c r="AB43">
        <f>IF(ISBLANK(HLOOKUP(AB$1, m_preprocess!$1:$1048576, $D43, FALSE)), "", HLOOKUP(AB$1, m_preprocess!$1:$1048576, $D43, FALSE))</f>
        <v>23487.398767681672</v>
      </c>
      <c r="AC43">
        <f>IF(ISBLANK(HLOOKUP(AC$1, m_preprocess!$1:$1048576, $D43, FALSE)), "", HLOOKUP(AC$1, m_preprocess!$1:$1048576, $D43, FALSE))</f>
        <v>127.96854489306639</v>
      </c>
      <c r="AD43">
        <f>IF(ISBLANK(HLOOKUP(AD$1, m_preprocess!$1:$1048576, $D43, FALSE)), "", HLOOKUP(AD$1, m_preprocess!$1:$1048576, $D43, FALSE))</f>
        <v>4581.3377956999902</v>
      </c>
      <c r="AE43">
        <f>IF(ISBLANK(HLOOKUP(AE$1, m_preprocess!$1:$1048576, $D43, FALSE)), "", HLOOKUP(AE$1, m_preprocess!$1:$1048576, $D43, FALSE))</f>
        <v>18452.231180034065</v>
      </c>
    </row>
    <row r="44" spans="1:31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65.971934055384594</v>
      </c>
      <c r="F44" t="str">
        <f>IF(ISBLANK(HLOOKUP(F$1, m_preprocess!$1:$1048576, $D44, FALSE)), "", HLOOKUP(F$1, m_preprocess!$1:$1048576, $D44, FALSE))</f>
        <v/>
      </c>
      <c r="G44">
        <f>IF(ISBLANK(HLOOKUP(G$1, m_preprocess!$1:$1048576, $D44, FALSE)), "", HLOOKUP(G$1, m_preprocess!$1:$1048576, $D44, FALSE))</f>
        <v>75.041745989442006</v>
      </c>
      <c r="H44">
        <f>IF(ISBLANK(HLOOKUP(H$1, m_preprocess!$1:$1048576, $D44, FALSE)), "", HLOOKUP(H$1, m_preprocess!$1:$1048576, $D44, FALSE))</f>
        <v>95.209503628307004</v>
      </c>
      <c r="I44">
        <f>IF(ISBLANK(HLOOKUP(I$1, m_preprocess!$1:$1048576, $D44, FALSE)), "", HLOOKUP(I$1, m_preprocess!$1:$1048576, $D44, FALSE))</f>
        <v>45.420191183588102</v>
      </c>
      <c r="J44">
        <f>IF(ISBLANK(HLOOKUP(J$1, m_preprocess!$1:$1048576, $D44, FALSE)), "", HLOOKUP(J$1, m_preprocess!$1:$1048576, $D44, FALSE))</f>
        <v>72.587274618333694</v>
      </c>
      <c r="K44">
        <f>IF(ISBLANK(HLOOKUP(K$1, m_preprocess!$1:$1048576, $D44, FALSE)), "", HLOOKUP(K$1, m_preprocess!$1:$1048576, $D44, FALSE))</f>
        <v>70.414191910856999</v>
      </c>
      <c r="L44">
        <f>IF(ISBLANK(HLOOKUP(L$1, m_preprocess!$1:$1048576, $D44, FALSE)), "", HLOOKUP(L$1, m_preprocess!$1:$1048576, $D44, FALSE))</f>
        <v>55.875256181432903</v>
      </c>
      <c r="M44">
        <f>IF(ISBLANK(HLOOKUP(M$1, m_preprocess!$1:$1048576, $D44, FALSE)), "", HLOOKUP(M$1, m_preprocess!$1:$1048576, $D44, FALSE))</f>
        <v>60.820052101247803</v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>
        <f>IF(ISBLANK(HLOOKUP(Y$1, m_preprocess!$1:$1048576, $D44, FALSE)), "", HLOOKUP(Y$1, m_preprocess!$1:$1048576, $D44, FALSE))</f>
        <v>138598.16810452432</v>
      </c>
      <c r="Z44">
        <f>IF(ISBLANK(HLOOKUP(Z$1, m_preprocess!$1:$1048576, $D44, FALSE)), "", HLOOKUP(Z$1, m_preprocess!$1:$1048576, $D44, FALSE))</f>
        <v>136987.70118980698</v>
      </c>
      <c r="AA44">
        <f>IF(ISBLANK(HLOOKUP(AA$1, m_preprocess!$1:$1048576, $D44, FALSE)), "", HLOOKUP(AA$1, m_preprocess!$1:$1048576, $D44, FALSE))</f>
        <v>238.00668789808918</v>
      </c>
      <c r="AB44">
        <f>IF(ISBLANK(HLOOKUP(AB$1, m_preprocess!$1:$1048576, $D44, FALSE)), "", HLOOKUP(AB$1, m_preprocess!$1:$1048576, $D44, FALSE))</f>
        <v>23512.653789311178</v>
      </c>
      <c r="AC44">
        <f>IF(ISBLANK(HLOOKUP(AC$1, m_preprocess!$1:$1048576, $D44, FALSE)), "", HLOOKUP(AC$1, m_preprocess!$1:$1048576, $D44, FALSE))</f>
        <v>127.79945573171545</v>
      </c>
      <c r="AD44">
        <f>IF(ISBLANK(HLOOKUP(AD$1, m_preprocess!$1:$1048576, $D44, FALSE)), "", HLOOKUP(AD$1, m_preprocess!$1:$1048576, $D44, FALSE))</f>
        <v>4584.9004826386654</v>
      </c>
      <c r="AE44">
        <f>IF(ISBLANK(HLOOKUP(AE$1, m_preprocess!$1:$1048576, $D44, FALSE)), "", HLOOKUP(AE$1, m_preprocess!$1:$1048576, $D44, FALSE))</f>
        <v>18635.321796902579</v>
      </c>
    </row>
    <row r="45" spans="1:31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65.927417860483104</v>
      </c>
      <c r="F45" t="str">
        <f>IF(ISBLANK(HLOOKUP(F$1, m_preprocess!$1:$1048576, $D45, FALSE)), "", HLOOKUP(F$1, m_preprocess!$1:$1048576, $D45, FALSE))</f>
        <v/>
      </c>
      <c r="G45">
        <f>IF(ISBLANK(HLOOKUP(G$1, m_preprocess!$1:$1048576, $D45, FALSE)), "", HLOOKUP(G$1, m_preprocess!$1:$1048576, $D45, FALSE))</f>
        <v>74.605659378397206</v>
      </c>
      <c r="H45">
        <f>IF(ISBLANK(HLOOKUP(H$1, m_preprocess!$1:$1048576, $D45, FALSE)), "", HLOOKUP(H$1, m_preprocess!$1:$1048576, $D45, FALSE))</f>
        <v>93.522727494192907</v>
      </c>
      <c r="I45">
        <f>IF(ISBLANK(HLOOKUP(I$1, m_preprocess!$1:$1048576, $D45, FALSE)), "", HLOOKUP(I$1, m_preprocess!$1:$1048576, $D45, FALSE))</f>
        <v>45.714934409778898</v>
      </c>
      <c r="J45">
        <f>IF(ISBLANK(HLOOKUP(J$1, m_preprocess!$1:$1048576, $D45, FALSE)), "", HLOOKUP(J$1, m_preprocess!$1:$1048576, $D45, FALSE))</f>
        <v>71.729450732346905</v>
      </c>
      <c r="K45">
        <f>IF(ISBLANK(HLOOKUP(K$1, m_preprocess!$1:$1048576, $D45, FALSE)), "", HLOOKUP(K$1, m_preprocess!$1:$1048576, $D45, FALSE))</f>
        <v>70.614224646186102</v>
      </c>
      <c r="L45">
        <f>IF(ISBLANK(HLOOKUP(L$1, m_preprocess!$1:$1048576, $D45, FALSE)), "", HLOOKUP(L$1, m_preprocess!$1:$1048576, $D45, FALSE))</f>
        <v>55.928666682251098</v>
      </c>
      <c r="M45">
        <f>IF(ISBLANK(HLOOKUP(M$1, m_preprocess!$1:$1048576, $D45, FALSE)), "", HLOOKUP(M$1, m_preprocess!$1:$1048576, $D45, FALSE))</f>
        <v>61.114715854015898</v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>
        <f>IF(ISBLANK(HLOOKUP(Y$1, m_preprocess!$1:$1048576, $D45, FALSE)), "", HLOOKUP(Y$1, m_preprocess!$1:$1048576, $D45, FALSE))</f>
        <v>136504.25489334363</v>
      </c>
      <c r="Z45">
        <f>IF(ISBLANK(HLOOKUP(Z$1, m_preprocess!$1:$1048576, $D45, FALSE)), "", HLOOKUP(Z$1, m_preprocess!$1:$1048576, $D45, FALSE))</f>
        <v>121207.22389204748</v>
      </c>
      <c r="AA45">
        <f>IF(ISBLANK(HLOOKUP(AA$1, m_preprocess!$1:$1048576, $D45, FALSE)), "", HLOOKUP(AA$1, m_preprocess!$1:$1048576, $D45, FALSE))</f>
        <v>245.58944020356236</v>
      </c>
      <c r="AB45">
        <f>IF(ISBLANK(HLOOKUP(AB$1, m_preprocess!$1:$1048576, $D45, FALSE)), "", HLOOKUP(AB$1, m_preprocess!$1:$1048576, $D45, FALSE))</f>
        <v>23182.604205983134</v>
      </c>
      <c r="AC45">
        <f>IF(ISBLANK(HLOOKUP(AC$1, m_preprocess!$1:$1048576, $D45, FALSE)), "", HLOOKUP(AC$1, m_preprocess!$1:$1048576, $D45, FALSE))</f>
        <v>124.68179466601137</v>
      </c>
      <c r="AD45">
        <f>IF(ISBLANK(HLOOKUP(AD$1, m_preprocess!$1:$1048576, $D45, FALSE)), "", HLOOKUP(AD$1, m_preprocess!$1:$1048576, $D45, FALSE))</f>
        <v>4527.2669913147001</v>
      </c>
      <c r="AE45">
        <f>IF(ISBLANK(HLOOKUP(AE$1, m_preprocess!$1:$1048576, $D45, FALSE)), "", HLOOKUP(AE$1, m_preprocess!$1:$1048576, $D45, FALSE))</f>
        <v>18520.353235856168</v>
      </c>
    </row>
    <row r="46" spans="1:31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66.427423568757405</v>
      </c>
      <c r="F46" t="str">
        <f>IF(ISBLANK(HLOOKUP(F$1, m_preprocess!$1:$1048576, $D46, FALSE)), "", HLOOKUP(F$1, m_preprocess!$1:$1048576, $D46, FALSE))</f>
        <v/>
      </c>
      <c r="G46">
        <f>IF(ISBLANK(HLOOKUP(G$1, m_preprocess!$1:$1048576, $D46, FALSE)), "", HLOOKUP(G$1, m_preprocess!$1:$1048576, $D46, FALSE))</f>
        <v>74.724068288008795</v>
      </c>
      <c r="H46">
        <f>IF(ISBLANK(HLOOKUP(H$1, m_preprocess!$1:$1048576, $D46, FALSE)), "", HLOOKUP(H$1, m_preprocess!$1:$1048576, $D46, FALSE))</f>
        <v>95.516344362437195</v>
      </c>
      <c r="I46">
        <f>IF(ISBLANK(HLOOKUP(I$1, m_preprocess!$1:$1048576, $D46, FALSE)), "", HLOOKUP(I$1, m_preprocess!$1:$1048576, $D46, FALSE))</f>
        <v>45.578701295462103</v>
      </c>
      <c r="J46">
        <f>IF(ISBLANK(HLOOKUP(J$1, m_preprocess!$1:$1048576, $D46, FALSE)), "", HLOOKUP(J$1, m_preprocess!$1:$1048576, $D46, FALSE))</f>
        <v>71.776501678214899</v>
      </c>
      <c r="K46">
        <f>IF(ISBLANK(HLOOKUP(K$1, m_preprocess!$1:$1048576, $D46, FALSE)), "", HLOOKUP(K$1, m_preprocess!$1:$1048576, $D46, FALSE))</f>
        <v>70.655578806902597</v>
      </c>
      <c r="L46">
        <f>IF(ISBLANK(HLOOKUP(L$1, m_preprocess!$1:$1048576, $D46, FALSE)), "", HLOOKUP(L$1, m_preprocess!$1:$1048576, $D46, FALSE))</f>
        <v>56.648539190264103</v>
      </c>
      <c r="M46">
        <f>IF(ISBLANK(HLOOKUP(M$1, m_preprocess!$1:$1048576, $D46, FALSE)), "", HLOOKUP(M$1, m_preprocess!$1:$1048576, $D46, FALSE))</f>
        <v>61.502891925643297</v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>
        <f>IF(ISBLANK(HLOOKUP(Y$1, m_preprocess!$1:$1048576, $D46, FALSE)), "", HLOOKUP(Y$1, m_preprocess!$1:$1048576, $D46, FALSE))</f>
        <v>123245.07761715792</v>
      </c>
      <c r="Z46">
        <f>IF(ISBLANK(HLOOKUP(Z$1, m_preprocess!$1:$1048576, $D46, FALSE)), "", HLOOKUP(Z$1, m_preprocess!$1:$1048576, $D46, FALSE))</f>
        <v>126556.6631312892</v>
      </c>
      <c r="AA46">
        <f>IF(ISBLANK(HLOOKUP(AA$1, m_preprocess!$1:$1048576, $D46, FALSE)), "", HLOOKUP(AA$1, m_preprocess!$1:$1048576, $D46, FALSE))</f>
        <v>215.12574508560562</v>
      </c>
      <c r="AB46">
        <f>IF(ISBLANK(HLOOKUP(AB$1, m_preprocess!$1:$1048576, $D46, FALSE)), "", HLOOKUP(AB$1, m_preprocess!$1:$1048576, $D46, FALSE))</f>
        <v>23029.163145748658</v>
      </c>
      <c r="AC46">
        <f>IF(ISBLANK(HLOOKUP(AC$1, m_preprocess!$1:$1048576, $D46, FALSE)), "", HLOOKUP(AC$1, m_preprocess!$1:$1048576, $D46, FALSE))</f>
        <v>123.4380366581826</v>
      </c>
      <c r="AD46">
        <f>IF(ISBLANK(HLOOKUP(AD$1, m_preprocess!$1:$1048576, $D46, FALSE)), "", HLOOKUP(AD$1, m_preprocess!$1:$1048576, $D46, FALSE))</f>
        <v>4673.0330754927827</v>
      </c>
      <c r="AE46">
        <f>IF(ISBLANK(HLOOKUP(AE$1, m_preprocess!$1:$1048576, $D46, FALSE)), "", HLOOKUP(AE$1, m_preprocess!$1:$1048576, $D46, FALSE))</f>
        <v>18536.080759603676</v>
      </c>
    </row>
    <row r="47" spans="1:31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66.892354452713704</v>
      </c>
      <c r="F47" t="str">
        <f>IF(ISBLANK(HLOOKUP(F$1, m_preprocess!$1:$1048576, $D47, FALSE)), "", HLOOKUP(F$1, m_preprocess!$1:$1048576, $D47, FALSE))</f>
        <v/>
      </c>
      <c r="G47">
        <f>IF(ISBLANK(HLOOKUP(G$1, m_preprocess!$1:$1048576, $D47, FALSE)), "", HLOOKUP(G$1, m_preprocess!$1:$1048576, $D47, FALSE))</f>
        <v>76.2736903484995</v>
      </c>
      <c r="H47">
        <f>IF(ISBLANK(HLOOKUP(H$1, m_preprocess!$1:$1048576, $D47, FALSE)), "", HLOOKUP(H$1, m_preprocess!$1:$1048576, $D47, FALSE))</f>
        <v>96.230710497555606</v>
      </c>
      <c r="I47">
        <f>IF(ISBLANK(HLOOKUP(I$1, m_preprocess!$1:$1048576, $D47, FALSE)), "", HLOOKUP(I$1, m_preprocess!$1:$1048576, $D47, FALSE))</f>
        <v>45.667456632805902</v>
      </c>
      <c r="J47">
        <f>IF(ISBLANK(HLOOKUP(J$1, m_preprocess!$1:$1048576, $D47, FALSE)), "", HLOOKUP(J$1, m_preprocess!$1:$1048576, $D47, FALSE))</f>
        <v>72.936997909558698</v>
      </c>
      <c r="K47">
        <f>IF(ISBLANK(HLOOKUP(K$1, m_preprocess!$1:$1048576, $D47, FALSE)), "", HLOOKUP(K$1, m_preprocess!$1:$1048576, $D47, FALSE))</f>
        <v>72.080067106336202</v>
      </c>
      <c r="L47">
        <f>IF(ISBLANK(HLOOKUP(L$1, m_preprocess!$1:$1048576, $D47, FALSE)), "", HLOOKUP(L$1, m_preprocess!$1:$1048576, $D47, FALSE))</f>
        <v>58.093415209655397</v>
      </c>
      <c r="M47">
        <f>IF(ISBLANK(HLOOKUP(M$1, m_preprocess!$1:$1048576, $D47, FALSE)), "", HLOOKUP(M$1, m_preprocess!$1:$1048576, $D47, FALSE))</f>
        <v>62.054876952480697</v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>
        <f>IF(ISBLANK(HLOOKUP(Y$1, m_preprocess!$1:$1048576, $D47, FALSE)), "", HLOOKUP(Y$1, m_preprocess!$1:$1048576, $D47, FALSE))</f>
        <v>142795.12124158069</v>
      </c>
      <c r="Z47">
        <f>IF(ISBLANK(HLOOKUP(Z$1, m_preprocess!$1:$1048576, $D47, FALSE)), "", HLOOKUP(Z$1, m_preprocess!$1:$1048576, $D47, FALSE))</f>
        <v>133271.51973974495</v>
      </c>
      <c r="AA47">
        <f>IF(ISBLANK(HLOOKUP(AA$1, m_preprocess!$1:$1048576, $D47, FALSE)), "", HLOOKUP(AA$1, m_preprocess!$1:$1048576, $D47, FALSE))</f>
        <v>220.54424778761063</v>
      </c>
      <c r="AB47">
        <f>IF(ISBLANK(HLOOKUP(AB$1, m_preprocess!$1:$1048576, $D47, FALSE)), "", HLOOKUP(AB$1, m_preprocess!$1:$1048576, $D47, FALSE))</f>
        <v>23460.957169703684</v>
      </c>
      <c r="AC47">
        <f>IF(ISBLANK(HLOOKUP(AC$1, m_preprocess!$1:$1048576, $D47, FALSE)), "", HLOOKUP(AC$1, m_preprocess!$1:$1048576, $D47, FALSE))</f>
        <v>124.40977788810611</v>
      </c>
      <c r="AD47">
        <f>IF(ISBLANK(HLOOKUP(AD$1, m_preprocess!$1:$1048576, $D47, FALSE)), "", HLOOKUP(AD$1, m_preprocess!$1:$1048576, $D47, FALSE))</f>
        <v>4626.7033460468483</v>
      </c>
      <c r="AE47">
        <f>IF(ISBLANK(HLOOKUP(AE$1, m_preprocess!$1:$1048576, $D47, FALSE)), "", HLOOKUP(AE$1, m_preprocess!$1:$1048576, $D47, FALSE))</f>
        <v>18799.657042401057</v>
      </c>
    </row>
    <row r="48" spans="1:31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67.672738331789702</v>
      </c>
      <c r="F48" t="str">
        <f>IF(ISBLANK(HLOOKUP(F$1, m_preprocess!$1:$1048576, $D48, FALSE)), "", HLOOKUP(F$1, m_preprocess!$1:$1048576, $D48, FALSE))</f>
        <v/>
      </c>
      <c r="G48">
        <f>IF(ISBLANK(HLOOKUP(G$1, m_preprocess!$1:$1048576, $D48, FALSE)), "", HLOOKUP(G$1, m_preprocess!$1:$1048576, $D48, FALSE))</f>
        <v>76.880805194049302</v>
      </c>
      <c r="H48">
        <f>IF(ISBLANK(HLOOKUP(H$1, m_preprocess!$1:$1048576, $D48, FALSE)), "", HLOOKUP(H$1, m_preprocess!$1:$1048576, $D48, FALSE))</f>
        <v>96.675554010495503</v>
      </c>
      <c r="I48">
        <f>IF(ISBLANK(HLOOKUP(I$1, m_preprocess!$1:$1048576, $D48, FALSE)), "", HLOOKUP(I$1, m_preprocess!$1:$1048576, $D48, FALSE))</f>
        <v>47.148060368868499</v>
      </c>
      <c r="J48">
        <f>IF(ISBLANK(HLOOKUP(J$1, m_preprocess!$1:$1048576, $D48, FALSE)), "", HLOOKUP(J$1, m_preprocess!$1:$1048576, $D48, FALSE))</f>
        <v>72.515877159864203</v>
      </c>
      <c r="K48">
        <f>IF(ISBLANK(HLOOKUP(K$1, m_preprocess!$1:$1048576, $D48, FALSE)), "", HLOOKUP(K$1, m_preprocess!$1:$1048576, $D48, FALSE))</f>
        <v>73.701332068562394</v>
      </c>
      <c r="L48">
        <f>IF(ISBLANK(HLOOKUP(L$1, m_preprocess!$1:$1048576, $D48, FALSE)), "", HLOOKUP(L$1, m_preprocess!$1:$1048576, $D48, FALSE))</f>
        <v>57.8540416840532</v>
      </c>
      <c r="M48">
        <f>IF(ISBLANK(HLOOKUP(M$1, m_preprocess!$1:$1048576, $D48, FALSE)), "", HLOOKUP(M$1, m_preprocess!$1:$1048576, $D48, FALSE))</f>
        <v>62.759585442013503</v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>
        <f>IF(ISBLANK(HLOOKUP(Y$1, m_preprocess!$1:$1048576, $D48, FALSE)), "", HLOOKUP(Y$1, m_preprocess!$1:$1048576, $D48, FALSE))</f>
        <v>142675.6711868828</v>
      </c>
      <c r="Z48">
        <f>IF(ISBLANK(HLOOKUP(Z$1, m_preprocess!$1:$1048576, $D48, FALSE)), "", HLOOKUP(Z$1, m_preprocess!$1:$1048576, $D48, FALSE))</f>
        <v>141091.26359142311</v>
      </c>
      <c r="AA48">
        <f>IF(ISBLANK(HLOOKUP(AA$1, m_preprocess!$1:$1048576, $D48, FALSE)), "", HLOOKUP(AA$1, m_preprocess!$1:$1048576, $D48, FALSE))</f>
        <v>198.86679269061125</v>
      </c>
      <c r="AB48">
        <f>IF(ISBLANK(HLOOKUP(AB$1, m_preprocess!$1:$1048576, $D48, FALSE)), "", HLOOKUP(AB$1, m_preprocess!$1:$1048576, $D48, FALSE))</f>
        <v>23193.122278287792</v>
      </c>
      <c r="AC48">
        <f>IF(ISBLANK(HLOOKUP(AC$1, m_preprocess!$1:$1048576, $D48, FALSE)), "", HLOOKUP(AC$1, m_preprocess!$1:$1048576, $D48, FALSE))</f>
        <v>126.62414946989287</v>
      </c>
      <c r="AD48">
        <f>IF(ISBLANK(HLOOKUP(AD$1, m_preprocess!$1:$1048576, $D48, FALSE)), "", HLOOKUP(AD$1, m_preprocess!$1:$1048576, $D48, FALSE))</f>
        <v>4841.1377324674831</v>
      </c>
      <c r="AE48">
        <f>IF(ISBLANK(HLOOKUP(AE$1, m_preprocess!$1:$1048576, $D48, FALSE)), "", HLOOKUP(AE$1, m_preprocess!$1:$1048576, $D48, FALSE))</f>
        <v>18703.154660998302</v>
      </c>
    </row>
    <row r="49" spans="1:31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68.266678264149604</v>
      </c>
      <c r="F49" t="str">
        <f>IF(ISBLANK(HLOOKUP(F$1, m_preprocess!$1:$1048576, $D49, FALSE)), "", HLOOKUP(F$1, m_preprocess!$1:$1048576, $D49, FALSE))</f>
        <v/>
      </c>
      <c r="G49">
        <f>IF(ISBLANK(HLOOKUP(G$1, m_preprocess!$1:$1048576, $D49, FALSE)), "", HLOOKUP(G$1, m_preprocess!$1:$1048576, $D49, FALSE))</f>
        <v>79.033127265705104</v>
      </c>
      <c r="H49">
        <f>IF(ISBLANK(HLOOKUP(H$1, m_preprocess!$1:$1048576, $D49, FALSE)), "", HLOOKUP(H$1, m_preprocess!$1:$1048576, $D49, FALSE))</f>
        <v>97.795344759097205</v>
      </c>
      <c r="I49">
        <f>IF(ISBLANK(HLOOKUP(I$1, m_preprocess!$1:$1048576, $D49, FALSE)), "", HLOOKUP(I$1, m_preprocess!$1:$1048576, $D49, FALSE))</f>
        <v>46.473080286722698</v>
      </c>
      <c r="J49">
        <f>IF(ISBLANK(HLOOKUP(J$1, m_preprocess!$1:$1048576, $D49, FALSE)), "", HLOOKUP(J$1, m_preprocess!$1:$1048576, $D49, FALSE))</f>
        <v>78.201534530012793</v>
      </c>
      <c r="K49">
        <f>IF(ISBLANK(HLOOKUP(K$1, m_preprocess!$1:$1048576, $D49, FALSE)), "", HLOOKUP(K$1, m_preprocess!$1:$1048576, $D49, FALSE))</f>
        <v>73.6775922159175</v>
      </c>
      <c r="L49">
        <f>IF(ISBLANK(HLOOKUP(L$1, m_preprocess!$1:$1048576, $D49, FALSE)), "", HLOOKUP(L$1, m_preprocess!$1:$1048576, $D49, FALSE))</f>
        <v>62.287578752891299</v>
      </c>
      <c r="M49">
        <f>IF(ISBLANK(HLOOKUP(M$1, m_preprocess!$1:$1048576, $D49, FALSE)), "", HLOOKUP(M$1, m_preprocess!$1:$1048576, $D49, FALSE))</f>
        <v>63.304818761210697</v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>
        <f>IF(ISBLANK(HLOOKUP(Y$1, m_preprocess!$1:$1048576, $D49, FALSE)), "", HLOOKUP(Y$1, m_preprocess!$1:$1048576, $D49, FALSE))</f>
        <v>194857.03124032001</v>
      </c>
      <c r="Z49">
        <f>IF(ISBLANK(HLOOKUP(Z$1, m_preprocess!$1:$1048576, $D49, FALSE)), "", HLOOKUP(Z$1, m_preprocess!$1:$1048576, $D49, FALSE))</f>
        <v>290213.30050772219</v>
      </c>
      <c r="AA49">
        <f>IF(ISBLANK(HLOOKUP(AA$1, m_preprocess!$1:$1048576, $D49, FALSE)), "", HLOOKUP(AA$1, m_preprocess!$1:$1048576, $D49, FALSE))</f>
        <v>223.29409176618481</v>
      </c>
      <c r="AB49">
        <f>IF(ISBLANK(HLOOKUP(AB$1, m_preprocess!$1:$1048576, $D49, FALSE)), "", HLOOKUP(AB$1, m_preprocess!$1:$1048576, $D49, FALSE))</f>
        <v>22167.046234326168</v>
      </c>
      <c r="AC49">
        <f>IF(ISBLANK(HLOOKUP(AC$1, m_preprocess!$1:$1048576, $D49, FALSE)), "", HLOOKUP(AC$1, m_preprocess!$1:$1048576, $D49, FALSE))</f>
        <v>121.77288675476454</v>
      </c>
      <c r="AD49">
        <f>IF(ISBLANK(HLOOKUP(AD$1, m_preprocess!$1:$1048576, $D49, FALSE)), "", HLOOKUP(AD$1, m_preprocess!$1:$1048576, $D49, FALSE))</f>
        <v>5439.1137641294463</v>
      </c>
      <c r="AE49">
        <f>IF(ISBLANK(HLOOKUP(AE$1, m_preprocess!$1:$1048576, $D49, FALSE)), "", HLOOKUP(AE$1, m_preprocess!$1:$1048576, $D49, FALSE))</f>
        <v>18943.752111476493</v>
      </c>
    </row>
    <row r="50" spans="1:31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68.103125873925293</v>
      </c>
      <c r="F50" t="str">
        <f>IF(ISBLANK(HLOOKUP(F$1, m_preprocess!$1:$1048576, $D50, FALSE)), "", HLOOKUP(F$1, m_preprocess!$1:$1048576, $D50, FALSE))</f>
        <v/>
      </c>
      <c r="G50">
        <f>IF(ISBLANK(HLOOKUP(G$1, m_preprocess!$1:$1048576, $D50, FALSE)), "", HLOOKUP(G$1, m_preprocess!$1:$1048576, $D50, FALSE))</f>
        <v>77.208383812410304</v>
      </c>
      <c r="H50">
        <f>IF(ISBLANK(HLOOKUP(H$1, m_preprocess!$1:$1048576, $D50, FALSE)), "", HLOOKUP(H$1, m_preprocess!$1:$1048576, $D50, FALSE))</f>
        <v>97.6651894852711</v>
      </c>
      <c r="I50">
        <f>IF(ISBLANK(HLOOKUP(I$1, m_preprocess!$1:$1048576, $D50, FALSE)), "", HLOOKUP(I$1, m_preprocess!$1:$1048576, $D50, FALSE))</f>
        <v>47.327176435560702</v>
      </c>
      <c r="J50">
        <f>IF(ISBLANK(HLOOKUP(J$1, m_preprocess!$1:$1048576, $D50, FALSE)), "", HLOOKUP(J$1, m_preprocess!$1:$1048576, $D50, FALSE))</f>
        <v>71.2649515774268</v>
      </c>
      <c r="K50">
        <f>IF(ISBLANK(HLOOKUP(K$1, m_preprocess!$1:$1048576, $D50, FALSE)), "", HLOOKUP(K$1, m_preprocess!$1:$1048576, $D50, FALSE))</f>
        <v>72.988127957619497</v>
      </c>
      <c r="L50">
        <f>IF(ISBLANK(HLOOKUP(L$1, m_preprocess!$1:$1048576, $D50, FALSE)), "", HLOOKUP(L$1, m_preprocess!$1:$1048576, $D50, FALSE))</f>
        <v>58.414213583332298</v>
      </c>
      <c r="M50">
        <f>IF(ISBLANK(HLOOKUP(M$1, m_preprocess!$1:$1048576, $D50, FALSE)), "", HLOOKUP(M$1, m_preprocess!$1:$1048576, $D50, FALSE))</f>
        <v>62.870236492927603</v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>
        <f>IF(ISBLANK(HLOOKUP(Y$1, m_preprocess!$1:$1048576, $D50, FALSE)), "", HLOOKUP(Y$1, m_preprocess!$1:$1048576, $D50, FALSE))</f>
        <v>162164.16612010926</v>
      </c>
      <c r="Z50">
        <f>IF(ISBLANK(HLOOKUP(Z$1, m_preprocess!$1:$1048576, $D50, FALSE)), "", HLOOKUP(Z$1, m_preprocess!$1:$1048576, $D50, FALSE))</f>
        <v>124165.27577909408</v>
      </c>
      <c r="AA50">
        <f>IF(ISBLANK(HLOOKUP(AA$1, m_preprocess!$1:$1048576, $D50, FALSE)), "", HLOOKUP(AA$1, m_preprocess!$1:$1048576, $D50, FALSE))</f>
        <v>212.45150564617313</v>
      </c>
      <c r="AB50">
        <f>IF(ISBLANK(HLOOKUP(AB$1, m_preprocess!$1:$1048576, $D50, FALSE)), "", HLOOKUP(AB$1, m_preprocess!$1:$1048576, $D50, FALSE))</f>
        <v>22331.693002449287</v>
      </c>
      <c r="AC50">
        <f>IF(ISBLANK(HLOOKUP(AC$1, m_preprocess!$1:$1048576, $D50, FALSE)), "", HLOOKUP(AC$1, m_preprocess!$1:$1048576, $D50, FALSE))</f>
        <v>118.02844470428188</v>
      </c>
      <c r="AD50">
        <f>IF(ISBLANK(HLOOKUP(AD$1, m_preprocess!$1:$1048576, $D50, FALSE)), "", HLOOKUP(AD$1, m_preprocess!$1:$1048576, $D50, FALSE))</f>
        <v>5000.2231755710563</v>
      </c>
      <c r="AE50">
        <f>IF(ISBLANK(HLOOKUP(AE$1, m_preprocess!$1:$1048576, $D50, FALSE)), "", HLOOKUP(AE$1, m_preprocess!$1:$1048576, $D50, FALSE))</f>
        <v>18360.388477533714</v>
      </c>
    </row>
    <row r="51" spans="1:31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68.055048041194794</v>
      </c>
      <c r="F51" t="str">
        <f>IF(ISBLANK(HLOOKUP(F$1, m_preprocess!$1:$1048576, $D51, FALSE)), "", HLOOKUP(F$1, m_preprocess!$1:$1048576, $D51, FALSE))</f>
        <v/>
      </c>
      <c r="G51">
        <f>IF(ISBLANK(HLOOKUP(G$1, m_preprocess!$1:$1048576, $D51, FALSE)), "", HLOOKUP(G$1, m_preprocess!$1:$1048576, $D51, FALSE))</f>
        <v>77.758437209800206</v>
      </c>
      <c r="H51">
        <f>IF(ISBLANK(HLOOKUP(H$1, m_preprocess!$1:$1048576, $D51, FALSE)), "", HLOOKUP(H$1, m_preprocess!$1:$1048576, $D51, FALSE))</f>
        <v>98.868725869372099</v>
      </c>
      <c r="I51">
        <f>IF(ISBLANK(HLOOKUP(I$1, m_preprocess!$1:$1048576, $D51, FALSE)), "", HLOOKUP(I$1, m_preprocess!$1:$1048576, $D51, FALSE))</f>
        <v>47.1671587933781</v>
      </c>
      <c r="J51">
        <f>IF(ISBLANK(HLOOKUP(J$1, m_preprocess!$1:$1048576, $D51, FALSE)), "", HLOOKUP(J$1, m_preprocess!$1:$1048576, $D51, FALSE))</f>
        <v>69.524103682551299</v>
      </c>
      <c r="K51">
        <f>IF(ISBLANK(HLOOKUP(K$1, m_preprocess!$1:$1048576, $D51, FALSE)), "", HLOOKUP(K$1, m_preprocess!$1:$1048576, $D51, FALSE))</f>
        <v>74.253200873756995</v>
      </c>
      <c r="L51">
        <f>IF(ISBLANK(HLOOKUP(L$1, m_preprocess!$1:$1048576, $D51, FALSE)), "", HLOOKUP(L$1, m_preprocess!$1:$1048576, $D51, FALSE))</f>
        <v>57.829317407030999</v>
      </c>
      <c r="M51">
        <f>IF(ISBLANK(HLOOKUP(M$1, m_preprocess!$1:$1048576, $D51, FALSE)), "", HLOOKUP(M$1, m_preprocess!$1:$1048576, $D51, FALSE))</f>
        <v>64.005088734848499</v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>
        <f>IF(ISBLANK(HLOOKUP(Y$1, m_preprocess!$1:$1048576, $D51, FALSE)), "", HLOOKUP(Y$1, m_preprocess!$1:$1048576, $D51, FALSE))</f>
        <v>130064.18499769122</v>
      </c>
      <c r="Z51">
        <f>IF(ISBLANK(HLOOKUP(Z$1, m_preprocess!$1:$1048576, $D51, FALSE)), "", HLOOKUP(Z$1, m_preprocess!$1:$1048576, $D51, FALSE))</f>
        <v>125285.50835704365</v>
      </c>
      <c r="AA51">
        <f>IF(ISBLANK(HLOOKUP(AA$1, m_preprocess!$1:$1048576, $D51, FALSE)), "", HLOOKUP(AA$1, m_preprocess!$1:$1048576, $D51, FALSE))</f>
        <v>207.63418910457108</v>
      </c>
      <c r="AB51">
        <f>IF(ISBLANK(HLOOKUP(AB$1, m_preprocess!$1:$1048576, $D51, FALSE)), "", HLOOKUP(AB$1, m_preprocess!$1:$1048576, $D51, FALSE))</f>
        <v>22004.047269660397</v>
      </c>
      <c r="AC51">
        <f>IF(ISBLANK(HLOOKUP(AC$1, m_preprocess!$1:$1048576, $D51, FALSE)), "", HLOOKUP(AC$1, m_preprocess!$1:$1048576, $D51, FALSE))</f>
        <v>115.35635737997676</v>
      </c>
      <c r="AD51">
        <f>IF(ISBLANK(HLOOKUP(AD$1, m_preprocess!$1:$1048576, $D51, FALSE)), "", HLOOKUP(AD$1, m_preprocess!$1:$1048576, $D51, FALSE))</f>
        <v>4979.9714214316937</v>
      </c>
      <c r="AE51">
        <f>IF(ISBLANK(HLOOKUP(AE$1, m_preprocess!$1:$1048576, $D51, FALSE)), "", HLOOKUP(AE$1, m_preprocess!$1:$1048576, $D51, FALSE))</f>
        <v>18594.24315337669</v>
      </c>
    </row>
    <row r="52" spans="1:31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68.425287749550606</v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77.866494892608898</v>
      </c>
      <c r="H52">
        <f>IF(ISBLANK(HLOOKUP(H$1, m_preprocess!$1:$1048576, $D52, FALSE)), "", HLOOKUP(H$1, m_preprocess!$1:$1048576, $D52, FALSE))</f>
        <v>98.744863624714696</v>
      </c>
      <c r="I52">
        <f>IF(ISBLANK(HLOOKUP(I$1, m_preprocess!$1:$1048576, $D52, FALSE)), "", HLOOKUP(I$1, m_preprocess!$1:$1048576, $D52, FALSE))</f>
        <v>48.128261370685699</v>
      </c>
      <c r="J52">
        <f>IF(ISBLANK(HLOOKUP(J$1, m_preprocess!$1:$1048576, $D52, FALSE)), "", HLOOKUP(J$1, m_preprocess!$1:$1048576, $D52, FALSE))</f>
        <v>68.866047267836294</v>
      </c>
      <c r="K52">
        <f>IF(ISBLANK(HLOOKUP(K$1, m_preprocess!$1:$1048576, $D52, FALSE)), "", HLOOKUP(K$1, m_preprocess!$1:$1048576, $D52, FALSE))</f>
        <v>74.935734049986394</v>
      </c>
      <c r="L52">
        <f>IF(ISBLANK(HLOOKUP(L$1, m_preprocess!$1:$1048576, $D52, FALSE)), "", HLOOKUP(L$1, m_preprocess!$1:$1048576, $D52, FALSE))</f>
        <v>56.653490924490001</v>
      </c>
      <c r="M52">
        <f>IF(ISBLANK(HLOOKUP(M$1, m_preprocess!$1:$1048576, $D52, FALSE)), "", HLOOKUP(M$1, m_preprocess!$1:$1048576, $D52, FALSE))</f>
        <v>63.723877849902401</v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>
        <f>IF(ISBLANK(HLOOKUP(Y$1, m_preprocess!$1:$1048576, $D52, FALSE)), "", HLOOKUP(Y$1, m_preprocess!$1:$1048576, $D52, FALSE))</f>
        <v>135737.16368223081</v>
      </c>
      <c r="Z52">
        <f>IF(ISBLANK(HLOOKUP(Z$1, m_preprocess!$1:$1048576, $D52, FALSE)), "", HLOOKUP(Z$1, m_preprocess!$1:$1048576, $D52, FALSE))</f>
        <v>132559.30126902473</v>
      </c>
      <c r="AA52">
        <f>IF(ISBLANK(HLOOKUP(AA$1, m_preprocess!$1:$1048576, $D52, FALSE)), "", HLOOKUP(AA$1, m_preprocess!$1:$1048576, $D52, FALSE))</f>
        <v>238.99073842302874</v>
      </c>
      <c r="AB52">
        <f>IF(ISBLANK(HLOOKUP(AB$1, m_preprocess!$1:$1048576, $D52, FALSE)), "", HLOOKUP(AB$1, m_preprocess!$1:$1048576, $D52, FALSE))</f>
        <v>21791.590539527271</v>
      </c>
      <c r="AC52">
        <f>IF(ISBLANK(HLOOKUP(AC$1, m_preprocess!$1:$1048576, $D52, FALSE)), "", HLOOKUP(AC$1, m_preprocess!$1:$1048576, $D52, FALSE))</f>
        <v>116.5123763972685</v>
      </c>
      <c r="AD52">
        <f>IF(ISBLANK(HLOOKUP(AD$1, m_preprocess!$1:$1048576, $D52, FALSE)), "", HLOOKUP(AD$1, m_preprocess!$1:$1048576, $D52, FALSE))</f>
        <v>5150.3022349587663</v>
      </c>
      <c r="AE52">
        <f>IF(ISBLANK(HLOOKUP(AE$1, m_preprocess!$1:$1048576, $D52, FALSE)), "", HLOOKUP(AE$1, m_preprocess!$1:$1048576, $D52, FALSE))</f>
        <v>19006.478862929918</v>
      </c>
    </row>
    <row r="53" spans="1:31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69.170575744318697</v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79.305565222704601</v>
      </c>
      <c r="H53">
        <f>IF(ISBLANK(HLOOKUP(H$1, m_preprocess!$1:$1048576, $D53, FALSE)), "", HLOOKUP(H$1, m_preprocess!$1:$1048576, $D53, FALSE))</f>
        <v>98.369931007957405</v>
      </c>
      <c r="I53">
        <f>IF(ISBLANK(HLOOKUP(I$1, m_preprocess!$1:$1048576, $D53, FALSE)), "", HLOOKUP(I$1, m_preprocess!$1:$1048576, $D53, FALSE))</f>
        <v>47.2871601201904</v>
      </c>
      <c r="J53">
        <f>IF(ISBLANK(HLOOKUP(J$1, m_preprocess!$1:$1048576, $D53, FALSE)), "", HLOOKUP(J$1, m_preprocess!$1:$1048576, $D53, FALSE))</f>
        <v>73.480704124427106</v>
      </c>
      <c r="K53">
        <f>IF(ISBLANK(HLOOKUP(K$1, m_preprocess!$1:$1048576, $D53, FALSE)), "", HLOOKUP(K$1, m_preprocess!$1:$1048576, $D53, FALSE))</f>
        <v>76.248420680471398</v>
      </c>
      <c r="L53">
        <f>IF(ISBLANK(HLOOKUP(L$1, m_preprocess!$1:$1048576, $D53, FALSE)), "", HLOOKUP(L$1, m_preprocess!$1:$1048576, $D53, FALSE))</f>
        <v>60.322525169695503</v>
      </c>
      <c r="M53">
        <f>IF(ISBLANK(HLOOKUP(M$1, m_preprocess!$1:$1048576, $D53, FALSE)), "", HLOOKUP(M$1, m_preprocess!$1:$1048576, $D53, FALSE))</f>
        <v>64.813721330173294</v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>
        <f>IF(ISBLANK(HLOOKUP(Y$1, m_preprocess!$1:$1048576, $D53, FALSE)), "", HLOOKUP(Y$1, m_preprocess!$1:$1048576, $D53, FALSE))</f>
        <v>144757.73655446054</v>
      </c>
      <c r="Z53">
        <f>IF(ISBLANK(HLOOKUP(Z$1, m_preprocess!$1:$1048576, $D53, FALSE)), "", HLOOKUP(Z$1, m_preprocess!$1:$1048576, $D53, FALSE))</f>
        <v>120832.26485385348</v>
      </c>
      <c r="AA53">
        <f>IF(ISBLANK(HLOOKUP(AA$1, m_preprocess!$1:$1048576, $D53, FALSE)), "", HLOOKUP(AA$1, m_preprocess!$1:$1048576, $D53, FALSE))</f>
        <v>266.12795497185738</v>
      </c>
      <c r="AB53">
        <f>IF(ISBLANK(HLOOKUP(AB$1, m_preprocess!$1:$1048576, $D53, FALSE)), "", HLOOKUP(AB$1, m_preprocess!$1:$1048576, $D53, FALSE))</f>
        <v>21539.462216698656</v>
      </c>
      <c r="AC53">
        <f>IF(ISBLANK(HLOOKUP(AC$1, m_preprocess!$1:$1048576, $D53, FALSE)), "", HLOOKUP(AC$1, m_preprocess!$1:$1048576, $D53, FALSE))</f>
        <v>114.48599849805481</v>
      </c>
      <c r="AD53">
        <f>IF(ISBLANK(HLOOKUP(AD$1, m_preprocess!$1:$1048576, $D53, FALSE)), "", HLOOKUP(AD$1, m_preprocess!$1:$1048576, $D53, FALSE))</f>
        <v>5053.6902261081959</v>
      </c>
      <c r="AE53">
        <f>IF(ISBLANK(HLOOKUP(AE$1, m_preprocess!$1:$1048576, $D53, FALSE)), "", HLOOKUP(AE$1, m_preprocess!$1:$1048576, $D53, FALSE))</f>
        <v>18462.675365334075</v>
      </c>
    </row>
    <row r="54" spans="1:31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69.783057388834095</v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80.126523130091897</v>
      </c>
      <c r="H54">
        <f>IF(ISBLANK(HLOOKUP(H$1, m_preprocess!$1:$1048576, $D54, FALSE)), "", HLOOKUP(H$1, m_preprocess!$1:$1048576, $D54, FALSE))</f>
        <v>99.904305888707995</v>
      </c>
      <c r="I54">
        <f>IF(ISBLANK(HLOOKUP(I$1, m_preprocess!$1:$1048576, $D54, FALSE)), "", HLOOKUP(I$1, m_preprocess!$1:$1048576, $D54, FALSE))</f>
        <v>47.466330554935901</v>
      </c>
      <c r="J54">
        <f>IF(ISBLANK(HLOOKUP(J$1, m_preprocess!$1:$1048576, $D54, FALSE)), "", HLOOKUP(J$1, m_preprocess!$1:$1048576, $D54, FALSE))</f>
        <v>75.676943332450307</v>
      </c>
      <c r="K54">
        <f>IF(ISBLANK(HLOOKUP(K$1, m_preprocess!$1:$1048576, $D54, FALSE)), "", HLOOKUP(K$1, m_preprocess!$1:$1048576, $D54, FALSE))</f>
        <v>76.729607645830697</v>
      </c>
      <c r="L54">
        <f>IF(ISBLANK(HLOOKUP(L$1, m_preprocess!$1:$1048576, $D54, FALSE)), "", HLOOKUP(L$1, m_preprocess!$1:$1048576, $D54, FALSE))</f>
        <v>62.757728825089899</v>
      </c>
      <c r="M54">
        <f>IF(ISBLANK(HLOOKUP(M$1, m_preprocess!$1:$1048576, $D54, FALSE)), "", HLOOKUP(M$1, m_preprocess!$1:$1048576, $D54, FALSE))</f>
        <v>64.798309063613601</v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>
        <f>IF(ISBLANK(HLOOKUP(Y$1, m_preprocess!$1:$1048576, $D54, FALSE)), "", HLOOKUP(Y$1, m_preprocess!$1:$1048576, $D54, FALSE))</f>
        <v>137448.03265498529</v>
      </c>
      <c r="Z54">
        <f>IF(ISBLANK(HLOOKUP(Z$1, m_preprocess!$1:$1048576, $D54, FALSE)), "", HLOOKUP(Z$1, m_preprocess!$1:$1048576, $D54, FALSE))</f>
        <v>114649.11800721056</v>
      </c>
      <c r="AA54">
        <f>IF(ISBLANK(HLOOKUP(AA$1, m_preprocess!$1:$1048576, $D54, FALSE)), "", HLOOKUP(AA$1, m_preprocess!$1:$1048576, $D54, FALSE))</f>
        <v>304.3711069418386</v>
      </c>
      <c r="AB54">
        <f>IF(ISBLANK(HLOOKUP(AB$1, m_preprocess!$1:$1048576, $D54, FALSE)), "", HLOOKUP(AB$1, m_preprocess!$1:$1048576, $D54, FALSE))</f>
        <v>21346.861715159219</v>
      </c>
      <c r="AC54">
        <f>IF(ISBLANK(HLOOKUP(AC$1, m_preprocess!$1:$1048576, $D54, FALSE)), "", HLOOKUP(AC$1, m_preprocess!$1:$1048576, $D54, FALSE))</f>
        <v>113.66603938815186</v>
      </c>
      <c r="AD54">
        <f>IF(ISBLANK(HLOOKUP(AD$1, m_preprocess!$1:$1048576, $D54, FALSE)), "", HLOOKUP(AD$1, m_preprocess!$1:$1048576, $D54, FALSE))</f>
        <v>5169.2819986251598</v>
      </c>
      <c r="AE54">
        <f>IF(ISBLANK(HLOOKUP(AE$1, m_preprocess!$1:$1048576, $D54, FALSE)), "", HLOOKUP(AE$1, m_preprocess!$1:$1048576, $D54, FALSE))</f>
        <v>18601.153845529319</v>
      </c>
    </row>
    <row r="55" spans="1:31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70.628766935728805</v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81.138352259143005</v>
      </c>
      <c r="H55">
        <f>IF(ISBLANK(HLOOKUP(H$1, m_preprocess!$1:$1048576, $D55, FALSE)), "", HLOOKUP(H$1, m_preprocess!$1:$1048576, $D55, FALSE))</f>
        <v>101.103088545186</v>
      </c>
      <c r="I55">
        <f>IF(ISBLANK(HLOOKUP(I$1, m_preprocess!$1:$1048576, $D55, FALSE)), "", HLOOKUP(I$1, m_preprocess!$1:$1048576, $D55, FALSE))</f>
        <v>47.4198652499812</v>
      </c>
      <c r="J55">
        <f>IF(ISBLANK(HLOOKUP(J$1, m_preprocess!$1:$1048576, $D55, FALSE)), "", HLOOKUP(J$1, m_preprocess!$1:$1048576, $D55, FALSE))</f>
        <v>75.577503742150498</v>
      </c>
      <c r="K55">
        <f>IF(ISBLANK(HLOOKUP(K$1, m_preprocess!$1:$1048576, $D55, FALSE)), "", HLOOKUP(K$1, m_preprocess!$1:$1048576, $D55, FALSE))</f>
        <v>78.1166413784713</v>
      </c>
      <c r="L55">
        <f>IF(ISBLANK(HLOOKUP(L$1, m_preprocess!$1:$1048576, $D55, FALSE)), "", HLOOKUP(L$1, m_preprocess!$1:$1048576, $D55, FALSE))</f>
        <v>63.727732359612403</v>
      </c>
      <c r="M55">
        <f>IF(ISBLANK(HLOOKUP(M$1, m_preprocess!$1:$1048576, $D55, FALSE)), "", HLOOKUP(M$1, m_preprocess!$1:$1048576, $D55, FALSE))</f>
        <v>65.927879192263106</v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>
        <f>IF(ISBLANK(HLOOKUP(Y$1, m_preprocess!$1:$1048576, $D55, FALSE)), "", HLOOKUP(Y$1, m_preprocess!$1:$1048576, $D55, FALSE))</f>
        <v>145271.96484499247</v>
      </c>
      <c r="Z55">
        <f>IF(ISBLANK(HLOOKUP(Z$1, m_preprocess!$1:$1048576, $D55, FALSE)), "", HLOOKUP(Z$1, m_preprocess!$1:$1048576, $D55, FALSE))</f>
        <v>164225.98508732198</v>
      </c>
      <c r="AA55">
        <f>IF(ISBLANK(HLOOKUP(AA$1, m_preprocess!$1:$1048576, $D55, FALSE)), "", HLOOKUP(AA$1, m_preprocess!$1:$1048576, $D55, FALSE))</f>
        <v>283.1208489388265</v>
      </c>
      <c r="AB55">
        <f>IF(ISBLANK(HLOOKUP(AB$1, m_preprocess!$1:$1048576, $D55, FALSE)), "", HLOOKUP(AB$1, m_preprocess!$1:$1048576, $D55, FALSE))</f>
        <v>21196.860392542083</v>
      </c>
      <c r="AC55">
        <f>IF(ISBLANK(HLOOKUP(AC$1, m_preprocess!$1:$1048576, $D55, FALSE)), "", HLOOKUP(AC$1, m_preprocess!$1:$1048576, $D55, FALSE))</f>
        <v>113.40681706503075</v>
      </c>
      <c r="AD55">
        <f>IF(ISBLANK(HLOOKUP(AD$1, m_preprocess!$1:$1048576, $D55, FALSE)), "", HLOOKUP(AD$1, m_preprocess!$1:$1048576, $D55, FALSE))</f>
        <v>5313.7535848566667</v>
      </c>
      <c r="AE55">
        <f>IF(ISBLANK(HLOOKUP(AE$1, m_preprocess!$1:$1048576, $D55, FALSE)), "", HLOOKUP(AE$1, m_preprocess!$1:$1048576, $D55, FALSE))</f>
        <v>18841.758608696542</v>
      </c>
    </row>
    <row r="56" spans="1:31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70.359298166015805</v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81.058322282119093</v>
      </c>
      <c r="H56">
        <f>IF(ISBLANK(HLOOKUP(H$1, m_preprocess!$1:$1048576, $D56, FALSE)), "", HLOOKUP(H$1, m_preprocess!$1:$1048576, $D56, FALSE))</f>
        <v>101.185310901572</v>
      </c>
      <c r="I56">
        <f>IF(ISBLANK(HLOOKUP(I$1, m_preprocess!$1:$1048576, $D56, FALSE)), "", HLOOKUP(I$1, m_preprocess!$1:$1048576, $D56, FALSE))</f>
        <v>47.624841278868203</v>
      </c>
      <c r="J56">
        <f>IF(ISBLANK(HLOOKUP(J$1, m_preprocess!$1:$1048576, $D56, FALSE)), "", HLOOKUP(J$1, m_preprocess!$1:$1048576, $D56, FALSE))</f>
        <v>75.176767621967997</v>
      </c>
      <c r="K56">
        <f>IF(ISBLANK(HLOOKUP(K$1, m_preprocess!$1:$1048576, $D56, FALSE)), "", HLOOKUP(K$1, m_preprocess!$1:$1048576, $D56, FALSE))</f>
        <v>78.390271352479502</v>
      </c>
      <c r="L56">
        <f>IF(ISBLANK(HLOOKUP(L$1, m_preprocess!$1:$1048576, $D56, FALSE)), "", HLOOKUP(L$1, m_preprocess!$1:$1048576, $D56, FALSE))</f>
        <v>63.7590555344959</v>
      </c>
      <c r="M56">
        <f>IF(ISBLANK(HLOOKUP(M$1, m_preprocess!$1:$1048576, $D56, FALSE)), "", HLOOKUP(M$1, m_preprocess!$1:$1048576, $D56, FALSE))</f>
        <v>65.498554563592194</v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>
        <f>IF(ISBLANK(HLOOKUP(Y$1, m_preprocess!$1:$1048576, $D56, FALSE)), "", HLOOKUP(Y$1, m_preprocess!$1:$1048576, $D56, FALSE))</f>
        <v>141218.17996405132</v>
      </c>
      <c r="Z56">
        <f>IF(ISBLANK(HLOOKUP(Z$1, m_preprocess!$1:$1048576, $D56, FALSE)), "", HLOOKUP(Z$1, m_preprocess!$1:$1048576, $D56, FALSE))</f>
        <v>130529.83336660791</v>
      </c>
      <c r="AA56">
        <f>IF(ISBLANK(HLOOKUP(AA$1, m_preprocess!$1:$1048576, $D56, FALSE)), "", HLOOKUP(AA$1, m_preprocess!$1:$1048576, $D56, FALSE))</f>
        <v>275.36552369077305</v>
      </c>
      <c r="AB56">
        <f>IF(ISBLANK(HLOOKUP(AB$1, m_preprocess!$1:$1048576, $D56, FALSE)), "", HLOOKUP(AB$1, m_preprocess!$1:$1048576, $D56, FALSE))</f>
        <v>20710.799094427937</v>
      </c>
      <c r="AC56">
        <f>IF(ISBLANK(HLOOKUP(AC$1, m_preprocess!$1:$1048576, $D56, FALSE)), "", HLOOKUP(AC$1, m_preprocess!$1:$1048576, $D56, FALSE))</f>
        <v>111.45175909636767</v>
      </c>
      <c r="AD56">
        <f>IF(ISBLANK(HLOOKUP(AD$1, m_preprocess!$1:$1048576, $D56, FALSE)), "", HLOOKUP(AD$1, m_preprocess!$1:$1048576, $D56, FALSE))</f>
        <v>5337.3140737721842</v>
      </c>
      <c r="AE56">
        <f>IF(ISBLANK(HLOOKUP(AE$1, m_preprocess!$1:$1048576, $D56, FALSE)), "", HLOOKUP(AE$1, m_preprocess!$1:$1048576, $D56, FALSE))</f>
        <v>18480.054217270361</v>
      </c>
    </row>
    <row r="57" spans="1:31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71.080833956202</v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82.076146921756404</v>
      </c>
      <c r="H57">
        <f>IF(ISBLANK(HLOOKUP(H$1, m_preprocess!$1:$1048576, $D57, FALSE)), "", HLOOKUP(H$1, m_preprocess!$1:$1048576, $D57, FALSE))</f>
        <v>102.679402445078</v>
      </c>
      <c r="I57">
        <f>IF(ISBLANK(HLOOKUP(I$1, m_preprocess!$1:$1048576, $D57, FALSE)), "", HLOOKUP(I$1, m_preprocess!$1:$1048576, $D57, FALSE))</f>
        <v>47.952174425403101</v>
      </c>
      <c r="J57">
        <f>IF(ISBLANK(HLOOKUP(J$1, m_preprocess!$1:$1048576, $D57, FALSE)), "", HLOOKUP(J$1, m_preprocess!$1:$1048576, $D57, FALSE))</f>
        <v>77.064606921482394</v>
      </c>
      <c r="K57">
        <f>IF(ISBLANK(HLOOKUP(K$1, m_preprocess!$1:$1048576, $D57, FALSE)), "", HLOOKUP(K$1, m_preprocess!$1:$1048576, $D57, FALSE))</f>
        <v>78.4556732961329</v>
      </c>
      <c r="L57">
        <f>IF(ISBLANK(HLOOKUP(L$1, m_preprocess!$1:$1048576, $D57, FALSE)), "", HLOOKUP(L$1, m_preprocess!$1:$1048576, $D57, FALSE))</f>
        <v>65.504954849396697</v>
      </c>
      <c r="M57">
        <f>IF(ISBLANK(HLOOKUP(M$1, m_preprocess!$1:$1048576, $D57, FALSE)), "", HLOOKUP(M$1, m_preprocess!$1:$1048576, $D57, FALSE))</f>
        <v>66.163949850881394</v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>
        <f>IF(ISBLANK(HLOOKUP(Y$1, m_preprocess!$1:$1048576, $D57, FALSE)), "", HLOOKUP(Y$1, m_preprocess!$1:$1048576, $D57, FALSE))</f>
        <v>131401.77377045262</v>
      </c>
      <c r="Z57">
        <f>IF(ISBLANK(HLOOKUP(Z$1, m_preprocess!$1:$1048576, $D57, FALSE)), "", HLOOKUP(Z$1, m_preprocess!$1:$1048576, $D57, FALSE))</f>
        <v>119203.47663869894</v>
      </c>
      <c r="AA57">
        <f>IF(ISBLANK(HLOOKUP(AA$1, m_preprocess!$1:$1048576, $D57, FALSE)), "", HLOOKUP(AA$1, m_preprocess!$1:$1048576, $D57, FALSE))</f>
        <v>266.73022388059701</v>
      </c>
      <c r="AB57">
        <f>IF(ISBLANK(HLOOKUP(AB$1, m_preprocess!$1:$1048576, $D57, FALSE)), "", HLOOKUP(AB$1, m_preprocess!$1:$1048576, $D57, FALSE))</f>
        <v>20445.606824530943</v>
      </c>
      <c r="AC57">
        <f>IF(ISBLANK(HLOOKUP(AC$1, m_preprocess!$1:$1048576, $D57, FALSE)), "", HLOOKUP(AC$1, m_preprocess!$1:$1048576, $D57, FALSE))</f>
        <v>108.93742887697795</v>
      </c>
      <c r="AD57">
        <f>IF(ISBLANK(HLOOKUP(AD$1, m_preprocess!$1:$1048576, $D57, FALSE)), "", HLOOKUP(AD$1, m_preprocess!$1:$1048576, $D57, FALSE))</f>
        <v>5399.9991825088609</v>
      </c>
      <c r="AE57">
        <f>IF(ISBLANK(HLOOKUP(AE$1, m_preprocess!$1:$1048576, $D57, FALSE)), "", HLOOKUP(AE$1, m_preprocess!$1:$1048576, $D57, FALSE))</f>
        <v>18452.164608252508</v>
      </c>
    </row>
    <row r="58" spans="1:31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71.335703376850404</v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82.124289416674401</v>
      </c>
      <c r="H58">
        <f>IF(ISBLANK(HLOOKUP(H$1, m_preprocess!$1:$1048576, $D58, FALSE)), "", HLOOKUP(H$1, m_preprocess!$1:$1048576, $D58, FALSE))</f>
        <v>103.876776264133</v>
      </c>
      <c r="I58">
        <f>IF(ISBLANK(HLOOKUP(I$1, m_preprocess!$1:$1048576, $D58, FALSE)), "", HLOOKUP(I$1, m_preprocess!$1:$1048576, $D58, FALSE))</f>
        <v>48.007707682434599</v>
      </c>
      <c r="J58">
        <f>IF(ISBLANK(HLOOKUP(J$1, m_preprocess!$1:$1048576, $D58, FALSE)), "", HLOOKUP(J$1, m_preprocess!$1:$1048576, $D58, FALSE))</f>
        <v>76.703825717241102</v>
      </c>
      <c r="K58">
        <f>IF(ISBLANK(HLOOKUP(K$1, m_preprocess!$1:$1048576, $D58, FALSE)), "", HLOOKUP(K$1, m_preprocess!$1:$1048576, $D58, FALSE))</f>
        <v>78.987359783348893</v>
      </c>
      <c r="L58">
        <f>IF(ISBLANK(HLOOKUP(L$1, m_preprocess!$1:$1048576, $D58, FALSE)), "", HLOOKUP(L$1, m_preprocess!$1:$1048576, $D58, FALSE))</f>
        <v>65.663715997947307</v>
      </c>
      <c r="M58">
        <f>IF(ISBLANK(HLOOKUP(M$1, m_preprocess!$1:$1048576, $D58, FALSE)), "", HLOOKUP(M$1, m_preprocess!$1:$1048576, $D58, FALSE))</f>
        <v>66.182441103255101</v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>
        <f>IF(ISBLANK(HLOOKUP(Y$1, m_preprocess!$1:$1048576, $D58, FALSE)), "", HLOOKUP(Y$1, m_preprocess!$1:$1048576, $D58, FALSE))</f>
        <v>120413.48256335963</v>
      </c>
      <c r="Z58">
        <f>IF(ISBLANK(HLOOKUP(Z$1, m_preprocess!$1:$1048576, $D58, FALSE)), "", HLOOKUP(Z$1, m_preprocess!$1:$1048576, $D58, FALSE))</f>
        <v>139827.40093122004</v>
      </c>
      <c r="AA58">
        <f>IF(ISBLANK(HLOOKUP(AA$1, m_preprocess!$1:$1048576, $D58, FALSE)), "", HLOOKUP(AA$1, m_preprocess!$1:$1048576, $D58, FALSE))</f>
        <v>267.65992555831264</v>
      </c>
      <c r="AB58">
        <f>IF(ISBLANK(HLOOKUP(AB$1, m_preprocess!$1:$1048576, $D58, FALSE)), "", HLOOKUP(AB$1, m_preprocess!$1:$1048576, $D58, FALSE))</f>
        <v>20294.173549674975</v>
      </c>
      <c r="AC58">
        <f>IF(ISBLANK(HLOOKUP(AC$1, m_preprocess!$1:$1048576, $D58, FALSE)), "", HLOOKUP(AC$1, m_preprocess!$1:$1048576, $D58, FALSE))</f>
        <v>107.927020675965</v>
      </c>
      <c r="AD58">
        <f>IF(ISBLANK(HLOOKUP(AD$1, m_preprocess!$1:$1048576, $D58, FALSE)), "", HLOOKUP(AD$1, m_preprocess!$1:$1048576, $D58, FALSE))</f>
        <v>5293.445374671951</v>
      </c>
      <c r="AE58">
        <f>IF(ISBLANK(HLOOKUP(AE$1, m_preprocess!$1:$1048576, $D58, FALSE)), "", HLOOKUP(AE$1, m_preprocess!$1:$1048576, $D58, FALSE))</f>
        <v>18231.064042254806</v>
      </c>
    </row>
    <row r="59" spans="1:31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72.313917018803494</v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82.987415822135901</v>
      </c>
      <c r="H59">
        <f>IF(ISBLANK(HLOOKUP(H$1, m_preprocess!$1:$1048576, $D59, FALSE)), "", HLOOKUP(H$1, m_preprocess!$1:$1048576, $D59, FALSE))</f>
        <v>103.868270679207</v>
      </c>
      <c r="I59">
        <f>IF(ISBLANK(HLOOKUP(I$1, m_preprocess!$1:$1048576, $D59, FALSE)), "", HLOOKUP(I$1, m_preprocess!$1:$1048576, $D59, FALSE))</f>
        <v>48.146506791700503</v>
      </c>
      <c r="J59">
        <f>IF(ISBLANK(HLOOKUP(J$1, m_preprocess!$1:$1048576, $D59, FALSE)), "", HLOOKUP(J$1, m_preprocess!$1:$1048576, $D59, FALSE))</f>
        <v>75.679317410936093</v>
      </c>
      <c r="K59">
        <f>IF(ISBLANK(HLOOKUP(K$1, m_preprocess!$1:$1048576, $D59, FALSE)), "", HLOOKUP(K$1, m_preprocess!$1:$1048576, $D59, FALSE))</f>
        <v>80.037980541584005</v>
      </c>
      <c r="L59">
        <f>IF(ISBLANK(HLOOKUP(L$1, m_preprocess!$1:$1048576, $D59, FALSE)), "", HLOOKUP(L$1, m_preprocess!$1:$1048576, $D59, FALSE))</f>
        <v>65.046206523976593</v>
      </c>
      <c r="M59">
        <f>IF(ISBLANK(HLOOKUP(M$1, m_preprocess!$1:$1048576, $D59, FALSE)), "", HLOOKUP(M$1, m_preprocess!$1:$1048576, $D59, FALSE))</f>
        <v>67.212924208471804</v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>
        <f>IF(ISBLANK(HLOOKUP(Y$1, m_preprocess!$1:$1048576, $D59, FALSE)), "", HLOOKUP(Y$1, m_preprocess!$1:$1048576, $D59, FALSE))</f>
        <v>143721.44156299529</v>
      </c>
      <c r="Z59">
        <f>IF(ISBLANK(HLOOKUP(Z$1, m_preprocess!$1:$1048576, $D59, FALSE)), "", HLOOKUP(Z$1, m_preprocess!$1:$1048576, $D59, FALSE))</f>
        <v>135213.6716048193</v>
      </c>
      <c r="AA59">
        <f>IF(ISBLANK(HLOOKUP(AA$1, m_preprocess!$1:$1048576, $D59, FALSE)), "", HLOOKUP(AA$1, m_preprocess!$1:$1048576, $D59, FALSE))</f>
        <v>261.09479876160992</v>
      </c>
      <c r="AB59">
        <f>IF(ISBLANK(HLOOKUP(AB$1, m_preprocess!$1:$1048576, $D59, FALSE)), "", HLOOKUP(AB$1, m_preprocess!$1:$1048576, $D59, FALSE))</f>
        <v>20432.323458922219</v>
      </c>
      <c r="AC59">
        <f>IF(ISBLANK(HLOOKUP(AC$1, m_preprocess!$1:$1048576, $D59, FALSE)), "", HLOOKUP(AC$1, m_preprocess!$1:$1048576, $D59, FALSE))</f>
        <v>107.87273667491826</v>
      </c>
      <c r="AD59">
        <f>IF(ISBLANK(HLOOKUP(AD$1, m_preprocess!$1:$1048576, $D59, FALSE)), "", HLOOKUP(AD$1, m_preprocess!$1:$1048576, $D59, FALSE))</f>
        <v>5398.6618616729011</v>
      </c>
      <c r="AE59">
        <f>IF(ISBLANK(HLOOKUP(AE$1, m_preprocess!$1:$1048576, $D59, FALSE)), "", HLOOKUP(AE$1, m_preprocess!$1:$1048576, $D59, FALSE))</f>
        <v>18597.408682824218</v>
      </c>
    </row>
    <row r="60" spans="1:31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72.646770486906803</v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83.163663545075906</v>
      </c>
      <c r="H60">
        <f>IF(ISBLANK(HLOOKUP(H$1, m_preprocess!$1:$1048576, $D60, FALSE)), "", HLOOKUP(H$1, m_preprocess!$1:$1048576, $D60, FALSE))</f>
        <v>103.94733156120201</v>
      </c>
      <c r="I60">
        <f>IF(ISBLANK(HLOOKUP(I$1, m_preprocess!$1:$1048576, $D60, FALSE)), "", HLOOKUP(I$1, m_preprocess!$1:$1048576, $D60, FALSE))</f>
        <v>47.379608007644897</v>
      </c>
      <c r="J60">
        <f>IF(ISBLANK(HLOOKUP(J$1, m_preprocess!$1:$1048576, $D60, FALSE)), "", HLOOKUP(J$1, m_preprocess!$1:$1048576, $D60, FALSE))</f>
        <v>75.565019714296298</v>
      </c>
      <c r="K60">
        <f>IF(ISBLANK(HLOOKUP(K$1, m_preprocess!$1:$1048576, $D60, FALSE)), "", HLOOKUP(K$1, m_preprocess!$1:$1048576, $D60, FALSE))</f>
        <v>81.257012123363893</v>
      </c>
      <c r="L60">
        <f>IF(ISBLANK(HLOOKUP(L$1, m_preprocess!$1:$1048576, $D60, FALSE)), "", HLOOKUP(L$1, m_preprocess!$1:$1048576, $D60, FALSE))</f>
        <v>66.0440034985144</v>
      </c>
      <c r="M60">
        <f>IF(ISBLANK(HLOOKUP(M$1, m_preprocess!$1:$1048576, $D60, FALSE)), "", HLOOKUP(M$1, m_preprocess!$1:$1048576, $D60, FALSE))</f>
        <v>67.745218672262297</v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>
        <f>IF(ISBLANK(HLOOKUP(Y$1, m_preprocess!$1:$1048576, $D60, FALSE)), "", HLOOKUP(Y$1, m_preprocess!$1:$1048576, $D60, FALSE))</f>
        <v>138110.1192119325</v>
      </c>
      <c r="Z60">
        <f>IF(ISBLANK(HLOOKUP(Z$1, m_preprocess!$1:$1048576, $D60, FALSE)), "", HLOOKUP(Z$1, m_preprocess!$1:$1048576, $D60, FALSE))</f>
        <v>135499.34670979489</v>
      </c>
      <c r="AA60">
        <f>IF(ISBLANK(HLOOKUP(AA$1, m_preprocess!$1:$1048576, $D60, FALSE)), "", HLOOKUP(AA$1, m_preprocess!$1:$1048576, $D60, FALSE))</f>
        <v>212.38756957328388</v>
      </c>
      <c r="AB60">
        <f>IF(ISBLANK(HLOOKUP(AB$1, m_preprocess!$1:$1048576, $D60, FALSE)), "", HLOOKUP(AB$1, m_preprocess!$1:$1048576, $D60, FALSE))</f>
        <v>20454.675880433962</v>
      </c>
      <c r="AC60">
        <f>IF(ISBLANK(HLOOKUP(AC$1, m_preprocess!$1:$1048576, $D60, FALSE)), "", HLOOKUP(AC$1, m_preprocess!$1:$1048576, $D60, FALSE))</f>
        <v>112.94814280989132</v>
      </c>
      <c r="AD60">
        <f>IF(ISBLANK(HLOOKUP(AD$1, m_preprocess!$1:$1048576, $D60, FALSE)), "", HLOOKUP(AD$1, m_preprocess!$1:$1048576, $D60, FALSE))</f>
        <v>5625.0875392092321</v>
      </c>
      <c r="AE60">
        <f>IF(ISBLANK(HLOOKUP(AE$1, m_preprocess!$1:$1048576, $D60, FALSE)), "", HLOOKUP(AE$1, m_preprocess!$1:$1048576, $D60, FALSE))</f>
        <v>18867.18214483175</v>
      </c>
    </row>
    <row r="61" spans="1:31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72.339459029989797</v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83.207615106300295</v>
      </c>
      <c r="H61">
        <f>IF(ISBLANK(HLOOKUP(H$1, m_preprocess!$1:$1048576, $D61, FALSE)), "", HLOOKUP(H$1, m_preprocess!$1:$1048576, $D61, FALSE))</f>
        <v>102.85373760709</v>
      </c>
      <c r="I61">
        <f>IF(ISBLANK(HLOOKUP(I$1, m_preprocess!$1:$1048576, $D61, FALSE)), "", HLOOKUP(I$1, m_preprocess!$1:$1048576, $D61, FALSE))</f>
        <v>47.746519474353903</v>
      </c>
      <c r="J61">
        <f>IF(ISBLANK(HLOOKUP(J$1, m_preprocess!$1:$1048576, $D61, FALSE)), "", HLOOKUP(J$1, m_preprocess!$1:$1048576, $D61, FALSE))</f>
        <v>76.258471068342402</v>
      </c>
      <c r="K61">
        <f>IF(ISBLANK(HLOOKUP(K$1, m_preprocess!$1:$1048576, $D61, FALSE)), "", HLOOKUP(K$1, m_preprocess!$1:$1048576, $D61, FALSE))</f>
        <v>80.850883871538898</v>
      </c>
      <c r="L61">
        <f>IF(ISBLANK(HLOOKUP(L$1, m_preprocess!$1:$1048576, $D61, FALSE)), "", HLOOKUP(L$1, m_preprocess!$1:$1048576, $D61, FALSE))</f>
        <v>66.613871911962704</v>
      </c>
      <c r="M61">
        <f>IF(ISBLANK(HLOOKUP(M$1, m_preprocess!$1:$1048576, $D61, FALSE)), "", HLOOKUP(M$1, m_preprocess!$1:$1048576, $D61, FALSE))</f>
        <v>67.445004867879803</v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>
        <f>IF(ISBLANK(HLOOKUP(Y$1, m_preprocess!$1:$1048576, $D61, FALSE)), "", HLOOKUP(Y$1, m_preprocess!$1:$1048576, $D61, FALSE))</f>
        <v>223500.40598759789</v>
      </c>
      <c r="Z61">
        <f>IF(ISBLANK(HLOOKUP(Z$1, m_preprocess!$1:$1048576, $D61, FALSE)), "", HLOOKUP(Z$1, m_preprocess!$1:$1048576, $D61, FALSE))</f>
        <v>347845.11157055158</v>
      </c>
      <c r="AA61">
        <f>IF(ISBLANK(HLOOKUP(AA$1, m_preprocess!$1:$1048576, $D61, FALSE)), "", HLOOKUP(AA$1, m_preprocess!$1:$1048576, $D61, FALSE))</f>
        <v>234.70642768850431</v>
      </c>
      <c r="AB61">
        <f>IF(ISBLANK(HLOOKUP(AB$1, m_preprocess!$1:$1048576, $D61, FALSE)), "", HLOOKUP(AB$1, m_preprocess!$1:$1048576, $D61, FALSE))</f>
        <v>20211.247700846714</v>
      </c>
      <c r="AC61">
        <f>IF(ISBLANK(HLOOKUP(AC$1, m_preprocess!$1:$1048576, $D61, FALSE)), "", HLOOKUP(AC$1, m_preprocess!$1:$1048576, $D61, FALSE))</f>
        <v>108.68480177322097</v>
      </c>
      <c r="AD61">
        <f>IF(ISBLANK(HLOOKUP(AD$1, m_preprocess!$1:$1048576, $D61, FALSE)), "", HLOOKUP(AD$1, m_preprocess!$1:$1048576, $D61, FALSE))</f>
        <v>6097.0436543619935</v>
      </c>
      <c r="AE61">
        <f>IF(ISBLANK(HLOOKUP(AE$1, m_preprocess!$1:$1048576, $D61, FALSE)), "", HLOOKUP(AE$1, m_preprocess!$1:$1048576, $D61, FALSE))</f>
        <v>19516.487606801955</v>
      </c>
    </row>
    <row r="62" spans="1:31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72.811821596162105</v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83.7885313807827</v>
      </c>
      <c r="H62">
        <f>IF(ISBLANK(HLOOKUP(H$1, m_preprocess!$1:$1048576, $D62, FALSE)), "", HLOOKUP(H$1, m_preprocess!$1:$1048576, $D62, FALSE))</f>
        <v>102.970513642857</v>
      </c>
      <c r="I62">
        <f>IF(ISBLANK(HLOOKUP(I$1, m_preprocess!$1:$1048576, $D62, FALSE)), "", HLOOKUP(I$1, m_preprocess!$1:$1048576, $D62, FALSE))</f>
        <v>47.445411861482803</v>
      </c>
      <c r="J62">
        <f>IF(ISBLANK(HLOOKUP(J$1, m_preprocess!$1:$1048576, $D62, FALSE)), "", HLOOKUP(J$1, m_preprocess!$1:$1048576, $D62, FALSE))</f>
        <v>75.166869949797103</v>
      </c>
      <c r="K62">
        <f>IF(ISBLANK(HLOOKUP(K$1, m_preprocess!$1:$1048576, $D62, FALSE)), "", HLOOKUP(K$1, m_preprocess!$1:$1048576, $D62, FALSE))</f>
        <v>82.637804734691201</v>
      </c>
      <c r="L62">
        <f>IF(ISBLANK(HLOOKUP(L$1, m_preprocess!$1:$1048576, $D62, FALSE)), "", HLOOKUP(L$1, m_preprocess!$1:$1048576, $D62, FALSE))</f>
        <v>66.372724098923797</v>
      </c>
      <c r="M62">
        <f>IF(ISBLANK(HLOOKUP(M$1, m_preprocess!$1:$1048576, $D62, FALSE)), "", HLOOKUP(M$1, m_preprocess!$1:$1048576, $D62, FALSE))</f>
        <v>67.629956712734895</v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>
        <f>IF(ISBLANK(HLOOKUP(Y$1, m_preprocess!$1:$1048576, $D62, FALSE)), "", HLOOKUP(Y$1, m_preprocess!$1:$1048576, $D62, FALSE))</f>
        <v>150521.58545282463</v>
      </c>
      <c r="Z62">
        <f>IF(ISBLANK(HLOOKUP(Z$1, m_preprocess!$1:$1048576, $D62, FALSE)), "", HLOOKUP(Z$1, m_preprocess!$1:$1048576, $D62, FALSE))</f>
        <v>129901.66758106966</v>
      </c>
      <c r="AA62">
        <f>IF(ISBLANK(HLOOKUP(AA$1, m_preprocess!$1:$1048576, $D62, FALSE)), "", HLOOKUP(AA$1, m_preprocess!$1:$1048576, $D62, FALSE))</f>
        <v>236.13067901234567</v>
      </c>
      <c r="AB62">
        <f>IF(ISBLANK(HLOOKUP(AB$1, m_preprocess!$1:$1048576, $D62, FALSE)), "", HLOOKUP(AB$1, m_preprocess!$1:$1048576, $D62, FALSE))</f>
        <v>19820.963813308874</v>
      </c>
      <c r="AC62">
        <f>IF(ISBLANK(HLOOKUP(AC$1, m_preprocess!$1:$1048576, $D62, FALSE)), "", HLOOKUP(AC$1, m_preprocess!$1:$1048576, $D62, FALSE))</f>
        <v>106.88129371135815</v>
      </c>
      <c r="AD62">
        <f>IF(ISBLANK(HLOOKUP(AD$1, m_preprocess!$1:$1048576, $D62, FALSE)), "", HLOOKUP(AD$1, m_preprocess!$1:$1048576, $D62, FALSE))</f>
        <v>5590.0536548313958</v>
      </c>
      <c r="AE62">
        <f>IF(ISBLANK(HLOOKUP(AE$1, m_preprocess!$1:$1048576, $D62, FALSE)), "", HLOOKUP(AE$1, m_preprocess!$1:$1048576, $D62, FALSE))</f>
        <v>18396.268438091724</v>
      </c>
    </row>
    <row r="63" spans="1:31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73.596743711365306</v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85.341453225364504</v>
      </c>
      <c r="H63">
        <f>IF(ISBLANK(HLOOKUP(H$1, m_preprocess!$1:$1048576, $D63, FALSE)), "", HLOOKUP(H$1, m_preprocess!$1:$1048576, $D63, FALSE))</f>
        <v>105.11706411711501</v>
      </c>
      <c r="I63">
        <f>IF(ISBLANK(HLOOKUP(I$1, m_preprocess!$1:$1048576, $D63, FALSE)), "", HLOOKUP(I$1, m_preprocess!$1:$1048576, $D63, FALSE))</f>
        <v>47.2851423203089</v>
      </c>
      <c r="J63">
        <f>IF(ISBLANK(HLOOKUP(J$1, m_preprocess!$1:$1048576, $D63, FALSE)), "", HLOOKUP(J$1, m_preprocess!$1:$1048576, $D63, FALSE))</f>
        <v>77.558468929479105</v>
      </c>
      <c r="K63">
        <f>IF(ISBLANK(HLOOKUP(K$1, m_preprocess!$1:$1048576, $D63, FALSE)), "", HLOOKUP(K$1, m_preprocess!$1:$1048576, $D63, FALSE))</f>
        <v>83.183994101674401</v>
      </c>
      <c r="L63">
        <f>IF(ISBLANK(HLOOKUP(L$1, m_preprocess!$1:$1048576, $D63, FALSE)), "", HLOOKUP(L$1, m_preprocess!$1:$1048576, $D63, FALSE))</f>
        <v>68.170931332398894</v>
      </c>
      <c r="M63">
        <f>IF(ISBLANK(HLOOKUP(M$1, m_preprocess!$1:$1048576, $D63, FALSE)), "", HLOOKUP(M$1, m_preprocess!$1:$1048576, $D63, FALSE))</f>
        <v>68.5847510539149</v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>
        <f>IF(ISBLANK(HLOOKUP(Y$1, m_preprocess!$1:$1048576, $D63, FALSE)), "", HLOOKUP(Y$1, m_preprocess!$1:$1048576, $D63, FALSE))</f>
        <v>121641.34821616669</v>
      </c>
      <c r="Z63">
        <f>IF(ISBLANK(HLOOKUP(Z$1, m_preprocess!$1:$1048576, $D63, FALSE)), "", HLOOKUP(Z$1, m_preprocess!$1:$1048576, $D63, FALSE))</f>
        <v>121992.6768645784</v>
      </c>
      <c r="AA63">
        <f>IF(ISBLANK(HLOOKUP(AA$1, m_preprocess!$1:$1048576, $D63, FALSE)), "", HLOOKUP(AA$1, m_preprocess!$1:$1048576, $D63, FALSE))</f>
        <v>226.17172839506173</v>
      </c>
      <c r="AB63">
        <f>IF(ISBLANK(HLOOKUP(AB$1, m_preprocess!$1:$1048576, $D63, FALSE)), "", HLOOKUP(AB$1, m_preprocess!$1:$1048576, $D63, FALSE))</f>
        <v>19731.713131726701</v>
      </c>
      <c r="AC63">
        <f>IF(ISBLANK(HLOOKUP(AC$1, m_preprocess!$1:$1048576, $D63, FALSE)), "", HLOOKUP(AC$1, m_preprocess!$1:$1048576, $D63, FALSE))</f>
        <v>109.39429776000497</v>
      </c>
      <c r="AD63">
        <f>IF(ISBLANK(HLOOKUP(AD$1, m_preprocess!$1:$1048576, $D63, FALSE)), "", HLOOKUP(AD$1, m_preprocess!$1:$1048576, $D63, FALSE))</f>
        <v>5457.1679864248963</v>
      </c>
      <c r="AE63">
        <f>IF(ISBLANK(HLOOKUP(AE$1, m_preprocess!$1:$1048576, $D63, FALSE)), "", HLOOKUP(AE$1, m_preprocess!$1:$1048576, $D63, FALSE))</f>
        <v>18460.555753624481</v>
      </c>
    </row>
    <row r="64" spans="1:31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74.211773145115004</v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86.098755083669403</v>
      </c>
      <c r="H64">
        <f>IF(ISBLANK(HLOOKUP(H$1, m_preprocess!$1:$1048576, $D64, FALSE)), "", HLOOKUP(H$1, m_preprocess!$1:$1048576, $D64, FALSE))</f>
        <v>104.664166668571</v>
      </c>
      <c r="I64">
        <f>IF(ISBLANK(HLOOKUP(I$1, m_preprocess!$1:$1048576, $D64, FALSE)), "", HLOOKUP(I$1, m_preprocess!$1:$1048576, $D64, FALSE))</f>
        <v>47.018392646788897</v>
      </c>
      <c r="J64">
        <f>IF(ISBLANK(HLOOKUP(J$1, m_preprocess!$1:$1048576, $D64, FALSE)), "", HLOOKUP(J$1, m_preprocess!$1:$1048576, $D64, FALSE))</f>
        <v>78.773976832007605</v>
      </c>
      <c r="K64">
        <f>IF(ISBLANK(HLOOKUP(K$1, m_preprocess!$1:$1048576, $D64, FALSE)), "", HLOOKUP(K$1, m_preprocess!$1:$1048576, $D64, FALSE))</f>
        <v>84.154467674821404</v>
      </c>
      <c r="L64">
        <f>IF(ISBLANK(HLOOKUP(L$1, m_preprocess!$1:$1048576, $D64, FALSE)), "", HLOOKUP(L$1, m_preprocess!$1:$1048576, $D64, FALSE))</f>
        <v>68.548353646679502</v>
      </c>
      <c r="M64">
        <f>IF(ISBLANK(HLOOKUP(M$1, m_preprocess!$1:$1048576, $D64, FALSE)), "", HLOOKUP(M$1, m_preprocess!$1:$1048576, $D64, FALSE))</f>
        <v>69.799254141830303</v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>
        <f>IF(ISBLANK(HLOOKUP(Y$1, m_preprocess!$1:$1048576, $D64, FALSE)), "", HLOOKUP(Y$1, m_preprocess!$1:$1048576, $D64, FALSE))</f>
        <v>134579.31841740123</v>
      </c>
      <c r="Z64">
        <f>IF(ISBLANK(HLOOKUP(Z$1, m_preprocess!$1:$1048576, $D64, FALSE)), "", HLOOKUP(Z$1, m_preprocess!$1:$1048576, $D64, FALSE))</f>
        <v>148844.85452182736</v>
      </c>
      <c r="AA64">
        <f>IF(ISBLANK(HLOOKUP(AA$1, m_preprocess!$1:$1048576, $D64, FALSE)), "", HLOOKUP(AA$1, m_preprocess!$1:$1048576, $D64, FALSE))</f>
        <v>263.70055555555558</v>
      </c>
      <c r="AB64">
        <f>IF(ISBLANK(HLOOKUP(AB$1, m_preprocess!$1:$1048576, $D64, FALSE)), "", HLOOKUP(AB$1, m_preprocess!$1:$1048576, $D64, FALSE))</f>
        <v>19378.172677149811</v>
      </c>
      <c r="AC64">
        <f>IF(ISBLANK(HLOOKUP(AC$1, m_preprocess!$1:$1048576, $D64, FALSE)), "", HLOOKUP(AC$1, m_preprocess!$1:$1048576, $D64, FALSE))</f>
        <v>109.29477340290805</v>
      </c>
      <c r="AD64">
        <f>IF(ISBLANK(HLOOKUP(AD$1, m_preprocess!$1:$1048576, $D64, FALSE)), "", HLOOKUP(AD$1, m_preprocess!$1:$1048576, $D64, FALSE))</f>
        <v>5457.0120056083942</v>
      </c>
      <c r="AE64">
        <f>IF(ISBLANK(HLOOKUP(AE$1, m_preprocess!$1:$1048576, $D64, FALSE)), "", HLOOKUP(AE$1, m_preprocess!$1:$1048576, $D64, FALSE))</f>
        <v>18412.56579016973</v>
      </c>
    </row>
    <row r="65" spans="1:31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74.2188301687532</v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85.625239190404201</v>
      </c>
      <c r="H65">
        <f>IF(ISBLANK(HLOOKUP(H$1, m_preprocess!$1:$1048576, $D65, FALSE)), "", HLOOKUP(H$1, m_preprocess!$1:$1048576, $D65, FALSE))</f>
        <v>105.406687512245</v>
      </c>
      <c r="I65">
        <f>IF(ISBLANK(HLOOKUP(I$1, m_preprocess!$1:$1048576, $D65, FALSE)), "", HLOOKUP(I$1, m_preprocess!$1:$1048576, $D65, FALSE))</f>
        <v>47.055519522576503</v>
      </c>
      <c r="J65">
        <f>IF(ISBLANK(HLOOKUP(J$1, m_preprocess!$1:$1048576, $D65, FALSE)), "", HLOOKUP(J$1, m_preprocess!$1:$1048576, $D65, FALSE))</f>
        <v>79.138930141011599</v>
      </c>
      <c r="K65">
        <f>IF(ISBLANK(HLOOKUP(K$1, m_preprocess!$1:$1048576, $D65, FALSE)), "", HLOOKUP(K$1, m_preprocess!$1:$1048576, $D65, FALSE))</f>
        <v>83.569137109310205</v>
      </c>
      <c r="L65">
        <f>IF(ISBLANK(HLOOKUP(L$1, m_preprocess!$1:$1048576, $D65, FALSE)), "", HLOOKUP(L$1, m_preprocess!$1:$1048576, $D65, FALSE))</f>
        <v>68.2841684687194</v>
      </c>
      <c r="M65">
        <f>IF(ISBLANK(HLOOKUP(M$1, m_preprocess!$1:$1048576, $D65, FALSE)), "", HLOOKUP(M$1, m_preprocess!$1:$1048576, $D65, FALSE))</f>
        <v>69.263668344211794</v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>
        <f>IF(ISBLANK(HLOOKUP(Y$1, m_preprocess!$1:$1048576, $D65, FALSE)), "", HLOOKUP(Y$1, m_preprocess!$1:$1048576, $D65, FALSE))</f>
        <v>140062.50540831534</v>
      </c>
      <c r="Z65">
        <f>IF(ISBLANK(HLOOKUP(Z$1, m_preprocess!$1:$1048576, $D65, FALSE)), "", HLOOKUP(Z$1, m_preprocess!$1:$1048576, $D65, FALSE))</f>
        <v>114114.76825198722</v>
      </c>
      <c r="AA65">
        <f>IF(ISBLANK(HLOOKUP(AA$1, m_preprocess!$1:$1048576, $D65, FALSE)), "", HLOOKUP(AA$1, m_preprocess!$1:$1048576, $D65, FALSE))</f>
        <v>271.266954377312</v>
      </c>
      <c r="AB65">
        <f>IF(ISBLANK(HLOOKUP(AB$1, m_preprocess!$1:$1048576, $D65, FALSE)), "", HLOOKUP(AB$1, m_preprocess!$1:$1048576, $D65, FALSE))</f>
        <v>19339.534932860923</v>
      </c>
      <c r="AC65">
        <f>IF(ISBLANK(HLOOKUP(AC$1, m_preprocess!$1:$1048576, $D65, FALSE)), "", HLOOKUP(AC$1, m_preprocess!$1:$1048576, $D65, FALSE))</f>
        <v>107.63576440956963</v>
      </c>
      <c r="AD65">
        <f>IF(ISBLANK(HLOOKUP(AD$1, m_preprocess!$1:$1048576, $D65, FALSE)), "", HLOOKUP(AD$1, m_preprocess!$1:$1048576, $D65, FALSE))</f>
        <v>5343.2883777183361</v>
      </c>
      <c r="AE65">
        <f>IF(ISBLANK(HLOOKUP(AE$1, m_preprocess!$1:$1048576, $D65, FALSE)), "", HLOOKUP(AE$1, m_preprocess!$1:$1048576, $D65, FALSE))</f>
        <v>18390.198409615456</v>
      </c>
    </row>
    <row r="66" spans="1:31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74.136486885405603</v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86.016472382440099</v>
      </c>
      <c r="H66">
        <f>IF(ISBLANK(HLOOKUP(H$1, m_preprocess!$1:$1048576, $D66, FALSE)), "", HLOOKUP(H$1, m_preprocess!$1:$1048576, $D66, FALSE))</f>
        <v>104.99773414922799</v>
      </c>
      <c r="I66">
        <f>IF(ISBLANK(HLOOKUP(I$1, m_preprocess!$1:$1048576, $D66, FALSE)), "", HLOOKUP(I$1, m_preprocess!$1:$1048576, $D66, FALSE))</f>
        <v>47.382977206909501</v>
      </c>
      <c r="J66">
        <f>IF(ISBLANK(HLOOKUP(J$1, m_preprocess!$1:$1048576, $D66, FALSE)), "", HLOOKUP(J$1, m_preprocess!$1:$1048576, $D66, FALSE))</f>
        <v>79.037149701818706</v>
      </c>
      <c r="K66">
        <f>IF(ISBLANK(HLOOKUP(K$1, m_preprocess!$1:$1048576, $D66, FALSE)), "", HLOOKUP(K$1, m_preprocess!$1:$1048576, $D66, FALSE))</f>
        <v>84.650561691531195</v>
      </c>
      <c r="L66">
        <f>IF(ISBLANK(HLOOKUP(L$1, m_preprocess!$1:$1048576, $D66, FALSE)), "", HLOOKUP(L$1, m_preprocess!$1:$1048576, $D66, FALSE))</f>
        <v>69.805797323204303</v>
      </c>
      <c r="M66">
        <f>IF(ISBLANK(HLOOKUP(M$1, m_preprocess!$1:$1048576, $D66, FALSE)), "", HLOOKUP(M$1, m_preprocess!$1:$1048576, $D66, FALSE))</f>
        <v>70.145091521104007</v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>
        <f>IF(ISBLANK(HLOOKUP(Y$1, m_preprocess!$1:$1048576, $D66, FALSE)), "", HLOOKUP(Y$1, m_preprocess!$1:$1048576, $D66, FALSE))</f>
        <v>122498.54404294747</v>
      </c>
      <c r="Z66">
        <f>IF(ISBLANK(HLOOKUP(Z$1, m_preprocess!$1:$1048576, $D66, FALSE)), "", HLOOKUP(Z$1, m_preprocess!$1:$1048576, $D66, FALSE))</f>
        <v>115545.27504171697</v>
      </c>
      <c r="AA66">
        <f>IF(ISBLANK(HLOOKUP(AA$1, m_preprocess!$1:$1048576, $D66, FALSE)), "", HLOOKUP(AA$1, m_preprocess!$1:$1048576, $D66, FALSE))</f>
        <v>320.03314883148835</v>
      </c>
      <c r="AB66">
        <f>IF(ISBLANK(HLOOKUP(AB$1, m_preprocess!$1:$1048576, $D66, FALSE)), "", HLOOKUP(AB$1, m_preprocess!$1:$1048576, $D66, FALSE))</f>
        <v>19565.550233578568</v>
      </c>
      <c r="AC66">
        <f>IF(ISBLANK(HLOOKUP(AC$1, m_preprocess!$1:$1048576, $D66, FALSE)), "", HLOOKUP(AC$1, m_preprocess!$1:$1048576, $D66, FALSE))</f>
        <v>107.79793288828597</v>
      </c>
      <c r="AD66">
        <f>IF(ISBLANK(HLOOKUP(AD$1, m_preprocess!$1:$1048576, $D66, FALSE)), "", HLOOKUP(AD$1, m_preprocess!$1:$1048576, $D66, FALSE))</f>
        <v>5484.9507663498107</v>
      </c>
      <c r="AE66">
        <f>IF(ISBLANK(HLOOKUP(AE$1, m_preprocess!$1:$1048576, $D66, FALSE)), "", HLOOKUP(AE$1, m_preprocess!$1:$1048576, $D66, FALSE))</f>
        <v>18800.476516768991</v>
      </c>
    </row>
    <row r="67" spans="1:31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73.662234028285397</v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85.088766184639397</v>
      </c>
      <c r="H67">
        <f>IF(ISBLANK(HLOOKUP(H$1, m_preprocess!$1:$1048576, $D67, FALSE)), "", HLOOKUP(H$1, m_preprocess!$1:$1048576, $D67, FALSE))</f>
        <v>103.056045249116</v>
      </c>
      <c r="I67">
        <f>IF(ISBLANK(HLOOKUP(I$1, m_preprocess!$1:$1048576, $D67, FALSE)), "", HLOOKUP(I$1, m_preprocess!$1:$1048576, $D67, FALSE))</f>
        <v>47.6561052455463</v>
      </c>
      <c r="J67">
        <f>IF(ISBLANK(HLOOKUP(J$1, m_preprocess!$1:$1048576, $D67, FALSE)), "", HLOOKUP(J$1, m_preprocess!$1:$1048576, $D67, FALSE))</f>
        <v>78.805314480699806</v>
      </c>
      <c r="K67">
        <f>IF(ISBLANK(HLOOKUP(K$1, m_preprocess!$1:$1048576, $D67, FALSE)), "", HLOOKUP(K$1, m_preprocess!$1:$1048576, $D67, FALSE))</f>
        <v>83.629878797734094</v>
      </c>
      <c r="L67">
        <f>IF(ISBLANK(HLOOKUP(L$1, m_preprocess!$1:$1048576, $D67, FALSE)), "", HLOOKUP(L$1, m_preprocess!$1:$1048576, $D67, FALSE))</f>
        <v>68.826806472093196</v>
      </c>
      <c r="M67">
        <f>IF(ISBLANK(HLOOKUP(M$1, m_preprocess!$1:$1048576, $D67, FALSE)), "", HLOOKUP(M$1, m_preprocess!$1:$1048576, $D67, FALSE))</f>
        <v>69.603665936565804</v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>
        <f>IF(ISBLANK(HLOOKUP(Y$1, m_preprocess!$1:$1048576, $D67, FALSE)), "", HLOOKUP(Y$1, m_preprocess!$1:$1048576, $D67, FALSE))</f>
        <v>125461.71505176346</v>
      </c>
      <c r="Z67">
        <f>IF(ISBLANK(HLOOKUP(Z$1, m_preprocess!$1:$1048576, $D67, FALSE)), "", HLOOKUP(Z$1, m_preprocess!$1:$1048576, $D67, FALSE))</f>
        <v>145327.11480521809</v>
      </c>
      <c r="AA67">
        <f>IF(ISBLANK(HLOOKUP(AA$1, m_preprocess!$1:$1048576, $D67, FALSE)), "", HLOOKUP(AA$1, m_preprocess!$1:$1048576, $D67, FALSE))</f>
        <v>309.26756756756754</v>
      </c>
      <c r="AB67">
        <f>IF(ISBLANK(HLOOKUP(AB$1, m_preprocess!$1:$1048576, $D67, FALSE)), "", HLOOKUP(AB$1, m_preprocess!$1:$1048576, $D67, FALSE))</f>
        <v>19450.532078986223</v>
      </c>
      <c r="AC67">
        <f>IF(ISBLANK(HLOOKUP(AC$1, m_preprocess!$1:$1048576, $D67, FALSE)), "", HLOOKUP(AC$1, m_preprocess!$1:$1048576, $D67, FALSE))</f>
        <v>110.65220376569044</v>
      </c>
      <c r="AD67">
        <f>IF(ISBLANK(HLOOKUP(AD$1, m_preprocess!$1:$1048576, $D67, FALSE)), "", HLOOKUP(AD$1, m_preprocess!$1:$1048576, $D67, FALSE))</f>
        <v>5457.2056155132095</v>
      </c>
      <c r="AE67">
        <f>IF(ISBLANK(HLOOKUP(AE$1, m_preprocess!$1:$1048576, $D67, FALSE)), "", HLOOKUP(AE$1, m_preprocess!$1:$1048576, $D67, FALSE))</f>
        <v>18677.549165843589</v>
      </c>
    </row>
    <row r="68" spans="1:31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74.363505553643904</v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85.511333090857306</v>
      </c>
      <c r="H68">
        <f>IF(ISBLANK(HLOOKUP(H$1, m_preprocess!$1:$1048576, $D68, FALSE)), "", HLOOKUP(H$1, m_preprocess!$1:$1048576, $D68, FALSE))</f>
        <v>103.459289692661</v>
      </c>
      <c r="I68">
        <f>IF(ISBLANK(HLOOKUP(I$1, m_preprocess!$1:$1048576, $D68, FALSE)), "", HLOOKUP(I$1, m_preprocess!$1:$1048576, $D68, FALSE))</f>
        <v>48.454914609372501</v>
      </c>
      <c r="J68">
        <f>IF(ISBLANK(HLOOKUP(J$1, m_preprocess!$1:$1048576, $D68, FALSE)), "", HLOOKUP(J$1, m_preprocess!$1:$1048576, $D68, FALSE))</f>
        <v>79.953601025072302</v>
      </c>
      <c r="K68">
        <f>IF(ISBLANK(HLOOKUP(K$1, m_preprocess!$1:$1048576, $D68, FALSE)), "", HLOOKUP(K$1, m_preprocess!$1:$1048576, $D68, FALSE))</f>
        <v>83.976048435125406</v>
      </c>
      <c r="L68">
        <f>IF(ISBLANK(HLOOKUP(L$1, m_preprocess!$1:$1048576, $D68, FALSE)), "", HLOOKUP(L$1, m_preprocess!$1:$1048576, $D68, FALSE))</f>
        <v>69.073295265869504</v>
      </c>
      <c r="M68">
        <f>IF(ISBLANK(HLOOKUP(M$1, m_preprocess!$1:$1048576, $D68, FALSE)), "", HLOOKUP(M$1, m_preprocess!$1:$1048576, $D68, FALSE))</f>
        <v>69.922441965508796</v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>
        <f>IF(ISBLANK(HLOOKUP(Y$1, m_preprocess!$1:$1048576, $D68, FALSE)), "", HLOOKUP(Y$1, m_preprocess!$1:$1048576, $D68, FALSE))</f>
        <v>138852.42748423421</v>
      </c>
      <c r="Z68">
        <f>IF(ISBLANK(HLOOKUP(Z$1, m_preprocess!$1:$1048576, $D68, FALSE)), "", HLOOKUP(Z$1, m_preprocess!$1:$1048576, $D68, FALSE))</f>
        <v>129706.43559038188</v>
      </c>
      <c r="AA68">
        <f>IF(ISBLANK(HLOOKUP(AA$1, m_preprocess!$1:$1048576, $D68, FALSE)), "", HLOOKUP(AA$1, m_preprocess!$1:$1048576, $D68, FALSE))</f>
        <v>302.8955882352941</v>
      </c>
      <c r="AB68">
        <f>IF(ISBLANK(HLOOKUP(AB$1, m_preprocess!$1:$1048576, $D68, FALSE)), "", HLOOKUP(AB$1, m_preprocess!$1:$1048576, $D68, FALSE))</f>
        <v>19050.320089541761</v>
      </c>
      <c r="AC68">
        <f>IF(ISBLANK(HLOOKUP(AC$1, m_preprocess!$1:$1048576, $D68, FALSE)), "", HLOOKUP(AC$1, m_preprocess!$1:$1048576, $D68, FALSE))</f>
        <v>109.75812746748521</v>
      </c>
      <c r="AD68">
        <f>IF(ISBLANK(HLOOKUP(AD$1, m_preprocess!$1:$1048576, $D68, FALSE)), "", HLOOKUP(AD$1, m_preprocess!$1:$1048576, $D68, FALSE))</f>
        <v>5424.4356991082514</v>
      </c>
      <c r="AE68">
        <f>IF(ISBLANK(HLOOKUP(AE$1, m_preprocess!$1:$1048576, $D68, FALSE)), "", HLOOKUP(AE$1, m_preprocess!$1:$1048576, $D68, FALSE))</f>
        <v>18830.116742535192</v>
      </c>
    </row>
    <row r="69" spans="1:31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74.4906122958417</v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85.561015598418706</v>
      </c>
      <c r="H69">
        <f>IF(ISBLANK(HLOOKUP(H$1, m_preprocess!$1:$1048576, $D69, FALSE)), "", HLOOKUP(H$1, m_preprocess!$1:$1048576, $D69, FALSE))</f>
        <v>102.527592381649</v>
      </c>
      <c r="I69">
        <f>IF(ISBLANK(HLOOKUP(I$1, m_preprocess!$1:$1048576, $D69, FALSE)), "", HLOOKUP(I$1, m_preprocess!$1:$1048576, $D69, FALSE))</f>
        <v>47.979331858198599</v>
      </c>
      <c r="J69">
        <f>IF(ISBLANK(HLOOKUP(J$1, m_preprocess!$1:$1048576, $D69, FALSE)), "", HLOOKUP(J$1, m_preprocess!$1:$1048576, $D69, FALSE))</f>
        <v>80.460749434406296</v>
      </c>
      <c r="K69">
        <f>IF(ISBLANK(HLOOKUP(K$1, m_preprocess!$1:$1048576, $D69, FALSE)), "", HLOOKUP(K$1, m_preprocess!$1:$1048576, $D69, FALSE))</f>
        <v>84.434115068402093</v>
      </c>
      <c r="L69">
        <f>IF(ISBLANK(HLOOKUP(L$1, m_preprocess!$1:$1048576, $D69, FALSE)), "", HLOOKUP(L$1, m_preprocess!$1:$1048576, $D69, FALSE))</f>
        <v>69.983755647829696</v>
      </c>
      <c r="M69">
        <f>IF(ISBLANK(HLOOKUP(M$1, m_preprocess!$1:$1048576, $D69, FALSE)), "", HLOOKUP(M$1, m_preprocess!$1:$1048576, $D69, FALSE))</f>
        <v>70.258667768278002</v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>
        <f>IF(ISBLANK(HLOOKUP(Y$1, m_preprocess!$1:$1048576, $D69, FALSE)), "", HLOOKUP(Y$1, m_preprocess!$1:$1048576, $D69, FALSE))</f>
        <v>131142.94889880481</v>
      </c>
      <c r="Z69">
        <f>IF(ISBLANK(HLOOKUP(Z$1, m_preprocess!$1:$1048576, $D69, FALSE)), "", HLOOKUP(Z$1, m_preprocess!$1:$1048576, $D69, FALSE))</f>
        <v>121220.31186775642</v>
      </c>
      <c r="AA69">
        <f>IF(ISBLANK(HLOOKUP(AA$1, m_preprocess!$1:$1048576, $D69, FALSE)), "", HLOOKUP(AA$1, m_preprocess!$1:$1048576, $D69, FALSE))</f>
        <v>297.80110159118726</v>
      </c>
      <c r="AB69">
        <f>IF(ISBLANK(HLOOKUP(AB$1, m_preprocess!$1:$1048576, $D69, FALSE)), "", HLOOKUP(AB$1, m_preprocess!$1:$1048576, $D69, FALSE))</f>
        <v>19593.305578134077</v>
      </c>
      <c r="AC69">
        <f>IF(ISBLANK(HLOOKUP(AC$1, m_preprocess!$1:$1048576, $D69, FALSE)), "", HLOOKUP(AC$1, m_preprocess!$1:$1048576, $D69, FALSE))</f>
        <v>113.06357067336104</v>
      </c>
      <c r="AD69">
        <f>IF(ISBLANK(HLOOKUP(AD$1, m_preprocess!$1:$1048576, $D69, FALSE)), "", HLOOKUP(AD$1, m_preprocess!$1:$1048576, $D69, FALSE))</f>
        <v>5455.1627138000486</v>
      </c>
      <c r="AE69">
        <f>IF(ISBLANK(HLOOKUP(AE$1, m_preprocess!$1:$1048576, $D69, FALSE)), "", HLOOKUP(AE$1, m_preprocess!$1:$1048576, $D69, FALSE))</f>
        <v>19126.728046945489</v>
      </c>
    </row>
    <row r="70" spans="1:31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74.124814108858601</v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85.236802435322502</v>
      </c>
      <c r="H70">
        <f>IF(ISBLANK(HLOOKUP(H$1, m_preprocess!$1:$1048576, $D70, FALSE)), "", HLOOKUP(H$1, m_preprocess!$1:$1048576, $D70, FALSE))</f>
        <v>98.850657892293199</v>
      </c>
      <c r="I70">
        <f>IF(ISBLANK(HLOOKUP(I$1, m_preprocess!$1:$1048576, $D70, FALSE)), "", HLOOKUP(I$1, m_preprocess!$1:$1048576, $D70, FALSE))</f>
        <v>47.924748159407002</v>
      </c>
      <c r="J70">
        <f>IF(ISBLANK(HLOOKUP(J$1, m_preprocess!$1:$1048576, $D70, FALSE)), "", HLOOKUP(J$1, m_preprocess!$1:$1048576, $D70, FALSE))</f>
        <v>83.623033661930506</v>
      </c>
      <c r="K70">
        <f>IF(ISBLANK(HLOOKUP(K$1, m_preprocess!$1:$1048576, $D70, FALSE)), "", HLOOKUP(K$1, m_preprocess!$1:$1048576, $D70, FALSE))</f>
        <v>83.638149996703504</v>
      </c>
      <c r="L70">
        <f>IF(ISBLANK(HLOOKUP(L$1, m_preprocess!$1:$1048576, $D70, FALSE)), "", HLOOKUP(L$1, m_preprocess!$1:$1048576, $D70, FALSE))</f>
        <v>72.321575152741602</v>
      </c>
      <c r="M70">
        <f>IF(ISBLANK(HLOOKUP(M$1, m_preprocess!$1:$1048576, $D70, FALSE)), "", HLOOKUP(M$1, m_preprocess!$1:$1048576, $D70, FALSE))</f>
        <v>70.209537534327794</v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>
        <f>IF(ISBLANK(HLOOKUP(Y$1, m_preprocess!$1:$1048576, $D70, FALSE)), "", HLOOKUP(Y$1, m_preprocess!$1:$1048576, $D70, FALSE))</f>
        <v>129655.83616321917</v>
      </c>
      <c r="Z70">
        <f>IF(ISBLANK(HLOOKUP(Z$1, m_preprocess!$1:$1048576, $D70, FALSE)), "", HLOOKUP(Z$1, m_preprocess!$1:$1048576, $D70, FALSE))</f>
        <v>157950.0349054393</v>
      </c>
      <c r="AA70">
        <f>IF(ISBLANK(HLOOKUP(AA$1, m_preprocess!$1:$1048576, $D70, FALSE)), "", HLOOKUP(AA$1, m_preprocess!$1:$1048576, $D70, FALSE))</f>
        <v>291.3091743119266</v>
      </c>
      <c r="AB70">
        <f>IF(ISBLANK(HLOOKUP(AB$1, m_preprocess!$1:$1048576, $D70, FALSE)), "", HLOOKUP(AB$1, m_preprocess!$1:$1048576, $D70, FALSE))</f>
        <v>19107.039041877932</v>
      </c>
      <c r="AC70">
        <f>IF(ISBLANK(HLOOKUP(AC$1, m_preprocess!$1:$1048576, $D70, FALSE)), "", HLOOKUP(AC$1, m_preprocess!$1:$1048576, $D70, FALSE))</f>
        <v>123.45639609451682</v>
      </c>
      <c r="AD70">
        <f>IF(ISBLANK(HLOOKUP(AD$1, m_preprocess!$1:$1048576, $D70, FALSE)), "", HLOOKUP(AD$1, m_preprocess!$1:$1048576, $D70, FALSE))</f>
        <v>5197.5450882554478</v>
      </c>
      <c r="AE70">
        <f>IF(ISBLANK(HLOOKUP(AE$1, m_preprocess!$1:$1048576, $D70, FALSE)), "", HLOOKUP(AE$1, m_preprocess!$1:$1048576, $D70, FALSE))</f>
        <v>19492.955525207177</v>
      </c>
    </row>
    <row r="71" spans="1:31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73.925922388490093</v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85.285132502601797</v>
      </c>
      <c r="H71">
        <f>IF(ISBLANK(HLOOKUP(H$1, m_preprocess!$1:$1048576, $D71, FALSE)), "", HLOOKUP(H$1, m_preprocess!$1:$1048576, $D71, FALSE))</f>
        <v>95.885700583042805</v>
      </c>
      <c r="I71">
        <f>IF(ISBLANK(HLOOKUP(I$1, m_preprocess!$1:$1048576, $D71, FALSE)), "", HLOOKUP(I$1, m_preprocess!$1:$1048576, $D71, FALSE))</f>
        <v>48.261272597640797</v>
      </c>
      <c r="J71">
        <f>IF(ISBLANK(HLOOKUP(J$1, m_preprocess!$1:$1048576, $D71, FALSE)), "", HLOOKUP(J$1, m_preprocess!$1:$1048576, $D71, FALSE))</f>
        <v>82.434937509218102</v>
      </c>
      <c r="K71">
        <f>IF(ISBLANK(HLOOKUP(K$1, m_preprocess!$1:$1048576, $D71, FALSE)), "", HLOOKUP(K$1, m_preprocess!$1:$1048576, $D71, FALSE))</f>
        <v>84.415559934866195</v>
      </c>
      <c r="L71">
        <f>IF(ISBLANK(HLOOKUP(L$1, m_preprocess!$1:$1048576, $D71, FALSE)), "", HLOOKUP(L$1, m_preprocess!$1:$1048576, $D71, FALSE))</f>
        <v>70.930546161245502</v>
      </c>
      <c r="M71">
        <f>IF(ISBLANK(HLOOKUP(M$1, m_preprocess!$1:$1048576, $D71, FALSE)), "", HLOOKUP(M$1, m_preprocess!$1:$1048576, $D71, FALSE))</f>
        <v>70.2496962355725</v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>
        <f>IF(ISBLANK(HLOOKUP(Y$1, m_preprocess!$1:$1048576, $D71, FALSE)), "", HLOOKUP(Y$1, m_preprocess!$1:$1048576, $D71, FALSE))</f>
        <v>136966.69972935648</v>
      </c>
      <c r="Z71">
        <f>IF(ISBLANK(HLOOKUP(Z$1, m_preprocess!$1:$1048576, $D71, FALSE)), "", HLOOKUP(Z$1, m_preprocess!$1:$1048576, $D71, FALSE))</f>
        <v>133129.12274112576</v>
      </c>
      <c r="AA71">
        <f>IF(ISBLANK(HLOOKUP(AA$1, m_preprocess!$1:$1048576, $D71, FALSE)), "", HLOOKUP(AA$1, m_preprocess!$1:$1048576, $D71, FALSE))</f>
        <v>277.40933496034165</v>
      </c>
      <c r="AB71">
        <f>IF(ISBLANK(HLOOKUP(AB$1, m_preprocess!$1:$1048576, $D71, FALSE)), "", HLOOKUP(AB$1, m_preprocess!$1:$1048576, $D71, FALSE))</f>
        <v>17906.115191076948</v>
      </c>
      <c r="AC71">
        <f>IF(ISBLANK(HLOOKUP(AC$1, m_preprocess!$1:$1048576, $D71, FALSE)), "", HLOOKUP(AC$1, m_preprocess!$1:$1048576, $D71, FALSE))</f>
        <v>121.83162388421012</v>
      </c>
      <c r="AD71">
        <f>IF(ISBLANK(HLOOKUP(AD$1, m_preprocess!$1:$1048576, $D71, FALSE)), "", HLOOKUP(AD$1, m_preprocess!$1:$1048576, $D71, FALSE))</f>
        <v>5232.4849101619311</v>
      </c>
      <c r="AE71">
        <f>IF(ISBLANK(HLOOKUP(AE$1, m_preprocess!$1:$1048576, $D71, FALSE)), "", HLOOKUP(AE$1, m_preprocess!$1:$1048576, $D71, FALSE))</f>
        <v>19403.29975143195</v>
      </c>
    </row>
    <row r="72" spans="1:31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74.206765734888506</v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85.858789363426297</v>
      </c>
      <c r="H72">
        <f>IF(ISBLANK(HLOOKUP(H$1, m_preprocess!$1:$1048576, $D72, FALSE)), "", HLOOKUP(H$1, m_preprocess!$1:$1048576, $D72, FALSE))</f>
        <v>104.89155378237</v>
      </c>
      <c r="I72">
        <f>IF(ISBLANK(HLOOKUP(I$1, m_preprocess!$1:$1048576, $D72, FALSE)), "", HLOOKUP(I$1, m_preprocess!$1:$1048576, $D72, FALSE))</f>
        <v>48.308902934221003</v>
      </c>
      <c r="J72">
        <f>IF(ISBLANK(HLOOKUP(J$1, m_preprocess!$1:$1048576, $D72, FALSE)), "", HLOOKUP(J$1, m_preprocess!$1:$1048576, $D72, FALSE))</f>
        <v>77.540963810852205</v>
      </c>
      <c r="K72">
        <f>IF(ISBLANK(HLOOKUP(K$1, m_preprocess!$1:$1048576, $D72, FALSE)), "", HLOOKUP(K$1, m_preprocess!$1:$1048576, $D72, FALSE))</f>
        <v>84.556112755588501</v>
      </c>
      <c r="L72">
        <f>IF(ISBLANK(HLOOKUP(L$1, m_preprocess!$1:$1048576, $D72, FALSE)), "", HLOOKUP(L$1, m_preprocess!$1:$1048576, $D72, FALSE))</f>
        <v>68.264661725436696</v>
      </c>
      <c r="M72">
        <f>IF(ISBLANK(HLOOKUP(M$1, m_preprocess!$1:$1048576, $D72, FALSE)), "", HLOOKUP(M$1, m_preprocess!$1:$1048576, $D72, FALSE))</f>
        <v>70.231591501660105</v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>
        <f>IF(ISBLANK(HLOOKUP(Y$1, m_preprocess!$1:$1048576, $D72, FALSE)), "", HLOOKUP(Y$1, m_preprocess!$1:$1048576, $D72, FALSE))</f>
        <v>125020.66218577599</v>
      </c>
      <c r="Z72">
        <f>IF(ISBLANK(HLOOKUP(Z$1, m_preprocess!$1:$1048576, $D72, FALSE)), "", HLOOKUP(Z$1, m_preprocess!$1:$1048576, $D72, FALSE))</f>
        <v>138609.21456493315</v>
      </c>
      <c r="AA72">
        <f>IF(ISBLANK(HLOOKUP(AA$1, m_preprocess!$1:$1048576, $D72, FALSE)), "", HLOOKUP(AA$1, m_preprocess!$1:$1048576, $D72, FALSE))</f>
        <v>280.73881779402808</v>
      </c>
      <c r="AB72">
        <f>IF(ISBLANK(HLOOKUP(AB$1, m_preprocess!$1:$1048576, $D72, FALSE)), "", HLOOKUP(AB$1, m_preprocess!$1:$1048576, $D72, FALSE))</f>
        <v>17719.630939980249</v>
      </c>
      <c r="AC72">
        <f>IF(ISBLANK(HLOOKUP(AC$1, m_preprocess!$1:$1048576, $D72, FALSE)), "", HLOOKUP(AC$1, m_preprocess!$1:$1048576, $D72, FALSE))</f>
        <v>117.59646542874762</v>
      </c>
      <c r="AD72">
        <f>IF(ISBLANK(HLOOKUP(AD$1, m_preprocess!$1:$1048576, $D72, FALSE)), "", HLOOKUP(AD$1, m_preprocess!$1:$1048576, $D72, FALSE))</f>
        <v>5432.6462565980237</v>
      </c>
      <c r="AE72">
        <f>IF(ISBLANK(HLOOKUP(AE$1, m_preprocess!$1:$1048576, $D72, FALSE)), "", HLOOKUP(AE$1, m_preprocess!$1:$1048576, $D72, FALSE))</f>
        <v>19406.097520605443</v>
      </c>
    </row>
    <row r="73" spans="1:31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74.457704294294601</v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86.6024408303916</v>
      </c>
      <c r="H73">
        <f>IF(ISBLANK(HLOOKUP(H$1, m_preprocess!$1:$1048576, $D73, FALSE)), "", HLOOKUP(H$1, m_preprocess!$1:$1048576, $D73, FALSE))</f>
        <v>104.74288121381799</v>
      </c>
      <c r="I73">
        <f>IF(ISBLANK(HLOOKUP(I$1, m_preprocess!$1:$1048576, $D73, FALSE)), "", HLOOKUP(I$1, m_preprocess!$1:$1048576, $D73, FALSE))</f>
        <v>49.682454147431301</v>
      </c>
      <c r="J73">
        <f>IF(ISBLANK(HLOOKUP(J$1, m_preprocess!$1:$1048576, $D73, FALSE)), "", HLOOKUP(J$1, m_preprocess!$1:$1048576, $D73, FALSE))</f>
        <v>81.784129973404802</v>
      </c>
      <c r="K73">
        <f>IF(ISBLANK(HLOOKUP(K$1, m_preprocess!$1:$1048576, $D73, FALSE)), "", HLOOKUP(K$1, m_preprocess!$1:$1048576, $D73, FALSE))</f>
        <v>84.549841575808898</v>
      </c>
      <c r="L73">
        <f>IF(ISBLANK(HLOOKUP(L$1, m_preprocess!$1:$1048576, $D73, FALSE)), "", HLOOKUP(L$1, m_preprocess!$1:$1048576, $D73, FALSE))</f>
        <v>71.066968415421798</v>
      </c>
      <c r="M73">
        <f>IF(ISBLANK(HLOOKUP(M$1, m_preprocess!$1:$1048576, $D73, FALSE)), "", HLOOKUP(M$1, m_preprocess!$1:$1048576, $D73, FALSE))</f>
        <v>70.2644818023916</v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>
        <f>IF(ISBLANK(HLOOKUP(Y$1, m_preprocess!$1:$1048576, $D73, FALSE)), "", HLOOKUP(Y$1, m_preprocess!$1:$1048576, $D73, FALSE))</f>
        <v>156098.17183955628</v>
      </c>
      <c r="Z73">
        <f>IF(ISBLANK(HLOOKUP(Z$1, m_preprocess!$1:$1048576, $D73, FALSE)), "", HLOOKUP(Z$1, m_preprocess!$1:$1048576, $D73, FALSE))</f>
        <v>244112.7508475401</v>
      </c>
      <c r="AA73">
        <f>IF(ISBLANK(HLOOKUP(AA$1, m_preprocess!$1:$1048576, $D73, FALSE)), "", HLOOKUP(AA$1, m_preprocess!$1:$1048576, $D73, FALSE))</f>
        <v>373.64416058394158</v>
      </c>
      <c r="AB73">
        <f>IF(ISBLANK(HLOOKUP(AB$1, m_preprocess!$1:$1048576, $D73, FALSE)), "", HLOOKUP(AB$1, m_preprocess!$1:$1048576, $D73, FALSE))</f>
        <v>17582.209437271547</v>
      </c>
      <c r="AC73">
        <f>IF(ISBLANK(HLOOKUP(AC$1, m_preprocess!$1:$1048576, $D73, FALSE)), "", HLOOKUP(AC$1, m_preprocess!$1:$1048576, $D73, FALSE))</f>
        <v>114.02147033464738</v>
      </c>
      <c r="AD73">
        <f>IF(ISBLANK(HLOOKUP(AD$1, m_preprocess!$1:$1048576, $D73, FALSE)), "", HLOOKUP(AD$1, m_preprocess!$1:$1048576, $D73, FALSE))</f>
        <v>5902.0094607486026</v>
      </c>
      <c r="AE73">
        <f>IF(ISBLANK(HLOOKUP(AE$1, m_preprocess!$1:$1048576, $D73, FALSE)), "", HLOOKUP(AE$1, m_preprocess!$1:$1048576, $D73, FALSE))</f>
        <v>20188.878504755034</v>
      </c>
    </row>
    <row r="74" spans="1:31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75.522511345158506</v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87.039575752120498</v>
      </c>
      <c r="H74">
        <f>IF(ISBLANK(HLOOKUP(H$1, m_preprocess!$1:$1048576, $D74, FALSE)), "", HLOOKUP(H$1, m_preprocess!$1:$1048576, $D74, FALSE))</f>
        <v>102.689868465926</v>
      </c>
      <c r="I74">
        <f>IF(ISBLANK(HLOOKUP(I$1, m_preprocess!$1:$1048576, $D74, FALSE)), "", HLOOKUP(I$1, m_preprocess!$1:$1048576, $D74, FALSE))</f>
        <v>51.816530145304903</v>
      </c>
      <c r="J74">
        <f>IF(ISBLANK(HLOOKUP(J$1, m_preprocess!$1:$1048576, $D74, FALSE)), "", HLOOKUP(J$1, m_preprocess!$1:$1048576, $D74, FALSE))</f>
        <v>84.678687390756593</v>
      </c>
      <c r="K74">
        <f>IF(ISBLANK(HLOOKUP(K$1, m_preprocess!$1:$1048576, $D74, FALSE)), "", HLOOKUP(K$1, m_preprocess!$1:$1048576, $D74, FALSE))</f>
        <v>84.321979593189198</v>
      </c>
      <c r="L74">
        <f>IF(ISBLANK(HLOOKUP(L$1, m_preprocess!$1:$1048576, $D74, FALSE)), "", HLOOKUP(L$1, m_preprocess!$1:$1048576, $D74, FALSE))</f>
        <v>72.741206149188699</v>
      </c>
      <c r="M74">
        <f>IF(ISBLANK(HLOOKUP(M$1, m_preprocess!$1:$1048576, $D74, FALSE)), "", HLOOKUP(M$1, m_preprocess!$1:$1048576, $D74, FALSE))</f>
        <v>71.582845425933002</v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>
        <f>IF(ISBLANK(HLOOKUP(Y$1, m_preprocess!$1:$1048576, $D74, FALSE)), "", HLOOKUP(Y$1, m_preprocess!$1:$1048576, $D74, FALSE))</f>
        <v>142676.66031066954</v>
      </c>
      <c r="Z74">
        <f>IF(ISBLANK(HLOOKUP(Z$1, m_preprocess!$1:$1048576, $D74, FALSE)), "", HLOOKUP(Z$1, m_preprocess!$1:$1048576, $D74, FALSE))</f>
        <v>135900.05584372676</v>
      </c>
      <c r="AA74">
        <f>IF(ISBLANK(HLOOKUP(AA$1, m_preprocess!$1:$1048576, $D74, FALSE)), "", HLOOKUP(AA$1, m_preprocess!$1:$1048576, $D74, FALSE))</f>
        <v>242.64863387978144</v>
      </c>
      <c r="AB74">
        <f>IF(ISBLANK(HLOOKUP(AB$1, m_preprocess!$1:$1048576, $D74, FALSE)), "", HLOOKUP(AB$1, m_preprocess!$1:$1048576, $D74, FALSE))</f>
        <v>17650.341026348884</v>
      </c>
      <c r="AC74">
        <f>IF(ISBLANK(HLOOKUP(AC$1, m_preprocess!$1:$1048576, $D74, FALSE)), "", HLOOKUP(AC$1, m_preprocess!$1:$1048576, $D74, FALSE))</f>
        <v>113.55933418353079</v>
      </c>
      <c r="AD74">
        <f>IF(ISBLANK(HLOOKUP(AD$1, m_preprocess!$1:$1048576, $D74, FALSE)), "", HLOOKUP(AD$1, m_preprocess!$1:$1048576, $D74, FALSE))</f>
        <v>5424.51764836245</v>
      </c>
      <c r="AE74">
        <f>IF(ISBLANK(HLOOKUP(AE$1, m_preprocess!$1:$1048576, $D74, FALSE)), "", HLOOKUP(AE$1, m_preprocess!$1:$1048576, $D74, FALSE))</f>
        <v>19476.849633999576</v>
      </c>
    </row>
    <row r="75" spans="1:31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75.253662696350801</v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86.705525734407701</v>
      </c>
      <c r="H75">
        <f>IF(ISBLANK(HLOOKUP(H$1, m_preprocess!$1:$1048576, $D75, FALSE)), "", HLOOKUP(H$1, m_preprocess!$1:$1048576, $D75, FALSE))</f>
        <v>100.694157868983</v>
      </c>
      <c r="I75">
        <f>IF(ISBLANK(HLOOKUP(I$1, m_preprocess!$1:$1048576, $D75, FALSE)), "", HLOOKUP(I$1, m_preprocess!$1:$1048576, $D75, FALSE))</f>
        <v>52.5110662444295</v>
      </c>
      <c r="J75">
        <f>IF(ISBLANK(HLOOKUP(J$1, m_preprocess!$1:$1048576, $D75, FALSE)), "", HLOOKUP(J$1, m_preprocess!$1:$1048576, $D75, FALSE))</f>
        <v>83.251250772879999</v>
      </c>
      <c r="K75">
        <f>IF(ISBLANK(HLOOKUP(K$1, m_preprocess!$1:$1048576, $D75, FALSE)), "", HLOOKUP(K$1, m_preprocess!$1:$1048576, $D75, FALSE))</f>
        <v>84.873924308214598</v>
      </c>
      <c r="L75">
        <f>IF(ISBLANK(HLOOKUP(L$1, m_preprocess!$1:$1048576, $D75, FALSE)), "", HLOOKUP(L$1, m_preprocess!$1:$1048576, $D75, FALSE))</f>
        <v>73.077442782566294</v>
      </c>
      <c r="M75">
        <f>IF(ISBLANK(HLOOKUP(M$1, m_preprocess!$1:$1048576, $D75, FALSE)), "", HLOOKUP(M$1, m_preprocess!$1:$1048576, $D75, FALSE))</f>
        <v>71.594849533972805</v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>
        <f>IF(ISBLANK(HLOOKUP(Y$1, m_preprocess!$1:$1048576, $D75, FALSE)), "", HLOOKUP(Y$1, m_preprocess!$1:$1048576, $D75, FALSE))</f>
        <v>117005.19129936356</v>
      </c>
      <c r="Z75">
        <f>IF(ISBLANK(HLOOKUP(Z$1, m_preprocess!$1:$1048576, $D75, FALSE)), "", HLOOKUP(Z$1, m_preprocess!$1:$1048576, $D75, FALSE))</f>
        <v>122653.96125308464</v>
      </c>
      <c r="AA75">
        <f>IF(ISBLANK(HLOOKUP(AA$1, m_preprocess!$1:$1048576, $D75, FALSE)), "", HLOOKUP(AA$1, m_preprocess!$1:$1048576, $D75, FALSE))</f>
        <v>236.09659987856708</v>
      </c>
      <c r="AB75">
        <f>IF(ISBLANK(HLOOKUP(AB$1, m_preprocess!$1:$1048576, $D75, FALSE)), "", HLOOKUP(AB$1, m_preprocess!$1:$1048576, $D75, FALSE))</f>
        <v>17427.208154421649</v>
      </c>
      <c r="AC75">
        <f>IF(ISBLANK(HLOOKUP(AC$1, m_preprocess!$1:$1048576, $D75, FALSE)), "", HLOOKUP(AC$1, m_preprocess!$1:$1048576, $D75, FALSE))</f>
        <v>110.80704175324752</v>
      </c>
      <c r="AD75">
        <f>IF(ISBLANK(HLOOKUP(AD$1, m_preprocess!$1:$1048576, $D75, FALSE)), "", HLOOKUP(AD$1, m_preprocess!$1:$1048576, $D75, FALSE))</f>
        <v>5315.2166833575748</v>
      </c>
      <c r="AE75">
        <f>IF(ISBLANK(HLOOKUP(AE$1, m_preprocess!$1:$1048576, $D75, FALSE)), "", HLOOKUP(AE$1, m_preprocess!$1:$1048576, $D75, FALSE))</f>
        <v>19479.375633894047</v>
      </c>
    </row>
    <row r="76" spans="1:31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75.734097008345699</v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87.189867125273494</v>
      </c>
      <c r="H76">
        <f>IF(ISBLANK(HLOOKUP(H$1, m_preprocess!$1:$1048576, $D76, FALSE)), "", HLOOKUP(H$1, m_preprocess!$1:$1048576, $D76, FALSE))</f>
        <v>101.38622277835201</v>
      </c>
      <c r="I76">
        <f>IF(ISBLANK(HLOOKUP(I$1, m_preprocess!$1:$1048576, $D76, FALSE)), "", HLOOKUP(I$1, m_preprocess!$1:$1048576, $D76, FALSE))</f>
        <v>53.366072246490297</v>
      </c>
      <c r="J76">
        <f>IF(ISBLANK(HLOOKUP(J$1, m_preprocess!$1:$1048576, $D76, FALSE)), "", HLOOKUP(J$1, m_preprocess!$1:$1048576, $D76, FALSE))</f>
        <v>83.985083363727199</v>
      </c>
      <c r="K76">
        <f>IF(ISBLANK(HLOOKUP(K$1, m_preprocess!$1:$1048576, $D76, FALSE)), "", HLOOKUP(K$1, m_preprocess!$1:$1048576, $D76, FALSE))</f>
        <v>85.126320270750398</v>
      </c>
      <c r="L76">
        <f>IF(ISBLANK(HLOOKUP(L$1, m_preprocess!$1:$1048576, $D76, FALSE)), "", HLOOKUP(L$1, m_preprocess!$1:$1048576, $D76, FALSE))</f>
        <v>73.268803321527002</v>
      </c>
      <c r="M76">
        <f>IF(ISBLANK(HLOOKUP(M$1, m_preprocess!$1:$1048576, $D76, FALSE)), "", HLOOKUP(M$1, m_preprocess!$1:$1048576, $D76, FALSE))</f>
        <v>72.305210497749201</v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>
        <f>IF(ISBLANK(HLOOKUP(Y$1, m_preprocess!$1:$1048576, $D76, FALSE)), "", HLOOKUP(Y$1, m_preprocess!$1:$1048576, $D76, FALSE))</f>
        <v>151532.03810907685</v>
      </c>
      <c r="Z76">
        <f>IF(ISBLANK(HLOOKUP(Z$1, m_preprocess!$1:$1048576, $D76, FALSE)), "", HLOOKUP(Z$1, m_preprocess!$1:$1048576, $D76, FALSE))</f>
        <v>148277.87300345828</v>
      </c>
      <c r="AA76">
        <f>IF(ISBLANK(HLOOKUP(AA$1, m_preprocess!$1:$1048576, $D76, FALSE)), "", HLOOKUP(AA$1, m_preprocess!$1:$1048576, $D76, FALSE))</f>
        <v>282.0981189320388</v>
      </c>
      <c r="AB76">
        <f>IF(ISBLANK(HLOOKUP(AB$1, m_preprocess!$1:$1048576, $D76, FALSE)), "", HLOOKUP(AB$1, m_preprocess!$1:$1048576, $D76, FALSE))</f>
        <v>16963.248499988324</v>
      </c>
      <c r="AC76">
        <f>IF(ISBLANK(HLOOKUP(AC$1, m_preprocess!$1:$1048576, $D76, FALSE)), "", HLOOKUP(AC$1, m_preprocess!$1:$1048576, $D76, FALSE))</f>
        <v>107.07708766892256</v>
      </c>
      <c r="AD76">
        <f>IF(ISBLANK(HLOOKUP(AD$1, m_preprocess!$1:$1048576, $D76, FALSE)), "", HLOOKUP(AD$1, m_preprocess!$1:$1048576, $D76, FALSE))</f>
        <v>5290.8644640392486</v>
      </c>
      <c r="AE76">
        <f>IF(ISBLANK(HLOOKUP(AE$1, m_preprocess!$1:$1048576, $D76, FALSE)), "", HLOOKUP(AE$1, m_preprocess!$1:$1048576, $D76, FALSE))</f>
        <v>19517.243083907186</v>
      </c>
    </row>
    <row r="77" spans="1:31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75.003032516362794</v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86.494355827652399</v>
      </c>
      <c r="H77">
        <f>IF(ISBLANK(HLOOKUP(H$1, m_preprocess!$1:$1048576, $D77, FALSE)), "", HLOOKUP(H$1, m_preprocess!$1:$1048576, $D77, FALSE))</f>
        <v>98.344963020601298</v>
      </c>
      <c r="I77">
        <f>IF(ISBLANK(HLOOKUP(I$1, m_preprocess!$1:$1048576, $D77, FALSE)), "", HLOOKUP(I$1, m_preprocess!$1:$1048576, $D77, FALSE))</f>
        <v>53.962988715013402</v>
      </c>
      <c r="J77">
        <f>IF(ISBLANK(HLOOKUP(J$1, m_preprocess!$1:$1048576, $D77, FALSE)), "", HLOOKUP(J$1, m_preprocess!$1:$1048576, $D77, FALSE))</f>
        <v>81.975827175866797</v>
      </c>
      <c r="K77">
        <f>IF(ISBLANK(HLOOKUP(K$1, m_preprocess!$1:$1048576, $D77, FALSE)), "", HLOOKUP(K$1, m_preprocess!$1:$1048576, $D77, FALSE))</f>
        <v>86.528072891351201</v>
      </c>
      <c r="L77">
        <f>IF(ISBLANK(HLOOKUP(L$1, m_preprocess!$1:$1048576, $D77, FALSE)), "", HLOOKUP(L$1, m_preprocess!$1:$1048576, $D77, FALSE))</f>
        <v>70.964410099031795</v>
      </c>
      <c r="M77">
        <f>IF(ISBLANK(HLOOKUP(M$1, m_preprocess!$1:$1048576, $D77, FALSE)), "", HLOOKUP(M$1, m_preprocess!$1:$1048576, $D77, FALSE))</f>
        <v>72.080733763493399</v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>
        <f>IF(ISBLANK(HLOOKUP(Y$1, m_preprocess!$1:$1048576, $D77, FALSE)), "", HLOOKUP(Y$1, m_preprocess!$1:$1048576, $D77, FALSE))</f>
        <v>156270.24112079872</v>
      </c>
      <c r="Z77">
        <f>IF(ISBLANK(HLOOKUP(Z$1, m_preprocess!$1:$1048576, $D77, FALSE)), "", HLOOKUP(Z$1, m_preprocess!$1:$1048576, $D77, FALSE))</f>
        <v>118109.92539993268</v>
      </c>
      <c r="AA77">
        <f>IF(ISBLANK(HLOOKUP(AA$1, m_preprocess!$1:$1048576, $D77, FALSE)), "", HLOOKUP(AA$1, m_preprocess!$1:$1048576, $D77, FALSE))</f>
        <v>282.81060880048221</v>
      </c>
      <c r="AB77">
        <f>IF(ISBLANK(HLOOKUP(AB$1, m_preprocess!$1:$1048576, $D77, FALSE)), "", HLOOKUP(AB$1, m_preprocess!$1:$1048576, $D77, FALSE))</f>
        <v>16538.346307400385</v>
      </c>
      <c r="AC77">
        <f>IF(ISBLANK(HLOOKUP(AC$1, m_preprocess!$1:$1048576, $D77, FALSE)), "", HLOOKUP(AC$1, m_preprocess!$1:$1048576, $D77, FALSE))</f>
        <v>103.24081667715494</v>
      </c>
      <c r="AD77">
        <f>IF(ISBLANK(HLOOKUP(AD$1, m_preprocess!$1:$1048576, $D77, FALSE)), "", HLOOKUP(AD$1, m_preprocess!$1:$1048576, $D77, FALSE))</f>
        <v>5205.242184805209</v>
      </c>
      <c r="AE77">
        <f>IF(ISBLANK(HLOOKUP(AE$1, m_preprocess!$1:$1048576, $D77, FALSE)), "", HLOOKUP(AE$1, m_preprocess!$1:$1048576, $D77, FALSE))</f>
        <v>18817.100552359658</v>
      </c>
    </row>
    <row r="78" spans="1:31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75.922146668620897</v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86.595284092728605</v>
      </c>
      <c r="H78">
        <f>IF(ISBLANK(HLOOKUP(H$1, m_preprocess!$1:$1048576, $D78, FALSE)), "", HLOOKUP(H$1, m_preprocess!$1:$1048576, $D78, FALSE))</f>
        <v>98.648127377712399</v>
      </c>
      <c r="I78">
        <f>IF(ISBLANK(HLOOKUP(I$1, m_preprocess!$1:$1048576, $D78, FALSE)), "", HLOOKUP(I$1, m_preprocess!$1:$1048576, $D78, FALSE))</f>
        <v>54.227524978686198</v>
      </c>
      <c r="J78">
        <f>IF(ISBLANK(HLOOKUP(J$1, m_preprocess!$1:$1048576, $D78, FALSE)), "", HLOOKUP(J$1, m_preprocess!$1:$1048576, $D78, FALSE))</f>
        <v>82.632761083903503</v>
      </c>
      <c r="K78">
        <f>IF(ISBLANK(HLOOKUP(K$1, m_preprocess!$1:$1048576, $D78, FALSE)), "", HLOOKUP(K$1, m_preprocess!$1:$1048576, $D78, FALSE))</f>
        <v>86.631918067420102</v>
      </c>
      <c r="L78">
        <f>IF(ISBLANK(HLOOKUP(L$1, m_preprocess!$1:$1048576, $D78, FALSE)), "", HLOOKUP(L$1, m_preprocess!$1:$1048576, $D78, FALSE))</f>
        <v>72.952742410792794</v>
      </c>
      <c r="M78">
        <f>IF(ISBLANK(HLOOKUP(M$1, m_preprocess!$1:$1048576, $D78, FALSE)), "", HLOOKUP(M$1, m_preprocess!$1:$1048576, $D78, FALSE))</f>
        <v>72.780953136905794</v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>
        <f>IF(ISBLANK(HLOOKUP(Y$1, m_preprocess!$1:$1048576, $D78, FALSE)), "", HLOOKUP(Y$1, m_preprocess!$1:$1048576, $D78, FALSE))</f>
        <v>128435.82068836421</v>
      </c>
      <c r="Z78">
        <f>IF(ISBLANK(HLOOKUP(Z$1, m_preprocess!$1:$1048576, $D78, FALSE)), "", HLOOKUP(Z$1, m_preprocess!$1:$1048576, $D78, FALSE))</f>
        <v>125710.40146410621</v>
      </c>
      <c r="AA78">
        <f>IF(ISBLANK(HLOOKUP(AA$1, m_preprocess!$1:$1048576, $D78, FALSE)), "", HLOOKUP(AA$1, m_preprocess!$1:$1048576, $D78, FALSE))</f>
        <v>344.31445783132529</v>
      </c>
      <c r="AB78">
        <f>IF(ISBLANK(HLOOKUP(AB$1, m_preprocess!$1:$1048576, $D78, FALSE)), "", HLOOKUP(AB$1, m_preprocess!$1:$1048576, $D78, FALSE))</f>
        <v>16704.592159846718</v>
      </c>
      <c r="AC78">
        <f>IF(ISBLANK(HLOOKUP(AC$1, m_preprocess!$1:$1048576, $D78, FALSE)), "", HLOOKUP(AC$1, m_preprocess!$1:$1048576, $D78, FALSE))</f>
        <v>101.66090446534575</v>
      </c>
      <c r="AD78">
        <f>IF(ISBLANK(HLOOKUP(AD$1, m_preprocess!$1:$1048576, $D78, FALSE)), "", HLOOKUP(AD$1, m_preprocess!$1:$1048576, $D78, FALSE))</f>
        <v>5417.8960626692424</v>
      </c>
      <c r="AE78">
        <f>IF(ISBLANK(HLOOKUP(AE$1, m_preprocess!$1:$1048576, $D78, FALSE)), "", HLOOKUP(AE$1, m_preprocess!$1:$1048576, $D78, FALSE))</f>
        <v>18977.763954913204</v>
      </c>
    </row>
    <row r="79" spans="1:31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75.381104996989194</v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86.153747272248197</v>
      </c>
      <c r="H79">
        <f>IF(ISBLANK(HLOOKUP(H$1, m_preprocess!$1:$1048576, $D79, FALSE)), "", HLOOKUP(H$1, m_preprocess!$1:$1048576, $D79, FALSE))</f>
        <v>95.547661273639903</v>
      </c>
      <c r="I79">
        <f>IF(ISBLANK(HLOOKUP(I$1, m_preprocess!$1:$1048576, $D79, FALSE)), "", HLOOKUP(I$1, m_preprocess!$1:$1048576, $D79, FALSE))</f>
        <v>54.471668779991099</v>
      </c>
      <c r="J79">
        <f>IF(ISBLANK(HLOOKUP(J$1, m_preprocess!$1:$1048576, $D79, FALSE)), "", HLOOKUP(J$1, m_preprocess!$1:$1048576, $D79, FALSE))</f>
        <v>83.382107955219297</v>
      </c>
      <c r="K79">
        <f>IF(ISBLANK(HLOOKUP(K$1, m_preprocess!$1:$1048576, $D79, FALSE)), "", HLOOKUP(K$1, m_preprocess!$1:$1048576, $D79, FALSE))</f>
        <v>86.192145842385997</v>
      </c>
      <c r="L79">
        <f>IF(ISBLANK(HLOOKUP(L$1, m_preprocess!$1:$1048576, $D79, FALSE)), "", HLOOKUP(L$1, m_preprocess!$1:$1048576, $D79, FALSE))</f>
        <v>73.404637390878804</v>
      </c>
      <c r="M79">
        <f>IF(ISBLANK(HLOOKUP(M$1, m_preprocess!$1:$1048576, $D79, FALSE)), "", HLOOKUP(M$1, m_preprocess!$1:$1048576, $D79, FALSE))</f>
        <v>72.305809261835293</v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>
        <f>IF(ISBLANK(HLOOKUP(Y$1, m_preprocess!$1:$1048576, $D79, FALSE)), "", HLOOKUP(Y$1, m_preprocess!$1:$1048576, $D79, FALSE))</f>
        <v>130135.33802412773</v>
      </c>
      <c r="Z79">
        <f>IF(ISBLANK(HLOOKUP(Z$1, m_preprocess!$1:$1048576, $D79, FALSE)), "", HLOOKUP(Z$1, m_preprocess!$1:$1048576, $D79, FALSE))</f>
        <v>149501.95613963719</v>
      </c>
      <c r="AA79">
        <f>IF(ISBLANK(HLOOKUP(AA$1, m_preprocess!$1:$1048576, $D79, FALSE)), "", HLOOKUP(AA$1, m_preprocess!$1:$1048576, $D79, FALSE))</f>
        <v>314.41114457831327</v>
      </c>
      <c r="AB79">
        <f>IF(ISBLANK(HLOOKUP(AB$1, m_preprocess!$1:$1048576, $D79, FALSE)), "", HLOOKUP(AB$1, m_preprocess!$1:$1048576, $D79, FALSE))</f>
        <v>16536.989309735927</v>
      </c>
      <c r="AC79">
        <f>IF(ISBLANK(HLOOKUP(AC$1, m_preprocess!$1:$1048576, $D79, FALSE)), "", HLOOKUP(AC$1, m_preprocess!$1:$1048576, $D79, FALSE))</f>
        <v>102.78711120564465</v>
      </c>
      <c r="AD79">
        <f>IF(ISBLANK(HLOOKUP(AD$1, m_preprocess!$1:$1048576, $D79, FALSE)), "", HLOOKUP(AD$1, m_preprocess!$1:$1048576, $D79, FALSE))</f>
        <v>5383.8590394863431</v>
      </c>
      <c r="AE79">
        <f>IF(ISBLANK(HLOOKUP(AE$1, m_preprocess!$1:$1048576, $D79, FALSE)), "", HLOOKUP(AE$1, m_preprocess!$1:$1048576, $D79, FALSE))</f>
        <v>19218.610903202858</v>
      </c>
    </row>
    <row r="80" spans="1:31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76.334962349030306</v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86.694108685384705</v>
      </c>
      <c r="H80">
        <f>IF(ISBLANK(HLOOKUP(H$1, m_preprocess!$1:$1048576, $D80, FALSE)), "", HLOOKUP(H$1, m_preprocess!$1:$1048576, $D80, FALSE))</f>
        <v>98.026614030835006</v>
      </c>
      <c r="I80">
        <f>IF(ISBLANK(HLOOKUP(I$1, m_preprocess!$1:$1048576, $D80, FALSE)), "", HLOOKUP(I$1, m_preprocess!$1:$1048576, $D80, FALSE))</f>
        <v>55.183661566302803</v>
      </c>
      <c r="J80">
        <f>IF(ISBLANK(HLOOKUP(J$1, m_preprocess!$1:$1048576, $D80, FALSE)), "", HLOOKUP(J$1, m_preprocess!$1:$1048576, $D80, FALSE))</f>
        <v>82.226374377789398</v>
      </c>
      <c r="K80">
        <f>IF(ISBLANK(HLOOKUP(K$1, m_preprocess!$1:$1048576, $D80, FALSE)), "", HLOOKUP(K$1, m_preprocess!$1:$1048576, $D80, FALSE))</f>
        <v>87.328261779236001</v>
      </c>
      <c r="L80">
        <f>IF(ISBLANK(HLOOKUP(L$1, m_preprocess!$1:$1048576, $D80, FALSE)), "", HLOOKUP(L$1, m_preprocess!$1:$1048576, $D80, FALSE))</f>
        <v>72.628152479190504</v>
      </c>
      <c r="M80">
        <f>IF(ISBLANK(HLOOKUP(M$1, m_preprocess!$1:$1048576, $D80, FALSE)), "", HLOOKUP(M$1, m_preprocess!$1:$1048576, $D80, FALSE))</f>
        <v>73.371383770575903</v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>
        <f>IF(ISBLANK(HLOOKUP(Y$1, m_preprocess!$1:$1048576, $D80, FALSE)), "", HLOOKUP(Y$1, m_preprocess!$1:$1048576, $D80, FALSE))</f>
        <v>134970.22852255742</v>
      </c>
      <c r="Z80">
        <f>IF(ISBLANK(HLOOKUP(Z$1, m_preprocess!$1:$1048576, $D80, FALSE)), "", HLOOKUP(Z$1, m_preprocess!$1:$1048576, $D80, FALSE))</f>
        <v>150718.18761045518</v>
      </c>
      <c r="AA80">
        <f>IF(ISBLANK(HLOOKUP(AA$1, m_preprocess!$1:$1048576, $D80, FALSE)), "", HLOOKUP(AA$1, m_preprocess!$1:$1048576, $D80, FALSE))</f>
        <v>303.93773245350928</v>
      </c>
      <c r="AB80">
        <f>IF(ISBLANK(HLOOKUP(AB$1, m_preprocess!$1:$1048576, $D80, FALSE)), "", HLOOKUP(AB$1, m_preprocess!$1:$1048576, $D80, FALSE))</f>
        <v>15821.643141078925</v>
      </c>
      <c r="AC80">
        <f>IF(ISBLANK(HLOOKUP(AC$1, m_preprocess!$1:$1048576, $D80, FALSE)), "", HLOOKUP(AC$1, m_preprocess!$1:$1048576, $D80, FALSE))</f>
        <v>100.44674608322943</v>
      </c>
      <c r="AD80">
        <f>IF(ISBLANK(HLOOKUP(AD$1, m_preprocess!$1:$1048576, $D80, FALSE)), "", HLOOKUP(AD$1, m_preprocess!$1:$1048576, $D80, FALSE))</f>
        <v>5435.9152586199161</v>
      </c>
      <c r="AE80">
        <f>IF(ISBLANK(HLOOKUP(AE$1, m_preprocess!$1:$1048576, $D80, FALSE)), "", HLOOKUP(AE$1, m_preprocess!$1:$1048576, $D80, FALSE))</f>
        <v>19556.436549471648</v>
      </c>
    </row>
    <row r="81" spans="1:31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76.0010741279021</v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86.240808947709397</v>
      </c>
      <c r="H81">
        <f>IF(ISBLANK(HLOOKUP(H$1, m_preprocess!$1:$1048576, $D81, FALSE)), "", HLOOKUP(H$1, m_preprocess!$1:$1048576, $D81, FALSE))</f>
        <v>96.678255425705501</v>
      </c>
      <c r="I81">
        <f>IF(ISBLANK(HLOOKUP(I$1, m_preprocess!$1:$1048576, $D81, FALSE)), "", HLOOKUP(I$1, m_preprocess!$1:$1048576, $D81, FALSE))</f>
        <v>54.769533064790302</v>
      </c>
      <c r="J81">
        <f>IF(ISBLANK(HLOOKUP(J$1, m_preprocess!$1:$1048576, $D81, FALSE)), "", HLOOKUP(J$1, m_preprocess!$1:$1048576, $D81, FALSE))</f>
        <v>81.333132347345298</v>
      </c>
      <c r="K81">
        <f>IF(ISBLANK(HLOOKUP(K$1, m_preprocess!$1:$1048576, $D81, FALSE)), "", HLOOKUP(K$1, m_preprocess!$1:$1048576, $D81, FALSE))</f>
        <v>87.097411005911695</v>
      </c>
      <c r="L81">
        <f>IF(ISBLANK(HLOOKUP(L$1, m_preprocess!$1:$1048576, $D81, FALSE)), "", HLOOKUP(L$1, m_preprocess!$1:$1048576, $D81, FALSE))</f>
        <v>72.993668977369893</v>
      </c>
      <c r="M81">
        <f>IF(ISBLANK(HLOOKUP(M$1, m_preprocess!$1:$1048576, $D81, FALSE)), "", HLOOKUP(M$1, m_preprocess!$1:$1048576, $D81, FALSE))</f>
        <v>73.224119185954393</v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>
        <f>IF(ISBLANK(HLOOKUP(Y$1, m_preprocess!$1:$1048576, $D81, FALSE)), "", HLOOKUP(Y$1, m_preprocess!$1:$1048576, $D81, FALSE))</f>
        <v>140593.46074360807</v>
      </c>
      <c r="Z81">
        <f>IF(ISBLANK(HLOOKUP(Z$1, m_preprocess!$1:$1048576, $D81, FALSE)), "", HLOOKUP(Z$1, m_preprocess!$1:$1048576, $D81, FALSE))</f>
        <v>125169.22103706452</v>
      </c>
      <c r="AA81">
        <f>IF(ISBLANK(HLOOKUP(AA$1, m_preprocess!$1:$1048576, $D81, FALSE)), "", HLOOKUP(AA$1, m_preprocess!$1:$1048576, $D81, FALSE))</f>
        <v>318.43189706762416</v>
      </c>
      <c r="AB81">
        <f>IF(ISBLANK(HLOOKUP(AB$1, m_preprocess!$1:$1048576, $D81, FALSE)), "", HLOOKUP(AB$1, m_preprocess!$1:$1048576, $D81, FALSE))</f>
        <v>15423.643217715</v>
      </c>
      <c r="AC81">
        <f>IF(ISBLANK(HLOOKUP(AC$1, m_preprocess!$1:$1048576, $D81, FALSE)), "", HLOOKUP(AC$1, m_preprocess!$1:$1048576, $D81, FALSE))</f>
        <v>100.74126584639657</v>
      </c>
      <c r="AD81">
        <f>IF(ISBLANK(HLOOKUP(AD$1, m_preprocess!$1:$1048576, $D81, FALSE)), "", HLOOKUP(AD$1, m_preprocess!$1:$1048576, $D81, FALSE))</f>
        <v>5505.0045565036808</v>
      </c>
      <c r="AE81">
        <f>IF(ISBLANK(HLOOKUP(AE$1, m_preprocess!$1:$1048576, $D81, FALSE)), "", HLOOKUP(AE$1, m_preprocess!$1:$1048576, $D81, FALSE))</f>
        <v>19743.18282374819</v>
      </c>
    </row>
    <row r="82" spans="1:31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76.662787224259603</v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86.731189220683603</v>
      </c>
      <c r="H82">
        <f>IF(ISBLANK(HLOOKUP(H$1, m_preprocess!$1:$1048576, $D82, FALSE)), "", HLOOKUP(H$1, m_preprocess!$1:$1048576, $D82, FALSE))</f>
        <v>97.884096569874004</v>
      </c>
      <c r="I82">
        <f>IF(ISBLANK(HLOOKUP(I$1, m_preprocess!$1:$1048576, $D82, FALSE)), "", HLOOKUP(I$1, m_preprocess!$1:$1048576, $D82, FALSE))</f>
        <v>55.379237755954598</v>
      </c>
      <c r="J82">
        <f>IF(ISBLANK(HLOOKUP(J$1, m_preprocess!$1:$1048576, $D82, FALSE)), "", HLOOKUP(J$1, m_preprocess!$1:$1048576, $D82, FALSE))</f>
        <v>82.435178000657999</v>
      </c>
      <c r="K82">
        <f>IF(ISBLANK(HLOOKUP(K$1, m_preprocess!$1:$1048576, $D82, FALSE)), "", HLOOKUP(K$1, m_preprocess!$1:$1048576, $D82, FALSE))</f>
        <v>87.397097346338995</v>
      </c>
      <c r="L82">
        <f>IF(ISBLANK(HLOOKUP(L$1, m_preprocess!$1:$1048576, $D82, FALSE)), "", HLOOKUP(L$1, m_preprocess!$1:$1048576, $D82, FALSE))</f>
        <v>73.836159272695795</v>
      </c>
      <c r="M82">
        <f>IF(ISBLANK(HLOOKUP(M$1, m_preprocess!$1:$1048576, $D82, FALSE)), "", HLOOKUP(M$1, m_preprocess!$1:$1048576, $D82, FALSE))</f>
        <v>73.665534299421296</v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>
        <f>IF(ISBLANK(HLOOKUP(Y$1, m_preprocess!$1:$1048576, $D82, FALSE)), "", HLOOKUP(Y$1, m_preprocess!$1:$1048576, $D82, FALSE))</f>
        <v>133347.54059826562</v>
      </c>
      <c r="Z82">
        <f>IF(ISBLANK(HLOOKUP(Z$1, m_preprocess!$1:$1048576, $D82, FALSE)), "", HLOOKUP(Z$1, m_preprocess!$1:$1048576, $D82, FALSE))</f>
        <v>162315.40852618235</v>
      </c>
      <c r="AA82">
        <f>IF(ISBLANK(HLOOKUP(AA$1, m_preprocess!$1:$1048576, $D82, FALSE)), "", HLOOKUP(AA$1, m_preprocess!$1:$1048576, $D82, FALSE))</f>
        <v>292.30208581644808</v>
      </c>
      <c r="AB82">
        <f>IF(ISBLANK(HLOOKUP(AB$1, m_preprocess!$1:$1048576, $D82, FALSE)), "", HLOOKUP(AB$1, m_preprocess!$1:$1048576, $D82, FALSE))</f>
        <v>15123.996716700223</v>
      </c>
      <c r="AC82">
        <f>IF(ISBLANK(HLOOKUP(AC$1, m_preprocess!$1:$1048576, $D82, FALSE)), "", HLOOKUP(AC$1, m_preprocess!$1:$1048576, $D82, FALSE))</f>
        <v>99.703146956287682</v>
      </c>
      <c r="AD82">
        <f>IF(ISBLANK(HLOOKUP(AD$1, m_preprocess!$1:$1048576, $D82, FALSE)), "", HLOOKUP(AD$1, m_preprocess!$1:$1048576, $D82, FALSE))</f>
        <v>5512.2057439830432</v>
      </c>
      <c r="AE82">
        <f>IF(ISBLANK(HLOOKUP(AE$1, m_preprocess!$1:$1048576, $D82, FALSE)), "", HLOOKUP(AE$1, m_preprocess!$1:$1048576, $D82, FALSE))</f>
        <v>19765.879703188744</v>
      </c>
    </row>
    <row r="83" spans="1:31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76.564284671584502</v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86.657883034346497</v>
      </c>
      <c r="H83">
        <f>IF(ISBLANK(HLOOKUP(H$1, m_preprocess!$1:$1048576, $D83, FALSE)), "", HLOOKUP(H$1, m_preprocess!$1:$1048576, $D83, FALSE))</f>
        <v>96.781970968363794</v>
      </c>
      <c r="I83">
        <f>IF(ISBLANK(HLOOKUP(I$1, m_preprocess!$1:$1048576, $D83, FALSE)), "", HLOOKUP(I$1, m_preprocess!$1:$1048576, $D83, FALSE))</f>
        <v>55.414226691035701</v>
      </c>
      <c r="J83">
        <f>IF(ISBLANK(HLOOKUP(J$1, m_preprocess!$1:$1048576, $D83, FALSE)), "", HLOOKUP(J$1, m_preprocess!$1:$1048576, $D83, FALSE))</f>
        <v>81.704018897219598</v>
      </c>
      <c r="K83">
        <f>IF(ISBLANK(HLOOKUP(K$1, m_preprocess!$1:$1048576, $D83, FALSE)), "", HLOOKUP(K$1, m_preprocess!$1:$1048576, $D83, FALSE))</f>
        <v>85.996289226383297</v>
      </c>
      <c r="L83">
        <f>IF(ISBLANK(HLOOKUP(L$1, m_preprocess!$1:$1048576, $D83, FALSE)), "", HLOOKUP(L$1, m_preprocess!$1:$1048576, $D83, FALSE))</f>
        <v>72.899844292531299</v>
      </c>
      <c r="M83">
        <f>IF(ISBLANK(HLOOKUP(M$1, m_preprocess!$1:$1048576, $D83, FALSE)), "", HLOOKUP(M$1, m_preprocess!$1:$1048576, $D83, FALSE))</f>
        <v>73.578832633515802</v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>
        <f>IF(ISBLANK(HLOOKUP(Y$1, m_preprocess!$1:$1048576, $D83, FALSE)), "", HLOOKUP(Y$1, m_preprocess!$1:$1048576, $D83, FALSE))</f>
        <v>144342.07603960668</v>
      </c>
      <c r="Z83">
        <f>IF(ISBLANK(HLOOKUP(Z$1, m_preprocess!$1:$1048576, $D83, FALSE)), "", HLOOKUP(Z$1, m_preprocess!$1:$1048576, $D83, FALSE))</f>
        <v>146485.24143778143</v>
      </c>
      <c r="AA83">
        <f>IF(ISBLANK(HLOOKUP(AA$1, m_preprocess!$1:$1048576, $D83, FALSE)), "", HLOOKUP(AA$1, m_preprocess!$1:$1048576, $D83, FALSE))</f>
        <v>282.27656157049375</v>
      </c>
      <c r="AB83">
        <f>IF(ISBLANK(HLOOKUP(AB$1, m_preprocess!$1:$1048576, $D83, FALSE)), "", HLOOKUP(AB$1, m_preprocess!$1:$1048576, $D83, FALSE))</f>
        <v>15081.026135743805</v>
      </c>
      <c r="AC83">
        <f>IF(ISBLANK(HLOOKUP(AC$1, m_preprocess!$1:$1048576, $D83, FALSE)), "", HLOOKUP(AC$1, m_preprocess!$1:$1048576, $D83, FALSE))</f>
        <v>101.54392865871988</v>
      </c>
      <c r="AD83">
        <f>IF(ISBLANK(HLOOKUP(AD$1, m_preprocess!$1:$1048576, $D83, FALSE)), "", HLOOKUP(AD$1, m_preprocess!$1:$1048576, $D83, FALSE))</f>
        <v>5676.6047671756987</v>
      </c>
      <c r="AE83">
        <f>IF(ISBLANK(HLOOKUP(AE$1, m_preprocess!$1:$1048576, $D83, FALSE)), "", HLOOKUP(AE$1, m_preprocess!$1:$1048576, $D83, FALSE))</f>
        <v>19612.750937122299</v>
      </c>
    </row>
    <row r="84" spans="1:31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76.761150842228801</v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87.536528262161099</v>
      </c>
      <c r="H84">
        <f>IF(ISBLANK(HLOOKUP(H$1, m_preprocess!$1:$1048576, $D84, FALSE)), "", HLOOKUP(H$1, m_preprocess!$1:$1048576, $D84, FALSE))</f>
        <v>99.118284690506101</v>
      </c>
      <c r="I84">
        <f>IF(ISBLANK(HLOOKUP(I$1, m_preprocess!$1:$1048576, $D84, FALSE)), "", HLOOKUP(I$1, m_preprocess!$1:$1048576, $D84, FALSE))</f>
        <v>55.969225623722799</v>
      </c>
      <c r="J84">
        <f>IF(ISBLANK(HLOOKUP(J$1, m_preprocess!$1:$1048576, $D84, FALSE)), "", HLOOKUP(J$1, m_preprocess!$1:$1048576, $D84, FALSE))</f>
        <v>83.516079052283104</v>
      </c>
      <c r="K84">
        <f>IF(ISBLANK(HLOOKUP(K$1, m_preprocess!$1:$1048576, $D84, FALSE)), "", HLOOKUP(K$1, m_preprocess!$1:$1048576, $D84, FALSE))</f>
        <v>86.402391435149099</v>
      </c>
      <c r="L84">
        <f>IF(ISBLANK(HLOOKUP(L$1, m_preprocess!$1:$1048576, $D84, FALSE)), "", HLOOKUP(L$1, m_preprocess!$1:$1048576, $D84, FALSE))</f>
        <v>73.773316984437102</v>
      </c>
      <c r="M84">
        <f>IF(ISBLANK(HLOOKUP(M$1, m_preprocess!$1:$1048576, $D84, FALSE)), "", HLOOKUP(M$1, m_preprocess!$1:$1048576, $D84, FALSE))</f>
        <v>73.237699092571603</v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>
        <f>IF(ISBLANK(HLOOKUP(Y$1, m_preprocess!$1:$1048576, $D84, FALSE)), "", HLOOKUP(Y$1, m_preprocess!$1:$1048576, $D84, FALSE))</f>
        <v>141956.8663268575</v>
      </c>
      <c r="Z84">
        <f>IF(ISBLANK(HLOOKUP(Z$1, m_preprocess!$1:$1048576, $D84, FALSE)), "", HLOOKUP(Z$1, m_preprocess!$1:$1048576, $D84, FALSE))</f>
        <v>137580.94965744345</v>
      </c>
      <c r="AA84">
        <f>IF(ISBLANK(HLOOKUP(AA$1, m_preprocess!$1:$1048576, $D84, FALSE)), "", HLOOKUP(AA$1, m_preprocess!$1:$1048576, $D84, FALSE))</f>
        <v>298.10409738717334</v>
      </c>
      <c r="AB84">
        <f>IF(ISBLANK(HLOOKUP(AB$1, m_preprocess!$1:$1048576, $D84, FALSE)), "", HLOOKUP(AB$1, m_preprocess!$1:$1048576, $D84, FALSE))</f>
        <v>16829.471368277274</v>
      </c>
      <c r="AC84">
        <f>IF(ISBLANK(HLOOKUP(AC$1, m_preprocess!$1:$1048576, $D84, FALSE)), "", HLOOKUP(AC$1, m_preprocess!$1:$1048576, $D84, FALSE))</f>
        <v>99.239807986419137</v>
      </c>
      <c r="AD84">
        <f>IF(ISBLANK(HLOOKUP(AD$1, m_preprocess!$1:$1048576, $D84, FALSE)), "", HLOOKUP(AD$1, m_preprocess!$1:$1048576, $D84, FALSE))</f>
        <v>5815.8913716941279</v>
      </c>
      <c r="AE84">
        <f>IF(ISBLANK(HLOOKUP(AE$1, m_preprocess!$1:$1048576, $D84, FALSE)), "", HLOOKUP(AE$1, m_preprocess!$1:$1048576, $D84, FALSE))</f>
        <v>19656.882619198856</v>
      </c>
    </row>
    <row r="85" spans="1:31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77.047663618460206</v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87.570680271853902</v>
      </c>
      <c r="H85">
        <f>IF(ISBLANK(HLOOKUP(H$1, m_preprocess!$1:$1048576, $D85, FALSE)), "", HLOOKUP(H$1, m_preprocess!$1:$1048576, $D85, FALSE))</f>
        <v>97.455773939653298</v>
      </c>
      <c r="I85">
        <f>IF(ISBLANK(HLOOKUP(I$1, m_preprocess!$1:$1048576, $D85, FALSE)), "", HLOOKUP(I$1, m_preprocess!$1:$1048576, $D85, FALSE))</f>
        <v>55.669177908320002</v>
      </c>
      <c r="J85">
        <f>IF(ISBLANK(HLOOKUP(J$1, m_preprocess!$1:$1048576, $D85, FALSE)), "", HLOOKUP(J$1, m_preprocess!$1:$1048576, $D85, FALSE))</f>
        <v>84.387178265188993</v>
      </c>
      <c r="K85">
        <f>IF(ISBLANK(HLOOKUP(K$1, m_preprocess!$1:$1048576, $D85, FALSE)), "", HLOOKUP(K$1, m_preprocess!$1:$1048576, $D85, FALSE))</f>
        <v>88.110923464208398</v>
      </c>
      <c r="L85">
        <f>IF(ISBLANK(HLOOKUP(L$1, m_preprocess!$1:$1048576, $D85, FALSE)), "", HLOOKUP(L$1, m_preprocess!$1:$1048576, $D85, FALSE))</f>
        <v>75.475212497811199</v>
      </c>
      <c r="M85">
        <f>IF(ISBLANK(HLOOKUP(M$1, m_preprocess!$1:$1048576, $D85, FALSE)), "", HLOOKUP(M$1, m_preprocess!$1:$1048576, $D85, FALSE))</f>
        <v>74.643941682536294</v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>
        <f>IF(ISBLANK(HLOOKUP(Y$1, m_preprocess!$1:$1048576, $D85, FALSE)), "", HLOOKUP(Y$1, m_preprocess!$1:$1048576, $D85, FALSE))</f>
        <v>167127.17828406522</v>
      </c>
      <c r="Z85">
        <f>IF(ISBLANK(HLOOKUP(Z$1, m_preprocess!$1:$1048576, $D85, FALSE)), "", HLOOKUP(Z$1, m_preprocess!$1:$1048576, $D85, FALSE))</f>
        <v>254493.23130841984</v>
      </c>
      <c r="AA85">
        <f>IF(ISBLANK(HLOOKUP(AA$1, m_preprocess!$1:$1048576, $D85, FALSE)), "", HLOOKUP(AA$1, m_preprocess!$1:$1048576, $D85, FALSE))</f>
        <v>348.18441943127965</v>
      </c>
      <c r="AB85">
        <f>IF(ISBLANK(HLOOKUP(AB$1, m_preprocess!$1:$1048576, $D85, FALSE)), "", HLOOKUP(AB$1, m_preprocess!$1:$1048576, $D85, FALSE))</f>
        <v>16851.577712454957</v>
      </c>
      <c r="AC85">
        <f>IF(ISBLANK(HLOOKUP(AC$1, m_preprocess!$1:$1048576, $D85, FALSE)), "", HLOOKUP(AC$1, m_preprocess!$1:$1048576, $D85, FALSE))</f>
        <v>98.124466219975403</v>
      </c>
      <c r="AD85">
        <f>IF(ISBLANK(HLOOKUP(AD$1, m_preprocess!$1:$1048576, $D85, FALSE)), "", HLOOKUP(AD$1, m_preprocess!$1:$1048576, $D85, FALSE))</f>
        <v>6746.0051967027566</v>
      </c>
      <c r="AE85">
        <f>IF(ISBLANK(HLOOKUP(AE$1, m_preprocess!$1:$1048576, $D85, FALSE)), "", HLOOKUP(AE$1, m_preprocess!$1:$1048576, $D85, FALSE))</f>
        <v>19676.133552015297</v>
      </c>
    </row>
    <row r="86" spans="1:31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79.442289795386699</v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89.483012561100495</v>
      </c>
      <c r="H86">
        <f>IF(ISBLANK(HLOOKUP(H$1, m_preprocess!$1:$1048576, $D86, FALSE)), "", HLOOKUP(H$1, m_preprocess!$1:$1048576, $D86, FALSE))</f>
        <v>101.08066094778</v>
      </c>
      <c r="I86">
        <f>IF(ISBLANK(HLOOKUP(I$1, m_preprocess!$1:$1048576, $D86, FALSE)), "", HLOOKUP(I$1, m_preprocess!$1:$1048576, $D86, FALSE))</f>
        <v>53.888291500900202</v>
      </c>
      <c r="J86">
        <f>IF(ISBLANK(HLOOKUP(J$1, m_preprocess!$1:$1048576, $D86, FALSE)), "", HLOOKUP(J$1, m_preprocess!$1:$1048576, $D86, FALSE))</f>
        <v>85.311002706579501</v>
      </c>
      <c r="K86">
        <f>IF(ISBLANK(HLOOKUP(K$1, m_preprocess!$1:$1048576, $D86, FALSE)), "", HLOOKUP(K$1, m_preprocess!$1:$1048576, $D86, FALSE))</f>
        <v>90.083931420707003</v>
      </c>
      <c r="L86">
        <f>IF(ISBLANK(HLOOKUP(L$1, m_preprocess!$1:$1048576, $D86, FALSE)), "", HLOOKUP(L$1, m_preprocess!$1:$1048576, $D86, FALSE))</f>
        <v>77.366983181273099</v>
      </c>
      <c r="M86">
        <f>IF(ISBLANK(HLOOKUP(M$1, m_preprocess!$1:$1048576, $D86, FALSE)), "", HLOOKUP(M$1, m_preprocess!$1:$1048576, $D86, FALSE))</f>
        <v>75.931786464461894</v>
      </c>
      <c r="N86" t="str">
        <f>IF(ISBLANK(HLOOKUP(N$1, m_preprocess!$1:$1048576, $D86, FALSE)), "", HLOOKUP(N$1, m_preprocess!$1:$1048576, $D86, FALSE))</f>
        <v/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>
        <f>IF(ISBLANK(HLOOKUP(Y$1, m_preprocess!$1:$1048576, $D86, FALSE)), "", HLOOKUP(Y$1, m_preprocess!$1:$1048576, $D86, FALSE))</f>
        <v>175603.45690594145</v>
      </c>
      <c r="Z86">
        <f>IF(ISBLANK(HLOOKUP(Z$1, m_preprocess!$1:$1048576, $D86, FALSE)), "", HLOOKUP(Z$1, m_preprocess!$1:$1048576, $D86, FALSE))</f>
        <v>167234.26772134364</v>
      </c>
      <c r="AA86">
        <f>IF(ISBLANK(HLOOKUP(AA$1, m_preprocess!$1:$1048576, $D86, FALSE)), "", HLOOKUP(AA$1, m_preprocess!$1:$1048576, $D86, FALSE))</f>
        <v>269.4894270525694</v>
      </c>
      <c r="AB86">
        <f>IF(ISBLANK(HLOOKUP(AB$1, m_preprocess!$1:$1048576, $D86, FALSE)), "", HLOOKUP(AB$1, m_preprocess!$1:$1048576, $D86, FALSE))</f>
        <v>16481.116531610885</v>
      </c>
      <c r="AC86">
        <f>IF(ISBLANK(HLOOKUP(AC$1, m_preprocess!$1:$1048576, $D86, FALSE)), "", HLOOKUP(AC$1, m_preprocess!$1:$1048576, $D86, FALSE))</f>
        <v>98.137022686601114</v>
      </c>
      <c r="AD86">
        <f>IF(ISBLANK(HLOOKUP(AD$1, m_preprocess!$1:$1048576, $D86, FALSE)), "", HLOOKUP(AD$1, m_preprocess!$1:$1048576, $D86, FALSE))</f>
        <v>6063.6665613364285</v>
      </c>
      <c r="AE86">
        <f>IF(ISBLANK(HLOOKUP(AE$1, m_preprocess!$1:$1048576, $D86, FALSE)), "", HLOOKUP(AE$1, m_preprocess!$1:$1048576, $D86, FALSE))</f>
        <v>19158.319044102882</v>
      </c>
    </row>
    <row r="87" spans="1:31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78.968754512059107</v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90.076681079351104</v>
      </c>
      <c r="H87">
        <f>IF(ISBLANK(HLOOKUP(H$1, m_preprocess!$1:$1048576, $D87, FALSE)), "", HLOOKUP(H$1, m_preprocess!$1:$1048576, $D87, FALSE))</f>
        <v>99.839250466334605</v>
      </c>
      <c r="I87">
        <f>IF(ISBLANK(HLOOKUP(I$1, m_preprocess!$1:$1048576, $D87, FALSE)), "", HLOOKUP(I$1, m_preprocess!$1:$1048576, $D87, FALSE))</f>
        <v>54.724136016588702</v>
      </c>
      <c r="J87">
        <f>IF(ISBLANK(HLOOKUP(J$1, m_preprocess!$1:$1048576, $D87, FALSE)), "", HLOOKUP(J$1, m_preprocess!$1:$1048576, $D87, FALSE))</f>
        <v>86.359898145787298</v>
      </c>
      <c r="K87">
        <f>IF(ISBLANK(HLOOKUP(K$1, m_preprocess!$1:$1048576, $D87, FALSE)), "", HLOOKUP(K$1, m_preprocess!$1:$1048576, $D87, FALSE))</f>
        <v>90.660015366694793</v>
      </c>
      <c r="L87">
        <f>IF(ISBLANK(HLOOKUP(L$1, m_preprocess!$1:$1048576, $D87, FALSE)), "", HLOOKUP(L$1, m_preprocess!$1:$1048576, $D87, FALSE))</f>
        <v>77.445162950333</v>
      </c>
      <c r="M87">
        <f>IF(ISBLANK(HLOOKUP(M$1, m_preprocess!$1:$1048576, $D87, FALSE)), "", HLOOKUP(M$1, m_preprocess!$1:$1048576, $D87, FALSE))</f>
        <v>75.656688695322302</v>
      </c>
      <c r="N87" t="str">
        <f>IF(ISBLANK(HLOOKUP(N$1, m_preprocess!$1:$1048576, $D87, FALSE)), "", HLOOKUP(N$1, m_preprocess!$1:$1048576, $D87, FALSE))</f>
        <v/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>
        <f>IF(ISBLANK(HLOOKUP(Y$1, m_preprocess!$1:$1048576, $D87, FALSE)), "", HLOOKUP(Y$1, m_preprocess!$1:$1048576, $D87, FALSE))</f>
        <v>134533.5038662981</v>
      </c>
      <c r="Z87">
        <f>IF(ISBLANK(HLOOKUP(Z$1, m_preprocess!$1:$1048576, $D87, FALSE)), "", HLOOKUP(Z$1, m_preprocess!$1:$1048576, $D87, FALSE))</f>
        <v>139393.86042997055</v>
      </c>
      <c r="AA87">
        <f>IF(ISBLANK(HLOOKUP(AA$1, m_preprocess!$1:$1048576, $D87, FALSE)), "", HLOOKUP(AA$1, m_preprocess!$1:$1048576, $D87, FALSE))</f>
        <v>263.05117647058825</v>
      </c>
      <c r="AB87">
        <f>IF(ISBLANK(HLOOKUP(AB$1, m_preprocess!$1:$1048576, $D87, FALSE)), "", HLOOKUP(AB$1, m_preprocess!$1:$1048576, $D87, FALSE))</f>
        <v>16093.306135334073</v>
      </c>
      <c r="AC87">
        <f>IF(ISBLANK(HLOOKUP(AC$1, m_preprocess!$1:$1048576, $D87, FALSE)), "", HLOOKUP(AC$1, m_preprocess!$1:$1048576, $D87, FALSE))</f>
        <v>96.636830919245696</v>
      </c>
      <c r="AD87">
        <f>IF(ISBLANK(HLOOKUP(AD$1, m_preprocess!$1:$1048576, $D87, FALSE)), "", HLOOKUP(AD$1, m_preprocess!$1:$1048576, $D87, FALSE))</f>
        <v>5912.5112293793554</v>
      </c>
      <c r="AE87">
        <f>IF(ISBLANK(HLOOKUP(AE$1, m_preprocess!$1:$1048576, $D87, FALSE)), "", HLOOKUP(AE$1, m_preprocess!$1:$1048576, $D87, FALSE))</f>
        <v>19100.057604127742</v>
      </c>
    </row>
    <row r="88" spans="1:31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78.579222162053995</v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89.896691307242406</v>
      </c>
      <c r="H88">
        <f>IF(ISBLANK(HLOOKUP(H$1, m_preprocess!$1:$1048576, $D88, FALSE)), "", HLOOKUP(H$1, m_preprocess!$1:$1048576, $D88, FALSE))</f>
        <v>101.38515839114</v>
      </c>
      <c r="I88">
        <f>IF(ISBLANK(HLOOKUP(I$1, m_preprocess!$1:$1048576, $D88, FALSE)), "", HLOOKUP(I$1, m_preprocess!$1:$1048576, $D88, FALSE))</f>
        <v>55.2218607478775</v>
      </c>
      <c r="J88">
        <f>IF(ISBLANK(HLOOKUP(J$1, m_preprocess!$1:$1048576, $D88, FALSE)), "", HLOOKUP(J$1, m_preprocess!$1:$1048576, $D88, FALSE))</f>
        <v>83.873877246286398</v>
      </c>
      <c r="K88">
        <f>IF(ISBLANK(HLOOKUP(K$1, m_preprocess!$1:$1048576, $D88, FALSE)), "", HLOOKUP(K$1, m_preprocess!$1:$1048576, $D88, FALSE))</f>
        <v>90.719302006686107</v>
      </c>
      <c r="L88">
        <f>IF(ISBLANK(HLOOKUP(L$1, m_preprocess!$1:$1048576, $D88, FALSE)), "", HLOOKUP(L$1, m_preprocess!$1:$1048576, $D88, FALSE))</f>
        <v>74.601858950045994</v>
      </c>
      <c r="M88">
        <f>IF(ISBLANK(HLOOKUP(M$1, m_preprocess!$1:$1048576, $D88, FALSE)), "", HLOOKUP(M$1, m_preprocess!$1:$1048576, $D88, FALSE))</f>
        <v>75.911377843035297</v>
      </c>
      <c r="N88" t="str">
        <f>IF(ISBLANK(HLOOKUP(N$1, m_preprocess!$1:$1048576, $D88, FALSE)), "", HLOOKUP(N$1, m_preprocess!$1:$1048576, $D88, FALSE))</f>
        <v/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>
        <f>IF(ISBLANK(HLOOKUP(Y$1, m_preprocess!$1:$1048576, $D88, FALSE)), "", HLOOKUP(Y$1, m_preprocess!$1:$1048576, $D88, FALSE))</f>
        <v>171534.11513719053</v>
      </c>
      <c r="Z88">
        <f>IF(ISBLANK(HLOOKUP(Z$1, m_preprocess!$1:$1048576, $D88, FALSE)), "", HLOOKUP(Z$1, m_preprocess!$1:$1048576, $D88, FALSE))</f>
        <v>152666.1312444772</v>
      </c>
      <c r="AA88">
        <f>IF(ISBLANK(HLOOKUP(AA$1, m_preprocess!$1:$1048576, $D88, FALSE)), "", HLOOKUP(AA$1, m_preprocess!$1:$1048576, $D88, FALSE))</f>
        <v>289.15216374269005</v>
      </c>
      <c r="AB88">
        <f>IF(ISBLANK(HLOOKUP(AB$1, m_preprocess!$1:$1048576, $D88, FALSE)), "", HLOOKUP(AB$1, m_preprocess!$1:$1048576, $D88, FALSE))</f>
        <v>15875.762717561651</v>
      </c>
      <c r="AC88">
        <f>IF(ISBLANK(HLOOKUP(AC$1, m_preprocess!$1:$1048576, $D88, FALSE)), "", HLOOKUP(AC$1, m_preprocess!$1:$1048576, $D88, FALSE))</f>
        <v>95.402172803572086</v>
      </c>
      <c r="AD88">
        <f>IF(ISBLANK(HLOOKUP(AD$1, m_preprocess!$1:$1048576, $D88, FALSE)), "", HLOOKUP(AD$1, m_preprocess!$1:$1048576, $D88, FALSE))</f>
        <v>5983.8232811995495</v>
      </c>
      <c r="AE88">
        <f>IF(ISBLANK(HLOOKUP(AE$1, m_preprocess!$1:$1048576, $D88, FALSE)), "", HLOOKUP(AE$1, m_preprocess!$1:$1048576, $D88, FALSE))</f>
        <v>18972.351006024201</v>
      </c>
    </row>
    <row r="89" spans="1:31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79.283666214112799</v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90.325590146214793</v>
      </c>
      <c r="H89">
        <f>IF(ISBLANK(HLOOKUP(H$1, m_preprocess!$1:$1048576, $D89, FALSE)), "", HLOOKUP(H$1, m_preprocess!$1:$1048576, $D89, FALSE))</f>
        <v>103.611680979864</v>
      </c>
      <c r="I89">
        <f>IF(ISBLANK(HLOOKUP(I$1, m_preprocess!$1:$1048576, $D89, FALSE)), "", HLOOKUP(I$1, m_preprocess!$1:$1048576, $D89, FALSE))</f>
        <v>55.007505582311403</v>
      </c>
      <c r="J89">
        <f>IF(ISBLANK(HLOOKUP(J$1, m_preprocess!$1:$1048576, $D89, FALSE)), "", HLOOKUP(J$1, m_preprocess!$1:$1048576, $D89, FALSE))</f>
        <v>84.770450604059903</v>
      </c>
      <c r="K89">
        <f>IF(ISBLANK(HLOOKUP(K$1, m_preprocess!$1:$1048576, $D89, FALSE)), "", HLOOKUP(K$1, m_preprocess!$1:$1048576, $D89, FALSE))</f>
        <v>90.557894090145794</v>
      </c>
      <c r="L89">
        <f>IF(ISBLANK(HLOOKUP(L$1, m_preprocess!$1:$1048576, $D89, FALSE)), "", HLOOKUP(L$1, m_preprocess!$1:$1048576, $D89, FALSE))</f>
        <v>77.496875183999293</v>
      </c>
      <c r="M89">
        <f>IF(ISBLANK(HLOOKUP(M$1, m_preprocess!$1:$1048576, $D89, FALSE)), "", HLOOKUP(M$1, m_preprocess!$1:$1048576, $D89, FALSE))</f>
        <v>76.804347790014404</v>
      </c>
      <c r="N89" t="str">
        <f>IF(ISBLANK(HLOOKUP(N$1, m_preprocess!$1:$1048576, $D89, FALSE)), "", HLOOKUP(N$1, m_preprocess!$1:$1048576, $D89, FALSE))</f>
        <v/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>
        <f>IF(ISBLANK(HLOOKUP(Y$1, m_preprocess!$1:$1048576, $D89, FALSE)), "", HLOOKUP(Y$1, m_preprocess!$1:$1048576, $D89, FALSE))</f>
        <v>160571.18813677083</v>
      </c>
      <c r="Z89">
        <f>IF(ISBLANK(HLOOKUP(Z$1, m_preprocess!$1:$1048576, $D89, FALSE)), "", HLOOKUP(Z$1, m_preprocess!$1:$1048576, $D89, FALSE))</f>
        <v>140396.47577597096</v>
      </c>
      <c r="AA89">
        <f>IF(ISBLANK(HLOOKUP(AA$1, m_preprocess!$1:$1048576, $D89, FALSE)), "", HLOOKUP(AA$1, m_preprocess!$1:$1048576, $D89, FALSE))</f>
        <v>291.88461088355763</v>
      </c>
      <c r="AB89">
        <f>IF(ISBLANK(HLOOKUP(AB$1, m_preprocess!$1:$1048576, $D89, FALSE)), "", HLOOKUP(AB$1, m_preprocess!$1:$1048576, $D89, FALSE))</f>
        <v>15764.802041487977</v>
      </c>
      <c r="AC89">
        <f>IF(ISBLANK(HLOOKUP(AC$1, m_preprocess!$1:$1048576, $D89, FALSE)), "", HLOOKUP(AC$1, m_preprocess!$1:$1048576, $D89, FALSE))</f>
        <v>95.909131734607556</v>
      </c>
      <c r="AD89">
        <f>IF(ISBLANK(HLOOKUP(AD$1, m_preprocess!$1:$1048576, $D89, FALSE)), "", HLOOKUP(AD$1, m_preprocess!$1:$1048576, $D89, FALSE))</f>
        <v>5988.6939371794224</v>
      </c>
      <c r="AE89">
        <f>IF(ISBLANK(HLOOKUP(AE$1, m_preprocess!$1:$1048576, $D89, FALSE)), "", HLOOKUP(AE$1, m_preprocess!$1:$1048576, $D89, FALSE))</f>
        <v>18813.202452557354</v>
      </c>
    </row>
    <row r="90" spans="1:31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79.872936376559494</v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91.127268317823194</v>
      </c>
      <c r="H90">
        <f>IF(ISBLANK(HLOOKUP(H$1, m_preprocess!$1:$1048576, $D90, FALSE)), "", HLOOKUP(H$1, m_preprocess!$1:$1048576, $D90, FALSE))</f>
        <v>103.224088091534</v>
      </c>
      <c r="I90">
        <f>IF(ISBLANK(HLOOKUP(I$1, m_preprocess!$1:$1048576, $D90, FALSE)), "", HLOOKUP(I$1, m_preprocess!$1:$1048576, $D90, FALSE))</f>
        <v>55.191072823821699</v>
      </c>
      <c r="J90">
        <f>IF(ISBLANK(HLOOKUP(J$1, m_preprocess!$1:$1048576, $D90, FALSE)), "", HLOOKUP(J$1, m_preprocess!$1:$1048576, $D90, FALSE))</f>
        <v>85.524297727322605</v>
      </c>
      <c r="K90">
        <f>IF(ISBLANK(HLOOKUP(K$1, m_preprocess!$1:$1048576, $D90, FALSE)), "", HLOOKUP(K$1, m_preprocess!$1:$1048576, $D90, FALSE))</f>
        <v>91.687605739059094</v>
      </c>
      <c r="L90">
        <f>IF(ISBLANK(HLOOKUP(L$1, m_preprocess!$1:$1048576, $D90, FALSE)), "", HLOOKUP(L$1, m_preprocess!$1:$1048576, $D90, FALSE))</f>
        <v>77.457937811681106</v>
      </c>
      <c r="M90">
        <f>IF(ISBLANK(HLOOKUP(M$1, m_preprocess!$1:$1048576, $D90, FALSE)), "", HLOOKUP(M$1, m_preprocess!$1:$1048576, $D90, FALSE))</f>
        <v>77.363469281093501</v>
      </c>
      <c r="N90" t="str">
        <f>IF(ISBLANK(HLOOKUP(N$1, m_preprocess!$1:$1048576, $D90, FALSE)), "", HLOOKUP(N$1, m_preprocess!$1:$1048576, $D90, FALSE))</f>
        <v/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>
        <f>IF(ISBLANK(HLOOKUP(Y$1, m_preprocess!$1:$1048576, $D90, FALSE)), "", HLOOKUP(Y$1, m_preprocess!$1:$1048576, $D90, FALSE))</f>
        <v>145650.21330428682</v>
      </c>
      <c r="Z90">
        <f>IF(ISBLANK(HLOOKUP(Z$1, m_preprocess!$1:$1048576, $D90, FALSE)), "", HLOOKUP(Z$1, m_preprocess!$1:$1048576, $D90, FALSE))</f>
        <v>140957.23139214353</v>
      </c>
      <c r="AA90">
        <f>IF(ISBLANK(HLOOKUP(AA$1, m_preprocess!$1:$1048576, $D90, FALSE)), "", HLOOKUP(AA$1, m_preprocess!$1:$1048576, $D90, FALSE))</f>
        <v>345.06401869158879</v>
      </c>
      <c r="AB90">
        <f>IF(ISBLANK(HLOOKUP(AB$1, m_preprocess!$1:$1048576, $D90, FALSE)), "", HLOOKUP(AB$1, m_preprocess!$1:$1048576, $D90, FALSE))</f>
        <v>15810.215458442253</v>
      </c>
      <c r="AC90">
        <f>IF(ISBLANK(HLOOKUP(AC$1, m_preprocess!$1:$1048576, $D90, FALSE)), "", HLOOKUP(AC$1, m_preprocess!$1:$1048576, $D90, FALSE))</f>
        <v>96.492842493480623</v>
      </c>
      <c r="AD90">
        <f>IF(ISBLANK(HLOOKUP(AD$1, m_preprocess!$1:$1048576, $D90, FALSE)), "", HLOOKUP(AD$1, m_preprocess!$1:$1048576, $D90, FALSE))</f>
        <v>6017.6661780764607</v>
      </c>
      <c r="AE90">
        <f>IF(ISBLANK(HLOOKUP(AE$1, m_preprocess!$1:$1048576, $D90, FALSE)), "", HLOOKUP(AE$1, m_preprocess!$1:$1048576, $D90, FALSE))</f>
        <v>18524.126931161842</v>
      </c>
    </row>
    <row r="91" spans="1:31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80.324355000434906</v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91.703371491549504</v>
      </c>
      <c r="H91">
        <f>IF(ISBLANK(HLOOKUP(H$1, m_preprocess!$1:$1048576, $D91, FALSE)), "", HLOOKUP(H$1, m_preprocess!$1:$1048576, $D91, FALSE))</f>
        <v>104.577393749541</v>
      </c>
      <c r="I91">
        <f>IF(ISBLANK(HLOOKUP(I$1, m_preprocess!$1:$1048576, $D91, FALSE)), "", HLOOKUP(I$1, m_preprocess!$1:$1048576, $D91, FALSE))</f>
        <v>55.1807342295008</v>
      </c>
      <c r="J91">
        <f>IF(ISBLANK(HLOOKUP(J$1, m_preprocess!$1:$1048576, $D91, FALSE)), "", HLOOKUP(J$1, m_preprocess!$1:$1048576, $D91, FALSE))</f>
        <v>84.5247976022128</v>
      </c>
      <c r="K91">
        <f>IF(ISBLANK(HLOOKUP(K$1, m_preprocess!$1:$1048576, $D91, FALSE)), "", HLOOKUP(K$1, m_preprocess!$1:$1048576, $D91, FALSE))</f>
        <v>92.785773785387704</v>
      </c>
      <c r="L91">
        <f>IF(ISBLANK(HLOOKUP(L$1, m_preprocess!$1:$1048576, $D91, FALSE)), "", HLOOKUP(L$1, m_preprocess!$1:$1048576, $D91, FALSE))</f>
        <v>78.0085847530179</v>
      </c>
      <c r="M91">
        <f>IF(ISBLANK(HLOOKUP(M$1, m_preprocess!$1:$1048576, $D91, FALSE)), "", HLOOKUP(M$1, m_preprocess!$1:$1048576, $D91, FALSE))</f>
        <v>78.036461298211094</v>
      </c>
      <c r="N91" t="str">
        <f>IF(ISBLANK(HLOOKUP(N$1, m_preprocess!$1:$1048576, $D91, FALSE)), "", HLOOKUP(N$1, m_preprocess!$1:$1048576, $D91, FALSE))</f>
        <v/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>
        <f>IF(ISBLANK(HLOOKUP(Y$1, m_preprocess!$1:$1048576, $D91, FALSE)), "", HLOOKUP(Y$1, m_preprocess!$1:$1048576, $D91, FALSE))</f>
        <v>149020.68781965217</v>
      </c>
      <c r="Z91">
        <f>IF(ISBLANK(HLOOKUP(Z$1, m_preprocess!$1:$1048576, $D91, FALSE)), "", HLOOKUP(Z$1, m_preprocess!$1:$1048576, $D91, FALSE))</f>
        <v>155759.41194591686</v>
      </c>
      <c r="AA91">
        <f>IF(ISBLANK(HLOOKUP(AA$1, m_preprocess!$1:$1048576, $D91, FALSE)), "", HLOOKUP(AA$1, m_preprocess!$1:$1048576, $D91, FALSE))</f>
        <v>314.50493612078981</v>
      </c>
      <c r="AB91">
        <f>IF(ISBLANK(HLOOKUP(AB$1, m_preprocess!$1:$1048576, $D91, FALSE)), "", HLOOKUP(AB$1, m_preprocess!$1:$1048576, $D91, FALSE))</f>
        <v>15698.894731184046</v>
      </c>
      <c r="AC91">
        <f>IF(ISBLANK(HLOOKUP(AC$1, m_preprocess!$1:$1048576, $D91, FALSE)), "", HLOOKUP(AC$1, m_preprocess!$1:$1048576, $D91, FALSE))</f>
        <v>100.05623747132644</v>
      </c>
      <c r="AD91">
        <f>IF(ISBLANK(HLOOKUP(AD$1, m_preprocess!$1:$1048576, $D91, FALSE)), "", HLOOKUP(AD$1, m_preprocess!$1:$1048576, $D91, FALSE))</f>
        <v>6199.6664817028532</v>
      </c>
      <c r="AE91">
        <f>IF(ISBLANK(HLOOKUP(AE$1, m_preprocess!$1:$1048576, $D91, FALSE)), "", HLOOKUP(AE$1, m_preprocess!$1:$1048576, $D91, FALSE))</f>
        <v>18291.567923930652</v>
      </c>
    </row>
    <row r="92" spans="1:31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80.444986218494407</v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91.317803228417802</v>
      </c>
      <c r="H92">
        <f>IF(ISBLANK(HLOOKUP(H$1, m_preprocess!$1:$1048576, $D92, FALSE)), "", HLOOKUP(H$1, m_preprocess!$1:$1048576, $D92, FALSE))</f>
        <v>97.490402745286801</v>
      </c>
      <c r="I92">
        <f>IF(ISBLANK(HLOOKUP(I$1, m_preprocess!$1:$1048576, $D92, FALSE)), "", HLOOKUP(I$1, m_preprocess!$1:$1048576, $D92, FALSE))</f>
        <v>54.723617838986002</v>
      </c>
      <c r="J92">
        <f>IF(ISBLANK(HLOOKUP(J$1, m_preprocess!$1:$1048576, $D92, FALSE)), "", HLOOKUP(J$1, m_preprocess!$1:$1048576, $D92, FALSE))</f>
        <v>83.514345122870296</v>
      </c>
      <c r="K92">
        <f>IF(ISBLANK(HLOOKUP(K$1, m_preprocess!$1:$1048576, $D92, FALSE)), "", HLOOKUP(K$1, m_preprocess!$1:$1048576, $D92, FALSE))</f>
        <v>96.378247335929302</v>
      </c>
      <c r="L92">
        <f>IF(ISBLANK(HLOOKUP(L$1, m_preprocess!$1:$1048576, $D92, FALSE)), "", HLOOKUP(L$1, m_preprocess!$1:$1048576, $D92, FALSE))</f>
        <v>77.912967631657693</v>
      </c>
      <c r="M92">
        <f>IF(ISBLANK(HLOOKUP(M$1, m_preprocess!$1:$1048576, $D92, FALSE)), "", HLOOKUP(M$1, m_preprocess!$1:$1048576, $D92, FALSE))</f>
        <v>78.808345263540701</v>
      </c>
      <c r="N92" t="str">
        <f>IF(ISBLANK(HLOOKUP(N$1, m_preprocess!$1:$1048576, $D92, FALSE)), "", HLOOKUP(N$1, m_preprocess!$1:$1048576, $D92, FALSE))</f>
        <v/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>
        <f>IF(ISBLANK(HLOOKUP(Y$1, m_preprocess!$1:$1048576, $D92, FALSE)), "", HLOOKUP(Y$1, m_preprocess!$1:$1048576, $D92, FALSE))</f>
        <v>175583.3529910486</v>
      </c>
      <c r="Z92">
        <f>IF(ISBLANK(HLOOKUP(Z$1, m_preprocess!$1:$1048576, $D92, FALSE)), "", HLOOKUP(Z$1, m_preprocess!$1:$1048576, $D92, FALSE))</f>
        <v>181512.72409716991</v>
      </c>
      <c r="AA92">
        <f>IF(ISBLANK(HLOOKUP(AA$1, m_preprocess!$1:$1048576, $D92, FALSE)), "", HLOOKUP(AA$1, m_preprocess!$1:$1048576, $D92, FALSE))</f>
        <v>322.87087434858137</v>
      </c>
      <c r="AB92">
        <f>IF(ISBLANK(HLOOKUP(AB$1, m_preprocess!$1:$1048576, $D92, FALSE)), "", HLOOKUP(AB$1, m_preprocess!$1:$1048576, $D92, FALSE))</f>
        <v>15457.569872751976</v>
      </c>
      <c r="AC92">
        <f>IF(ISBLANK(HLOOKUP(AC$1, m_preprocess!$1:$1048576, $D92, FALSE)), "", HLOOKUP(AC$1, m_preprocess!$1:$1048576, $D92, FALSE))</f>
        <v>95.522364842595891</v>
      </c>
      <c r="AD92">
        <f>IF(ISBLANK(HLOOKUP(AD$1, m_preprocess!$1:$1048576, $D92, FALSE)), "", HLOOKUP(AD$1, m_preprocess!$1:$1048576, $D92, FALSE))</f>
        <v>6231.9696427854287</v>
      </c>
      <c r="AE92">
        <f>IF(ISBLANK(HLOOKUP(AE$1, m_preprocess!$1:$1048576, $D92, FALSE)), "", HLOOKUP(AE$1, m_preprocess!$1:$1048576, $D92, FALSE))</f>
        <v>18343.313480030607</v>
      </c>
    </row>
    <row r="93" spans="1:31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80.566293341059605</v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91.670416529842697</v>
      </c>
      <c r="H93">
        <f>IF(ISBLANK(HLOOKUP(H$1, m_preprocess!$1:$1048576, $D93, FALSE)), "", HLOOKUP(H$1, m_preprocess!$1:$1048576, $D93, FALSE))</f>
        <v>106.299684814835</v>
      </c>
      <c r="I93">
        <f>IF(ISBLANK(HLOOKUP(I$1, m_preprocess!$1:$1048576, $D93, FALSE)), "", HLOOKUP(I$1, m_preprocess!$1:$1048576, $D93, FALSE))</f>
        <v>55.302350994450201</v>
      </c>
      <c r="J93">
        <f>IF(ISBLANK(HLOOKUP(J$1, m_preprocess!$1:$1048576, $D93, FALSE)), "", HLOOKUP(J$1, m_preprocess!$1:$1048576, $D93, FALSE))</f>
        <v>83.355183935060893</v>
      </c>
      <c r="K93">
        <f>IF(ISBLANK(HLOOKUP(K$1, m_preprocess!$1:$1048576, $D93, FALSE)), "", HLOOKUP(K$1, m_preprocess!$1:$1048576, $D93, FALSE))</f>
        <v>92.796443995128598</v>
      </c>
      <c r="L93">
        <f>IF(ISBLANK(HLOOKUP(L$1, m_preprocess!$1:$1048576, $D93, FALSE)), "", HLOOKUP(L$1, m_preprocess!$1:$1048576, $D93, FALSE))</f>
        <v>78.586857563638702</v>
      </c>
      <c r="M93">
        <f>IF(ISBLANK(HLOOKUP(M$1, m_preprocess!$1:$1048576, $D93, FALSE)), "", HLOOKUP(M$1, m_preprocess!$1:$1048576, $D93, FALSE))</f>
        <v>78.058103101622805</v>
      </c>
      <c r="N93" t="str">
        <f>IF(ISBLANK(HLOOKUP(N$1, m_preprocess!$1:$1048576, $D93, FALSE)), "", HLOOKUP(N$1, m_preprocess!$1:$1048576, $D93, FALSE))</f>
        <v/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>
        <f>IF(ISBLANK(HLOOKUP(Y$1, m_preprocess!$1:$1048576, $D93, FALSE)), "", HLOOKUP(Y$1, m_preprocess!$1:$1048576, $D93, FALSE))</f>
        <v>158237.99956453912</v>
      </c>
      <c r="Z93">
        <f>IF(ISBLANK(HLOOKUP(Z$1, m_preprocess!$1:$1048576, $D93, FALSE)), "", HLOOKUP(Z$1, m_preprocess!$1:$1048576, $D93, FALSE))</f>
        <v>152488.21073546523</v>
      </c>
      <c r="AA93">
        <f>IF(ISBLANK(HLOOKUP(AA$1, m_preprocess!$1:$1048576, $D93, FALSE)), "", HLOOKUP(AA$1, m_preprocess!$1:$1048576, $D93, FALSE))</f>
        <v>352.09102489866819</v>
      </c>
      <c r="AB93">
        <f>IF(ISBLANK(HLOOKUP(AB$1, m_preprocess!$1:$1048576, $D93, FALSE)), "", HLOOKUP(AB$1, m_preprocess!$1:$1048576, $D93, FALSE))</f>
        <v>15563.294671647403</v>
      </c>
      <c r="AC93">
        <f>IF(ISBLANK(HLOOKUP(AC$1, m_preprocess!$1:$1048576, $D93, FALSE)), "", HLOOKUP(AC$1, m_preprocess!$1:$1048576, $D93, FALSE))</f>
        <v>93.29750496863825</v>
      </c>
      <c r="AD93">
        <f>IF(ISBLANK(HLOOKUP(AD$1, m_preprocess!$1:$1048576, $D93, FALSE)), "", HLOOKUP(AD$1, m_preprocess!$1:$1048576, $D93, FALSE))</f>
        <v>6056.2080149560015</v>
      </c>
      <c r="AE93">
        <f>IF(ISBLANK(HLOOKUP(AE$1, m_preprocess!$1:$1048576, $D93, FALSE)), "", HLOOKUP(AE$1, m_preprocess!$1:$1048576, $D93, FALSE))</f>
        <v>17817.286895489946</v>
      </c>
    </row>
    <row r="94" spans="1:31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80.874121715882396</v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91.548238891064102</v>
      </c>
      <c r="H94">
        <f>IF(ISBLANK(HLOOKUP(H$1, m_preprocess!$1:$1048576, $D94, FALSE)), "", HLOOKUP(H$1, m_preprocess!$1:$1048576, $D94, FALSE))</f>
        <v>107.27926641974599</v>
      </c>
      <c r="I94">
        <f>IF(ISBLANK(HLOOKUP(I$1, m_preprocess!$1:$1048576, $D94, FALSE)), "", HLOOKUP(I$1, m_preprocess!$1:$1048576, $D94, FALSE))</f>
        <v>55.940265053957901</v>
      </c>
      <c r="J94">
        <f>IF(ISBLANK(HLOOKUP(J$1, m_preprocess!$1:$1048576, $D94, FALSE)), "", HLOOKUP(J$1, m_preprocess!$1:$1048576, $D94, FALSE))</f>
        <v>81.850393459390602</v>
      </c>
      <c r="K94">
        <f>IF(ISBLANK(HLOOKUP(K$1, m_preprocess!$1:$1048576, $D94, FALSE)), "", HLOOKUP(K$1, m_preprocess!$1:$1048576, $D94, FALSE))</f>
        <v>93.115078185088095</v>
      </c>
      <c r="L94">
        <f>IF(ISBLANK(HLOOKUP(L$1, m_preprocess!$1:$1048576, $D94, FALSE)), "", HLOOKUP(L$1, m_preprocess!$1:$1048576, $D94, FALSE))</f>
        <v>77.113800910306196</v>
      </c>
      <c r="M94">
        <f>IF(ISBLANK(HLOOKUP(M$1, m_preprocess!$1:$1048576, $D94, FALSE)), "", HLOOKUP(M$1, m_preprocess!$1:$1048576, $D94, FALSE))</f>
        <v>79.032329442009498</v>
      </c>
      <c r="N94" t="str">
        <f>IF(ISBLANK(HLOOKUP(N$1, m_preprocess!$1:$1048576, $D94, FALSE)), "", HLOOKUP(N$1, m_preprocess!$1:$1048576, $D94, FALSE))</f>
        <v/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>
        <f>IF(ISBLANK(HLOOKUP(Y$1, m_preprocess!$1:$1048576, $D94, FALSE)), "", HLOOKUP(Y$1, m_preprocess!$1:$1048576, $D94, FALSE))</f>
        <v>147816.04319692403</v>
      </c>
      <c r="Z94">
        <f>IF(ISBLANK(HLOOKUP(Z$1, m_preprocess!$1:$1048576, $D94, FALSE)), "", HLOOKUP(Z$1, m_preprocess!$1:$1048576, $D94, FALSE))</f>
        <v>164688.36328753486</v>
      </c>
      <c r="AA94">
        <f>IF(ISBLANK(HLOOKUP(AA$1, m_preprocess!$1:$1048576, $D94, FALSE)), "", HLOOKUP(AA$1, m_preprocess!$1:$1048576, $D94, FALSE))</f>
        <v>327.50535714285718</v>
      </c>
      <c r="AB94">
        <f>IF(ISBLANK(HLOOKUP(AB$1, m_preprocess!$1:$1048576, $D94, FALSE)), "", HLOOKUP(AB$1, m_preprocess!$1:$1048576, $D94, FALSE))</f>
        <v>15268.734648680294</v>
      </c>
      <c r="AC94">
        <f>IF(ISBLANK(HLOOKUP(AC$1, m_preprocess!$1:$1048576, $D94, FALSE)), "", HLOOKUP(AC$1, m_preprocess!$1:$1048576, $D94, FALSE))</f>
        <v>93.672925238467471</v>
      </c>
      <c r="AD94">
        <f>IF(ISBLANK(HLOOKUP(AD$1, m_preprocess!$1:$1048576, $D94, FALSE)), "", HLOOKUP(AD$1, m_preprocess!$1:$1048576, $D94, FALSE))</f>
        <v>6095.8842596622699</v>
      </c>
      <c r="AE94">
        <f>IF(ISBLANK(HLOOKUP(AE$1, m_preprocess!$1:$1048576, $D94, FALSE)), "", HLOOKUP(AE$1, m_preprocess!$1:$1048576, $D94, FALSE))</f>
        <v>17908.602785751904</v>
      </c>
    </row>
    <row r="95" spans="1:31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80.514821511834896</v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90.617685884635506</v>
      </c>
      <c r="H95">
        <f>IF(ISBLANK(HLOOKUP(H$1, m_preprocess!$1:$1048576, $D95, FALSE)), "", HLOOKUP(H$1, m_preprocess!$1:$1048576, $D95, FALSE))</f>
        <v>98.7832650362256</v>
      </c>
      <c r="I95">
        <f>IF(ISBLANK(HLOOKUP(I$1, m_preprocess!$1:$1048576, $D95, FALSE)), "", HLOOKUP(I$1, m_preprocess!$1:$1048576, $D95, FALSE))</f>
        <v>56.120183890838497</v>
      </c>
      <c r="J95">
        <f>IF(ISBLANK(HLOOKUP(J$1, m_preprocess!$1:$1048576, $D95, FALSE)), "", HLOOKUP(J$1, m_preprocess!$1:$1048576, $D95, FALSE))</f>
        <v>82.165819006445005</v>
      </c>
      <c r="K95">
        <f>IF(ISBLANK(HLOOKUP(K$1, m_preprocess!$1:$1048576, $D95, FALSE)), "", HLOOKUP(K$1, m_preprocess!$1:$1048576, $D95, FALSE))</f>
        <v>93.140686456395699</v>
      </c>
      <c r="L95">
        <f>IF(ISBLANK(HLOOKUP(L$1, m_preprocess!$1:$1048576, $D95, FALSE)), "", HLOOKUP(L$1, m_preprocess!$1:$1048576, $D95, FALSE))</f>
        <v>77.336785944284102</v>
      </c>
      <c r="M95">
        <f>IF(ISBLANK(HLOOKUP(M$1, m_preprocess!$1:$1048576, $D95, FALSE)), "", HLOOKUP(M$1, m_preprocess!$1:$1048576, $D95, FALSE))</f>
        <v>79.866190116353096</v>
      </c>
      <c r="N95" t="str">
        <f>IF(ISBLANK(HLOOKUP(N$1, m_preprocess!$1:$1048576, $D95, FALSE)), "", HLOOKUP(N$1, m_preprocess!$1:$1048576, $D95, FALSE))</f>
        <v/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>
        <f>IF(ISBLANK(HLOOKUP(Y$1, m_preprocess!$1:$1048576, $D95, FALSE)), "", HLOOKUP(Y$1, m_preprocess!$1:$1048576, $D95, FALSE))</f>
        <v>179247.64751675044</v>
      </c>
      <c r="Z95">
        <f>IF(ISBLANK(HLOOKUP(Z$1, m_preprocess!$1:$1048576, $D95, FALSE)), "", HLOOKUP(Z$1, m_preprocess!$1:$1048576, $D95, FALSE))</f>
        <v>155501.11674329668</v>
      </c>
      <c r="AA95">
        <f>IF(ISBLANK(HLOOKUP(AA$1, m_preprocess!$1:$1048576, $D95, FALSE)), "", HLOOKUP(AA$1, m_preprocess!$1:$1048576, $D95, FALSE))</f>
        <v>321.75014376078207</v>
      </c>
      <c r="AB95">
        <f>IF(ISBLANK(HLOOKUP(AB$1, m_preprocess!$1:$1048576, $D95, FALSE)), "", HLOOKUP(AB$1, m_preprocess!$1:$1048576, $D95, FALSE))</f>
        <v>15114.324779488043</v>
      </c>
      <c r="AC95">
        <f>IF(ISBLANK(HLOOKUP(AC$1, m_preprocess!$1:$1048576, $D95, FALSE)), "", HLOOKUP(AC$1, m_preprocess!$1:$1048576, $D95, FALSE))</f>
        <v>94.808092522717956</v>
      </c>
      <c r="AD95">
        <f>IF(ISBLANK(HLOOKUP(AD$1, m_preprocess!$1:$1048576, $D95, FALSE)), "", HLOOKUP(AD$1, m_preprocess!$1:$1048576, $D95, FALSE))</f>
        <v>6091.814526657251</v>
      </c>
      <c r="AE95">
        <f>IF(ISBLANK(HLOOKUP(AE$1, m_preprocess!$1:$1048576, $D95, FALSE)), "", HLOOKUP(AE$1, m_preprocess!$1:$1048576, $D95, FALSE))</f>
        <v>17642.955018923287</v>
      </c>
    </row>
    <row r="96" spans="1:31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80.187200623526095</v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89.754920681759799</v>
      </c>
      <c r="H96">
        <f>IF(ISBLANK(HLOOKUP(H$1, m_preprocess!$1:$1048576, $D96, FALSE)), "", HLOOKUP(H$1, m_preprocess!$1:$1048576, $D96, FALSE))</f>
        <v>101.15944002395</v>
      </c>
      <c r="I96">
        <f>IF(ISBLANK(HLOOKUP(I$1, m_preprocess!$1:$1048576, $D96, FALSE)), "", HLOOKUP(I$1, m_preprocess!$1:$1048576, $D96, FALSE))</f>
        <v>56.578071162855302</v>
      </c>
      <c r="J96">
        <f>IF(ISBLANK(HLOOKUP(J$1, m_preprocess!$1:$1048576, $D96, FALSE)), "", HLOOKUP(J$1, m_preprocess!$1:$1048576, $D96, FALSE))</f>
        <v>80.382172127006299</v>
      </c>
      <c r="K96">
        <f>IF(ISBLANK(HLOOKUP(K$1, m_preprocess!$1:$1048576, $D96, FALSE)), "", HLOOKUP(K$1, m_preprocess!$1:$1048576, $D96, FALSE))</f>
        <v>91.081484545765704</v>
      </c>
      <c r="L96">
        <f>IF(ISBLANK(HLOOKUP(L$1, m_preprocess!$1:$1048576, $D96, FALSE)), "", HLOOKUP(L$1, m_preprocess!$1:$1048576, $D96, FALSE))</f>
        <v>75.972672126637605</v>
      </c>
      <c r="M96">
        <f>IF(ISBLANK(HLOOKUP(M$1, m_preprocess!$1:$1048576, $D96, FALSE)), "", HLOOKUP(M$1, m_preprocess!$1:$1048576, $D96, FALSE))</f>
        <v>79.581503738213698</v>
      </c>
      <c r="N96" t="str">
        <f>IF(ISBLANK(HLOOKUP(N$1, m_preprocess!$1:$1048576, $D96, FALSE)), "", HLOOKUP(N$1, m_preprocess!$1:$1048576, $D96, FALSE))</f>
        <v/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>
        <f>IF(ISBLANK(HLOOKUP(Y$1, m_preprocess!$1:$1048576, $D96, FALSE)), "", HLOOKUP(Y$1, m_preprocess!$1:$1048576, $D96, FALSE))</f>
        <v>157322.80710038403</v>
      </c>
      <c r="Z96">
        <f>IF(ISBLANK(HLOOKUP(Z$1, m_preprocess!$1:$1048576, $D96, FALSE)), "", HLOOKUP(Z$1, m_preprocess!$1:$1048576, $D96, FALSE))</f>
        <v>190116.70878813366</v>
      </c>
      <c r="AA96">
        <f>IF(ISBLANK(HLOOKUP(AA$1, m_preprocess!$1:$1048576, $D96, FALSE)), "", HLOOKUP(AA$1, m_preprocess!$1:$1048576, $D96, FALSE))</f>
        <v>334.74270952927674</v>
      </c>
      <c r="AB96">
        <f>IF(ISBLANK(HLOOKUP(AB$1, m_preprocess!$1:$1048576, $D96, FALSE)), "", HLOOKUP(AB$1, m_preprocess!$1:$1048576, $D96, FALSE))</f>
        <v>14844.110967362532</v>
      </c>
      <c r="AC96">
        <f>IF(ISBLANK(HLOOKUP(AC$1, m_preprocess!$1:$1048576, $D96, FALSE)), "", HLOOKUP(AC$1, m_preprocess!$1:$1048576, $D96, FALSE))</f>
        <v>93.638186335895696</v>
      </c>
      <c r="AD96">
        <f>IF(ISBLANK(HLOOKUP(AD$1, m_preprocess!$1:$1048576, $D96, FALSE)), "", HLOOKUP(AD$1, m_preprocess!$1:$1048576, $D96, FALSE))</f>
        <v>6364.41820292996</v>
      </c>
      <c r="AE96">
        <f>IF(ISBLANK(HLOOKUP(AE$1, m_preprocess!$1:$1048576, $D96, FALSE)), "", HLOOKUP(AE$1, m_preprocess!$1:$1048576, $D96, FALSE))</f>
        <v>17460.332041182439</v>
      </c>
    </row>
    <row r="97" spans="1:31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79.608650711562007</v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88.568434350700599</v>
      </c>
      <c r="H97">
        <f>IF(ISBLANK(HLOOKUP(H$1, m_preprocess!$1:$1048576, $D97, FALSE)), "", HLOOKUP(H$1, m_preprocess!$1:$1048576, $D97, FALSE))</f>
        <v>103.45717278031999</v>
      </c>
      <c r="I97">
        <f>IF(ISBLANK(HLOOKUP(I$1, m_preprocess!$1:$1048576, $D97, FALSE)), "", HLOOKUP(I$1, m_preprocess!$1:$1048576, $D97, FALSE))</f>
        <v>56.470669049749297</v>
      </c>
      <c r="J97">
        <f>IF(ISBLANK(HLOOKUP(J$1, m_preprocess!$1:$1048576, $D97, FALSE)), "", HLOOKUP(J$1, m_preprocess!$1:$1048576, $D97, FALSE))</f>
        <v>79.675593376268495</v>
      </c>
      <c r="K97">
        <f>IF(ISBLANK(HLOOKUP(K$1, m_preprocess!$1:$1048576, $D97, FALSE)), "", HLOOKUP(K$1, m_preprocess!$1:$1048576, $D97, FALSE))</f>
        <v>89.540740849396798</v>
      </c>
      <c r="L97">
        <f>IF(ISBLANK(HLOOKUP(L$1, m_preprocess!$1:$1048576, $D97, FALSE)), "", HLOOKUP(L$1, m_preprocess!$1:$1048576, $D97, FALSE))</f>
        <v>74.522828964785504</v>
      </c>
      <c r="M97">
        <f>IF(ISBLANK(HLOOKUP(M$1, m_preprocess!$1:$1048576, $D97, FALSE)), "", HLOOKUP(M$1, m_preprocess!$1:$1048576, $D97, FALSE))</f>
        <v>79.487478688176495</v>
      </c>
      <c r="N97" t="str">
        <f>IF(ISBLANK(HLOOKUP(N$1, m_preprocess!$1:$1048576, $D97, FALSE)), "", HLOOKUP(N$1, m_preprocess!$1:$1048576, $D97, FALSE))</f>
        <v/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>
        <f>IF(ISBLANK(HLOOKUP(Y$1, m_preprocess!$1:$1048576, $D97, FALSE)), "", HLOOKUP(Y$1, m_preprocess!$1:$1048576, $D97, FALSE))</f>
        <v>150531.28388162906</v>
      </c>
      <c r="Z97">
        <f>IF(ISBLANK(HLOOKUP(Z$1, m_preprocess!$1:$1048576, $D97, FALSE)), "", HLOOKUP(Z$1, m_preprocess!$1:$1048576, $D97, FALSE))</f>
        <v>256998.88705006315</v>
      </c>
      <c r="AA97">
        <f>IF(ISBLANK(HLOOKUP(AA$1, m_preprocess!$1:$1048576, $D97, FALSE)), "", HLOOKUP(AA$1, m_preprocess!$1:$1048576, $D97, FALSE))</f>
        <v>381.92926689576171</v>
      </c>
      <c r="AB97">
        <f>IF(ISBLANK(HLOOKUP(AB$1, m_preprocess!$1:$1048576, $D97, FALSE)), "", HLOOKUP(AB$1, m_preprocess!$1:$1048576, $D97, FALSE))</f>
        <v>14766.133196379436</v>
      </c>
      <c r="AC97">
        <f>IF(ISBLANK(HLOOKUP(AC$1, m_preprocess!$1:$1048576, $D97, FALSE)), "", HLOOKUP(AC$1, m_preprocess!$1:$1048576, $D97, FALSE))</f>
        <v>92.626834272179593</v>
      </c>
      <c r="AD97">
        <f>IF(ISBLANK(HLOOKUP(AD$1, m_preprocess!$1:$1048576, $D97, FALSE)), "", HLOOKUP(AD$1, m_preprocess!$1:$1048576, $D97, FALSE))</f>
        <v>6994.647400741721</v>
      </c>
      <c r="AE97">
        <f>IF(ISBLANK(HLOOKUP(AE$1, m_preprocess!$1:$1048576, $D97, FALSE)), "", HLOOKUP(AE$1, m_preprocess!$1:$1048576, $D97, FALSE))</f>
        <v>17553.069788451157</v>
      </c>
    </row>
    <row r="98" spans="1:31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79.798724672042297</v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89.937825538438105</v>
      </c>
      <c r="H98">
        <f>IF(ISBLANK(HLOOKUP(H$1, m_preprocess!$1:$1048576, $D98, FALSE)), "", HLOOKUP(H$1, m_preprocess!$1:$1048576, $D98, FALSE))</f>
        <v>103.901740148714</v>
      </c>
      <c r="I98">
        <f>IF(ISBLANK(HLOOKUP(I$1, m_preprocess!$1:$1048576, $D98, FALSE)), "", HLOOKUP(I$1, m_preprocess!$1:$1048576, $D98, FALSE))</f>
        <v>56.496546889633798</v>
      </c>
      <c r="J98">
        <f>IF(ISBLANK(HLOOKUP(J$1, m_preprocess!$1:$1048576, $D98, FALSE)), "", HLOOKUP(J$1, m_preprocess!$1:$1048576, $D98, FALSE))</f>
        <v>78.419698794832797</v>
      </c>
      <c r="K98">
        <f>IF(ISBLANK(HLOOKUP(K$1, m_preprocess!$1:$1048576, $D98, FALSE)), "", HLOOKUP(K$1, m_preprocess!$1:$1048576, $D98, FALSE))</f>
        <v>92.758112593570004</v>
      </c>
      <c r="L98">
        <f>IF(ISBLANK(HLOOKUP(L$1, m_preprocess!$1:$1048576, $D98, FALSE)), "", HLOOKUP(L$1, m_preprocess!$1:$1048576, $D98, FALSE))</f>
        <v>73.326994969166407</v>
      </c>
      <c r="M98">
        <f>IF(ISBLANK(HLOOKUP(M$1, m_preprocess!$1:$1048576, $D98, FALSE)), "", HLOOKUP(M$1, m_preprocess!$1:$1048576, $D98, FALSE))</f>
        <v>78.980787672454397</v>
      </c>
      <c r="N98" t="str">
        <f>IF(ISBLANK(HLOOKUP(N$1, m_preprocess!$1:$1048576, $D98, FALSE)), "", HLOOKUP(N$1, m_preprocess!$1:$1048576, $D98, FALSE))</f>
        <v/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>
        <f>IF(ISBLANK(HLOOKUP(Y$1, m_preprocess!$1:$1048576, $D98, FALSE)), "", HLOOKUP(Y$1, m_preprocess!$1:$1048576, $D98, FALSE))</f>
        <v>196985.19907300978</v>
      </c>
      <c r="Z98">
        <f>IF(ISBLANK(HLOOKUP(Z$1, m_preprocess!$1:$1048576, $D98, FALSE)), "", HLOOKUP(Z$1, m_preprocess!$1:$1048576, $D98, FALSE))</f>
        <v>168692.05184511497</v>
      </c>
      <c r="AA98">
        <f>IF(ISBLANK(HLOOKUP(AA$1, m_preprocess!$1:$1048576, $D98, FALSE)), "", HLOOKUP(AA$1, m_preprocess!$1:$1048576, $D98, FALSE))</f>
        <v>372.99658314350796</v>
      </c>
      <c r="AB98">
        <f>IF(ISBLANK(HLOOKUP(AB$1, m_preprocess!$1:$1048576, $D98, FALSE)), "", HLOOKUP(AB$1, m_preprocess!$1:$1048576, $D98, FALSE))</f>
        <v>14541.518460077312</v>
      </c>
      <c r="AC98">
        <f>IF(ISBLANK(HLOOKUP(AC$1, m_preprocess!$1:$1048576, $D98, FALSE)), "", HLOOKUP(AC$1, m_preprocess!$1:$1048576, $D98, FALSE))</f>
        <v>95.323882844420055</v>
      </c>
      <c r="AD98">
        <f>IF(ISBLANK(HLOOKUP(AD$1, m_preprocess!$1:$1048576, $D98, FALSE)), "", HLOOKUP(AD$1, m_preprocess!$1:$1048576, $D98, FALSE))</f>
        <v>6380.3787968300267</v>
      </c>
      <c r="AE98">
        <f>IF(ISBLANK(HLOOKUP(AE$1, m_preprocess!$1:$1048576, $D98, FALSE)), "", HLOOKUP(AE$1, m_preprocess!$1:$1048576, $D98, FALSE))</f>
        <v>17118.462420154927</v>
      </c>
    </row>
    <row r="99" spans="1:31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79.485150855626799</v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89.765404152465905</v>
      </c>
      <c r="H99">
        <f>IF(ISBLANK(HLOOKUP(H$1, m_preprocess!$1:$1048576, $D99, FALSE)), "", HLOOKUP(H$1, m_preprocess!$1:$1048576, $D99, FALSE))</f>
        <v>107.068763994809</v>
      </c>
      <c r="I99">
        <f>IF(ISBLANK(HLOOKUP(I$1, m_preprocess!$1:$1048576, $D99, FALSE)), "", HLOOKUP(I$1, m_preprocess!$1:$1048576, $D99, FALSE))</f>
        <v>57.0263160557652</v>
      </c>
      <c r="J99">
        <f>IF(ISBLANK(HLOOKUP(J$1, m_preprocess!$1:$1048576, $D99, FALSE)), "", HLOOKUP(J$1, m_preprocess!$1:$1048576, $D99, FALSE))</f>
        <v>77.037653049626101</v>
      </c>
      <c r="K99">
        <f>IF(ISBLANK(HLOOKUP(K$1, m_preprocess!$1:$1048576, $D99, FALSE)), "", HLOOKUP(K$1, m_preprocess!$1:$1048576, $D99, FALSE))</f>
        <v>91.250393467174106</v>
      </c>
      <c r="L99">
        <f>IF(ISBLANK(HLOOKUP(L$1, m_preprocess!$1:$1048576, $D99, FALSE)), "", HLOOKUP(L$1, m_preprocess!$1:$1048576, $D99, FALSE))</f>
        <v>72.430242916035994</v>
      </c>
      <c r="M99">
        <f>IF(ISBLANK(HLOOKUP(M$1, m_preprocess!$1:$1048576, $D99, FALSE)), "", HLOOKUP(M$1, m_preprocess!$1:$1048576, $D99, FALSE))</f>
        <v>79.102014457630304</v>
      </c>
      <c r="N99" t="str">
        <f>IF(ISBLANK(HLOOKUP(N$1, m_preprocess!$1:$1048576, $D99, FALSE)), "", HLOOKUP(N$1, m_preprocess!$1:$1048576, $D99, FALSE))</f>
        <v/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>
        <f>IF(ISBLANK(HLOOKUP(Y$1, m_preprocess!$1:$1048576, $D99, FALSE)), "", HLOOKUP(Y$1, m_preprocess!$1:$1048576, $D99, FALSE))</f>
        <v>140508.96057366801</v>
      </c>
      <c r="Z99">
        <f>IF(ISBLANK(HLOOKUP(Z$1, m_preprocess!$1:$1048576, $D99, FALSE)), "", HLOOKUP(Z$1, m_preprocess!$1:$1048576, $D99, FALSE))</f>
        <v>145121.46538131739</v>
      </c>
      <c r="AA99">
        <f>IF(ISBLANK(HLOOKUP(AA$1, m_preprocess!$1:$1048576, $D99, FALSE)), "", HLOOKUP(AA$1, m_preprocess!$1:$1048576, $D99, FALSE))</f>
        <v>362.31460227272731</v>
      </c>
      <c r="AB99">
        <f>IF(ISBLANK(HLOOKUP(AB$1, m_preprocess!$1:$1048576, $D99, FALSE)), "", HLOOKUP(AB$1, m_preprocess!$1:$1048576, $D99, FALSE))</f>
        <v>14499.693158022495</v>
      </c>
      <c r="AC99">
        <f>IF(ISBLANK(HLOOKUP(AC$1, m_preprocess!$1:$1048576, $D99, FALSE)), "", HLOOKUP(AC$1, m_preprocess!$1:$1048576, $D99, FALSE))</f>
        <v>95.073078260765229</v>
      </c>
      <c r="AD99">
        <f>IF(ISBLANK(HLOOKUP(AD$1, m_preprocess!$1:$1048576, $D99, FALSE)), "", HLOOKUP(AD$1, m_preprocess!$1:$1048576, $D99, FALSE))</f>
        <v>6299.0259625581839</v>
      </c>
      <c r="AE99">
        <f>IF(ISBLANK(HLOOKUP(AE$1, m_preprocess!$1:$1048576, $D99, FALSE)), "", HLOOKUP(AE$1, m_preprocess!$1:$1048576, $D99, FALSE))</f>
        <v>17278.284735303965</v>
      </c>
    </row>
    <row r="100" spans="1:31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79.469552148064494</v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88.944528626439407</v>
      </c>
      <c r="H100">
        <f>IF(ISBLANK(HLOOKUP(H$1, m_preprocess!$1:$1048576, $D100, FALSE)), "", HLOOKUP(H$1, m_preprocess!$1:$1048576, $D100, FALSE))</f>
        <v>106.191177485404</v>
      </c>
      <c r="I100">
        <f>IF(ISBLANK(HLOOKUP(I$1, m_preprocess!$1:$1048576, $D100, FALSE)), "", HLOOKUP(I$1, m_preprocess!$1:$1048576, $D100, FALSE))</f>
        <v>57.177789717820602</v>
      </c>
      <c r="J100">
        <f>IF(ISBLANK(HLOOKUP(J$1, m_preprocess!$1:$1048576, $D100, FALSE)), "", HLOOKUP(J$1, m_preprocess!$1:$1048576, $D100, FALSE))</f>
        <v>76.749891404645197</v>
      </c>
      <c r="K100">
        <f>IF(ISBLANK(HLOOKUP(K$1, m_preprocess!$1:$1048576, $D100, FALSE)), "", HLOOKUP(K$1, m_preprocess!$1:$1048576, $D100, FALSE))</f>
        <v>89.957108906830399</v>
      </c>
      <c r="L100">
        <f>IF(ISBLANK(HLOOKUP(L$1, m_preprocess!$1:$1048576, $D100, FALSE)), "", HLOOKUP(L$1, m_preprocess!$1:$1048576, $D100, FALSE))</f>
        <v>71.420623763479199</v>
      </c>
      <c r="M100">
        <f>IF(ISBLANK(HLOOKUP(M$1, m_preprocess!$1:$1048576, $D100, FALSE)), "", HLOOKUP(M$1, m_preprocess!$1:$1048576, $D100, FALSE))</f>
        <v>79.498534386807293</v>
      </c>
      <c r="N100" t="str">
        <f>IF(ISBLANK(HLOOKUP(N$1, m_preprocess!$1:$1048576, $D100, FALSE)), "", HLOOKUP(N$1, m_preprocess!$1:$1048576, $D100, FALSE))</f>
        <v/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>
        <f>IF(ISBLANK(HLOOKUP(Y$1, m_preprocess!$1:$1048576, $D100, FALSE)), "", HLOOKUP(Y$1, m_preprocess!$1:$1048576, $D100, FALSE))</f>
        <v>155904.63988992199</v>
      </c>
      <c r="Z100">
        <f>IF(ISBLANK(HLOOKUP(Z$1, m_preprocess!$1:$1048576, $D100, FALSE)), "", HLOOKUP(Z$1, m_preprocess!$1:$1048576, $D100, FALSE))</f>
        <v>158032.27133361937</v>
      </c>
      <c r="AA100">
        <f>IF(ISBLANK(HLOOKUP(AA$1, m_preprocess!$1:$1048576, $D100, FALSE)), "", HLOOKUP(AA$1, m_preprocess!$1:$1048576, $D100, FALSE))</f>
        <v>407.75411697898915</v>
      </c>
      <c r="AB100">
        <f>IF(ISBLANK(HLOOKUP(AB$1, m_preprocess!$1:$1048576, $D100, FALSE)), "", HLOOKUP(AB$1, m_preprocess!$1:$1048576, $D100, FALSE))</f>
        <v>14286.572674739338</v>
      </c>
      <c r="AC100">
        <f>IF(ISBLANK(HLOOKUP(AC$1, m_preprocess!$1:$1048576, $D100, FALSE)), "", HLOOKUP(AC$1, m_preprocess!$1:$1048576, $D100, FALSE))</f>
        <v>93.239242561038211</v>
      </c>
      <c r="AD100">
        <f>IF(ISBLANK(HLOOKUP(AD$1, m_preprocess!$1:$1048576, $D100, FALSE)), "", HLOOKUP(AD$1, m_preprocess!$1:$1048576, $D100, FALSE))</f>
        <v>6251.4264530847104</v>
      </c>
      <c r="AE100">
        <f>IF(ISBLANK(HLOOKUP(AE$1, m_preprocess!$1:$1048576, $D100, FALSE)), "", HLOOKUP(AE$1, m_preprocess!$1:$1048576, $D100, FALSE))</f>
        <v>17420.683429862929</v>
      </c>
    </row>
    <row r="101" spans="1:31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79.325082175964496</v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86.992246979601404</v>
      </c>
      <c r="H101">
        <f>IF(ISBLANK(HLOOKUP(H$1, m_preprocess!$1:$1048576, $D101, FALSE)), "", HLOOKUP(H$1, m_preprocess!$1:$1048576, $D101, FALSE))</f>
        <v>102.350831072695</v>
      </c>
      <c r="I101">
        <f>IF(ISBLANK(HLOOKUP(I$1, m_preprocess!$1:$1048576, $D101, FALSE)), "", HLOOKUP(I$1, m_preprocess!$1:$1048576, $D101, FALSE))</f>
        <v>57.7814654691378</v>
      </c>
      <c r="J101">
        <f>IF(ISBLANK(HLOOKUP(J$1, m_preprocess!$1:$1048576, $D101, FALSE)), "", HLOOKUP(J$1, m_preprocess!$1:$1048576, $D101, FALSE))</f>
        <v>73.3152915885467</v>
      </c>
      <c r="K101">
        <f>IF(ISBLANK(HLOOKUP(K$1, m_preprocess!$1:$1048576, $D101, FALSE)), "", HLOOKUP(K$1, m_preprocess!$1:$1048576, $D101, FALSE))</f>
        <v>89.369079328177193</v>
      </c>
      <c r="L101">
        <f>IF(ISBLANK(HLOOKUP(L$1, m_preprocess!$1:$1048576, $D101, FALSE)), "", HLOOKUP(L$1, m_preprocess!$1:$1048576, $D101, FALSE))</f>
        <v>69.758328743994099</v>
      </c>
      <c r="M101">
        <f>IF(ISBLANK(HLOOKUP(M$1, m_preprocess!$1:$1048576, $D101, FALSE)), "", HLOOKUP(M$1, m_preprocess!$1:$1048576, $D101, FALSE))</f>
        <v>79.150864016390898</v>
      </c>
      <c r="N101" t="str">
        <f>IF(ISBLANK(HLOOKUP(N$1, m_preprocess!$1:$1048576, $D101, FALSE)), "", HLOOKUP(N$1, m_preprocess!$1:$1048576, $D101, FALSE))</f>
        <v/>
      </c>
      <c r="O101">
        <f>IF(ISBLANK(HLOOKUP(O$1, m_preprocess!$1:$1048576, $D101, FALSE)), "", HLOOKUP(O$1, m_preprocess!$1:$1048576, $D101, FALSE))</f>
        <v>113.80681777137499</v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>
        <f>IF(ISBLANK(HLOOKUP(Y$1, m_preprocess!$1:$1048576, $D101, FALSE)), "", HLOOKUP(Y$1, m_preprocess!$1:$1048576, $D101, FALSE))</f>
        <v>171100.52850666974</v>
      </c>
      <c r="Z101">
        <f>IF(ISBLANK(HLOOKUP(Z$1, m_preprocess!$1:$1048576, $D101, FALSE)), "", HLOOKUP(Z$1, m_preprocess!$1:$1048576, $D101, FALSE))</f>
        <v>141510.85864691465</v>
      </c>
      <c r="AA101">
        <f>IF(ISBLANK(HLOOKUP(AA$1, m_preprocess!$1:$1048576, $D101, FALSE)), "", HLOOKUP(AA$1, m_preprocess!$1:$1048576, $D101, FALSE))</f>
        <v>416.55657596371879</v>
      </c>
      <c r="AB101">
        <f>IF(ISBLANK(HLOOKUP(AB$1, m_preprocess!$1:$1048576, $D101, FALSE)), "", HLOOKUP(AB$1, m_preprocess!$1:$1048576, $D101, FALSE))</f>
        <v>14151.485837703436</v>
      </c>
      <c r="AC101">
        <f>IF(ISBLANK(HLOOKUP(AC$1, m_preprocess!$1:$1048576, $D101, FALSE)), "", HLOOKUP(AC$1, m_preprocess!$1:$1048576, $D101, FALSE))</f>
        <v>90.440857161563144</v>
      </c>
      <c r="AD101">
        <f>IF(ISBLANK(HLOOKUP(AD$1, m_preprocess!$1:$1048576, $D101, FALSE)), "", HLOOKUP(AD$1, m_preprocess!$1:$1048576, $D101, FALSE))</f>
        <v>6243.455557618895</v>
      </c>
      <c r="AE101">
        <f>IF(ISBLANK(HLOOKUP(AE$1, m_preprocess!$1:$1048576, $D101, FALSE)), "", HLOOKUP(AE$1, m_preprocess!$1:$1048576, $D101, FALSE))</f>
        <v>17528.362437167245</v>
      </c>
    </row>
    <row r="102" spans="1:31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79.214589896188798</v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88.222013460899902</v>
      </c>
      <c r="H102">
        <f>IF(ISBLANK(HLOOKUP(H$1, m_preprocess!$1:$1048576, $D102, FALSE)), "", HLOOKUP(H$1, m_preprocess!$1:$1048576, $D102, FALSE))</f>
        <v>102.27986345025499</v>
      </c>
      <c r="I102">
        <f>IF(ISBLANK(HLOOKUP(I$1, m_preprocess!$1:$1048576, $D102, FALSE)), "", HLOOKUP(I$1, m_preprocess!$1:$1048576, $D102, FALSE))</f>
        <v>57.439523355577997</v>
      </c>
      <c r="J102">
        <f>IF(ISBLANK(HLOOKUP(J$1, m_preprocess!$1:$1048576, $D102, FALSE)), "", HLOOKUP(J$1, m_preprocess!$1:$1048576, $D102, FALSE))</f>
        <v>75.282002149629804</v>
      </c>
      <c r="K102">
        <f>IF(ISBLANK(HLOOKUP(K$1, m_preprocess!$1:$1048576, $D102, FALSE)), "", HLOOKUP(K$1, m_preprocess!$1:$1048576, $D102, FALSE))</f>
        <v>90.323272117175605</v>
      </c>
      <c r="L102">
        <f>IF(ISBLANK(HLOOKUP(L$1, m_preprocess!$1:$1048576, $D102, FALSE)), "", HLOOKUP(L$1, m_preprocess!$1:$1048576, $D102, FALSE))</f>
        <v>69.661811044974399</v>
      </c>
      <c r="M102">
        <f>IF(ISBLANK(HLOOKUP(M$1, m_preprocess!$1:$1048576, $D102, FALSE)), "", HLOOKUP(M$1, m_preprocess!$1:$1048576, $D102, FALSE))</f>
        <v>79.235971744021896</v>
      </c>
      <c r="N102" t="str">
        <f>IF(ISBLANK(HLOOKUP(N$1, m_preprocess!$1:$1048576, $D102, FALSE)), "", HLOOKUP(N$1, m_preprocess!$1:$1048576, $D102, FALSE))</f>
        <v/>
      </c>
      <c r="O102">
        <f>IF(ISBLANK(HLOOKUP(O$1, m_preprocess!$1:$1048576, $D102, FALSE)), "", HLOOKUP(O$1, m_preprocess!$1:$1048576, $D102, FALSE))</f>
        <v>110.030251179191</v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>
        <f>IF(ISBLANK(HLOOKUP(Y$1, m_preprocess!$1:$1048576, $D102, FALSE)), "", HLOOKUP(Y$1, m_preprocess!$1:$1048576, $D102, FALSE))</f>
        <v>144407.16474907743</v>
      </c>
      <c r="Z102">
        <f>IF(ISBLANK(HLOOKUP(Z$1, m_preprocess!$1:$1048576, $D102, FALSE)), "", HLOOKUP(Z$1, m_preprocess!$1:$1048576, $D102, FALSE))</f>
        <v>144113.45612670685</v>
      </c>
      <c r="AA102">
        <f>IF(ISBLANK(HLOOKUP(AA$1, m_preprocess!$1:$1048576, $D102, FALSE)), "", HLOOKUP(AA$1, m_preprocess!$1:$1048576, $D102, FALSE))</f>
        <v>450.22210941906371</v>
      </c>
      <c r="AB102">
        <f>IF(ISBLANK(HLOOKUP(AB$1, m_preprocess!$1:$1048576, $D102, FALSE)), "", HLOOKUP(AB$1, m_preprocess!$1:$1048576, $D102, FALSE))</f>
        <v>14006.871871143789</v>
      </c>
      <c r="AC102">
        <f>IF(ISBLANK(HLOOKUP(AC$1, m_preprocess!$1:$1048576, $D102, FALSE)), "", HLOOKUP(AC$1, m_preprocess!$1:$1048576, $D102, FALSE))</f>
        <v>88.799574704306053</v>
      </c>
      <c r="AD102">
        <f>IF(ISBLANK(HLOOKUP(AD$1, m_preprocess!$1:$1048576, $D102, FALSE)), "", HLOOKUP(AD$1, m_preprocess!$1:$1048576, $D102, FALSE))</f>
        <v>6175.8658035187627</v>
      </c>
      <c r="AE102">
        <f>IF(ISBLANK(HLOOKUP(AE$1, m_preprocess!$1:$1048576, $D102, FALSE)), "", HLOOKUP(AE$1, m_preprocess!$1:$1048576, $D102, FALSE))</f>
        <v>17364.535615487068</v>
      </c>
    </row>
    <row r="103" spans="1:31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79.583448690034203</v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88.610207196854901</v>
      </c>
      <c r="H103">
        <f>IF(ISBLANK(HLOOKUP(H$1, m_preprocess!$1:$1048576, $D103, FALSE)), "", HLOOKUP(H$1, m_preprocess!$1:$1048576, $D103, FALSE))</f>
        <v>105.970887724579</v>
      </c>
      <c r="I103">
        <f>IF(ISBLANK(HLOOKUP(I$1, m_preprocess!$1:$1048576, $D103, FALSE)), "", HLOOKUP(I$1, m_preprocess!$1:$1048576, $D103, FALSE))</f>
        <v>58.0062405071968</v>
      </c>
      <c r="J103">
        <f>IF(ISBLANK(HLOOKUP(J$1, m_preprocess!$1:$1048576, $D103, FALSE)), "", HLOOKUP(J$1, m_preprocess!$1:$1048576, $D103, FALSE))</f>
        <v>76.095540742881198</v>
      </c>
      <c r="K103">
        <f>IF(ISBLANK(HLOOKUP(K$1, m_preprocess!$1:$1048576, $D103, FALSE)), "", HLOOKUP(K$1, m_preprocess!$1:$1048576, $D103, FALSE))</f>
        <v>89.477699147060093</v>
      </c>
      <c r="L103">
        <f>IF(ISBLANK(HLOOKUP(L$1, m_preprocess!$1:$1048576, $D103, FALSE)), "", HLOOKUP(L$1, m_preprocess!$1:$1048576, $D103, FALSE))</f>
        <v>70.732523258192202</v>
      </c>
      <c r="M103">
        <f>IF(ISBLANK(HLOOKUP(M$1, m_preprocess!$1:$1048576, $D103, FALSE)), "", HLOOKUP(M$1, m_preprocess!$1:$1048576, $D103, FALSE))</f>
        <v>80.592027252800904</v>
      </c>
      <c r="N103" t="str">
        <f>IF(ISBLANK(HLOOKUP(N$1, m_preprocess!$1:$1048576, $D103, FALSE)), "", HLOOKUP(N$1, m_preprocess!$1:$1048576, $D103, FALSE))</f>
        <v/>
      </c>
      <c r="O103">
        <f>IF(ISBLANK(HLOOKUP(O$1, m_preprocess!$1:$1048576, $D103, FALSE)), "", HLOOKUP(O$1, m_preprocess!$1:$1048576, $D103, FALSE))</f>
        <v>108.291532180188</v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>
        <f>IF(ISBLANK(HLOOKUP(Y$1, m_preprocess!$1:$1048576, $D103, FALSE)), "", HLOOKUP(Y$1, m_preprocess!$1:$1048576, $D103, FALSE))</f>
        <v>160435.63519389779</v>
      </c>
      <c r="Z103">
        <f>IF(ISBLANK(HLOOKUP(Z$1, m_preprocess!$1:$1048576, $D103, FALSE)), "", HLOOKUP(Z$1, m_preprocess!$1:$1048576, $D103, FALSE))</f>
        <v>188716.87236693979</v>
      </c>
      <c r="AA103">
        <f>IF(ISBLANK(HLOOKUP(AA$1, m_preprocess!$1:$1048576, $D103, FALSE)), "", HLOOKUP(AA$1, m_preprocess!$1:$1048576, $D103, FALSE))</f>
        <v>420.84243106359037</v>
      </c>
      <c r="AB103">
        <f>IF(ISBLANK(HLOOKUP(AB$1, m_preprocess!$1:$1048576, $D103, FALSE)), "", HLOOKUP(AB$1, m_preprocess!$1:$1048576, $D103, FALSE))</f>
        <v>13687.111683991568</v>
      </c>
      <c r="AC103">
        <f>IF(ISBLANK(HLOOKUP(AC$1, m_preprocess!$1:$1048576, $D103, FALSE)), "", HLOOKUP(AC$1, m_preprocess!$1:$1048576, $D103, FALSE))</f>
        <v>87.933291911466512</v>
      </c>
      <c r="AD103">
        <f>IF(ISBLANK(HLOOKUP(AD$1, m_preprocess!$1:$1048576, $D103, FALSE)), "", HLOOKUP(AD$1, m_preprocess!$1:$1048576, $D103, FALSE))</f>
        <v>6370.4508959752175</v>
      </c>
      <c r="AE103">
        <f>IF(ISBLANK(HLOOKUP(AE$1, m_preprocess!$1:$1048576, $D103, FALSE)), "", HLOOKUP(AE$1, m_preprocess!$1:$1048576, $D103, FALSE))</f>
        <v>17394.209709464267</v>
      </c>
    </row>
    <row r="104" spans="1:31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79.669754919723403</v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89.231989638546295</v>
      </c>
      <c r="H104">
        <f>IF(ISBLANK(HLOOKUP(H$1, m_preprocess!$1:$1048576, $D104, FALSE)), "", HLOOKUP(H$1, m_preprocess!$1:$1048576, $D104, FALSE))</f>
        <v>107.141327283366</v>
      </c>
      <c r="I104">
        <f>IF(ISBLANK(HLOOKUP(I$1, m_preprocess!$1:$1048576, $D104, FALSE)), "", HLOOKUP(I$1, m_preprocess!$1:$1048576, $D104, FALSE))</f>
        <v>57.581723350671098</v>
      </c>
      <c r="J104">
        <f>IF(ISBLANK(HLOOKUP(J$1, m_preprocess!$1:$1048576, $D104, FALSE)), "", HLOOKUP(J$1, m_preprocess!$1:$1048576, $D104, FALSE))</f>
        <v>79.118197974025904</v>
      </c>
      <c r="K104">
        <f>IF(ISBLANK(HLOOKUP(K$1, m_preprocess!$1:$1048576, $D104, FALSE)), "", HLOOKUP(K$1, m_preprocess!$1:$1048576, $D104, FALSE))</f>
        <v>89.119278182859304</v>
      </c>
      <c r="L104">
        <f>IF(ISBLANK(HLOOKUP(L$1, m_preprocess!$1:$1048576, $D104, FALSE)), "", HLOOKUP(L$1, m_preprocess!$1:$1048576, $D104, FALSE))</f>
        <v>72.508307784807002</v>
      </c>
      <c r="M104">
        <f>IF(ISBLANK(HLOOKUP(M$1, m_preprocess!$1:$1048576, $D104, FALSE)), "", HLOOKUP(M$1, m_preprocess!$1:$1048576, $D104, FALSE))</f>
        <v>79.3949628808939</v>
      </c>
      <c r="N104" t="str">
        <f>IF(ISBLANK(HLOOKUP(N$1, m_preprocess!$1:$1048576, $D104, FALSE)), "", HLOOKUP(N$1, m_preprocess!$1:$1048576, $D104, FALSE))</f>
        <v/>
      </c>
      <c r="O104">
        <f>IF(ISBLANK(HLOOKUP(O$1, m_preprocess!$1:$1048576, $D104, FALSE)), "", HLOOKUP(O$1, m_preprocess!$1:$1048576, $D104, FALSE))</f>
        <v>114.678684719267</v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>
        <f>IF(ISBLANK(HLOOKUP(Y$1, m_preprocess!$1:$1048576, $D104, FALSE)), "", HLOOKUP(Y$1, m_preprocess!$1:$1048576, $D104, FALSE))</f>
        <v>163231.92657678772</v>
      </c>
      <c r="Z104">
        <f>IF(ISBLANK(HLOOKUP(Z$1, m_preprocess!$1:$1048576, $D104, FALSE)), "", HLOOKUP(Z$1, m_preprocess!$1:$1048576, $D104, FALSE))</f>
        <v>186435.97787228008</v>
      </c>
      <c r="AA104">
        <f>IF(ISBLANK(HLOOKUP(AA$1, m_preprocess!$1:$1048576, $D104, FALSE)), "", HLOOKUP(AA$1, m_preprocess!$1:$1048576, $D104, FALSE))</f>
        <v>449.03895152198425</v>
      </c>
      <c r="AB104">
        <f>IF(ISBLANK(HLOOKUP(AB$1, m_preprocess!$1:$1048576, $D104, FALSE)), "", HLOOKUP(AB$1, m_preprocess!$1:$1048576, $D104, FALSE))</f>
        <v>13584.200877857536</v>
      </c>
      <c r="AC104">
        <f>IF(ISBLANK(HLOOKUP(AC$1, m_preprocess!$1:$1048576, $D104, FALSE)), "", HLOOKUP(AC$1, m_preprocess!$1:$1048576, $D104, FALSE))</f>
        <v>88.771693172216501</v>
      </c>
      <c r="AD104">
        <f>IF(ISBLANK(HLOOKUP(AD$1, m_preprocess!$1:$1048576, $D104, FALSE)), "", HLOOKUP(AD$1, m_preprocess!$1:$1048576, $D104, FALSE))</f>
        <v>6459.6018784739026</v>
      </c>
      <c r="AE104">
        <f>IF(ISBLANK(HLOOKUP(AE$1, m_preprocess!$1:$1048576, $D104, FALSE)), "", HLOOKUP(AE$1, m_preprocess!$1:$1048576, $D104, FALSE))</f>
        <v>17462.742823167431</v>
      </c>
    </row>
    <row r="105" spans="1:31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79.981404033363404</v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88.915724635352305</v>
      </c>
      <c r="H105">
        <f>IF(ISBLANK(HLOOKUP(H$1, m_preprocess!$1:$1048576, $D105, FALSE)), "", HLOOKUP(H$1, m_preprocess!$1:$1048576, $D105, FALSE))</f>
        <v>106.597177859198</v>
      </c>
      <c r="I105">
        <f>IF(ISBLANK(HLOOKUP(I$1, m_preprocess!$1:$1048576, $D105, FALSE)), "", HLOOKUP(I$1, m_preprocess!$1:$1048576, $D105, FALSE))</f>
        <v>58.975953511213902</v>
      </c>
      <c r="J105">
        <f>IF(ISBLANK(HLOOKUP(J$1, m_preprocess!$1:$1048576, $D105, FALSE)), "", HLOOKUP(J$1, m_preprocess!$1:$1048576, $D105, FALSE))</f>
        <v>78.769447157383198</v>
      </c>
      <c r="K105">
        <f>IF(ISBLANK(HLOOKUP(K$1, m_preprocess!$1:$1048576, $D105, FALSE)), "", HLOOKUP(K$1, m_preprocess!$1:$1048576, $D105, FALSE))</f>
        <v>88.609714883841207</v>
      </c>
      <c r="L105">
        <f>IF(ISBLANK(HLOOKUP(L$1, m_preprocess!$1:$1048576, $D105, FALSE)), "", HLOOKUP(L$1, m_preprocess!$1:$1048576, $D105, FALSE))</f>
        <v>71.888675879113805</v>
      </c>
      <c r="M105">
        <f>IF(ISBLANK(HLOOKUP(M$1, m_preprocess!$1:$1048576, $D105, FALSE)), "", HLOOKUP(M$1, m_preprocess!$1:$1048576, $D105, FALSE))</f>
        <v>79.971258320983594</v>
      </c>
      <c r="N105" t="str">
        <f>IF(ISBLANK(HLOOKUP(N$1, m_preprocess!$1:$1048576, $D105, FALSE)), "", HLOOKUP(N$1, m_preprocess!$1:$1048576, $D105, FALSE))</f>
        <v/>
      </c>
      <c r="O105">
        <f>IF(ISBLANK(HLOOKUP(O$1, m_preprocess!$1:$1048576, $D105, FALSE)), "", HLOOKUP(O$1, m_preprocess!$1:$1048576, $D105, FALSE))</f>
        <v>117.646510761222</v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>
        <f>IF(ISBLANK(HLOOKUP(Y$1, m_preprocess!$1:$1048576, $D105, FALSE)), "", HLOOKUP(Y$1, m_preprocess!$1:$1048576, $D105, FALSE))</f>
        <v>176985.83291270223</v>
      </c>
      <c r="Z105">
        <f>IF(ISBLANK(HLOOKUP(Z$1, m_preprocess!$1:$1048576, $D105, FALSE)), "", HLOOKUP(Z$1, m_preprocess!$1:$1048576, $D105, FALSE))</f>
        <v>155492.76445296736</v>
      </c>
      <c r="AA105">
        <f>IF(ISBLANK(HLOOKUP(AA$1, m_preprocess!$1:$1048576, $D105, FALSE)), "", HLOOKUP(AA$1, m_preprocess!$1:$1048576, $D105, FALSE))</f>
        <v>444.9309470124013</v>
      </c>
      <c r="AB105">
        <f>IF(ISBLANK(HLOOKUP(AB$1, m_preprocess!$1:$1048576, $D105, FALSE)), "", HLOOKUP(AB$1, m_preprocess!$1:$1048576, $D105, FALSE))</f>
        <v>13534.083000139803</v>
      </c>
      <c r="AC105">
        <f>IF(ISBLANK(HLOOKUP(AC$1, m_preprocess!$1:$1048576, $D105, FALSE)), "", HLOOKUP(AC$1, m_preprocess!$1:$1048576, $D105, FALSE))</f>
        <v>88.286184363865772</v>
      </c>
      <c r="AD105">
        <f>IF(ISBLANK(HLOOKUP(AD$1, m_preprocess!$1:$1048576, $D105, FALSE)), "", HLOOKUP(AD$1, m_preprocess!$1:$1048576, $D105, FALSE))</f>
        <v>6450.7758868253268</v>
      </c>
      <c r="AE105">
        <f>IF(ISBLANK(HLOOKUP(AE$1, m_preprocess!$1:$1048576, $D105, FALSE)), "", HLOOKUP(AE$1, m_preprocess!$1:$1048576, $D105, FALSE))</f>
        <v>17594.116269490918</v>
      </c>
    </row>
    <row r="106" spans="1:31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79.900261372822797</v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88.954267803258503</v>
      </c>
      <c r="H106">
        <f>IF(ISBLANK(HLOOKUP(H$1, m_preprocess!$1:$1048576, $D106, FALSE)), "", HLOOKUP(H$1, m_preprocess!$1:$1048576, $D106, FALSE))</f>
        <v>106.64986646437001</v>
      </c>
      <c r="I106">
        <f>IF(ISBLANK(HLOOKUP(I$1, m_preprocess!$1:$1048576, $D106, FALSE)), "", HLOOKUP(I$1, m_preprocess!$1:$1048576, $D106, FALSE))</f>
        <v>58.886235192844602</v>
      </c>
      <c r="J106">
        <f>IF(ISBLANK(HLOOKUP(J$1, m_preprocess!$1:$1048576, $D106, FALSE)), "", HLOOKUP(J$1, m_preprocess!$1:$1048576, $D106, FALSE))</f>
        <v>78.383576338095693</v>
      </c>
      <c r="K106">
        <f>IF(ISBLANK(HLOOKUP(K$1, m_preprocess!$1:$1048576, $D106, FALSE)), "", HLOOKUP(K$1, m_preprocess!$1:$1048576, $D106, FALSE))</f>
        <v>89.236348886953493</v>
      </c>
      <c r="L106">
        <f>IF(ISBLANK(HLOOKUP(L$1, m_preprocess!$1:$1048576, $D106, FALSE)), "", HLOOKUP(L$1, m_preprocess!$1:$1048576, $D106, FALSE))</f>
        <v>72.417433054503107</v>
      </c>
      <c r="M106">
        <f>IF(ISBLANK(HLOOKUP(M$1, m_preprocess!$1:$1048576, $D106, FALSE)), "", HLOOKUP(M$1, m_preprocess!$1:$1048576, $D106, FALSE))</f>
        <v>80.316777822091694</v>
      </c>
      <c r="N106" t="str">
        <f>IF(ISBLANK(HLOOKUP(N$1, m_preprocess!$1:$1048576, $D106, FALSE)), "", HLOOKUP(N$1, m_preprocess!$1:$1048576, $D106, FALSE))</f>
        <v/>
      </c>
      <c r="O106">
        <f>IF(ISBLANK(HLOOKUP(O$1, m_preprocess!$1:$1048576, $D106, FALSE)), "", HLOOKUP(O$1, m_preprocess!$1:$1048576, $D106, FALSE))</f>
        <v>109.090339055744</v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>
        <f>IF(ISBLANK(HLOOKUP(Y$1, m_preprocess!$1:$1048576, $D106, FALSE)), "", HLOOKUP(Y$1, m_preprocess!$1:$1048576, $D106, FALSE))</f>
        <v>160905.33805182113</v>
      </c>
      <c r="Z106">
        <f>IF(ISBLANK(HLOOKUP(Z$1, m_preprocess!$1:$1048576, $D106, FALSE)), "", HLOOKUP(Z$1, m_preprocess!$1:$1048576, $D106, FALSE))</f>
        <v>175027.07646265952</v>
      </c>
      <c r="AA106">
        <f>IF(ISBLANK(HLOOKUP(AA$1, m_preprocess!$1:$1048576, $D106, FALSE)), "", HLOOKUP(AA$1, m_preprocess!$1:$1048576, $D106, FALSE))</f>
        <v>433.50943290286352</v>
      </c>
      <c r="AB106">
        <f>IF(ISBLANK(HLOOKUP(AB$1, m_preprocess!$1:$1048576, $D106, FALSE)), "", HLOOKUP(AB$1, m_preprocess!$1:$1048576, $D106, FALSE))</f>
        <v>13424.085621899232</v>
      </c>
      <c r="AC106">
        <f>IF(ISBLANK(HLOOKUP(AC$1, m_preprocess!$1:$1048576, $D106, FALSE)), "", HLOOKUP(AC$1, m_preprocess!$1:$1048576, $D106, FALSE))</f>
        <v>90.677343340909545</v>
      </c>
      <c r="AD106">
        <f>IF(ISBLANK(HLOOKUP(AD$1, m_preprocess!$1:$1048576, $D106, FALSE)), "", HLOOKUP(AD$1, m_preprocess!$1:$1048576, $D106, FALSE))</f>
        <v>6503.9094957981742</v>
      </c>
      <c r="AE106">
        <f>IF(ISBLANK(HLOOKUP(AE$1, m_preprocess!$1:$1048576, $D106, FALSE)), "", HLOOKUP(AE$1, m_preprocess!$1:$1048576, $D106, FALSE))</f>
        <v>17739.201096468492</v>
      </c>
    </row>
    <row r="107" spans="1:31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78.830828949462997</v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86.784746722025005</v>
      </c>
      <c r="H107">
        <f>IF(ISBLANK(HLOOKUP(H$1, m_preprocess!$1:$1048576, $D107, FALSE)), "", HLOOKUP(H$1, m_preprocess!$1:$1048576, $D107, FALSE))</f>
        <v>102.605144773929</v>
      </c>
      <c r="I107">
        <f>IF(ISBLANK(HLOOKUP(I$1, m_preprocess!$1:$1048576, $D107, FALSE)), "", HLOOKUP(I$1, m_preprocess!$1:$1048576, $D107, FALSE))</f>
        <v>59.3694748617282</v>
      </c>
      <c r="J107">
        <f>IF(ISBLANK(HLOOKUP(J$1, m_preprocess!$1:$1048576, $D107, FALSE)), "", HLOOKUP(J$1, m_preprocess!$1:$1048576, $D107, FALSE))</f>
        <v>75.960389031589898</v>
      </c>
      <c r="K107">
        <f>IF(ISBLANK(HLOOKUP(K$1, m_preprocess!$1:$1048576, $D107, FALSE)), "", HLOOKUP(K$1, m_preprocess!$1:$1048576, $D107, FALSE))</f>
        <v>87.081351855134898</v>
      </c>
      <c r="L107">
        <f>IF(ISBLANK(HLOOKUP(L$1, m_preprocess!$1:$1048576, $D107, FALSE)), "", HLOOKUP(L$1, m_preprocess!$1:$1048576, $D107, FALSE))</f>
        <v>69.271750302321195</v>
      </c>
      <c r="M107">
        <f>IF(ISBLANK(HLOOKUP(M$1, m_preprocess!$1:$1048576, $D107, FALSE)), "", HLOOKUP(M$1, m_preprocess!$1:$1048576, $D107, FALSE))</f>
        <v>79.996650945831902</v>
      </c>
      <c r="N107" t="str">
        <f>IF(ISBLANK(HLOOKUP(N$1, m_preprocess!$1:$1048576, $D107, FALSE)), "", HLOOKUP(N$1, m_preprocess!$1:$1048576, $D107, FALSE))</f>
        <v/>
      </c>
      <c r="O107">
        <f>IF(ISBLANK(HLOOKUP(O$1, m_preprocess!$1:$1048576, $D107, FALSE)), "", HLOOKUP(O$1, m_preprocess!$1:$1048576, $D107, FALSE))</f>
        <v>102.111109982437</v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>
        <f>IF(ISBLANK(HLOOKUP(Y$1, m_preprocess!$1:$1048576, $D107, FALSE)), "", HLOOKUP(Y$1, m_preprocess!$1:$1048576, $D107, FALSE))</f>
        <v>169539.03530440215</v>
      </c>
      <c r="Z107">
        <f>IF(ISBLANK(HLOOKUP(Z$1, m_preprocess!$1:$1048576, $D107, FALSE)), "", HLOOKUP(Z$1, m_preprocess!$1:$1048576, $D107, FALSE))</f>
        <v>162236.54899665099</v>
      </c>
      <c r="AA107">
        <f>IF(ISBLANK(HLOOKUP(AA$1, m_preprocess!$1:$1048576, $D107, FALSE)), "", HLOOKUP(AA$1, m_preprocess!$1:$1048576, $D107, FALSE))</f>
        <v>446.41300675675683</v>
      </c>
      <c r="AB107">
        <f>IF(ISBLANK(HLOOKUP(AB$1, m_preprocess!$1:$1048576, $D107, FALSE)), "", HLOOKUP(AB$1, m_preprocess!$1:$1048576, $D107, FALSE))</f>
        <v>13469.246000439585</v>
      </c>
      <c r="AC107">
        <f>IF(ISBLANK(HLOOKUP(AC$1, m_preprocess!$1:$1048576, $D107, FALSE)), "", HLOOKUP(AC$1, m_preprocess!$1:$1048576, $D107, FALSE))</f>
        <v>89.121663236952102</v>
      </c>
      <c r="AD107">
        <f>IF(ISBLANK(HLOOKUP(AD$1, m_preprocess!$1:$1048576, $D107, FALSE)), "", HLOOKUP(AD$1, m_preprocess!$1:$1048576, $D107, FALSE))</f>
        <v>6503.7210776853617</v>
      </c>
      <c r="AE107">
        <f>IF(ISBLANK(HLOOKUP(AE$1, m_preprocess!$1:$1048576, $D107, FALSE)), "", HLOOKUP(AE$1, m_preprocess!$1:$1048576, $D107, FALSE))</f>
        <v>17515.744540532756</v>
      </c>
    </row>
    <row r="108" spans="1:31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79.359368428031601</v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88.468511422869298</v>
      </c>
      <c r="H108">
        <f>IF(ISBLANK(HLOOKUP(H$1, m_preprocess!$1:$1048576, $D108, FALSE)), "", HLOOKUP(H$1, m_preprocess!$1:$1048576, $D108, FALSE))</f>
        <v>106.729220053303</v>
      </c>
      <c r="I108">
        <f>IF(ISBLANK(HLOOKUP(I$1, m_preprocess!$1:$1048576, $D108, FALSE)), "", HLOOKUP(I$1, m_preprocess!$1:$1048576, $D108, FALSE))</f>
        <v>60.031767052617802</v>
      </c>
      <c r="J108">
        <f>IF(ISBLANK(HLOOKUP(J$1, m_preprocess!$1:$1048576, $D108, FALSE)), "", HLOOKUP(J$1, m_preprocess!$1:$1048576, $D108, FALSE))</f>
        <v>76.6275142236736</v>
      </c>
      <c r="K108">
        <f>IF(ISBLANK(HLOOKUP(K$1, m_preprocess!$1:$1048576, $D108, FALSE)), "", HLOOKUP(K$1, m_preprocess!$1:$1048576, $D108, FALSE))</f>
        <v>87.396500955255902</v>
      </c>
      <c r="L108">
        <f>IF(ISBLANK(HLOOKUP(L$1, m_preprocess!$1:$1048576, $D108, FALSE)), "", HLOOKUP(L$1, m_preprocess!$1:$1048576, $D108, FALSE))</f>
        <v>71.186610932358306</v>
      </c>
      <c r="M108">
        <f>IF(ISBLANK(HLOOKUP(M$1, m_preprocess!$1:$1048576, $D108, FALSE)), "", HLOOKUP(M$1, m_preprocess!$1:$1048576, $D108, FALSE))</f>
        <v>80.157170978691596</v>
      </c>
      <c r="N108" t="str">
        <f>IF(ISBLANK(HLOOKUP(N$1, m_preprocess!$1:$1048576, $D108, FALSE)), "", HLOOKUP(N$1, m_preprocess!$1:$1048576, $D108, FALSE))</f>
        <v/>
      </c>
      <c r="O108">
        <f>IF(ISBLANK(HLOOKUP(O$1, m_preprocess!$1:$1048576, $D108, FALSE)), "", HLOOKUP(O$1, m_preprocess!$1:$1048576, $D108, FALSE))</f>
        <v>101.822252370849</v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>
        <f>IF(ISBLANK(HLOOKUP(Y$1, m_preprocess!$1:$1048576, $D108, FALSE)), "", HLOOKUP(Y$1, m_preprocess!$1:$1048576, $D108, FALSE))</f>
        <v>144475.02852947023</v>
      </c>
      <c r="Z108">
        <f>IF(ISBLANK(HLOOKUP(Z$1, m_preprocess!$1:$1048576, $D108, FALSE)), "", HLOOKUP(Z$1, m_preprocess!$1:$1048576, $D108, FALSE))</f>
        <v>144294.10478488432</v>
      </c>
      <c r="AA108">
        <f>IF(ISBLANK(HLOOKUP(AA$1, m_preprocess!$1:$1048576, $D108, FALSE)), "", HLOOKUP(AA$1, m_preprocess!$1:$1048576, $D108, FALSE))</f>
        <v>390.88585915492956</v>
      </c>
      <c r="AB108">
        <f>IF(ISBLANK(HLOOKUP(AB$1, m_preprocess!$1:$1048576, $D108, FALSE)), "", HLOOKUP(AB$1, m_preprocess!$1:$1048576, $D108, FALSE))</f>
        <v>13253.969814701983</v>
      </c>
      <c r="AC108">
        <f>IF(ISBLANK(HLOOKUP(AC$1, m_preprocess!$1:$1048576, $D108, FALSE)), "", HLOOKUP(AC$1, m_preprocess!$1:$1048576, $D108, FALSE))</f>
        <v>87.34683517084089</v>
      </c>
      <c r="AD108">
        <f>IF(ISBLANK(HLOOKUP(AD$1, m_preprocess!$1:$1048576, $D108, FALSE)), "", HLOOKUP(AD$1, m_preprocess!$1:$1048576, $D108, FALSE))</f>
        <v>6712.7401221509199</v>
      </c>
      <c r="AE108">
        <f>IF(ISBLANK(HLOOKUP(AE$1, m_preprocess!$1:$1048576, $D108, FALSE)), "", HLOOKUP(AE$1, m_preprocess!$1:$1048576, $D108, FALSE))</f>
        <v>17695.486949696962</v>
      </c>
    </row>
    <row r="109" spans="1:31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79.235421435465099</v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88.363483569848299</v>
      </c>
      <c r="H109">
        <f>IF(ISBLANK(HLOOKUP(H$1, m_preprocess!$1:$1048576, $D109, FALSE)), "", HLOOKUP(H$1, m_preprocess!$1:$1048576, $D109, FALSE))</f>
        <v>109.71395139541499</v>
      </c>
      <c r="I109">
        <f>IF(ISBLANK(HLOOKUP(I$1, m_preprocess!$1:$1048576, $D109, FALSE)), "", HLOOKUP(I$1, m_preprocess!$1:$1048576, $D109, FALSE))</f>
        <v>60.298750290741602</v>
      </c>
      <c r="J109">
        <f>IF(ISBLANK(HLOOKUP(J$1, m_preprocess!$1:$1048576, $D109, FALSE)), "", HLOOKUP(J$1, m_preprocess!$1:$1048576, $D109, FALSE))</f>
        <v>78.293144452013607</v>
      </c>
      <c r="K109">
        <f>IF(ISBLANK(HLOOKUP(K$1, m_preprocess!$1:$1048576, $D109, FALSE)), "", HLOOKUP(K$1, m_preprocess!$1:$1048576, $D109, FALSE))</f>
        <v>86.724341259805001</v>
      </c>
      <c r="L109">
        <f>IF(ISBLANK(HLOOKUP(L$1, m_preprocess!$1:$1048576, $D109, FALSE)), "", HLOOKUP(L$1, m_preprocess!$1:$1048576, $D109, FALSE))</f>
        <v>72.374900160902598</v>
      </c>
      <c r="M109">
        <f>IF(ISBLANK(HLOOKUP(M$1, m_preprocess!$1:$1048576, $D109, FALSE)), "", HLOOKUP(M$1, m_preprocess!$1:$1048576, $D109, FALSE))</f>
        <v>80.560331963274905</v>
      </c>
      <c r="N109" t="str">
        <f>IF(ISBLANK(HLOOKUP(N$1, m_preprocess!$1:$1048576, $D109, FALSE)), "", HLOOKUP(N$1, m_preprocess!$1:$1048576, $D109, FALSE))</f>
        <v/>
      </c>
      <c r="O109">
        <f>IF(ISBLANK(HLOOKUP(O$1, m_preprocess!$1:$1048576, $D109, FALSE)), "", HLOOKUP(O$1, m_preprocess!$1:$1048576, $D109, FALSE))</f>
        <v>106.49087345287001</v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>
        <f>IF(ISBLANK(HLOOKUP(Y$1, m_preprocess!$1:$1048576, $D109, FALSE)), "", HLOOKUP(Y$1, m_preprocess!$1:$1048576, $D109, FALSE))</f>
        <v>148219.69845455704</v>
      </c>
      <c r="Z109">
        <f>IF(ISBLANK(HLOOKUP(Z$1, m_preprocess!$1:$1048576, $D109, FALSE)), "", HLOOKUP(Z$1, m_preprocess!$1:$1048576, $D109, FALSE))</f>
        <v>222334.30228768516</v>
      </c>
      <c r="AA109">
        <f>IF(ISBLANK(HLOOKUP(AA$1, m_preprocess!$1:$1048576, $D109, FALSE)), "", HLOOKUP(AA$1, m_preprocess!$1:$1048576, $D109, FALSE))</f>
        <v>427.8645997745208</v>
      </c>
      <c r="AB109">
        <f>IF(ISBLANK(HLOOKUP(AB$1, m_preprocess!$1:$1048576, $D109, FALSE)), "", HLOOKUP(AB$1, m_preprocess!$1:$1048576, $D109, FALSE))</f>
        <v>13148.919079517207</v>
      </c>
      <c r="AC109">
        <f>IF(ISBLANK(HLOOKUP(AC$1, m_preprocess!$1:$1048576, $D109, FALSE)), "", HLOOKUP(AC$1, m_preprocess!$1:$1048576, $D109, FALSE))</f>
        <v>86.257955277205639</v>
      </c>
      <c r="AD109">
        <f>IF(ISBLANK(HLOOKUP(AD$1, m_preprocess!$1:$1048576, $D109, FALSE)), "", HLOOKUP(AD$1, m_preprocess!$1:$1048576, $D109, FALSE))</f>
        <v>7688.421253377137</v>
      </c>
      <c r="AE109">
        <f>IF(ISBLANK(HLOOKUP(AE$1, m_preprocess!$1:$1048576, $D109, FALSE)), "", HLOOKUP(AE$1, m_preprocess!$1:$1048576, $D109, FALSE))</f>
        <v>17840.414135117095</v>
      </c>
    </row>
    <row r="110" spans="1:31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77.856400717839605</v>
      </c>
      <c r="F110" t="str">
        <f>IF(ISBLANK(HLOOKUP(F$1, m_preprocess!$1:$1048576, $D110, FALSE)), "", HLOOKUP(F$1, m_preprocess!$1:$1048576, $D110, FALSE))</f>
        <v/>
      </c>
      <c r="G110">
        <f>IF(ISBLANK(HLOOKUP(G$1, m_preprocess!$1:$1048576, $D110, FALSE)), "", HLOOKUP(G$1, m_preprocess!$1:$1048576, $D110, FALSE))</f>
        <v>86.494241159870697</v>
      </c>
      <c r="H110">
        <f>IF(ISBLANK(HLOOKUP(H$1, m_preprocess!$1:$1048576, $D110, FALSE)), "", HLOOKUP(H$1, m_preprocess!$1:$1048576, $D110, FALSE))</f>
        <v>106.384268565841</v>
      </c>
      <c r="I110">
        <f>IF(ISBLANK(HLOOKUP(I$1, m_preprocess!$1:$1048576, $D110, FALSE)), "", HLOOKUP(I$1, m_preprocess!$1:$1048576, $D110, FALSE))</f>
        <v>56.805428979262501</v>
      </c>
      <c r="J110">
        <f>IF(ISBLANK(HLOOKUP(J$1, m_preprocess!$1:$1048576, $D110, FALSE)), "", HLOOKUP(J$1, m_preprocess!$1:$1048576, $D110, FALSE))</f>
        <v>74.388066803955198</v>
      </c>
      <c r="K110">
        <f>IF(ISBLANK(HLOOKUP(K$1, m_preprocess!$1:$1048576, $D110, FALSE)), "", HLOOKUP(K$1, m_preprocess!$1:$1048576, $D110, FALSE))</f>
        <v>86.874920287418206</v>
      </c>
      <c r="L110">
        <f>IF(ISBLANK(HLOOKUP(L$1, m_preprocess!$1:$1048576, $D110, FALSE)), "", HLOOKUP(L$1, m_preprocess!$1:$1048576, $D110, FALSE))</f>
        <v>68.4259769740179</v>
      </c>
      <c r="M110">
        <f>IF(ISBLANK(HLOOKUP(M$1, m_preprocess!$1:$1048576, $D110, FALSE)), "", HLOOKUP(M$1, m_preprocess!$1:$1048576, $D110, FALSE))</f>
        <v>79.659918749244198</v>
      </c>
      <c r="N110" t="str">
        <f>IF(ISBLANK(HLOOKUP(N$1, m_preprocess!$1:$1048576, $D110, FALSE)), "", HLOOKUP(N$1, m_preprocess!$1:$1048576, $D110, FALSE))</f>
        <v/>
      </c>
      <c r="O110">
        <f>IF(ISBLANK(HLOOKUP(O$1, m_preprocess!$1:$1048576, $D110, FALSE)), "", HLOOKUP(O$1, m_preprocess!$1:$1048576, $D110, FALSE))</f>
        <v>89.823558490427004</v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182149.79481357613</v>
      </c>
      <c r="Z110">
        <f>IF(ISBLANK(HLOOKUP(Z$1, m_preprocess!$1:$1048576, $D110, FALSE)), "", HLOOKUP(Z$1, m_preprocess!$1:$1048576, $D110, FALSE))</f>
        <v>177831.69533034996</v>
      </c>
      <c r="AA110">
        <f>IF(ISBLANK(HLOOKUP(AA$1, m_preprocess!$1:$1048576, $D110, FALSE)), "", HLOOKUP(AA$1, m_preprocess!$1:$1048576, $D110, FALSE))</f>
        <v>400.13674732695563</v>
      </c>
      <c r="AB110">
        <f>IF(ISBLANK(HLOOKUP(AB$1, m_preprocess!$1:$1048576, $D110, FALSE)), "", HLOOKUP(AB$1, m_preprocess!$1:$1048576, $D110, FALSE))</f>
        <v>12535.463938137644</v>
      </c>
      <c r="AC110">
        <f>IF(ISBLANK(HLOOKUP(AC$1, m_preprocess!$1:$1048576, $D110, FALSE)), "", HLOOKUP(AC$1, m_preprocess!$1:$1048576, $D110, FALSE))</f>
        <v>85.539468348628262</v>
      </c>
      <c r="AD110">
        <f>IF(ISBLANK(HLOOKUP(AD$1, m_preprocess!$1:$1048576, $D110, FALSE)), "", HLOOKUP(AD$1, m_preprocess!$1:$1048576, $D110, FALSE))</f>
        <v>7006.4958637963909</v>
      </c>
      <c r="AE110">
        <f>IF(ISBLANK(HLOOKUP(AE$1, m_preprocess!$1:$1048576, $D110, FALSE)), "", HLOOKUP(AE$1, m_preprocess!$1:$1048576, $D110, FALSE))</f>
        <v>16768.399094389701</v>
      </c>
    </row>
    <row r="111" spans="1:31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78.318858764592605</v>
      </c>
      <c r="F111" t="str">
        <f>IF(ISBLANK(HLOOKUP(F$1, m_preprocess!$1:$1048576, $D111, FALSE)), "", HLOOKUP(F$1, m_preprocess!$1:$1048576, $D111, FALSE))</f>
        <v/>
      </c>
      <c r="G111">
        <f>IF(ISBLANK(HLOOKUP(G$1, m_preprocess!$1:$1048576, $D111, FALSE)), "", HLOOKUP(G$1, m_preprocess!$1:$1048576, $D111, FALSE))</f>
        <v>86.339573078107705</v>
      </c>
      <c r="H111">
        <f>IF(ISBLANK(HLOOKUP(H$1, m_preprocess!$1:$1048576, $D111, FALSE)), "", HLOOKUP(H$1, m_preprocess!$1:$1048576, $D111, FALSE))</f>
        <v>106.027537976907</v>
      </c>
      <c r="I111">
        <f>IF(ISBLANK(HLOOKUP(I$1, m_preprocess!$1:$1048576, $D111, FALSE)), "", HLOOKUP(I$1, m_preprocess!$1:$1048576, $D111, FALSE))</f>
        <v>57.333724699652798</v>
      </c>
      <c r="J111">
        <f>IF(ISBLANK(HLOOKUP(J$1, m_preprocess!$1:$1048576, $D111, FALSE)), "", HLOOKUP(J$1, m_preprocess!$1:$1048576, $D111, FALSE))</f>
        <v>74.193047683978904</v>
      </c>
      <c r="K111">
        <f>IF(ISBLANK(HLOOKUP(K$1, m_preprocess!$1:$1048576, $D111, FALSE)), "", HLOOKUP(K$1, m_preprocess!$1:$1048576, $D111, FALSE))</f>
        <v>86.317779661977596</v>
      </c>
      <c r="L111">
        <f>IF(ISBLANK(HLOOKUP(L$1, m_preprocess!$1:$1048576, $D111, FALSE)), "", HLOOKUP(L$1, m_preprocess!$1:$1048576, $D111, FALSE))</f>
        <v>69.782552291372298</v>
      </c>
      <c r="M111">
        <f>IF(ISBLANK(HLOOKUP(M$1, m_preprocess!$1:$1048576, $D111, FALSE)), "", HLOOKUP(M$1, m_preprocess!$1:$1048576, $D111, FALSE))</f>
        <v>79.6851888936569</v>
      </c>
      <c r="N111" t="str">
        <f>IF(ISBLANK(HLOOKUP(N$1, m_preprocess!$1:$1048576, $D111, FALSE)), "", HLOOKUP(N$1, m_preprocess!$1:$1048576, $D111, FALSE))</f>
        <v/>
      </c>
      <c r="O111">
        <f>IF(ISBLANK(HLOOKUP(O$1, m_preprocess!$1:$1048576, $D111, FALSE)), "", HLOOKUP(O$1, m_preprocess!$1:$1048576, $D111, FALSE))</f>
        <v>90.766610222688996</v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133667.86070650295</v>
      </c>
      <c r="Z111">
        <f>IF(ISBLANK(HLOOKUP(Z$1, m_preprocess!$1:$1048576, $D111, FALSE)), "", HLOOKUP(Z$1, m_preprocess!$1:$1048576, $D111, FALSE))</f>
        <v>142478.03279698206</v>
      </c>
      <c r="AA111">
        <f>IF(ISBLANK(HLOOKUP(AA$1, m_preprocess!$1:$1048576, $D111, FALSE)), "", HLOOKUP(AA$1, m_preprocess!$1:$1048576, $D111, FALSE))</f>
        <v>403.85674157303367</v>
      </c>
      <c r="AB111">
        <f>IF(ISBLANK(HLOOKUP(AB$1, m_preprocess!$1:$1048576, $D111, FALSE)), "", HLOOKUP(AB$1, m_preprocess!$1:$1048576, $D111, FALSE))</f>
        <v>12479.88527497476</v>
      </c>
      <c r="AC111">
        <f>IF(ISBLANK(HLOOKUP(AC$1, m_preprocess!$1:$1048576, $D111, FALSE)), "", HLOOKUP(AC$1, m_preprocess!$1:$1048576, $D111, FALSE))</f>
        <v>85.159269718080694</v>
      </c>
      <c r="AD111">
        <f>IF(ISBLANK(HLOOKUP(AD$1, m_preprocess!$1:$1048576, $D111, FALSE)), "", HLOOKUP(AD$1, m_preprocess!$1:$1048576, $D111, FALSE))</f>
        <v>6933.3465614716051</v>
      </c>
      <c r="AE111">
        <f>IF(ISBLANK(HLOOKUP(AE$1, m_preprocess!$1:$1048576, $D111, FALSE)), "", HLOOKUP(AE$1, m_preprocess!$1:$1048576, $D111, FALSE))</f>
        <v>16837.714592972749</v>
      </c>
    </row>
    <row r="112" spans="1:31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78.871942537950403</v>
      </c>
      <c r="F112" t="str">
        <f>IF(ISBLANK(HLOOKUP(F$1, m_preprocess!$1:$1048576, $D112, FALSE)), "", HLOOKUP(F$1, m_preprocess!$1:$1048576, $D112, FALSE))</f>
        <v/>
      </c>
      <c r="G112">
        <f>IF(ISBLANK(HLOOKUP(G$1, m_preprocess!$1:$1048576, $D112, FALSE)), "", HLOOKUP(G$1, m_preprocess!$1:$1048576, $D112, FALSE))</f>
        <v>86.198740540150297</v>
      </c>
      <c r="H112">
        <f>IF(ISBLANK(HLOOKUP(H$1, m_preprocess!$1:$1048576, $D112, FALSE)), "", HLOOKUP(H$1, m_preprocess!$1:$1048576, $D112, FALSE))</f>
        <v>104.45334687969</v>
      </c>
      <c r="I112">
        <f>IF(ISBLANK(HLOOKUP(I$1, m_preprocess!$1:$1048576, $D112, FALSE)), "", HLOOKUP(I$1, m_preprocess!$1:$1048576, $D112, FALSE))</f>
        <v>57.127766090042499</v>
      </c>
      <c r="J112">
        <f>IF(ISBLANK(HLOOKUP(J$1, m_preprocess!$1:$1048576, $D112, FALSE)), "", HLOOKUP(J$1, m_preprocess!$1:$1048576, $D112, FALSE))</f>
        <v>70.974223931396594</v>
      </c>
      <c r="K112">
        <f>IF(ISBLANK(HLOOKUP(K$1, m_preprocess!$1:$1048576, $D112, FALSE)), "", HLOOKUP(K$1, m_preprocess!$1:$1048576, $D112, FALSE))</f>
        <v>87.567917951164205</v>
      </c>
      <c r="L112">
        <f>IF(ISBLANK(HLOOKUP(L$1, m_preprocess!$1:$1048576, $D112, FALSE)), "", HLOOKUP(L$1, m_preprocess!$1:$1048576, $D112, FALSE))</f>
        <v>67.832961375318703</v>
      </c>
      <c r="M112">
        <f>IF(ISBLANK(HLOOKUP(M$1, m_preprocess!$1:$1048576, $D112, FALSE)), "", HLOOKUP(M$1, m_preprocess!$1:$1048576, $D112, FALSE))</f>
        <v>80.946846928720205</v>
      </c>
      <c r="N112" t="str">
        <f>IF(ISBLANK(HLOOKUP(N$1, m_preprocess!$1:$1048576, $D112, FALSE)), "", HLOOKUP(N$1, m_preprocess!$1:$1048576, $D112, FALSE))</f>
        <v/>
      </c>
      <c r="O112">
        <f>IF(ISBLANK(HLOOKUP(O$1, m_preprocess!$1:$1048576, $D112, FALSE)), "", HLOOKUP(O$1, m_preprocess!$1:$1048576, $D112, FALSE))</f>
        <v>97.003852922429999</v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147017.31617110211</v>
      </c>
      <c r="Z112">
        <f>IF(ISBLANK(HLOOKUP(Z$1, m_preprocess!$1:$1048576, $D112, FALSE)), "", HLOOKUP(Z$1, m_preprocess!$1:$1048576, $D112, FALSE))</f>
        <v>149934.27081062898</v>
      </c>
      <c r="AA112">
        <f>IF(ISBLANK(HLOOKUP(AA$1, m_preprocess!$1:$1048576, $D112, FALSE)), "", HLOOKUP(AA$1, m_preprocess!$1:$1048576, $D112, FALSE))</f>
        <v>417.1019607843138</v>
      </c>
      <c r="AB112">
        <f>IF(ISBLANK(HLOOKUP(AB$1, m_preprocess!$1:$1048576, $D112, FALSE)), "", HLOOKUP(AB$1, m_preprocess!$1:$1048576, $D112, FALSE))</f>
        <v>12398.843760495243</v>
      </c>
      <c r="AC112">
        <f>IF(ISBLANK(HLOOKUP(AC$1, m_preprocess!$1:$1048576, $D112, FALSE)), "", HLOOKUP(AC$1, m_preprocess!$1:$1048576, $D112, FALSE))</f>
        <v>84.928500012720491</v>
      </c>
      <c r="AD112">
        <f>IF(ISBLANK(HLOOKUP(AD$1, m_preprocess!$1:$1048576, $D112, FALSE)), "", HLOOKUP(AD$1, m_preprocess!$1:$1048576, $D112, FALSE))</f>
        <v>7120.2592765653089</v>
      </c>
      <c r="AE112">
        <f>IF(ISBLANK(HLOOKUP(AE$1, m_preprocess!$1:$1048576, $D112, FALSE)), "", HLOOKUP(AE$1, m_preprocess!$1:$1048576, $D112, FALSE))</f>
        <v>16859.275191520839</v>
      </c>
    </row>
    <row r="113" spans="1:31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79.268038359377499</v>
      </c>
      <c r="F113" t="str">
        <f>IF(ISBLANK(HLOOKUP(F$1, m_preprocess!$1:$1048576, $D113, FALSE)), "", HLOOKUP(F$1, m_preprocess!$1:$1048576, $D113, FALSE))</f>
        <v/>
      </c>
      <c r="G113">
        <f>IF(ISBLANK(HLOOKUP(G$1, m_preprocess!$1:$1048576, $D113, FALSE)), "", HLOOKUP(G$1, m_preprocess!$1:$1048576, $D113, FALSE))</f>
        <v>86.8866423280719</v>
      </c>
      <c r="H113">
        <f>IF(ISBLANK(HLOOKUP(H$1, m_preprocess!$1:$1048576, $D113, FALSE)), "", HLOOKUP(H$1, m_preprocess!$1:$1048576, $D113, FALSE))</f>
        <v>105.682457302793</v>
      </c>
      <c r="I113">
        <f>IF(ISBLANK(HLOOKUP(I$1, m_preprocess!$1:$1048576, $D113, FALSE)), "", HLOOKUP(I$1, m_preprocess!$1:$1048576, $D113, FALSE))</f>
        <v>57.498555011310003</v>
      </c>
      <c r="J113">
        <f>IF(ISBLANK(HLOOKUP(J$1, m_preprocess!$1:$1048576, $D113, FALSE)), "", HLOOKUP(J$1, m_preprocess!$1:$1048576, $D113, FALSE))</f>
        <v>74.106578777646405</v>
      </c>
      <c r="K113">
        <f>IF(ISBLANK(HLOOKUP(K$1, m_preprocess!$1:$1048576, $D113, FALSE)), "", HLOOKUP(K$1, m_preprocess!$1:$1048576, $D113, FALSE))</f>
        <v>87.358668352073096</v>
      </c>
      <c r="L113">
        <f>IF(ISBLANK(HLOOKUP(L$1, m_preprocess!$1:$1048576, $D113, FALSE)), "", HLOOKUP(L$1, m_preprocess!$1:$1048576, $D113, FALSE))</f>
        <v>69.738735097830101</v>
      </c>
      <c r="M113">
        <f>IF(ISBLANK(HLOOKUP(M$1, m_preprocess!$1:$1048576, $D113, FALSE)), "", HLOOKUP(M$1, m_preprocess!$1:$1048576, $D113, FALSE))</f>
        <v>81.835959911687695</v>
      </c>
      <c r="N113" t="str">
        <f>IF(ISBLANK(HLOOKUP(N$1, m_preprocess!$1:$1048576, $D113, FALSE)), "", HLOOKUP(N$1, m_preprocess!$1:$1048576, $D113, FALSE))</f>
        <v/>
      </c>
      <c r="O113">
        <f>IF(ISBLANK(HLOOKUP(O$1, m_preprocess!$1:$1048576, $D113, FALSE)), "", HLOOKUP(O$1, m_preprocess!$1:$1048576, $D113, FALSE))</f>
        <v>96.963208527660001</v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178260.12355239442</v>
      </c>
      <c r="Z113">
        <f>IF(ISBLANK(HLOOKUP(Z$1, m_preprocess!$1:$1048576, $D113, FALSE)), "", HLOOKUP(Z$1, m_preprocess!$1:$1048576, $D113, FALSE))</f>
        <v>150510.93624074798</v>
      </c>
      <c r="AA113">
        <f>IF(ISBLANK(HLOOKUP(AA$1, m_preprocess!$1:$1048576, $D113, FALSE)), "", HLOOKUP(AA$1, m_preprocess!$1:$1048576, $D113, FALSE))</f>
        <v>449.45454545454544</v>
      </c>
      <c r="AB113">
        <f>IF(ISBLANK(HLOOKUP(AB$1, m_preprocess!$1:$1048576, $D113, FALSE)), "", HLOOKUP(AB$1, m_preprocess!$1:$1048576, $D113, FALSE))</f>
        <v>12431.663927051888</v>
      </c>
      <c r="AC113">
        <f>IF(ISBLANK(HLOOKUP(AC$1, m_preprocess!$1:$1048576, $D113, FALSE)), "", HLOOKUP(AC$1, m_preprocess!$1:$1048576, $D113, FALSE))</f>
        <v>86.071234213989172</v>
      </c>
      <c r="AD113">
        <f>IF(ISBLANK(HLOOKUP(AD$1, m_preprocess!$1:$1048576, $D113, FALSE)), "", HLOOKUP(AD$1, m_preprocess!$1:$1048576, $D113, FALSE))</f>
        <v>6929.6643185361072</v>
      </c>
      <c r="AE113">
        <f>IF(ISBLANK(HLOOKUP(AE$1, m_preprocess!$1:$1048576, $D113, FALSE)), "", HLOOKUP(AE$1, m_preprocess!$1:$1048576, $D113, FALSE))</f>
        <v>15986.056831205044</v>
      </c>
    </row>
    <row r="114" spans="1:31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79.491333713428006</v>
      </c>
      <c r="F114" t="str">
        <f>IF(ISBLANK(HLOOKUP(F$1, m_preprocess!$1:$1048576, $D114, FALSE)), "", HLOOKUP(F$1, m_preprocess!$1:$1048576, $D114, FALSE))</f>
        <v/>
      </c>
      <c r="G114">
        <f>IF(ISBLANK(HLOOKUP(G$1, m_preprocess!$1:$1048576, $D114, FALSE)), "", HLOOKUP(G$1, m_preprocess!$1:$1048576, $D114, FALSE))</f>
        <v>87.072193457142404</v>
      </c>
      <c r="H114">
        <f>IF(ISBLANK(HLOOKUP(H$1, m_preprocess!$1:$1048576, $D114, FALSE)), "", HLOOKUP(H$1, m_preprocess!$1:$1048576, $D114, FALSE))</f>
        <v>105.82327345368</v>
      </c>
      <c r="I114">
        <f>IF(ISBLANK(HLOOKUP(I$1, m_preprocess!$1:$1048576, $D114, FALSE)), "", HLOOKUP(I$1, m_preprocess!$1:$1048576, $D114, FALSE))</f>
        <v>58.459044488542901</v>
      </c>
      <c r="J114">
        <f>IF(ISBLANK(HLOOKUP(J$1, m_preprocess!$1:$1048576, $D114, FALSE)), "", HLOOKUP(J$1, m_preprocess!$1:$1048576, $D114, FALSE))</f>
        <v>75.095361923275206</v>
      </c>
      <c r="K114">
        <f>IF(ISBLANK(HLOOKUP(K$1, m_preprocess!$1:$1048576, $D114, FALSE)), "", HLOOKUP(K$1, m_preprocess!$1:$1048576, $D114, FALSE))</f>
        <v>86.337488230822302</v>
      </c>
      <c r="L114">
        <f>IF(ISBLANK(HLOOKUP(L$1, m_preprocess!$1:$1048576, $D114, FALSE)), "", HLOOKUP(L$1, m_preprocess!$1:$1048576, $D114, FALSE))</f>
        <v>70.691330548452399</v>
      </c>
      <c r="M114">
        <f>IF(ISBLANK(HLOOKUP(M$1, m_preprocess!$1:$1048576, $D114, FALSE)), "", HLOOKUP(M$1, m_preprocess!$1:$1048576, $D114, FALSE))</f>
        <v>81.084243911044993</v>
      </c>
      <c r="N114" t="str">
        <f>IF(ISBLANK(HLOOKUP(N$1, m_preprocess!$1:$1048576, $D114, FALSE)), "", HLOOKUP(N$1, m_preprocess!$1:$1048576, $D114, FALSE))</f>
        <v/>
      </c>
      <c r="O114">
        <f>IF(ISBLANK(HLOOKUP(O$1, m_preprocess!$1:$1048576, $D114, FALSE)), "", HLOOKUP(O$1, m_preprocess!$1:$1048576, $D114, FALSE))</f>
        <v>102.1029073255</v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160206.28767607539</v>
      </c>
      <c r="Z114">
        <f>IF(ISBLANK(HLOOKUP(Z$1, m_preprocess!$1:$1048576, $D114, FALSE)), "", HLOOKUP(Z$1, m_preprocess!$1:$1048576, $D114, FALSE))</f>
        <v>145087.29240897868</v>
      </c>
      <c r="AA114">
        <f>IF(ISBLANK(HLOOKUP(AA$1, m_preprocess!$1:$1048576, $D114, FALSE)), "", HLOOKUP(AA$1, m_preprocess!$1:$1048576, $D114, FALSE))</f>
        <v>508.19220055710315</v>
      </c>
      <c r="AB114">
        <f>IF(ISBLANK(HLOOKUP(AB$1, m_preprocess!$1:$1048576, $D114, FALSE)), "", HLOOKUP(AB$1, m_preprocess!$1:$1048576, $D114, FALSE))</f>
        <v>12465.710322206351</v>
      </c>
      <c r="AC114">
        <f>IF(ISBLANK(HLOOKUP(AC$1, m_preprocess!$1:$1048576, $D114, FALSE)), "", HLOOKUP(AC$1, m_preprocess!$1:$1048576, $D114, FALSE))</f>
        <v>89.524152302652098</v>
      </c>
      <c r="AD114">
        <f>IF(ISBLANK(HLOOKUP(AD$1, m_preprocess!$1:$1048576, $D114, FALSE)), "", HLOOKUP(AD$1, m_preprocess!$1:$1048576, $D114, FALSE))</f>
        <v>6925.0525650739446</v>
      </c>
      <c r="AE114">
        <f>IF(ISBLANK(HLOOKUP(AE$1, m_preprocess!$1:$1048576, $D114, FALSE)), "", HLOOKUP(AE$1, m_preprocess!$1:$1048576, $D114, FALSE))</f>
        <v>16276.368007348819</v>
      </c>
    </row>
    <row r="115" spans="1:31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79.353196950760093</v>
      </c>
      <c r="F115" t="str">
        <f>IF(ISBLANK(HLOOKUP(F$1, m_preprocess!$1:$1048576, $D115, FALSE)), "", HLOOKUP(F$1, m_preprocess!$1:$1048576, $D115, FALSE))</f>
        <v/>
      </c>
      <c r="G115">
        <f>IF(ISBLANK(HLOOKUP(G$1, m_preprocess!$1:$1048576, $D115, FALSE)), "", HLOOKUP(G$1, m_preprocess!$1:$1048576, $D115, FALSE))</f>
        <v>86.857042126123901</v>
      </c>
      <c r="H115">
        <f>IF(ISBLANK(HLOOKUP(H$1, m_preprocess!$1:$1048576, $D115, FALSE)), "", HLOOKUP(H$1, m_preprocess!$1:$1048576, $D115, FALSE))</f>
        <v>105.94940006869599</v>
      </c>
      <c r="I115">
        <f>IF(ISBLANK(HLOOKUP(I$1, m_preprocess!$1:$1048576, $D115, FALSE)), "", HLOOKUP(I$1, m_preprocess!$1:$1048576, $D115, FALSE))</f>
        <v>58.037018023635397</v>
      </c>
      <c r="J115">
        <f>IF(ISBLANK(HLOOKUP(J$1, m_preprocess!$1:$1048576, $D115, FALSE)), "", HLOOKUP(J$1, m_preprocess!$1:$1048576, $D115, FALSE))</f>
        <v>74.4322120511452</v>
      </c>
      <c r="K115">
        <f>IF(ISBLANK(HLOOKUP(K$1, m_preprocess!$1:$1048576, $D115, FALSE)), "", HLOOKUP(K$1, m_preprocess!$1:$1048576, $D115, FALSE))</f>
        <v>86.851086183459699</v>
      </c>
      <c r="L115">
        <f>IF(ISBLANK(HLOOKUP(L$1, m_preprocess!$1:$1048576, $D115, FALSE)), "", HLOOKUP(L$1, m_preprocess!$1:$1048576, $D115, FALSE))</f>
        <v>69.275996662608094</v>
      </c>
      <c r="M115">
        <f>IF(ISBLANK(HLOOKUP(M$1, m_preprocess!$1:$1048576, $D115, FALSE)), "", HLOOKUP(M$1, m_preprocess!$1:$1048576, $D115, FALSE))</f>
        <v>81.3439480759112</v>
      </c>
      <c r="N115" t="str">
        <f>IF(ISBLANK(HLOOKUP(N$1, m_preprocess!$1:$1048576, $D115, FALSE)), "", HLOOKUP(N$1, m_preprocess!$1:$1048576, $D115, FALSE))</f>
        <v/>
      </c>
      <c r="O115">
        <f>IF(ISBLANK(HLOOKUP(O$1, m_preprocess!$1:$1048576, $D115, FALSE)), "", HLOOKUP(O$1, m_preprocess!$1:$1048576, $D115, FALSE))</f>
        <v>102.30645575174999</v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181465.38734277675</v>
      </c>
      <c r="Z115">
        <f>IF(ISBLANK(HLOOKUP(Z$1, m_preprocess!$1:$1048576, $D115, FALSE)), "", HLOOKUP(Z$1, m_preprocess!$1:$1048576, $D115, FALSE))</f>
        <v>179899.35144658314</v>
      </c>
      <c r="AA115">
        <f>IF(ISBLANK(HLOOKUP(AA$1, m_preprocess!$1:$1048576, $D115, FALSE)), "", HLOOKUP(AA$1, m_preprocess!$1:$1048576, $D115, FALSE))</f>
        <v>478.84354120267261</v>
      </c>
      <c r="AB115">
        <f>IF(ISBLANK(HLOOKUP(AB$1, m_preprocess!$1:$1048576, $D115, FALSE)), "", HLOOKUP(AB$1, m_preprocess!$1:$1048576, $D115, FALSE))</f>
        <v>12338.261054354129</v>
      </c>
      <c r="AC115">
        <f>IF(ISBLANK(HLOOKUP(AC$1, m_preprocess!$1:$1048576, $D115, FALSE)), "", HLOOKUP(AC$1, m_preprocess!$1:$1048576, $D115, FALSE))</f>
        <v>91.883021175716479</v>
      </c>
      <c r="AD115">
        <f>IF(ISBLANK(HLOOKUP(AD$1, m_preprocess!$1:$1048576, $D115, FALSE)), "", HLOOKUP(AD$1, m_preprocess!$1:$1048576, $D115, FALSE))</f>
        <v>7117.9785318781587</v>
      </c>
      <c r="AE115">
        <f>IF(ISBLANK(HLOOKUP(AE$1, m_preprocess!$1:$1048576, $D115, FALSE)), "", HLOOKUP(AE$1, m_preprocess!$1:$1048576, $D115, FALSE))</f>
        <v>16562.624631657302</v>
      </c>
    </row>
    <row r="116" spans="1:31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79.616213812413704</v>
      </c>
      <c r="F116" t="str">
        <f>IF(ISBLANK(HLOOKUP(F$1, m_preprocess!$1:$1048576, $D116, FALSE)), "", HLOOKUP(F$1, m_preprocess!$1:$1048576, $D116, FALSE))</f>
        <v/>
      </c>
      <c r="G116">
        <f>IF(ISBLANK(HLOOKUP(G$1, m_preprocess!$1:$1048576, $D116, FALSE)), "", HLOOKUP(G$1, m_preprocess!$1:$1048576, $D116, FALSE))</f>
        <v>87.048488298973695</v>
      </c>
      <c r="H116">
        <f>IF(ISBLANK(HLOOKUP(H$1, m_preprocess!$1:$1048576, $D116, FALSE)), "", HLOOKUP(H$1, m_preprocess!$1:$1048576, $D116, FALSE))</f>
        <v>105.613527832626</v>
      </c>
      <c r="I116">
        <f>IF(ISBLANK(HLOOKUP(I$1, m_preprocess!$1:$1048576, $D116, FALSE)), "", HLOOKUP(I$1, m_preprocess!$1:$1048576, $D116, FALSE))</f>
        <v>58.303107092098898</v>
      </c>
      <c r="J116">
        <f>IF(ISBLANK(HLOOKUP(J$1, m_preprocess!$1:$1048576, $D116, FALSE)), "", HLOOKUP(J$1, m_preprocess!$1:$1048576, $D116, FALSE))</f>
        <v>75.297494400190701</v>
      </c>
      <c r="K116">
        <f>IF(ISBLANK(HLOOKUP(K$1, m_preprocess!$1:$1048576, $D116, FALSE)), "", HLOOKUP(K$1, m_preprocess!$1:$1048576, $D116, FALSE))</f>
        <v>87.003919771661202</v>
      </c>
      <c r="L116">
        <f>IF(ISBLANK(HLOOKUP(L$1, m_preprocess!$1:$1048576, $D116, FALSE)), "", HLOOKUP(L$1, m_preprocess!$1:$1048576, $D116, FALSE))</f>
        <v>69.968439122802494</v>
      </c>
      <c r="M116">
        <f>IF(ISBLANK(HLOOKUP(M$1, m_preprocess!$1:$1048576, $D116, FALSE)), "", HLOOKUP(M$1, m_preprocess!$1:$1048576, $D116, FALSE))</f>
        <v>81.335147753662</v>
      </c>
      <c r="N116" t="str">
        <f>IF(ISBLANK(HLOOKUP(N$1, m_preprocess!$1:$1048576, $D116, FALSE)), "", HLOOKUP(N$1, m_preprocess!$1:$1048576, $D116, FALSE))</f>
        <v/>
      </c>
      <c r="O116">
        <f>IF(ISBLANK(HLOOKUP(O$1, m_preprocess!$1:$1048576, $D116, FALSE)), "", HLOOKUP(O$1, m_preprocess!$1:$1048576, $D116, FALSE))</f>
        <v>104.418343657527</v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167117.57656825052</v>
      </c>
      <c r="Z116">
        <f>IF(ISBLANK(HLOOKUP(Z$1, m_preprocess!$1:$1048576, $D116, FALSE)), "", HLOOKUP(Z$1, m_preprocess!$1:$1048576, $D116, FALSE))</f>
        <v>206987.77964492407</v>
      </c>
      <c r="AA116">
        <f>IF(ISBLANK(HLOOKUP(AA$1, m_preprocess!$1:$1048576, $D116, FALSE)), "", HLOOKUP(AA$1, m_preprocess!$1:$1048576, $D116, FALSE))</f>
        <v>468.37433333333331</v>
      </c>
      <c r="AB116">
        <f>IF(ISBLANK(HLOOKUP(AB$1, m_preprocess!$1:$1048576, $D116, FALSE)), "", HLOOKUP(AB$1, m_preprocess!$1:$1048576, $D116, FALSE))</f>
        <v>12294.702689842703</v>
      </c>
      <c r="AC116">
        <f>IF(ISBLANK(HLOOKUP(AC$1, m_preprocess!$1:$1048576, $D116, FALSE)), "", HLOOKUP(AC$1, m_preprocess!$1:$1048576, $D116, FALSE))</f>
        <v>92.248711791529431</v>
      </c>
      <c r="AD116">
        <f>IF(ISBLANK(HLOOKUP(AD$1, m_preprocess!$1:$1048576, $D116, FALSE)), "", HLOOKUP(AD$1, m_preprocess!$1:$1048576, $D116, FALSE))</f>
        <v>7068.3807689834639</v>
      </c>
      <c r="AE116">
        <f>IF(ISBLANK(HLOOKUP(AE$1, m_preprocess!$1:$1048576, $D116, FALSE)), "", HLOOKUP(AE$1, m_preprocess!$1:$1048576, $D116, FALSE))</f>
        <v>16107.119134223462</v>
      </c>
    </row>
    <row r="117" spans="1:31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80.117053897470001</v>
      </c>
      <c r="F117" t="str">
        <f>IF(ISBLANK(HLOOKUP(F$1, m_preprocess!$1:$1048576, $D117, FALSE)), "", HLOOKUP(F$1, m_preprocess!$1:$1048576, $D117, FALSE))</f>
        <v/>
      </c>
      <c r="G117">
        <f>IF(ISBLANK(HLOOKUP(G$1, m_preprocess!$1:$1048576, $D117, FALSE)), "", HLOOKUP(G$1, m_preprocess!$1:$1048576, $D117, FALSE))</f>
        <v>87.795689933259197</v>
      </c>
      <c r="H117">
        <f>IF(ISBLANK(HLOOKUP(H$1, m_preprocess!$1:$1048576, $D117, FALSE)), "", HLOOKUP(H$1, m_preprocess!$1:$1048576, $D117, FALSE))</f>
        <v>107.076397059035</v>
      </c>
      <c r="I117">
        <f>IF(ISBLANK(HLOOKUP(I$1, m_preprocess!$1:$1048576, $D117, FALSE)), "", HLOOKUP(I$1, m_preprocess!$1:$1048576, $D117, FALSE))</f>
        <v>58.118394251328098</v>
      </c>
      <c r="J117">
        <f>IF(ISBLANK(HLOOKUP(J$1, m_preprocess!$1:$1048576, $D117, FALSE)), "", HLOOKUP(J$1, m_preprocess!$1:$1048576, $D117, FALSE))</f>
        <v>76.260293016908193</v>
      </c>
      <c r="K117">
        <f>IF(ISBLANK(HLOOKUP(K$1, m_preprocess!$1:$1048576, $D117, FALSE)), "", HLOOKUP(K$1, m_preprocess!$1:$1048576, $D117, FALSE))</f>
        <v>87.434166632842107</v>
      </c>
      <c r="L117">
        <f>IF(ISBLANK(HLOOKUP(L$1, m_preprocess!$1:$1048576, $D117, FALSE)), "", HLOOKUP(L$1, m_preprocess!$1:$1048576, $D117, FALSE))</f>
        <v>70.418329197611797</v>
      </c>
      <c r="M117">
        <f>IF(ISBLANK(HLOOKUP(M$1, m_preprocess!$1:$1048576, $D117, FALSE)), "", HLOOKUP(M$1, m_preprocess!$1:$1048576, $D117, FALSE))</f>
        <v>81.540714900050205</v>
      </c>
      <c r="N117" t="str">
        <f>IF(ISBLANK(HLOOKUP(N$1, m_preprocess!$1:$1048576, $D117, FALSE)), "", HLOOKUP(N$1, m_preprocess!$1:$1048576, $D117, FALSE))</f>
        <v/>
      </c>
      <c r="O117">
        <f>IF(ISBLANK(HLOOKUP(O$1, m_preprocess!$1:$1048576, $D117, FALSE)), "", HLOOKUP(O$1, m_preprocess!$1:$1048576, $D117, FALSE))</f>
        <v>106.059537997772</v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159946.70069617734</v>
      </c>
      <c r="Z117">
        <f>IF(ISBLANK(HLOOKUP(Z$1, m_preprocess!$1:$1048576, $D117, FALSE)), "", HLOOKUP(Z$1, m_preprocess!$1:$1048576, $D117, FALSE))</f>
        <v>154916.32955090914</v>
      </c>
      <c r="AA117">
        <f>IF(ISBLANK(HLOOKUP(AA$1, m_preprocess!$1:$1048576, $D117, FALSE)), "", HLOOKUP(AA$1, m_preprocess!$1:$1048576, $D117, FALSE))</f>
        <v>470.43634349030475</v>
      </c>
      <c r="AB117">
        <f>IF(ISBLANK(HLOOKUP(AB$1, m_preprocess!$1:$1048576, $D117, FALSE)), "", HLOOKUP(AB$1, m_preprocess!$1:$1048576, $D117, FALSE))</f>
        <v>12328.541466371724</v>
      </c>
      <c r="AC117">
        <f>IF(ISBLANK(HLOOKUP(AC$1, m_preprocess!$1:$1048576, $D117, FALSE)), "", HLOOKUP(AC$1, m_preprocess!$1:$1048576, $D117, FALSE))</f>
        <v>92.514478791928227</v>
      </c>
      <c r="AD117">
        <f>IF(ISBLANK(HLOOKUP(AD$1, m_preprocess!$1:$1048576, $D117, FALSE)), "", HLOOKUP(AD$1, m_preprocess!$1:$1048576, $D117, FALSE))</f>
        <v>6997.532774789679</v>
      </c>
      <c r="AE117">
        <f>IF(ISBLANK(HLOOKUP(AE$1, m_preprocess!$1:$1048576, $D117, FALSE)), "", HLOOKUP(AE$1, m_preprocess!$1:$1048576, $D117, FALSE))</f>
        <v>15948.013944394192</v>
      </c>
    </row>
    <row r="118" spans="1:31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79.934562313290201</v>
      </c>
      <c r="F118" t="str">
        <f>IF(ISBLANK(HLOOKUP(F$1, m_preprocess!$1:$1048576, $D118, FALSE)), "", HLOOKUP(F$1, m_preprocess!$1:$1048576, $D118, FALSE))</f>
        <v/>
      </c>
      <c r="G118">
        <f>IF(ISBLANK(HLOOKUP(G$1, m_preprocess!$1:$1048576, $D118, FALSE)), "", HLOOKUP(G$1, m_preprocess!$1:$1048576, $D118, FALSE))</f>
        <v>87.706556314828504</v>
      </c>
      <c r="H118">
        <f>IF(ISBLANK(HLOOKUP(H$1, m_preprocess!$1:$1048576, $D118, FALSE)), "", HLOOKUP(H$1, m_preprocess!$1:$1048576, $D118, FALSE))</f>
        <v>105.41290745475899</v>
      </c>
      <c r="I118">
        <f>IF(ISBLANK(HLOOKUP(I$1, m_preprocess!$1:$1048576, $D118, FALSE)), "", HLOOKUP(I$1, m_preprocess!$1:$1048576, $D118, FALSE))</f>
        <v>58.722673521902202</v>
      </c>
      <c r="J118">
        <f>IF(ISBLANK(HLOOKUP(J$1, m_preprocess!$1:$1048576, $D118, FALSE)), "", HLOOKUP(J$1, m_preprocess!$1:$1048576, $D118, FALSE))</f>
        <v>77.541800328124395</v>
      </c>
      <c r="K118">
        <f>IF(ISBLANK(HLOOKUP(K$1, m_preprocess!$1:$1048576, $D118, FALSE)), "", HLOOKUP(K$1, m_preprocess!$1:$1048576, $D118, FALSE))</f>
        <v>87.276595481333402</v>
      </c>
      <c r="L118">
        <f>IF(ISBLANK(HLOOKUP(L$1, m_preprocess!$1:$1048576, $D118, FALSE)), "", HLOOKUP(L$1, m_preprocess!$1:$1048576, $D118, FALSE))</f>
        <v>71.296192656123097</v>
      </c>
      <c r="M118">
        <f>IF(ISBLANK(HLOOKUP(M$1, m_preprocess!$1:$1048576, $D118, FALSE)), "", HLOOKUP(M$1, m_preprocess!$1:$1048576, $D118, FALSE))</f>
        <v>81.228411454058403</v>
      </c>
      <c r="N118" t="str">
        <f>IF(ISBLANK(HLOOKUP(N$1, m_preprocess!$1:$1048576, $D118, FALSE)), "", HLOOKUP(N$1, m_preprocess!$1:$1048576, $D118, FALSE))</f>
        <v/>
      </c>
      <c r="O118">
        <f>IF(ISBLANK(HLOOKUP(O$1, m_preprocess!$1:$1048576, $D118, FALSE)), "", HLOOKUP(O$1, m_preprocess!$1:$1048576, $D118, FALSE))</f>
        <v>103.46923109258201</v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172322.1751880325</v>
      </c>
      <c r="Z118">
        <f>IF(ISBLANK(HLOOKUP(Z$1, m_preprocess!$1:$1048576, $D118, FALSE)), "", HLOOKUP(Z$1, m_preprocess!$1:$1048576, $D118, FALSE))</f>
        <v>158111.06828473968</v>
      </c>
      <c r="AA118">
        <f>IF(ISBLANK(HLOOKUP(AA$1, m_preprocess!$1:$1048576, $D118, FALSE)), "", HLOOKUP(AA$1, m_preprocess!$1:$1048576, $D118, FALSE))</f>
        <v>475.99540929203539</v>
      </c>
      <c r="AB118">
        <f>IF(ISBLANK(HLOOKUP(AB$1, m_preprocess!$1:$1048576, $D118, FALSE)), "", HLOOKUP(AB$1, m_preprocess!$1:$1048576, $D118, FALSE))</f>
        <v>12328.035353898613</v>
      </c>
      <c r="AC118">
        <f>IF(ISBLANK(HLOOKUP(AC$1, m_preprocess!$1:$1048576, $D118, FALSE)), "", HLOOKUP(AC$1, m_preprocess!$1:$1048576, $D118, FALSE))</f>
        <v>94.25745195494251</v>
      </c>
      <c r="AD118">
        <f>IF(ISBLANK(HLOOKUP(AD$1, m_preprocess!$1:$1048576, $D118, FALSE)), "", HLOOKUP(AD$1, m_preprocess!$1:$1048576, $D118, FALSE))</f>
        <v>7062.9107732343155</v>
      </c>
      <c r="AE118">
        <f>IF(ISBLANK(HLOOKUP(AE$1, m_preprocess!$1:$1048576, $D118, FALSE)), "", HLOOKUP(AE$1, m_preprocess!$1:$1048576, $D118, FALSE))</f>
        <v>16147.11937568288</v>
      </c>
    </row>
    <row r="119" spans="1:31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80.309779824716799</v>
      </c>
      <c r="F119" t="str">
        <f>IF(ISBLANK(HLOOKUP(F$1, m_preprocess!$1:$1048576, $D119, FALSE)), "", HLOOKUP(F$1, m_preprocess!$1:$1048576, $D119, FALSE))</f>
        <v/>
      </c>
      <c r="G119">
        <f>IF(ISBLANK(HLOOKUP(G$1, m_preprocess!$1:$1048576, $D119, FALSE)), "", HLOOKUP(G$1, m_preprocess!$1:$1048576, $D119, FALSE))</f>
        <v>88.554049895514794</v>
      </c>
      <c r="H119">
        <f>IF(ISBLANK(HLOOKUP(H$1, m_preprocess!$1:$1048576, $D119, FALSE)), "", HLOOKUP(H$1, m_preprocess!$1:$1048576, $D119, FALSE))</f>
        <v>109.38943858773</v>
      </c>
      <c r="I119">
        <f>IF(ISBLANK(HLOOKUP(I$1, m_preprocess!$1:$1048576, $D119, FALSE)), "", HLOOKUP(I$1, m_preprocess!$1:$1048576, $D119, FALSE))</f>
        <v>58.679107020116199</v>
      </c>
      <c r="J119">
        <f>IF(ISBLANK(HLOOKUP(J$1, m_preprocess!$1:$1048576, $D119, FALSE)), "", HLOOKUP(J$1, m_preprocess!$1:$1048576, $D119, FALSE))</f>
        <v>77.277053453552</v>
      </c>
      <c r="K119">
        <f>IF(ISBLANK(HLOOKUP(K$1, m_preprocess!$1:$1048576, $D119, FALSE)), "", HLOOKUP(K$1, m_preprocess!$1:$1048576, $D119, FALSE))</f>
        <v>87.805493710535799</v>
      </c>
      <c r="L119">
        <f>IF(ISBLANK(HLOOKUP(L$1, m_preprocess!$1:$1048576, $D119, FALSE)), "", HLOOKUP(L$1, m_preprocess!$1:$1048576, $D119, FALSE))</f>
        <v>70.090663401254304</v>
      </c>
      <c r="M119">
        <f>IF(ISBLANK(HLOOKUP(M$1, m_preprocess!$1:$1048576, $D119, FALSE)), "", HLOOKUP(M$1, m_preprocess!$1:$1048576, $D119, FALSE))</f>
        <v>81.769922765537999</v>
      </c>
      <c r="N119" t="str">
        <f>IF(ISBLANK(HLOOKUP(N$1, m_preprocess!$1:$1048576, $D119, FALSE)), "", HLOOKUP(N$1, m_preprocess!$1:$1048576, $D119, FALSE))</f>
        <v/>
      </c>
      <c r="O119">
        <f>IF(ISBLANK(HLOOKUP(O$1, m_preprocess!$1:$1048576, $D119, FALSE)), "", HLOOKUP(O$1, m_preprocess!$1:$1048576, $D119, FALSE))</f>
        <v>101.310877500552</v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162712.71440982606</v>
      </c>
      <c r="Z119">
        <f>IF(ISBLANK(HLOOKUP(Z$1, m_preprocess!$1:$1048576, $D119, FALSE)), "", HLOOKUP(Z$1, m_preprocess!$1:$1048576, $D119, FALSE))</f>
        <v>167201.09804212075</v>
      </c>
      <c r="AA119">
        <f>IF(ISBLANK(HLOOKUP(AA$1, m_preprocess!$1:$1048576, $D119, FALSE)), "", HLOOKUP(AA$1, m_preprocess!$1:$1048576, $D119, FALSE))</f>
        <v>468.14735099337759</v>
      </c>
      <c r="AB119">
        <f>IF(ISBLANK(HLOOKUP(AB$1, m_preprocess!$1:$1048576, $D119, FALSE)), "", HLOOKUP(AB$1, m_preprocess!$1:$1048576, $D119, FALSE))</f>
        <v>13047.995397251038</v>
      </c>
      <c r="AC119">
        <f>IF(ISBLANK(HLOOKUP(AC$1, m_preprocess!$1:$1048576, $D119, FALSE)), "", HLOOKUP(AC$1, m_preprocess!$1:$1048576, $D119, FALSE))</f>
        <v>94.092072350550495</v>
      </c>
      <c r="AD119">
        <f>IF(ISBLANK(HLOOKUP(AD$1, m_preprocess!$1:$1048576, $D119, FALSE)), "", HLOOKUP(AD$1, m_preprocess!$1:$1048576, $D119, FALSE))</f>
        <v>6979.4914560046982</v>
      </c>
      <c r="AE119">
        <f>IF(ISBLANK(HLOOKUP(AE$1, m_preprocess!$1:$1048576, $D119, FALSE)), "", HLOOKUP(AE$1, m_preprocess!$1:$1048576, $D119, FALSE))</f>
        <v>16108.770774341749</v>
      </c>
    </row>
    <row r="120" spans="1:31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79.607506319029895</v>
      </c>
      <c r="F120" t="str">
        <f>IF(ISBLANK(HLOOKUP(F$1, m_preprocess!$1:$1048576, $D120, FALSE)), "", HLOOKUP(F$1, m_preprocess!$1:$1048576, $D120, FALSE))</f>
        <v/>
      </c>
      <c r="G120">
        <f>IF(ISBLANK(HLOOKUP(G$1, m_preprocess!$1:$1048576, $D120, FALSE)), "", HLOOKUP(G$1, m_preprocess!$1:$1048576, $D120, FALSE))</f>
        <v>88.248692024763798</v>
      </c>
      <c r="H120">
        <f>IF(ISBLANK(HLOOKUP(H$1, m_preprocess!$1:$1048576, $D120, FALSE)), "", HLOOKUP(H$1, m_preprocess!$1:$1048576, $D120, FALSE))</f>
        <v>103.553035190871</v>
      </c>
      <c r="I120">
        <f>IF(ISBLANK(HLOOKUP(I$1, m_preprocess!$1:$1048576, $D120, FALSE)), "", HLOOKUP(I$1, m_preprocess!$1:$1048576, $D120, FALSE))</f>
        <v>58.0690145866119</v>
      </c>
      <c r="J120">
        <f>IF(ISBLANK(HLOOKUP(J$1, m_preprocess!$1:$1048576, $D120, FALSE)), "", HLOOKUP(J$1, m_preprocess!$1:$1048576, $D120, FALSE))</f>
        <v>77.238875295558202</v>
      </c>
      <c r="K120">
        <f>IF(ISBLANK(HLOOKUP(K$1, m_preprocess!$1:$1048576, $D120, FALSE)), "", HLOOKUP(K$1, m_preprocess!$1:$1048576, $D120, FALSE))</f>
        <v>88.315858452789499</v>
      </c>
      <c r="L120">
        <f>IF(ISBLANK(HLOOKUP(L$1, m_preprocess!$1:$1048576, $D120, FALSE)), "", HLOOKUP(L$1, m_preprocess!$1:$1048576, $D120, FALSE))</f>
        <v>70.256405901257807</v>
      </c>
      <c r="M120">
        <f>IF(ISBLANK(HLOOKUP(M$1, m_preprocess!$1:$1048576, $D120, FALSE)), "", HLOOKUP(M$1, m_preprocess!$1:$1048576, $D120, FALSE))</f>
        <v>80.906981041616504</v>
      </c>
      <c r="N120" t="str">
        <f>IF(ISBLANK(HLOOKUP(N$1, m_preprocess!$1:$1048576, $D120, FALSE)), "", HLOOKUP(N$1, m_preprocess!$1:$1048576, $D120, FALSE))</f>
        <v/>
      </c>
      <c r="O120">
        <f>IF(ISBLANK(HLOOKUP(O$1, m_preprocess!$1:$1048576, $D120, FALSE)), "", HLOOKUP(O$1, m_preprocess!$1:$1048576, $D120, FALSE))</f>
        <v>105.589909173705</v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156296.33276228252</v>
      </c>
      <c r="Z120">
        <f>IF(ISBLANK(HLOOKUP(Z$1, m_preprocess!$1:$1048576, $D120, FALSE)), "", HLOOKUP(Z$1, m_preprocess!$1:$1048576, $D120, FALSE))</f>
        <v>150979.44084067468</v>
      </c>
      <c r="AA120">
        <f>IF(ISBLANK(HLOOKUP(AA$1, m_preprocess!$1:$1048576, $D120, FALSE)), "", HLOOKUP(AA$1, m_preprocess!$1:$1048576, $D120, FALSE))</f>
        <v>408.50578512396692</v>
      </c>
      <c r="AB120">
        <f>IF(ISBLANK(HLOOKUP(AB$1, m_preprocess!$1:$1048576, $D120, FALSE)), "", HLOOKUP(AB$1, m_preprocess!$1:$1048576, $D120, FALSE))</f>
        <v>13127.294111391937</v>
      </c>
      <c r="AC120">
        <f>IF(ISBLANK(HLOOKUP(AC$1, m_preprocess!$1:$1048576, $D120, FALSE)), "", HLOOKUP(AC$1, m_preprocess!$1:$1048576, $D120, FALSE))</f>
        <v>94.528700803551118</v>
      </c>
      <c r="AD120">
        <f>IF(ISBLANK(HLOOKUP(AD$1, m_preprocess!$1:$1048576, $D120, FALSE)), "", HLOOKUP(AD$1, m_preprocess!$1:$1048576, $D120, FALSE))</f>
        <v>7201.2100044932304</v>
      </c>
      <c r="AE120">
        <f>IF(ISBLANK(HLOOKUP(AE$1, m_preprocess!$1:$1048576, $D120, FALSE)), "", HLOOKUP(AE$1, m_preprocess!$1:$1048576, $D120, FALSE))</f>
        <v>16538.917606751391</v>
      </c>
    </row>
    <row r="121" spans="1:31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79.938122036573901</v>
      </c>
      <c r="F121" t="str">
        <f>IF(ISBLANK(HLOOKUP(F$1, m_preprocess!$1:$1048576, $D121, FALSE)), "", HLOOKUP(F$1, m_preprocess!$1:$1048576, $D121, FALSE))</f>
        <v/>
      </c>
      <c r="G121">
        <f>IF(ISBLANK(HLOOKUP(G$1, m_preprocess!$1:$1048576, $D121, FALSE)), "", HLOOKUP(G$1, m_preprocess!$1:$1048576, $D121, FALSE))</f>
        <v>88.202212400578006</v>
      </c>
      <c r="H121">
        <f>IF(ISBLANK(HLOOKUP(H$1, m_preprocess!$1:$1048576, $D121, FALSE)), "", HLOOKUP(H$1, m_preprocess!$1:$1048576, $D121, FALSE))</f>
        <v>108.68822784680199</v>
      </c>
      <c r="I121">
        <f>IF(ISBLANK(HLOOKUP(I$1, m_preprocess!$1:$1048576, $D121, FALSE)), "", HLOOKUP(I$1, m_preprocess!$1:$1048576, $D121, FALSE))</f>
        <v>59.9282181477436</v>
      </c>
      <c r="J121">
        <f>IF(ISBLANK(HLOOKUP(J$1, m_preprocess!$1:$1048576, $D121, FALSE)), "", HLOOKUP(J$1, m_preprocess!$1:$1048576, $D121, FALSE))</f>
        <v>77.918659068635193</v>
      </c>
      <c r="K121">
        <f>IF(ISBLANK(HLOOKUP(K$1, m_preprocess!$1:$1048576, $D121, FALSE)), "", HLOOKUP(K$1, m_preprocess!$1:$1048576, $D121, FALSE))</f>
        <v>86.578498420470893</v>
      </c>
      <c r="L121">
        <f>IF(ISBLANK(HLOOKUP(L$1, m_preprocess!$1:$1048576, $D121, FALSE)), "", HLOOKUP(L$1, m_preprocess!$1:$1048576, $D121, FALSE))</f>
        <v>69.548569216420503</v>
      </c>
      <c r="M121">
        <f>IF(ISBLANK(HLOOKUP(M$1, m_preprocess!$1:$1048576, $D121, FALSE)), "", HLOOKUP(M$1, m_preprocess!$1:$1048576, $D121, FALSE))</f>
        <v>80.913274803952504</v>
      </c>
      <c r="N121" t="str">
        <f>IF(ISBLANK(HLOOKUP(N$1, m_preprocess!$1:$1048576, $D121, FALSE)), "", HLOOKUP(N$1, m_preprocess!$1:$1048576, $D121, FALSE))</f>
        <v/>
      </c>
      <c r="O121">
        <f>IF(ISBLANK(HLOOKUP(O$1, m_preprocess!$1:$1048576, $D121, FALSE)), "", HLOOKUP(O$1, m_preprocess!$1:$1048576, $D121, FALSE))</f>
        <v>107.560735346168</v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204688.95116381301</v>
      </c>
      <c r="Z121">
        <f>IF(ISBLANK(HLOOKUP(Z$1, m_preprocess!$1:$1048576, $D121, FALSE)), "", HLOOKUP(Z$1, m_preprocess!$1:$1048576, $D121, FALSE))</f>
        <v>323895.41434735118</v>
      </c>
      <c r="AA121">
        <f>IF(ISBLANK(HLOOKUP(AA$1, m_preprocess!$1:$1048576, $D121, FALSE)), "", HLOOKUP(AA$1, m_preprocess!$1:$1048576, $D121, FALSE))</f>
        <v>505.72112211221116</v>
      </c>
      <c r="AB121">
        <f>IF(ISBLANK(HLOOKUP(AB$1, m_preprocess!$1:$1048576, $D121, FALSE)), "", HLOOKUP(AB$1, m_preprocess!$1:$1048576, $D121, FALSE))</f>
        <v>13227.907059861629</v>
      </c>
      <c r="AC121">
        <f>IF(ISBLANK(HLOOKUP(AC$1, m_preprocess!$1:$1048576, $D121, FALSE)), "", HLOOKUP(AC$1, m_preprocess!$1:$1048576, $D121, FALSE))</f>
        <v>94.376846404168134</v>
      </c>
      <c r="AD121">
        <f>IF(ISBLANK(HLOOKUP(AD$1, m_preprocess!$1:$1048576, $D121, FALSE)), "", HLOOKUP(AD$1, m_preprocess!$1:$1048576, $D121, FALSE))</f>
        <v>8255.6402154801617</v>
      </c>
      <c r="AE121">
        <f>IF(ISBLANK(HLOOKUP(AE$1, m_preprocess!$1:$1048576, $D121, FALSE)), "", HLOOKUP(AE$1, m_preprocess!$1:$1048576, $D121, FALSE))</f>
        <v>17172.601673776251</v>
      </c>
    </row>
    <row r="122" spans="1:31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79.9693321361068</v>
      </c>
      <c r="F122" t="str">
        <f>IF(ISBLANK(HLOOKUP(F$1, m_preprocess!$1:$1048576, $D122, FALSE)), "", HLOOKUP(F$1, m_preprocess!$1:$1048576, $D122, FALSE))</f>
        <v/>
      </c>
      <c r="G122">
        <f>IF(ISBLANK(HLOOKUP(G$1, m_preprocess!$1:$1048576, $D122, FALSE)), "", HLOOKUP(G$1, m_preprocess!$1:$1048576, $D122, FALSE))</f>
        <v>87.201582294112001</v>
      </c>
      <c r="H122">
        <f>IF(ISBLANK(HLOOKUP(H$1, m_preprocess!$1:$1048576, $D122, FALSE)), "", HLOOKUP(H$1, m_preprocess!$1:$1048576, $D122, FALSE))</f>
        <v>109.197285380861</v>
      </c>
      <c r="I122">
        <f>IF(ISBLANK(HLOOKUP(I$1, m_preprocess!$1:$1048576, $D122, FALSE)), "", HLOOKUP(I$1, m_preprocess!$1:$1048576, $D122, FALSE))</f>
        <v>58.992565113174102</v>
      </c>
      <c r="J122">
        <f>IF(ISBLANK(HLOOKUP(J$1, m_preprocess!$1:$1048576, $D122, FALSE)), "", HLOOKUP(J$1, m_preprocess!$1:$1048576, $D122, FALSE))</f>
        <v>78.104440622173797</v>
      </c>
      <c r="K122">
        <f>IF(ISBLANK(HLOOKUP(K$1, m_preprocess!$1:$1048576, $D122, FALSE)), "", HLOOKUP(K$1, m_preprocess!$1:$1048576, $D122, FALSE))</f>
        <v>85.210375469415695</v>
      </c>
      <c r="L122">
        <f>IF(ISBLANK(HLOOKUP(L$1, m_preprocess!$1:$1048576, $D122, FALSE)), "", HLOOKUP(L$1, m_preprocess!$1:$1048576, $D122, FALSE))</f>
        <v>69.988094263264898</v>
      </c>
      <c r="M122">
        <f>IF(ISBLANK(HLOOKUP(M$1, m_preprocess!$1:$1048576, $D122, FALSE)), "", HLOOKUP(M$1, m_preprocess!$1:$1048576, $D122, FALSE))</f>
        <v>82.186536021989099</v>
      </c>
      <c r="N122" t="str">
        <f>IF(ISBLANK(HLOOKUP(N$1, m_preprocess!$1:$1048576, $D122, FALSE)), "", HLOOKUP(N$1, m_preprocess!$1:$1048576, $D122, FALSE))</f>
        <v/>
      </c>
      <c r="O122">
        <f>IF(ISBLANK(HLOOKUP(O$1, m_preprocess!$1:$1048576, $D122, FALSE)), "", HLOOKUP(O$1, m_preprocess!$1:$1048576, $D122, FALSE))</f>
        <v>100</v>
      </c>
      <c r="P122">
        <f>IF(ISBLANK(HLOOKUP(P$1, m_preprocess!$1:$1048576, $D122, FALSE)), "", HLOOKUP(P$1, m_preprocess!$1:$1048576, $D122, FALSE))</f>
        <v>70.51889474381781</v>
      </c>
      <c r="Q122">
        <f>IF(ISBLANK(HLOOKUP(Q$1, m_preprocess!$1:$1048576, $D122, FALSE)), "", HLOOKUP(Q$1, m_preprocess!$1:$1048576, $D122, FALSE))</f>
        <v>73.826691477951528</v>
      </c>
      <c r="R122">
        <f>IF(ISBLANK(HLOOKUP(R$1, m_preprocess!$1:$1048576, $D122, FALSE)), "", HLOOKUP(R$1, m_preprocess!$1:$1048576, $D122, FALSE))</f>
        <v>95.519511076665822</v>
      </c>
      <c r="S122">
        <f>IF(ISBLANK(HLOOKUP(S$1, m_preprocess!$1:$1048576, $D122, FALSE)), "", HLOOKUP(S$1, m_preprocess!$1:$1048576, $D122, FALSE))</f>
        <v>178.86882722457588</v>
      </c>
      <c r="T122">
        <f>IF(ISBLANK(HLOOKUP(T$1, m_preprocess!$1:$1048576, $D122, FALSE)), "", HLOOKUP(T$1, m_preprocess!$1:$1048576, $D122, FALSE))</f>
        <v>26.641257025156385</v>
      </c>
      <c r="U122">
        <f>IF(ISBLANK(HLOOKUP(U$1, m_preprocess!$1:$1048576, $D122, FALSE)), "", HLOOKUP(U$1, m_preprocess!$1:$1048576, $D122, FALSE))</f>
        <v>170.97141626304165</v>
      </c>
      <c r="V122">
        <f>IF(ISBLANK(HLOOKUP(V$1, m_preprocess!$1:$1048576, $D122, FALSE)), "", HLOOKUP(V$1, m_preprocess!$1:$1048576, $D122, FALSE))</f>
        <v>22.219551860723804</v>
      </c>
      <c r="W122">
        <f>IF(ISBLANK(HLOOKUP(W$1, m_preprocess!$1:$1048576, $D122, FALSE)), "", HLOOKUP(W$1, m_preprocess!$1:$1048576, $D122, FALSE))</f>
        <v>127.80094585191881</v>
      </c>
      <c r="X122">
        <f>IF(ISBLANK(HLOOKUP(X$1, m_preprocess!$1:$1048576, $D122, FALSE)), "", HLOOKUP(X$1, m_preprocess!$1:$1048576, $D122, FALSE))</f>
        <v>20.950918550399024</v>
      </c>
      <c r="Y122">
        <f>IF(ISBLANK(HLOOKUP(Y$1, m_preprocess!$1:$1048576, $D122, FALSE)), "", HLOOKUP(Y$1, m_preprocess!$1:$1048576, $D122, FALSE))</f>
        <v>205414.40648939298</v>
      </c>
      <c r="Z122">
        <f>IF(ISBLANK(HLOOKUP(Z$1, m_preprocess!$1:$1048576, $D122, FALSE)), "", HLOOKUP(Z$1, m_preprocess!$1:$1048576, $D122, FALSE))</f>
        <v>185066.74149682611</v>
      </c>
      <c r="AA122">
        <f>IF(ISBLANK(HLOOKUP(AA$1, m_preprocess!$1:$1048576, $D122, FALSE)), "", HLOOKUP(AA$1, m_preprocess!$1:$1048576, $D122, FALSE))</f>
        <v>575.71451259583796</v>
      </c>
      <c r="AB122">
        <f>IF(ISBLANK(HLOOKUP(AB$1, m_preprocess!$1:$1048576, $D122, FALSE)), "", HLOOKUP(AB$1, m_preprocess!$1:$1048576, $D122, FALSE))</f>
        <v>13095.765848451463</v>
      </c>
      <c r="AC122">
        <f>IF(ISBLANK(HLOOKUP(AC$1, m_preprocess!$1:$1048576, $D122, FALSE)), "", HLOOKUP(AC$1, m_preprocess!$1:$1048576, $D122, FALSE))</f>
        <v>98.498623905970845</v>
      </c>
      <c r="AD122">
        <f>IF(ISBLANK(HLOOKUP(AD$1, m_preprocess!$1:$1048576, $D122, FALSE)), "", HLOOKUP(AD$1, m_preprocess!$1:$1048576, $D122, FALSE))</f>
        <v>7612.3095447579644</v>
      </c>
      <c r="AE122">
        <f>IF(ISBLANK(HLOOKUP(AE$1, m_preprocess!$1:$1048576, $D122, FALSE)), "", HLOOKUP(AE$1, m_preprocess!$1:$1048576, $D122, FALSE))</f>
        <v>17815.216937011486</v>
      </c>
    </row>
    <row r="123" spans="1:31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80.6625007427035</v>
      </c>
      <c r="F123" t="str">
        <f>IF(ISBLANK(HLOOKUP(F$1, m_preprocess!$1:$1048576, $D123, FALSE)), "", HLOOKUP(F$1, m_preprocess!$1:$1048576, $D123, FALSE))</f>
        <v/>
      </c>
      <c r="G123">
        <f>IF(ISBLANK(HLOOKUP(G$1, m_preprocess!$1:$1048576, $D123, FALSE)), "", HLOOKUP(G$1, m_preprocess!$1:$1048576, $D123, FALSE))</f>
        <v>89.5157521153602</v>
      </c>
      <c r="H123">
        <f>IF(ISBLANK(HLOOKUP(H$1, m_preprocess!$1:$1048576, $D123, FALSE)), "", HLOOKUP(H$1, m_preprocess!$1:$1048576, $D123, FALSE))</f>
        <v>110.383801236837</v>
      </c>
      <c r="I123">
        <f>IF(ISBLANK(HLOOKUP(I$1, m_preprocess!$1:$1048576, $D123, FALSE)), "", HLOOKUP(I$1, m_preprocess!$1:$1048576, $D123, FALSE))</f>
        <v>59.420313573934003</v>
      </c>
      <c r="J123">
        <f>IF(ISBLANK(HLOOKUP(J$1, m_preprocess!$1:$1048576, $D123, FALSE)), "", HLOOKUP(J$1, m_preprocess!$1:$1048576, $D123, FALSE))</f>
        <v>81.839756393990996</v>
      </c>
      <c r="K123">
        <f>IF(ISBLANK(HLOOKUP(K$1, m_preprocess!$1:$1048576, $D123, FALSE)), "", HLOOKUP(K$1, m_preprocess!$1:$1048576, $D123, FALSE))</f>
        <v>86.797243922130903</v>
      </c>
      <c r="L123">
        <f>IF(ISBLANK(HLOOKUP(L$1, m_preprocess!$1:$1048576, $D123, FALSE)), "", HLOOKUP(L$1, m_preprocess!$1:$1048576, $D123, FALSE))</f>
        <v>72.932404717809803</v>
      </c>
      <c r="M123">
        <f>IF(ISBLANK(HLOOKUP(M$1, m_preprocess!$1:$1048576, $D123, FALSE)), "", HLOOKUP(M$1, m_preprocess!$1:$1048576, $D123, FALSE))</f>
        <v>82.500771053940099</v>
      </c>
      <c r="N123" t="str">
        <f>IF(ISBLANK(HLOOKUP(N$1, m_preprocess!$1:$1048576, $D123, FALSE)), "", HLOOKUP(N$1, m_preprocess!$1:$1048576, $D123, FALSE))</f>
        <v/>
      </c>
      <c r="O123">
        <f>IF(ISBLANK(HLOOKUP(O$1, m_preprocess!$1:$1048576, $D123, FALSE)), "", HLOOKUP(O$1, m_preprocess!$1:$1048576, $D123, FALSE))</f>
        <v>94.279774122055002</v>
      </c>
      <c r="P123">
        <f>IF(ISBLANK(HLOOKUP(P$1, m_preprocess!$1:$1048576, $D123, FALSE)), "", HLOOKUP(P$1, m_preprocess!$1:$1048576, $D123, FALSE))</f>
        <v>72.528713130826219</v>
      </c>
      <c r="Q123">
        <f>IF(ISBLANK(HLOOKUP(Q$1, m_preprocess!$1:$1048576, $D123, FALSE)), "", HLOOKUP(Q$1, m_preprocess!$1:$1048576, $D123, FALSE))</f>
        <v>76.678602199000281</v>
      </c>
      <c r="R123">
        <f>IF(ISBLANK(HLOOKUP(R$1, m_preprocess!$1:$1048576, $D123, FALSE)), "", HLOOKUP(R$1, m_preprocess!$1:$1048576, $D123, FALSE))</f>
        <v>94.587943768974753</v>
      </c>
      <c r="S123">
        <f>IF(ISBLANK(HLOOKUP(S$1, m_preprocess!$1:$1048576, $D123, FALSE)), "", HLOOKUP(S$1, m_preprocess!$1:$1048576, $D123, FALSE))</f>
        <v>177.40775266190667</v>
      </c>
      <c r="T123">
        <f>IF(ISBLANK(HLOOKUP(T$1, m_preprocess!$1:$1048576, $D123, FALSE)), "", HLOOKUP(T$1, m_preprocess!$1:$1048576, $D123, FALSE))</f>
        <v>22.893002347980381</v>
      </c>
      <c r="U123">
        <f>IF(ISBLANK(HLOOKUP(U$1, m_preprocess!$1:$1048576, $D123, FALSE)), "", HLOOKUP(U$1, m_preprocess!$1:$1048576, $D123, FALSE))</f>
        <v>164.08589409789789</v>
      </c>
      <c r="V123">
        <f>IF(ISBLANK(HLOOKUP(V$1, m_preprocess!$1:$1048576, $D123, FALSE)), "", HLOOKUP(V$1, m_preprocess!$1:$1048576, $D123, FALSE))</f>
        <v>20.966109891097627</v>
      </c>
      <c r="W123">
        <f>IF(ISBLANK(HLOOKUP(W$1, m_preprocess!$1:$1048576, $D123, FALSE)), "", HLOOKUP(W$1, m_preprocess!$1:$1048576, $D123, FALSE))</f>
        <v>124.27512665488105</v>
      </c>
      <c r="X123">
        <f>IF(ISBLANK(HLOOKUP(X$1, m_preprocess!$1:$1048576, $D123, FALSE)), "", HLOOKUP(X$1, m_preprocess!$1:$1048576, $D123, FALSE))</f>
        <v>18.844657551919216</v>
      </c>
      <c r="Y123">
        <f>IF(ISBLANK(HLOOKUP(Y$1, m_preprocess!$1:$1048576, $D123, FALSE)), "", HLOOKUP(Y$1, m_preprocess!$1:$1048576, $D123, FALSE))</f>
        <v>171931.46169251073</v>
      </c>
      <c r="Z123">
        <f>IF(ISBLANK(HLOOKUP(Z$1, m_preprocess!$1:$1048576, $D123, FALSE)), "", HLOOKUP(Z$1, m_preprocess!$1:$1048576, $D123, FALSE))</f>
        <v>166793.42157475807</v>
      </c>
      <c r="AA123">
        <f>IF(ISBLANK(HLOOKUP(AA$1, m_preprocess!$1:$1048576, $D123, FALSE)), "", HLOOKUP(AA$1, m_preprocess!$1:$1048576, $D123, FALSE))</f>
        <v>533.63818082788669</v>
      </c>
      <c r="AB123">
        <f>IF(ISBLANK(HLOOKUP(AB$1, m_preprocess!$1:$1048576, $D123, FALSE)), "", HLOOKUP(AB$1, m_preprocess!$1:$1048576, $D123, FALSE))</f>
        <v>13013.357195768594</v>
      </c>
      <c r="AC123">
        <f>IF(ISBLANK(HLOOKUP(AC$1, m_preprocess!$1:$1048576, $D123, FALSE)), "", HLOOKUP(AC$1, m_preprocess!$1:$1048576, $D123, FALSE))</f>
        <v>101.87463280187539</v>
      </c>
      <c r="AD123">
        <f>IF(ISBLANK(HLOOKUP(AD$1, m_preprocess!$1:$1048576, $D123, FALSE)), "", HLOOKUP(AD$1, m_preprocess!$1:$1048576, $D123, FALSE))</f>
        <v>7483.135468081</v>
      </c>
      <c r="AE123">
        <f>IF(ISBLANK(HLOOKUP(AE$1, m_preprocess!$1:$1048576, $D123, FALSE)), "", HLOOKUP(AE$1, m_preprocess!$1:$1048576, $D123, FALSE))</f>
        <v>18220.702237986192</v>
      </c>
    </row>
    <row r="124" spans="1:31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80.071382773226006</v>
      </c>
      <c r="F124" t="str">
        <f>IF(ISBLANK(HLOOKUP(F$1, m_preprocess!$1:$1048576, $D124, FALSE)), "", HLOOKUP(F$1, m_preprocess!$1:$1048576, $D124, FALSE))</f>
        <v/>
      </c>
      <c r="G124">
        <f>IF(ISBLANK(HLOOKUP(G$1, m_preprocess!$1:$1048576, $D124, FALSE)), "", HLOOKUP(G$1, m_preprocess!$1:$1048576, $D124, FALSE))</f>
        <v>88.165188143965395</v>
      </c>
      <c r="H124">
        <f>IF(ISBLANK(HLOOKUP(H$1, m_preprocess!$1:$1048576, $D124, FALSE)), "", HLOOKUP(H$1, m_preprocess!$1:$1048576, $D124, FALSE))</f>
        <v>110.85579598259601</v>
      </c>
      <c r="I124">
        <f>IF(ISBLANK(HLOOKUP(I$1, m_preprocess!$1:$1048576, $D124, FALSE)), "", HLOOKUP(I$1, m_preprocess!$1:$1048576, $D124, FALSE))</f>
        <v>59.948815653819899</v>
      </c>
      <c r="J124">
        <f>IF(ISBLANK(HLOOKUP(J$1, m_preprocess!$1:$1048576, $D124, FALSE)), "", HLOOKUP(J$1, m_preprocess!$1:$1048576, $D124, FALSE))</f>
        <v>77.296355625777494</v>
      </c>
      <c r="K124">
        <f>IF(ISBLANK(HLOOKUP(K$1, m_preprocess!$1:$1048576, $D124, FALSE)), "", HLOOKUP(K$1, m_preprocess!$1:$1048576, $D124, FALSE))</f>
        <v>85.574506967670004</v>
      </c>
      <c r="L124">
        <f>IF(ISBLANK(HLOOKUP(L$1, m_preprocess!$1:$1048576, $D124, FALSE)), "", HLOOKUP(L$1, m_preprocess!$1:$1048576, $D124, FALSE))</f>
        <v>70.835076105967005</v>
      </c>
      <c r="M124">
        <f>IF(ISBLANK(HLOOKUP(M$1, m_preprocess!$1:$1048576, $D124, FALSE)), "", HLOOKUP(M$1, m_preprocess!$1:$1048576, $D124, FALSE))</f>
        <v>82.093064716004406</v>
      </c>
      <c r="N124" t="str">
        <f>IF(ISBLANK(HLOOKUP(N$1, m_preprocess!$1:$1048576, $D124, FALSE)), "", HLOOKUP(N$1, m_preprocess!$1:$1048576, $D124, FALSE))</f>
        <v/>
      </c>
      <c r="O124">
        <f>IF(ISBLANK(HLOOKUP(O$1, m_preprocess!$1:$1048576, $D124, FALSE)), "", HLOOKUP(O$1, m_preprocess!$1:$1048576, $D124, FALSE))</f>
        <v>91.395007932954002</v>
      </c>
      <c r="P124">
        <f>IF(ISBLANK(HLOOKUP(P$1, m_preprocess!$1:$1048576, $D124, FALSE)), "", HLOOKUP(P$1, m_preprocess!$1:$1048576, $D124, FALSE))</f>
        <v>72.304192888805389</v>
      </c>
      <c r="Q124">
        <f>IF(ISBLANK(HLOOKUP(Q$1, m_preprocess!$1:$1048576, $D124, FALSE)), "", HLOOKUP(Q$1, m_preprocess!$1:$1048576, $D124, FALSE))</f>
        <v>76.384022691466939</v>
      </c>
      <c r="R124">
        <f>IF(ISBLANK(HLOOKUP(R$1, m_preprocess!$1:$1048576, $D124, FALSE)), "", HLOOKUP(R$1, m_preprocess!$1:$1048576, $D124, FALSE))</f>
        <v>94.658791643979072</v>
      </c>
      <c r="S124">
        <f>IF(ISBLANK(HLOOKUP(S$1, m_preprocess!$1:$1048576, $D124, FALSE)), "", HLOOKUP(S$1, m_preprocess!$1:$1048576, $D124, FALSE))</f>
        <v>187.68906003653223</v>
      </c>
      <c r="T124">
        <f>IF(ISBLANK(HLOOKUP(T$1, m_preprocess!$1:$1048576, $D124, FALSE)), "", HLOOKUP(T$1, m_preprocess!$1:$1048576, $D124, FALSE))</f>
        <v>18.701114637701071</v>
      </c>
      <c r="U124">
        <f>IF(ISBLANK(HLOOKUP(U$1, m_preprocess!$1:$1048576, $D124, FALSE)), "", HLOOKUP(U$1, m_preprocess!$1:$1048576, $D124, FALSE))</f>
        <v>183.09166638800673</v>
      </c>
      <c r="V124">
        <f>IF(ISBLANK(HLOOKUP(V$1, m_preprocess!$1:$1048576, $D124, FALSE)), "", HLOOKUP(V$1, m_preprocess!$1:$1048576, $D124, FALSE))</f>
        <v>22.586032251385053</v>
      </c>
      <c r="W124">
        <f>IF(ISBLANK(HLOOKUP(W$1, m_preprocess!$1:$1048576, $D124, FALSE)), "", HLOOKUP(W$1, m_preprocess!$1:$1048576, $D124, FALSE))</f>
        <v>138.79371138677061</v>
      </c>
      <c r="X124">
        <f>IF(ISBLANK(HLOOKUP(X$1, m_preprocess!$1:$1048576, $D124, FALSE)), "", HLOOKUP(X$1, m_preprocess!$1:$1048576, $D124, FALSE))</f>
        <v>21.711922749851052</v>
      </c>
      <c r="Y124">
        <f>IF(ISBLANK(HLOOKUP(Y$1, m_preprocess!$1:$1048576, $D124, FALSE)), "", HLOOKUP(Y$1, m_preprocess!$1:$1048576, $D124, FALSE))</f>
        <v>187974.12736082589</v>
      </c>
      <c r="Z124">
        <f>IF(ISBLANK(HLOOKUP(Z$1, m_preprocess!$1:$1048576, $D124, FALSE)), "", HLOOKUP(Z$1, m_preprocess!$1:$1048576, $D124, FALSE))</f>
        <v>169313.50469040257</v>
      </c>
      <c r="AA124">
        <f>IF(ISBLANK(HLOOKUP(AA$1, m_preprocess!$1:$1048576, $D124, FALSE)), "", HLOOKUP(AA$1, m_preprocess!$1:$1048576, $D124, FALSE))</f>
        <v>619.41946710168565</v>
      </c>
      <c r="AB124">
        <f>IF(ISBLANK(HLOOKUP(AB$1, m_preprocess!$1:$1048576, $D124, FALSE)), "", HLOOKUP(AB$1, m_preprocess!$1:$1048576, $D124, FALSE))</f>
        <v>12871.197602382528</v>
      </c>
      <c r="AC124">
        <f>IF(ISBLANK(HLOOKUP(AC$1, m_preprocess!$1:$1048576, $D124, FALSE)), "", HLOOKUP(AC$1, m_preprocess!$1:$1048576, $D124, FALSE))</f>
        <v>101.3994334345853</v>
      </c>
      <c r="AD124">
        <f>IF(ISBLANK(HLOOKUP(AD$1, m_preprocess!$1:$1048576, $D124, FALSE)), "", HLOOKUP(AD$1, m_preprocess!$1:$1048576, $D124, FALSE))</f>
        <v>7567.7422374234156</v>
      </c>
      <c r="AE124">
        <f>IF(ISBLANK(HLOOKUP(AE$1, m_preprocess!$1:$1048576, $D124, FALSE)), "", HLOOKUP(AE$1, m_preprocess!$1:$1048576, $D124, FALSE))</f>
        <v>18099.330076515154</v>
      </c>
    </row>
    <row r="125" spans="1:31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80.365198275981598</v>
      </c>
      <c r="F125" t="str">
        <f>IF(ISBLANK(HLOOKUP(F$1, m_preprocess!$1:$1048576, $D125, FALSE)), "", HLOOKUP(F$1, m_preprocess!$1:$1048576, $D125, FALSE))</f>
        <v/>
      </c>
      <c r="G125">
        <f>IF(ISBLANK(HLOOKUP(G$1, m_preprocess!$1:$1048576, $D125, FALSE)), "", HLOOKUP(G$1, m_preprocess!$1:$1048576, $D125, FALSE))</f>
        <v>88.291372348583806</v>
      </c>
      <c r="H125">
        <f>IF(ISBLANK(HLOOKUP(H$1, m_preprocess!$1:$1048576, $D125, FALSE)), "", HLOOKUP(H$1, m_preprocess!$1:$1048576, $D125, FALSE))</f>
        <v>109.04266638045</v>
      </c>
      <c r="I125">
        <f>IF(ISBLANK(HLOOKUP(I$1, m_preprocess!$1:$1048576, $D125, FALSE)), "", HLOOKUP(I$1, m_preprocess!$1:$1048576, $D125, FALSE))</f>
        <v>59.761555744393704</v>
      </c>
      <c r="J125">
        <f>IF(ISBLANK(HLOOKUP(J$1, m_preprocess!$1:$1048576, $D125, FALSE)), "", HLOOKUP(J$1, m_preprocess!$1:$1048576, $D125, FALSE))</f>
        <v>77.915506486416007</v>
      </c>
      <c r="K125">
        <f>IF(ISBLANK(HLOOKUP(K$1, m_preprocess!$1:$1048576, $D125, FALSE)), "", HLOOKUP(K$1, m_preprocess!$1:$1048576, $D125, FALSE))</f>
        <v>86.732362949444493</v>
      </c>
      <c r="L125">
        <f>IF(ISBLANK(HLOOKUP(L$1, m_preprocess!$1:$1048576, $D125, FALSE)), "", HLOOKUP(L$1, m_preprocess!$1:$1048576, $D125, FALSE))</f>
        <v>71.163528621389503</v>
      </c>
      <c r="M125">
        <f>IF(ISBLANK(HLOOKUP(M$1, m_preprocess!$1:$1048576, $D125, FALSE)), "", HLOOKUP(M$1, m_preprocess!$1:$1048576, $D125, FALSE))</f>
        <v>82.576437809921401</v>
      </c>
      <c r="N125" t="str">
        <f>IF(ISBLANK(HLOOKUP(N$1, m_preprocess!$1:$1048576, $D125, FALSE)), "", HLOOKUP(N$1, m_preprocess!$1:$1048576, $D125, FALSE))</f>
        <v/>
      </c>
      <c r="O125">
        <f>IF(ISBLANK(HLOOKUP(O$1, m_preprocess!$1:$1048576, $D125, FALSE)), "", HLOOKUP(O$1, m_preprocess!$1:$1048576, $D125, FALSE))</f>
        <v>96.908652553761002</v>
      </c>
      <c r="P125">
        <f>IF(ISBLANK(HLOOKUP(P$1, m_preprocess!$1:$1048576, $D125, FALSE)), "", HLOOKUP(P$1, m_preprocess!$1:$1048576, $D125, FALSE))</f>
        <v>69.604772340789481</v>
      </c>
      <c r="Q125">
        <f>IF(ISBLANK(HLOOKUP(Q$1, m_preprocess!$1:$1048576, $D125, FALSE)), "", HLOOKUP(Q$1, m_preprocess!$1:$1048576, $D125, FALSE))</f>
        <v>73.683816836913323</v>
      </c>
      <c r="R125">
        <f>IF(ISBLANK(HLOOKUP(R$1, m_preprocess!$1:$1048576, $D125, FALSE)), "", HLOOKUP(R$1, m_preprocess!$1:$1048576, $D125, FALSE))</f>
        <v>94.464124320334648</v>
      </c>
      <c r="S125">
        <f>IF(ISBLANK(HLOOKUP(S$1, m_preprocess!$1:$1048576, $D125, FALSE)), "", HLOOKUP(S$1, m_preprocess!$1:$1048576, $D125, FALSE))</f>
        <v>194.86077669492971</v>
      </c>
      <c r="T125">
        <f>IF(ISBLANK(HLOOKUP(T$1, m_preprocess!$1:$1048576, $D125, FALSE)), "", HLOOKUP(T$1, m_preprocess!$1:$1048576, $D125, FALSE))</f>
        <v>19.213409584220347</v>
      </c>
      <c r="U125">
        <f>IF(ISBLANK(HLOOKUP(U$1, m_preprocess!$1:$1048576, $D125, FALSE)), "", HLOOKUP(U$1, m_preprocess!$1:$1048576, $D125, FALSE))</f>
        <v>195.01397480269216</v>
      </c>
      <c r="V125">
        <f>IF(ISBLANK(HLOOKUP(V$1, m_preprocess!$1:$1048576, $D125, FALSE)), "", HLOOKUP(V$1, m_preprocess!$1:$1048576, $D125, FALSE))</f>
        <v>23.331215371280379</v>
      </c>
      <c r="W125">
        <f>IF(ISBLANK(HLOOKUP(W$1, m_preprocess!$1:$1048576, $D125, FALSE)), "", HLOOKUP(W$1, m_preprocess!$1:$1048576, $D125, FALSE))</f>
        <v>149.35669014483989</v>
      </c>
      <c r="X125">
        <f>IF(ISBLANK(HLOOKUP(X$1, m_preprocess!$1:$1048576, $D125, FALSE)), "", HLOOKUP(X$1, m_preprocess!$1:$1048576, $D125, FALSE))</f>
        <v>22.326069286571901</v>
      </c>
      <c r="Y125">
        <f>IF(ISBLANK(HLOOKUP(Y$1, m_preprocess!$1:$1048576, $D125, FALSE)), "", HLOOKUP(Y$1, m_preprocess!$1:$1048576, $D125, FALSE))</f>
        <v>201464.56188415317</v>
      </c>
      <c r="Z125">
        <f>IF(ISBLANK(HLOOKUP(Z$1, m_preprocess!$1:$1048576, $D125, FALSE)), "", HLOOKUP(Z$1, m_preprocess!$1:$1048576, $D125, FALSE))</f>
        <v>158316.83716108024</v>
      </c>
      <c r="AA125">
        <f>IF(ISBLANK(HLOOKUP(AA$1, m_preprocess!$1:$1048576, $D125, FALSE)), "", HLOOKUP(AA$1, m_preprocess!$1:$1048576, $D125, FALSE))</f>
        <v>656.39175764192146</v>
      </c>
      <c r="AB125">
        <f>IF(ISBLANK(HLOOKUP(AB$1, m_preprocess!$1:$1048576, $D125, FALSE)), "", HLOOKUP(AB$1, m_preprocess!$1:$1048576, $D125, FALSE))</f>
        <v>12945.048737090596</v>
      </c>
      <c r="AC125">
        <f>IF(ISBLANK(HLOOKUP(AC$1, m_preprocess!$1:$1048576, $D125, FALSE)), "", HLOOKUP(AC$1, m_preprocess!$1:$1048576, $D125, FALSE))</f>
        <v>98.246219364358154</v>
      </c>
      <c r="AD125">
        <f>IF(ISBLANK(HLOOKUP(AD$1, m_preprocess!$1:$1048576, $D125, FALSE)), "", HLOOKUP(AD$1, m_preprocess!$1:$1048576, $D125, FALSE))</f>
        <v>7427.5637175526745</v>
      </c>
      <c r="AE125">
        <f>IF(ISBLANK(HLOOKUP(AE$1, m_preprocess!$1:$1048576, $D125, FALSE)), "", HLOOKUP(AE$1, m_preprocess!$1:$1048576, $D125, FALSE))</f>
        <v>17267.998527305226</v>
      </c>
    </row>
    <row r="126" spans="1:31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80.051618641193102</v>
      </c>
      <c r="F126" t="str">
        <f>IF(ISBLANK(HLOOKUP(F$1, m_preprocess!$1:$1048576, $D126, FALSE)), "", HLOOKUP(F$1, m_preprocess!$1:$1048576, $D126, FALSE))</f>
        <v/>
      </c>
      <c r="G126">
        <f>IF(ISBLANK(HLOOKUP(G$1, m_preprocess!$1:$1048576, $D126, FALSE)), "", HLOOKUP(G$1, m_preprocess!$1:$1048576, $D126, FALSE))</f>
        <v>88.455762930110396</v>
      </c>
      <c r="H126">
        <f>IF(ISBLANK(HLOOKUP(H$1, m_preprocess!$1:$1048576, $D126, FALSE)), "", HLOOKUP(H$1, m_preprocess!$1:$1048576, $D126, FALSE))</f>
        <v>109.939467706952</v>
      </c>
      <c r="I126">
        <f>IF(ISBLANK(HLOOKUP(I$1, m_preprocess!$1:$1048576, $D126, FALSE)), "", HLOOKUP(I$1, m_preprocess!$1:$1048576, $D126, FALSE))</f>
        <v>60.157196352382499</v>
      </c>
      <c r="J126">
        <f>IF(ISBLANK(HLOOKUP(J$1, m_preprocess!$1:$1048576, $D126, FALSE)), "", HLOOKUP(J$1, m_preprocess!$1:$1048576, $D126, FALSE))</f>
        <v>77.044861954652902</v>
      </c>
      <c r="K126">
        <f>IF(ISBLANK(HLOOKUP(K$1, m_preprocess!$1:$1048576, $D126, FALSE)), "", HLOOKUP(K$1, m_preprocess!$1:$1048576, $D126, FALSE))</f>
        <v>86.382720651263696</v>
      </c>
      <c r="L126">
        <f>IF(ISBLANK(HLOOKUP(L$1, m_preprocess!$1:$1048576, $D126, FALSE)), "", HLOOKUP(L$1, m_preprocess!$1:$1048576, $D126, FALSE))</f>
        <v>70.633165965782993</v>
      </c>
      <c r="M126">
        <f>IF(ISBLANK(HLOOKUP(M$1, m_preprocess!$1:$1048576, $D126, FALSE)), "", HLOOKUP(M$1, m_preprocess!$1:$1048576, $D126, FALSE))</f>
        <v>82.039784873905504</v>
      </c>
      <c r="N126" t="str">
        <f>IF(ISBLANK(HLOOKUP(N$1, m_preprocess!$1:$1048576, $D126, FALSE)), "", HLOOKUP(N$1, m_preprocess!$1:$1048576, $D126, FALSE))</f>
        <v/>
      </c>
      <c r="O126">
        <f>IF(ISBLANK(HLOOKUP(O$1, m_preprocess!$1:$1048576, $D126, FALSE)), "", HLOOKUP(O$1, m_preprocess!$1:$1048576, $D126, FALSE))</f>
        <v>98.955126339491997</v>
      </c>
      <c r="P126">
        <f>IF(ISBLANK(HLOOKUP(P$1, m_preprocess!$1:$1048576, $D126, FALSE)), "", HLOOKUP(P$1, m_preprocess!$1:$1048576, $D126, FALSE))</f>
        <v>68.559510264362984</v>
      </c>
      <c r="Q126">
        <f>IF(ISBLANK(HLOOKUP(Q$1, m_preprocess!$1:$1048576, $D126, FALSE)), "", HLOOKUP(Q$1, m_preprocess!$1:$1048576, $D126, FALSE))</f>
        <v>72.533923387506391</v>
      </c>
      <c r="R126">
        <f>IF(ISBLANK(HLOOKUP(R$1, m_preprocess!$1:$1048576, $D126, FALSE)), "", HLOOKUP(R$1, m_preprocess!$1:$1048576, $D126, FALSE))</f>
        <v>94.520614717184898</v>
      </c>
      <c r="S126">
        <f>IF(ISBLANK(HLOOKUP(S$1, m_preprocess!$1:$1048576, $D126, FALSE)), "", HLOOKUP(S$1, m_preprocess!$1:$1048576, $D126, FALSE))</f>
        <v>191.85402505474292</v>
      </c>
      <c r="T126">
        <f>IF(ISBLANK(HLOOKUP(T$1, m_preprocess!$1:$1048576, $D126, FALSE)), "", HLOOKUP(T$1, m_preprocess!$1:$1048576, $D126, FALSE))</f>
        <v>18.505062173109852</v>
      </c>
      <c r="U126">
        <f>IF(ISBLANK(HLOOKUP(U$1, m_preprocess!$1:$1048576, $D126, FALSE)), "", HLOOKUP(U$1, m_preprocess!$1:$1048576, $D126, FALSE))</f>
        <v>188.52879261671657</v>
      </c>
      <c r="V126">
        <f>IF(ISBLANK(HLOOKUP(V$1, m_preprocess!$1:$1048576, $D126, FALSE)), "", HLOOKUP(V$1, m_preprocess!$1:$1048576, $D126, FALSE))</f>
        <v>21.687314383864596</v>
      </c>
      <c r="W126">
        <f>IF(ISBLANK(HLOOKUP(W$1, m_preprocess!$1:$1048576, $D126, FALSE)), "", HLOOKUP(W$1, m_preprocess!$1:$1048576, $D126, FALSE))</f>
        <v>143.65548578328767</v>
      </c>
      <c r="X126">
        <f>IF(ISBLANK(HLOOKUP(X$1, m_preprocess!$1:$1048576, $D126, FALSE)), "", HLOOKUP(X$1, m_preprocess!$1:$1048576, $D126, FALSE))</f>
        <v>23.185992449564321</v>
      </c>
      <c r="Y126">
        <f>IF(ISBLANK(HLOOKUP(Y$1, m_preprocess!$1:$1048576, $D126, FALSE)), "", HLOOKUP(Y$1, m_preprocess!$1:$1048576, $D126, FALSE))</f>
        <v>174223.52180187582</v>
      </c>
      <c r="Z126">
        <f>IF(ISBLANK(HLOOKUP(Z$1, m_preprocess!$1:$1048576, $D126, FALSE)), "", HLOOKUP(Z$1, m_preprocess!$1:$1048576, $D126, FALSE))</f>
        <v>170364.19962827687</v>
      </c>
      <c r="AA126">
        <f>IF(ISBLANK(HLOOKUP(AA$1, m_preprocess!$1:$1048576, $D126, FALSE)), "", HLOOKUP(AA$1, m_preprocess!$1:$1048576, $D126, FALSE))</f>
        <v>738.63690541279379</v>
      </c>
      <c r="AB126">
        <f>IF(ISBLANK(HLOOKUP(AB$1, m_preprocess!$1:$1048576, $D126, FALSE)), "", HLOOKUP(AB$1, m_preprocess!$1:$1048576, $D126, FALSE))</f>
        <v>13064.450762540497</v>
      </c>
      <c r="AC126">
        <f>IF(ISBLANK(HLOOKUP(AC$1, m_preprocess!$1:$1048576, $D126, FALSE)), "", HLOOKUP(AC$1, m_preprocess!$1:$1048576, $D126, FALSE))</f>
        <v>96.051133754096341</v>
      </c>
      <c r="AD126">
        <f>IF(ISBLANK(HLOOKUP(AD$1, m_preprocess!$1:$1048576, $D126, FALSE)), "", HLOOKUP(AD$1, m_preprocess!$1:$1048576, $D126, FALSE))</f>
        <v>7488.7394632482283</v>
      </c>
      <c r="AE126">
        <f>IF(ISBLANK(HLOOKUP(AE$1, m_preprocess!$1:$1048576, $D126, FALSE)), "", HLOOKUP(AE$1, m_preprocess!$1:$1048576, $D126, FALSE))</f>
        <v>17335.984373643081</v>
      </c>
    </row>
    <row r="127" spans="1:31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80.6570346858432</v>
      </c>
      <c r="F127" t="str">
        <f>IF(ISBLANK(HLOOKUP(F$1, m_preprocess!$1:$1048576, $D127, FALSE)), "", HLOOKUP(F$1, m_preprocess!$1:$1048576, $D127, FALSE))</f>
        <v/>
      </c>
      <c r="G127">
        <f>IF(ISBLANK(HLOOKUP(G$1, m_preprocess!$1:$1048576, $D127, FALSE)), "", HLOOKUP(G$1, m_preprocess!$1:$1048576, $D127, FALSE))</f>
        <v>88.991899538258593</v>
      </c>
      <c r="H127">
        <f>IF(ISBLANK(HLOOKUP(H$1, m_preprocess!$1:$1048576, $D127, FALSE)), "", HLOOKUP(H$1, m_preprocess!$1:$1048576, $D127, FALSE))</f>
        <v>111.200337721031</v>
      </c>
      <c r="I127">
        <f>IF(ISBLANK(HLOOKUP(I$1, m_preprocess!$1:$1048576, $D127, FALSE)), "", HLOOKUP(I$1, m_preprocess!$1:$1048576, $D127, FALSE))</f>
        <v>60.1495957273371</v>
      </c>
      <c r="J127">
        <f>IF(ISBLANK(HLOOKUP(J$1, m_preprocess!$1:$1048576, $D127, FALSE)), "", HLOOKUP(J$1, m_preprocess!$1:$1048576, $D127, FALSE))</f>
        <v>77.9173974197072</v>
      </c>
      <c r="K127">
        <f>IF(ISBLANK(HLOOKUP(K$1, m_preprocess!$1:$1048576, $D127, FALSE)), "", HLOOKUP(K$1, m_preprocess!$1:$1048576, $D127, FALSE))</f>
        <v>86.932181599665498</v>
      </c>
      <c r="L127">
        <f>IF(ISBLANK(HLOOKUP(L$1, m_preprocess!$1:$1048576, $D127, FALSE)), "", HLOOKUP(L$1, m_preprocess!$1:$1048576, $D127, FALSE))</f>
        <v>70.784699955086296</v>
      </c>
      <c r="M127">
        <f>IF(ISBLANK(HLOOKUP(M$1, m_preprocess!$1:$1048576, $D127, FALSE)), "", HLOOKUP(M$1, m_preprocess!$1:$1048576, $D127, FALSE))</f>
        <v>82.562171277493206</v>
      </c>
      <c r="N127" t="str">
        <f>IF(ISBLANK(HLOOKUP(N$1, m_preprocess!$1:$1048576, $D127, FALSE)), "", HLOOKUP(N$1, m_preprocess!$1:$1048576, $D127, FALSE))</f>
        <v/>
      </c>
      <c r="O127">
        <f>IF(ISBLANK(HLOOKUP(O$1, m_preprocess!$1:$1048576, $D127, FALSE)), "", HLOOKUP(O$1, m_preprocess!$1:$1048576, $D127, FALSE))</f>
        <v>100.24905252359299</v>
      </c>
      <c r="P127">
        <f>IF(ISBLANK(HLOOKUP(P$1, m_preprocess!$1:$1048576, $D127, FALSE)), "", HLOOKUP(P$1, m_preprocess!$1:$1048576, $D127, FALSE))</f>
        <v>69.022797586908993</v>
      </c>
      <c r="Q127">
        <f>IF(ISBLANK(HLOOKUP(Q$1, m_preprocess!$1:$1048576, $D127, FALSE)), "", HLOOKUP(Q$1, m_preprocess!$1:$1048576, $D127, FALSE))</f>
        <v>72.747364518357841</v>
      </c>
      <c r="R127">
        <f>IF(ISBLANK(HLOOKUP(R$1, m_preprocess!$1:$1048576, $D127, FALSE)), "", HLOOKUP(R$1, m_preprocess!$1:$1048576, $D127, FALSE))</f>
        <v>94.880134894084094</v>
      </c>
      <c r="S127">
        <f>IF(ISBLANK(HLOOKUP(S$1, m_preprocess!$1:$1048576, $D127, FALSE)), "", HLOOKUP(S$1, m_preprocess!$1:$1048576, $D127, FALSE))</f>
        <v>195.99170814492933</v>
      </c>
      <c r="T127">
        <f>IF(ISBLANK(HLOOKUP(T$1, m_preprocess!$1:$1048576, $D127, FALSE)), "", HLOOKUP(T$1, m_preprocess!$1:$1048576, $D127, FALSE))</f>
        <v>20.888736046732689</v>
      </c>
      <c r="U127">
        <f>IF(ISBLANK(HLOOKUP(U$1, m_preprocess!$1:$1048576, $D127, FALSE)), "", HLOOKUP(U$1, m_preprocess!$1:$1048576, $D127, FALSE))</f>
        <v>190.34398141675214</v>
      </c>
      <c r="V127">
        <f>IF(ISBLANK(HLOOKUP(V$1, m_preprocess!$1:$1048576, $D127, FALSE)), "", HLOOKUP(V$1, m_preprocess!$1:$1048576, $D127, FALSE))</f>
        <v>21.899487500993562</v>
      </c>
      <c r="W127">
        <f>IF(ISBLANK(HLOOKUP(W$1, m_preprocess!$1:$1048576, $D127, FALSE)), "", HLOOKUP(W$1, m_preprocess!$1:$1048576, $D127, FALSE))</f>
        <v>145.54154738249207</v>
      </c>
      <c r="X127">
        <f>IF(ISBLANK(HLOOKUP(X$1, m_preprocess!$1:$1048576, $D127, FALSE)), "", HLOOKUP(X$1, m_preprocess!$1:$1048576, $D127, FALSE))</f>
        <v>22.902946533266526</v>
      </c>
      <c r="Y127">
        <f>IF(ISBLANK(HLOOKUP(Y$1, m_preprocess!$1:$1048576, $D127, FALSE)), "", HLOOKUP(Y$1, m_preprocess!$1:$1048576, $D127, FALSE))</f>
        <v>184032.75698358635</v>
      </c>
      <c r="Z127">
        <f>IF(ISBLANK(HLOOKUP(Z$1, m_preprocess!$1:$1048576, $D127, FALSE)), "", HLOOKUP(Z$1, m_preprocess!$1:$1048576, $D127, FALSE))</f>
        <v>187858.95368832201</v>
      </c>
      <c r="AA127">
        <f>IF(ISBLANK(HLOOKUP(AA$1, m_preprocess!$1:$1048576, $D127, FALSE)), "", HLOOKUP(AA$1, m_preprocess!$1:$1048576, $D127, FALSE))</f>
        <v>737.94139814309119</v>
      </c>
      <c r="AB127">
        <f>IF(ISBLANK(HLOOKUP(AB$1, m_preprocess!$1:$1048576, $D127, FALSE)), "", HLOOKUP(AB$1, m_preprocess!$1:$1048576, $D127, FALSE))</f>
        <v>12841.987620109732</v>
      </c>
      <c r="AC127">
        <f>IF(ISBLANK(HLOOKUP(AC$1, m_preprocess!$1:$1048576, $D127, FALSE)), "", HLOOKUP(AC$1, m_preprocess!$1:$1048576, $D127, FALSE))</f>
        <v>98.50399176896785</v>
      </c>
      <c r="AD127">
        <f>IF(ISBLANK(HLOOKUP(AD$1, m_preprocess!$1:$1048576, $D127, FALSE)), "", HLOOKUP(AD$1, m_preprocess!$1:$1048576, $D127, FALSE))</f>
        <v>7732.7436123680463</v>
      </c>
      <c r="AE127">
        <f>IF(ISBLANK(HLOOKUP(AE$1, m_preprocess!$1:$1048576, $D127, FALSE)), "", HLOOKUP(AE$1, m_preprocess!$1:$1048576, $D127, FALSE))</f>
        <v>17259.085798520595</v>
      </c>
    </row>
    <row r="128" spans="1:31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80.728113075320195</v>
      </c>
      <c r="F128" t="str">
        <f>IF(ISBLANK(HLOOKUP(F$1, m_preprocess!$1:$1048576, $D128, FALSE)), "", HLOOKUP(F$1, m_preprocess!$1:$1048576, $D128, FALSE))</f>
        <v/>
      </c>
      <c r="G128">
        <f>IF(ISBLANK(HLOOKUP(G$1, m_preprocess!$1:$1048576, $D128, FALSE)), "", HLOOKUP(G$1, m_preprocess!$1:$1048576, $D128, FALSE))</f>
        <v>88.966265276850294</v>
      </c>
      <c r="H128">
        <f>IF(ISBLANK(HLOOKUP(H$1, m_preprocess!$1:$1048576, $D128, FALSE)), "", HLOOKUP(H$1, m_preprocess!$1:$1048576, $D128, FALSE))</f>
        <v>112.266349028379</v>
      </c>
      <c r="I128">
        <f>IF(ISBLANK(HLOOKUP(I$1, m_preprocess!$1:$1048576, $D128, FALSE)), "", HLOOKUP(I$1, m_preprocess!$1:$1048576, $D128, FALSE))</f>
        <v>60.6051977544777</v>
      </c>
      <c r="J128">
        <f>IF(ISBLANK(HLOOKUP(J$1, m_preprocess!$1:$1048576, $D128, FALSE)), "", HLOOKUP(J$1, m_preprocess!$1:$1048576, $D128, FALSE))</f>
        <v>77.760841795655494</v>
      </c>
      <c r="K128">
        <f>IF(ISBLANK(HLOOKUP(K$1, m_preprocess!$1:$1048576, $D128, FALSE)), "", HLOOKUP(K$1, m_preprocess!$1:$1048576, $D128, FALSE))</f>
        <v>86.667059530950496</v>
      </c>
      <c r="L128">
        <f>IF(ISBLANK(HLOOKUP(L$1, m_preprocess!$1:$1048576, $D128, FALSE)), "", HLOOKUP(L$1, m_preprocess!$1:$1048576, $D128, FALSE))</f>
        <v>70.720504301085597</v>
      </c>
      <c r="M128">
        <f>IF(ISBLANK(HLOOKUP(M$1, m_preprocess!$1:$1048576, $D128, FALSE)), "", HLOOKUP(M$1, m_preprocess!$1:$1048576, $D128, FALSE))</f>
        <v>82.644477269979106</v>
      </c>
      <c r="N128" t="str">
        <f>IF(ISBLANK(HLOOKUP(N$1, m_preprocess!$1:$1048576, $D128, FALSE)), "", HLOOKUP(N$1, m_preprocess!$1:$1048576, $D128, FALSE))</f>
        <v/>
      </c>
      <c r="O128">
        <f>IF(ISBLANK(HLOOKUP(O$1, m_preprocess!$1:$1048576, $D128, FALSE)), "", HLOOKUP(O$1, m_preprocess!$1:$1048576, $D128, FALSE))</f>
        <v>100.38015452833601</v>
      </c>
      <c r="P128">
        <f>IF(ISBLANK(HLOOKUP(P$1, m_preprocess!$1:$1048576, $D128, FALSE)), "", HLOOKUP(P$1, m_preprocess!$1:$1048576, $D128, FALSE))</f>
        <v>69.259119405455976</v>
      </c>
      <c r="Q128">
        <f>IF(ISBLANK(HLOOKUP(Q$1, m_preprocess!$1:$1048576, $D128, FALSE)), "", HLOOKUP(Q$1, m_preprocess!$1:$1048576, $D128, FALSE))</f>
        <v>72.693142302593287</v>
      </c>
      <c r="R128">
        <f>IF(ISBLANK(HLOOKUP(R$1, m_preprocess!$1:$1048576, $D128, FALSE)), "", HLOOKUP(R$1, m_preprocess!$1:$1048576, $D128, FALSE))</f>
        <v>95.276001575440489</v>
      </c>
      <c r="S128">
        <f>IF(ISBLANK(HLOOKUP(S$1, m_preprocess!$1:$1048576, $D128, FALSE)), "", HLOOKUP(S$1, m_preprocess!$1:$1048576, $D128, FALSE))</f>
        <v>198.38942680691363</v>
      </c>
      <c r="T128">
        <f>IF(ISBLANK(HLOOKUP(T$1, m_preprocess!$1:$1048576, $D128, FALSE)), "", HLOOKUP(T$1, m_preprocess!$1:$1048576, $D128, FALSE))</f>
        <v>23.527183336836305</v>
      </c>
      <c r="U128">
        <f>IF(ISBLANK(HLOOKUP(U$1, m_preprocess!$1:$1048576, $D128, FALSE)), "", HLOOKUP(U$1, m_preprocess!$1:$1048576, $D128, FALSE))</f>
        <v>198.42702548140392</v>
      </c>
      <c r="V128">
        <f>IF(ISBLANK(HLOOKUP(V$1, m_preprocess!$1:$1048576, $D128, FALSE)), "", HLOOKUP(V$1, m_preprocess!$1:$1048576, $D128, FALSE))</f>
        <v>22.789247341986218</v>
      </c>
      <c r="W128">
        <f>IF(ISBLANK(HLOOKUP(W$1, m_preprocess!$1:$1048576, $D128, FALSE)), "", HLOOKUP(W$1, m_preprocess!$1:$1048576, $D128, FALSE))</f>
        <v>152.54674166980402</v>
      </c>
      <c r="X128">
        <f>IF(ISBLANK(HLOOKUP(X$1, m_preprocess!$1:$1048576, $D128, FALSE)), "", HLOOKUP(X$1, m_preprocess!$1:$1048576, $D128, FALSE))</f>
        <v>23.091036469613698</v>
      </c>
      <c r="Y128">
        <f>IF(ISBLANK(HLOOKUP(Y$1, m_preprocess!$1:$1048576, $D128, FALSE)), "", HLOOKUP(Y$1, m_preprocess!$1:$1048576, $D128, FALSE))</f>
        <v>180893.06379283851</v>
      </c>
      <c r="Z128">
        <f>IF(ISBLANK(HLOOKUP(Z$1, m_preprocess!$1:$1048576, $D128, FALSE)), "", HLOOKUP(Z$1, m_preprocess!$1:$1048576, $D128, FALSE))</f>
        <v>215016.12551112217</v>
      </c>
      <c r="AA128">
        <f>IF(ISBLANK(HLOOKUP(AA$1, m_preprocess!$1:$1048576, $D128, FALSE)), "", HLOOKUP(AA$1, m_preprocess!$1:$1048576, $D128, FALSE))</f>
        <v>741.07893304300501</v>
      </c>
      <c r="AB128">
        <f>IF(ISBLANK(HLOOKUP(AB$1, m_preprocess!$1:$1048576, $D128, FALSE)), "", HLOOKUP(AB$1, m_preprocess!$1:$1048576, $D128, FALSE))</f>
        <v>12640.779554758994</v>
      </c>
      <c r="AC128">
        <f>IF(ISBLANK(HLOOKUP(AC$1, m_preprocess!$1:$1048576, $D128, FALSE)), "", HLOOKUP(AC$1, m_preprocess!$1:$1048576, $D128, FALSE))</f>
        <v>97.730765282005677</v>
      </c>
      <c r="AD128">
        <f>IF(ISBLANK(HLOOKUP(AD$1, m_preprocess!$1:$1048576, $D128, FALSE)), "", HLOOKUP(AD$1, m_preprocess!$1:$1048576, $D128, FALSE))</f>
        <v>7619.2507215113874</v>
      </c>
      <c r="AE128">
        <f>IF(ISBLANK(HLOOKUP(AE$1, m_preprocess!$1:$1048576, $D128, FALSE)), "", HLOOKUP(AE$1, m_preprocess!$1:$1048576, $D128, FALSE))</f>
        <v>17338.576013893791</v>
      </c>
    </row>
    <row r="129" spans="1:31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79.967020092371797</v>
      </c>
      <c r="F129" t="str">
        <f>IF(ISBLANK(HLOOKUP(F$1, m_preprocess!$1:$1048576, $D129, FALSE)), "", HLOOKUP(F$1, m_preprocess!$1:$1048576, $D129, FALSE))</f>
        <v/>
      </c>
      <c r="G129">
        <f>IF(ISBLANK(HLOOKUP(G$1, m_preprocess!$1:$1048576, $D129, FALSE)), "", HLOOKUP(G$1, m_preprocess!$1:$1048576, $D129, FALSE))</f>
        <v>88.799174545507796</v>
      </c>
      <c r="H129">
        <f>IF(ISBLANK(HLOOKUP(H$1, m_preprocess!$1:$1048576, $D129, FALSE)), "", HLOOKUP(H$1, m_preprocess!$1:$1048576, $D129, FALSE))</f>
        <v>112.078394389698</v>
      </c>
      <c r="I129">
        <f>IF(ISBLANK(HLOOKUP(I$1, m_preprocess!$1:$1048576, $D129, FALSE)), "", HLOOKUP(I$1, m_preprocess!$1:$1048576, $D129, FALSE))</f>
        <v>60.319453511230101</v>
      </c>
      <c r="J129">
        <f>IF(ISBLANK(HLOOKUP(J$1, m_preprocess!$1:$1048576, $D129, FALSE)), "", HLOOKUP(J$1, m_preprocess!$1:$1048576, $D129, FALSE))</f>
        <v>76.963432090090393</v>
      </c>
      <c r="K129">
        <f>IF(ISBLANK(HLOOKUP(K$1, m_preprocess!$1:$1048576, $D129, FALSE)), "", HLOOKUP(K$1, m_preprocess!$1:$1048576, $D129, FALSE))</f>
        <v>86.259440681147495</v>
      </c>
      <c r="L129">
        <f>IF(ISBLANK(HLOOKUP(L$1, m_preprocess!$1:$1048576, $D129, FALSE)), "", HLOOKUP(L$1, m_preprocess!$1:$1048576, $D129, FALSE))</f>
        <v>70.346435105149894</v>
      </c>
      <c r="M129">
        <f>IF(ISBLANK(HLOOKUP(M$1, m_preprocess!$1:$1048576, $D129, FALSE)), "", HLOOKUP(M$1, m_preprocess!$1:$1048576, $D129, FALSE))</f>
        <v>82.545202818547907</v>
      </c>
      <c r="N129" t="str">
        <f>IF(ISBLANK(HLOOKUP(N$1, m_preprocess!$1:$1048576, $D129, FALSE)), "", HLOOKUP(N$1, m_preprocess!$1:$1048576, $D129, FALSE))</f>
        <v/>
      </c>
      <c r="O129">
        <f>IF(ISBLANK(HLOOKUP(O$1, m_preprocess!$1:$1048576, $D129, FALSE)), "", HLOOKUP(O$1, m_preprocess!$1:$1048576, $D129, FALSE))</f>
        <v>99.519728501052995</v>
      </c>
      <c r="P129">
        <f>IF(ISBLANK(HLOOKUP(P$1, m_preprocess!$1:$1048576, $D129, FALSE)), "", HLOOKUP(P$1, m_preprocess!$1:$1048576, $D129, FALSE))</f>
        <v>69.878615449990122</v>
      </c>
      <c r="Q129">
        <f>IF(ISBLANK(HLOOKUP(Q$1, m_preprocess!$1:$1048576, $D129, FALSE)), "", HLOOKUP(Q$1, m_preprocess!$1:$1048576, $D129, FALSE))</f>
        <v>73.284116611347287</v>
      </c>
      <c r="R129">
        <f>IF(ISBLANK(HLOOKUP(R$1, m_preprocess!$1:$1048576, $D129, FALSE)), "", HLOOKUP(R$1, m_preprocess!$1:$1048576, $D129, FALSE))</f>
        <v>95.35301601652948</v>
      </c>
      <c r="S129">
        <f>IF(ISBLANK(HLOOKUP(S$1, m_preprocess!$1:$1048576, $D129, FALSE)), "", HLOOKUP(S$1, m_preprocess!$1:$1048576, $D129, FALSE))</f>
        <v>192.15768534523673</v>
      </c>
      <c r="T129">
        <f>IF(ISBLANK(HLOOKUP(T$1, m_preprocess!$1:$1048576, $D129, FALSE)), "", HLOOKUP(T$1, m_preprocess!$1:$1048576, $D129, FALSE))</f>
        <v>23.527927527079136</v>
      </c>
      <c r="U129">
        <f>IF(ISBLANK(HLOOKUP(U$1, m_preprocess!$1:$1048576, $D129, FALSE)), "", HLOOKUP(U$1, m_preprocess!$1:$1048576, $D129, FALSE))</f>
        <v>188.53809855245774</v>
      </c>
      <c r="V129">
        <f>IF(ISBLANK(HLOOKUP(V$1, m_preprocess!$1:$1048576, $D129, FALSE)), "", HLOOKUP(V$1, m_preprocess!$1:$1048576, $D129, FALSE))</f>
        <v>23.018712348629172</v>
      </c>
      <c r="W129">
        <f>IF(ISBLANK(HLOOKUP(W$1, m_preprocess!$1:$1048576, $D129, FALSE)), "", HLOOKUP(W$1, m_preprocess!$1:$1048576, $D129, FALSE))</f>
        <v>143.04102286711432</v>
      </c>
      <c r="X129">
        <f>IF(ISBLANK(HLOOKUP(X$1, m_preprocess!$1:$1048576, $D129, FALSE)), "", HLOOKUP(X$1, m_preprocess!$1:$1048576, $D129, FALSE))</f>
        <v>22.478363336714242</v>
      </c>
      <c r="Y129">
        <f>IF(ISBLANK(HLOOKUP(Y$1, m_preprocess!$1:$1048576, $D129, FALSE)), "", HLOOKUP(Y$1, m_preprocess!$1:$1048576, $D129, FALSE))</f>
        <v>175599.84887274104</v>
      </c>
      <c r="Z129">
        <f>IF(ISBLANK(HLOOKUP(Z$1, m_preprocess!$1:$1048576, $D129, FALSE)), "", HLOOKUP(Z$1, m_preprocess!$1:$1048576, $D129, FALSE))</f>
        <v>164741.68248677606</v>
      </c>
      <c r="AA129">
        <f>IF(ISBLANK(HLOOKUP(AA$1, m_preprocess!$1:$1048576, $D129, FALSE)), "", HLOOKUP(AA$1, m_preprocess!$1:$1048576, $D129, FALSE))</f>
        <v>759.48303523035236</v>
      </c>
      <c r="AB129">
        <f>IF(ISBLANK(HLOOKUP(AB$1, m_preprocess!$1:$1048576, $D129, FALSE)), "", HLOOKUP(AB$1, m_preprocess!$1:$1048576, $D129, FALSE))</f>
        <v>12793.788968724983</v>
      </c>
      <c r="AC129">
        <f>IF(ISBLANK(HLOOKUP(AC$1, m_preprocess!$1:$1048576, $D129, FALSE)), "", HLOOKUP(AC$1, m_preprocess!$1:$1048576, $D129, FALSE))</f>
        <v>100.75400383862593</v>
      </c>
      <c r="AD129">
        <f>IF(ISBLANK(HLOOKUP(AD$1, m_preprocess!$1:$1048576, $D129, FALSE)), "", HLOOKUP(AD$1, m_preprocess!$1:$1048576, $D129, FALSE))</f>
        <v>7594.8514729327171</v>
      </c>
      <c r="AE129">
        <f>IF(ISBLANK(HLOOKUP(AE$1, m_preprocess!$1:$1048576, $D129, FALSE)), "", HLOOKUP(AE$1, m_preprocess!$1:$1048576, $D129, FALSE))</f>
        <v>17281.358590028794</v>
      </c>
    </row>
    <row r="130" spans="1:31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80.140954772861704</v>
      </c>
      <c r="F130" t="str">
        <f>IF(ISBLANK(HLOOKUP(F$1, m_preprocess!$1:$1048576, $D130, FALSE)), "", HLOOKUP(F$1, m_preprocess!$1:$1048576, $D130, FALSE))</f>
        <v/>
      </c>
      <c r="G130">
        <f>IF(ISBLANK(HLOOKUP(G$1, m_preprocess!$1:$1048576, $D130, FALSE)), "", HLOOKUP(G$1, m_preprocess!$1:$1048576, $D130, FALSE))</f>
        <v>88.668760157973907</v>
      </c>
      <c r="H130">
        <f>IF(ISBLANK(HLOOKUP(H$1, m_preprocess!$1:$1048576, $D130, FALSE)), "", HLOOKUP(H$1, m_preprocess!$1:$1048576, $D130, FALSE))</f>
        <v>112.03341644046399</v>
      </c>
      <c r="I130">
        <f>IF(ISBLANK(HLOOKUP(I$1, m_preprocess!$1:$1048576, $D130, FALSE)), "", HLOOKUP(I$1, m_preprocess!$1:$1048576, $D130, FALSE))</f>
        <v>60.2728979869878</v>
      </c>
      <c r="J130">
        <f>IF(ISBLANK(HLOOKUP(J$1, m_preprocess!$1:$1048576, $D130, FALSE)), "", HLOOKUP(J$1, m_preprocess!$1:$1048576, $D130, FALSE))</f>
        <v>76.483059495305497</v>
      </c>
      <c r="K130">
        <f>IF(ISBLANK(HLOOKUP(K$1, m_preprocess!$1:$1048576, $D130, FALSE)), "", HLOOKUP(K$1, m_preprocess!$1:$1048576, $D130, FALSE))</f>
        <v>86.673888479014806</v>
      </c>
      <c r="L130">
        <f>IF(ISBLANK(HLOOKUP(L$1, m_preprocess!$1:$1048576, $D130, FALSE)), "", HLOOKUP(L$1, m_preprocess!$1:$1048576, $D130, FALSE))</f>
        <v>68.990088919963597</v>
      </c>
      <c r="M130">
        <f>IF(ISBLANK(HLOOKUP(M$1, m_preprocess!$1:$1048576, $D130, FALSE)), "", HLOOKUP(M$1, m_preprocess!$1:$1048576, $D130, FALSE))</f>
        <v>83.125511203502498</v>
      </c>
      <c r="N130" t="str">
        <f>IF(ISBLANK(HLOOKUP(N$1, m_preprocess!$1:$1048576, $D130, FALSE)), "", HLOOKUP(N$1, m_preprocess!$1:$1048576, $D130, FALSE))</f>
        <v/>
      </c>
      <c r="O130">
        <f>IF(ISBLANK(HLOOKUP(O$1, m_preprocess!$1:$1048576, $D130, FALSE)), "", HLOOKUP(O$1, m_preprocess!$1:$1048576, $D130, FALSE))</f>
        <v>96.907376040266996</v>
      </c>
      <c r="P130">
        <f>IF(ISBLANK(HLOOKUP(P$1, m_preprocess!$1:$1048576, $D130, FALSE)), "", HLOOKUP(P$1, m_preprocess!$1:$1048576, $D130, FALSE))</f>
        <v>69.534995969830206</v>
      </c>
      <c r="Q130">
        <f>IF(ISBLANK(HLOOKUP(Q$1, m_preprocess!$1:$1048576, $D130, FALSE)), "", HLOOKUP(Q$1, m_preprocess!$1:$1048576, $D130, FALSE))</f>
        <v>73.262233860408614</v>
      </c>
      <c r="R130">
        <f>IF(ISBLANK(HLOOKUP(R$1, m_preprocess!$1:$1048576, $D130, FALSE)), "", HLOOKUP(R$1, m_preprocess!$1:$1048576, $D130, FALSE))</f>
        <v>94.912470321775672</v>
      </c>
      <c r="S130">
        <f>IF(ISBLANK(HLOOKUP(S$1, m_preprocess!$1:$1048576, $D130, FALSE)), "", HLOOKUP(S$1, m_preprocess!$1:$1048576, $D130, FALSE))</f>
        <v>206.73116895321365</v>
      </c>
      <c r="T130">
        <f>IF(ISBLANK(HLOOKUP(T$1, m_preprocess!$1:$1048576, $D130, FALSE)), "", HLOOKUP(T$1, m_preprocess!$1:$1048576, $D130, FALSE))</f>
        <v>20.985289200751833</v>
      </c>
      <c r="U130">
        <f>IF(ISBLANK(HLOOKUP(U$1, m_preprocess!$1:$1048576, $D130, FALSE)), "", HLOOKUP(U$1, m_preprocess!$1:$1048576, $D130, FALSE))</f>
        <v>201.07198789580889</v>
      </c>
      <c r="V130">
        <f>IF(ISBLANK(HLOOKUP(V$1, m_preprocess!$1:$1048576, $D130, FALSE)), "", HLOOKUP(V$1, m_preprocess!$1:$1048576, $D130, FALSE))</f>
        <v>25.54421154514278</v>
      </c>
      <c r="W130">
        <f>IF(ISBLANK(HLOOKUP(W$1, m_preprocess!$1:$1048576, $D130, FALSE)), "", HLOOKUP(W$1, m_preprocess!$1:$1048576, $D130, FALSE))</f>
        <v>153.1072342316568</v>
      </c>
      <c r="X130">
        <f>IF(ISBLANK(HLOOKUP(X$1, m_preprocess!$1:$1048576, $D130, FALSE)), "", HLOOKUP(X$1, m_preprocess!$1:$1048576, $D130, FALSE))</f>
        <v>22.420542119009291</v>
      </c>
      <c r="Y130">
        <f>IF(ISBLANK(HLOOKUP(Y$1, m_preprocess!$1:$1048576, $D130, FALSE)), "", HLOOKUP(Y$1, m_preprocess!$1:$1048576, $D130, FALSE))</f>
        <v>179414.65404059817</v>
      </c>
      <c r="Z130">
        <f>IF(ISBLANK(HLOOKUP(Z$1, m_preprocess!$1:$1048576, $D130, FALSE)), "", HLOOKUP(Z$1, m_preprocess!$1:$1048576, $D130, FALSE))</f>
        <v>180271.9656622177</v>
      </c>
      <c r="AA130">
        <f>IF(ISBLANK(HLOOKUP(AA$1, m_preprocess!$1:$1048576, $D130, FALSE)), "", HLOOKUP(AA$1, m_preprocess!$1:$1048576, $D130, FALSE))</f>
        <v>737.71393841166935</v>
      </c>
      <c r="AB130">
        <f>IF(ISBLANK(HLOOKUP(AB$1, m_preprocess!$1:$1048576, $D130, FALSE)), "", HLOOKUP(AB$1, m_preprocess!$1:$1048576, $D130, FALSE))</f>
        <v>12748.341807437644</v>
      </c>
      <c r="AC130">
        <f>IF(ISBLANK(HLOOKUP(AC$1, m_preprocess!$1:$1048576, $D130, FALSE)), "", HLOOKUP(AC$1, m_preprocess!$1:$1048576, $D130, FALSE))</f>
        <v>101.95118842938338</v>
      </c>
      <c r="AD130">
        <f>IF(ISBLANK(HLOOKUP(AD$1, m_preprocess!$1:$1048576, $D130, FALSE)), "", HLOOKUP(AD$1, m_preprocess!$1:$1048576, $D130, FALSE))</f>
        <v>7610.9632852380219</v>
      </c>
      <c r="AE130">
        <f>IF(ISBLANK(HLOOKUP(AE$1, m_preprocess!$1:$1048576, $D130, FALSE)), "", HLOOKUP(AE$1, m_preprocess!$1:$1048576, $D130, FALSE))</f>
        <v>17489.137403350149</v>
      </c>
    </row>
    <row r="131" spans="1:31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80.476722914152603</v>
      </c>
      <c r="F131" t="str">
        <f>IF(ISBLANK(HLOOKUP(F$1, m_preprocess!$1:$1048576, $D131, FALSE)), "", HLOOKUP(F$1, m_preprocess!$1:$1048576, $D131, FALSE))</f>
        <v/>
      </c>
      <c r="G131">
        <f>IF(ISBLANK(HLOOKUP(G$1, m_preprocess!$1:$1048576, $D131, FALSE)), "", HLOOKUP(G$1, m_preprocess!$1:$1048576, $D131, FALSE))</f>
        <v>89.053599034757497</v>
      </c>
      <c r="H131">
        <f>IF(ISBLANK(HLOOKUP(H$1, m_preprocess!$1:$1048576, $D131, FALSE)), "", HLOOKUP(H$1, m_preprocess!$1:$1048576, $D131, FALSE))</f>
        <v>112.92048179109</v>
      </c>
      <c r="I131">
        <f>IF(ISBLANK(HLOOKUP(I$1, m_preprocess!$1:$1048576, $D131, FALSE)), "", HLOOKUP(I$1, m_preprocess!$1:$1048576, $D131, FALSE))</f>
        <v>60.603330955335501</v>
      </c>
      <c r="J131">
        <f>IF(ISBLANK(HLOOKUP(J$1, m_preprocess!$1:$1048576, $D131, FALSE)), "", HLOOKUP(J$1, m_preprocess!$1:$1048576, $D131, FALSE))</f>
        <v>78.339118030631496</v>
      </c>
      <c r="K131">
        <f>IF(ISBLANK(HLOOKUP(K$1, m_preprocess!$1:$1048576, $D131, FALSE)), "", HLOOKUP(K$1, m_preprocess!$1:$1048576, $D131, FALSE))</f>
        <v>86.666967251442699</v>
      </c>
      <c r="L131">
        <f>IF(ISBLANK(HLOOKUP(L$1, m_preprocess!$1:$1048576, $D131, FALSE)), "", HLOOKUP(L$1, m_preprocess!$1:$1048576, $D131, FALSE))</f>
        <v>69.751842403285906</v>
      </c>
      <c r="M131">
        <f>IF(ISBLANK(HLOOKUP(M$1, m_preprocess!$1:$1048576, $D131, FALSE)), "", HLOOKUP(M$1, m_preprocess!$1:$1048576, $D131, FALSE))</f>
        <v>83.177891784504993</v>
      </c>
      <c r="N131" t="str">
        <f>IF(ISBLANK(HLOOKUP(N$1, m_preprocess!$1:$1048576, $D131, FALSE)), "", HLOOKUP(N$1, m_preprocess!$1:$1048576, $D131, FALSE))</f>
        <v/>
      </c>
      <c r="O131">
        <f>IF(ISBLANK(HLOOKUP(O$1, m_preprocess!$1:$1048576, $D131, FALSE)), "", HLOOKUP(O$1, m_preprocess!$1:$1048576, $D131, FALSE))</f>
        <v>95.921200209402997</v>
      </c>
      <c r="P131">
        <f>IF(ISBLANK(HLOOKUP(P$1, m_preprocess!$1:$1048576, $D131, FALSE)), "", HLOOKUP(P$1, m_preprocess!$1:$1048576, $D131, FALSE))</f>
        <v>69.960571905308285</v>
      </c>
      <c r="Q131">
        <f>IF(ISBLANK(HLOOKUP(Q$1, m_preprocess!$1:$1048576, $D131, FALSE)), "", HLOOKUP(Q$1, m_preprocess!$1:$1048576, $D131, FALSE))</f>
        <v>73.540808140091855</v>
      </c>
      <c r="R131">
        <f>IF(ISBLANK(HLOOKUP(R$1, m_preprocess!$1:$1048576, $D131, FALSE)), "", HLOOKUP(R$1, m_preprocess!$1:$1048576, $D131, FALSE))</f>
        <v>95.131633272286891</v>
      </c>
      <c r="S131">
        <f>IF(ISBLANK(HLOOKUP(S$1, m_preprocess!$1:$1048576, $D131, FALSE)), "", HLOOKUP(S$1, m_preprocess!$1:$1048576, $D131, FALSE))</f>
        <v>216.23635410636425</v>
      </c>
      <c r="T131">
        <f>IF(ISBLANK(HLOOKUP(T$1, m_preprocess!$1:$1048576, $D131, FALSE)), "", HLOOKUP(T$1, m_preprocess!$1:$1048576, $D131, FALSE))</f>
        <v>22.588423121225144</v>
      </c>
      <c r="U131">
        <f>IF(ISBLANK(HLOOKUP(U$1, m_preprocess!$1:$1048576, $D131, FALSE)), "", HLOOKUP(U$1, m_preprocess!$1:$1048576, $D131, FALSE))</f>
        <v>213.96925595411801</v>
      </c>
      <c r="V131">
        <f>IF(ISBLANK(HLOOKUP(V$1, m_preprocess!$1:$1048576, $D131, FALSE)), "", HLOOKUP(V$1, m_preprocess!$1:$1048576, $D131, FALSE))</f>
        <v>30.173709755445014</v>
      </c>
      <c r="W131">
        <f>IF(ISBLANK(HLOOKUP(W$1, m_preprocess!$1:$1048576, $D131, FALSE)), "", HLOOKUP(W$1, m_preprocess!$1:$1048576, $D131, FALSE))</f>
        <v>159.70286833980569</v>
      </c>
      <c r="X131">
        <f>IF(ISBLANK(HLOOKUP(X$1, m_preprocess!$1:$1048576, $D131, FALSE)), "", HLOOKUP(X$1, m_preprocess!$1:$1048576, $D131, FALSE))</f>
        <v>24.092677858867312</v>
      </c>
      <c r="Y131">
        <f>IF(ISBLANK(HLOOKUP(Y$1, m_preprocess!$1:$1048576, $D131, FALSE)), "", HLOOKUP(Y$1, m_preprocess!$1:$1048576, $D131, FALSE))</f>
        <v>174629.68430483335</v>
      </c>
      <c r="Z131">
        <f>IF(ISBLANK(HLOOKUP(Z$1, m_preprocess!$1:$1048576, $D131, FALSE)), "", HLOOKUP(Z$1, m_preprocess!$1:$1048576, $D131, FALSE))</f>
        <v>174380.05185227282</v>
      </c>
      <c r="AA131">
        <f>IF(ISBLANK(HLOOKUP(AA$1, m_preprocess!$1:$1048576, $D131, FALSE)), "", HLOOKUP(AA$1, m_preprocess!$1:$1048576, $D131, FALSE))</f>
        <v>752.3045970795024</v>
      </c>
      <c r="AB131">
        <f>IF(ISBLANK(HLOOKUP(AB$1, m_preprocess!$1:$1048576, $D131, FALSE)), "", HLOOKUP(AB$1, m_preprocess!$1:$1048576, $D131, FALSE))</f>
        <v>12736.94245693302</v>
      </c>
      <c r="AC131">
        <f>IF(ISBLANK(HLOOKUP(AC$1, m_preprocess!$1:$1048576, $D131, FALSE)), "", HLOOKUP(AC$1, m_preprocess!$1:$1048576, $D131, FALSE))</f>
        <v>104.3170922312905</v>
      </c>
      <c r="AD131">
        <f>IF(ISBLANK(HLOOKUP(AD$1, m_preprocess!$1:$1048576, $D131, FALSE)), "", HLOOKUP(AD$1, m_preprocess!$1:$1048576, $D131, FALSE))</f>
        <v>7643.640991762396</v>
      </c>
      <c r="AE131">
        <f>IF(ISBLANK(HLOOKUP(AE$1, m_preprocess!$1:$1048576, $D131, FALSE)), "", HLOOKUP(AE$1, m_preprocess!$1:$1048576, $D131, FALSE))</f>
        <v>17153.244537523791</v>
      </c>
    </row>
    <row r="132" spans="1:31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80.839191828637198</v>
      </c>
      <c r="F132" t="str">
        <f>IF(ISBLANK(HLOOKUP(F$1, m_preprocess!$1:$1048576, $D132, FALSE)), "", HLOOKUP(F$1, m_preprocess!$1:$1048576, $D132, FALSE))</f>
        <v/>
      </c>
      <c r="G132">
        <f>IF(ISBLANK(HLOOKUP(G$1, m_preprocess!$1:$1048576, $D132, FALSE)), "", HLOOKUP(G$1, m_preprocess!$1:$1048576, $D132, FALSE))</f>
        <v>89.120868649697798</v>
      </c>
      <c r="H132">
        <f>IF(ISBLANK(HLOOKUP(H$1, m_preprocess!$1:$1048576, $D132, FALSE)), "", HLOOKUP(H$1, m_preprocess!$1:$1048576, $D132, FALSE))</f>
        <v>112.40211202378001</v>
      </c>
      <c r="I132">
        <f>IF(ISBLANK(HLOOKUP(I$1, m_preprocess!$1:$1048576, $D132, FALSE)), "", HLOOKUP(I$1, m_preprocess!$1:$1048576, $D132, FALSE))</f>
        <v>61.6809581067266</v>
      </c>
      <c r="J132">
        <f>IF(ISBLANK(HLOOKUP(J$1, m_preprocess!$1:$1048576, $D132, FALSE)), "", HLOOKUP(J$1, m_preprocess!$1:$1048576, $D132, FALSE))</f>
        <v>75.538062651314306</v>
      </c>
      <c r="K132">
        <f>IF(ISBLANK(HLOOKUP(K$1, m_preprocess!$1:$1048576, $D132, FALSE)), "", HLOOKUP(K$1, m_preprocess!$1:$1048576, $D132, FALSE))</f>
        <v>86.950735011655397</v>
      </c>
      <c r="L132">
        <f>IF(ISBLANK(HLOOKUP(L$1, m_preprocess!$1:$1048576, $D132, FALSE)), "", HLOOKUP(L$1, m_preprocess!$1:$1048576, $D132, FALSE))</f>
        <v>68.619613579775802</v>
      </c>
      <c r="M132">
        <f>IF(ISBLANK(HLOOKUP(M$1, m_preprocess!$1:$1048576, $D132, FALSE)), "", HLOOKUP(M$1, m_preprocess!$1:$1048576, $D132, FALSE))</f>
        <v>83.989450007637103</v>
      </c>
      <c r="N132" t="str">
        <f>IF(ISBLANK(HLOOKUP(N$1, m_preprocess!$1:$1048576, $D132, FALSE)), "", HLOOKUP(N$1, m_preprocess!$1:$1048576, $D132, FALSE))</f>
        <v/>
      </c>
      <c r="O132">
        <f>IF(ISBLANK(HLOOKUP(O$1, m_preprocess!$1:$1048576, $D132, FALSE)), "", HLOOKUP(O$1, m_preprocess!$1:$1048576, $D132, FALSE))</f>
        <v>94.189772014791998</v>
      </c>
      <c r="P132">
        <f>IF(ISBLANK(HLOOKUP(P$1, m_preprocess!$1:$1048576, $D132, FALSE)), "", HLOOKUP(P$1, m_preprocess!$1:$1048576, $D132, FALSE))</f>
        <v>69.877393746072897</v>
      </c>
      <c r="Q132">
        <f>IF(ISBLANK(HLOOKUP(Q$1, m_preprocess!$1:$1048576, $D132, FALSE)), "", HLOOKUP(Q$1, m_preprocess!$1:$1048576, $D132, FALSE))</f>
        <v>73.467201276210076</v>
      </c>
      <c r="R132">
        <f>IF(ISBLANK(HLOOKUP(R$1, m_preprocess!$1:$1048576, $D132, FALSE)), "", HLOOKUP(R$1, m_preprocess!$1:$1048576, $D132, FALSE))</f>
        <v>95.113727666525904</v>
      </c>
      <c r="S132">
        <f>IF(ISBLANK(HLOOKUP(S$1, m_preprocess!$1:$1048576, $D132, FALSE)), "", HLOOKUP(S$1, m_preprocess!$1:$1048576, $D132, FALSE))</f>
        <v>196.92513218229959</v>
      </c>
      <c r="T132">
        <f>IF(ISBLANK(HLOOKUP(T$1, m_preprocess!$1:$1048576, $D132, FALSE)), "", HLOOKUP(T$1, m_preprocess!$1:$1048576, $D132, FALSE))</f>
        <v>20.926753583768019</v>
      </c>
      <c r="U132">
        <f>IF(ISBLANK(HLOOKUP(U$1, m_preprocess!$1:$1048576, $D132, FALSE)), "", HLOOKUP(U$1, m_preprocess!$1:$1048576, $D132, FALSE))</f>
        <v>199.99127154388796</v>
      </c>
      <c r="V132">
        <f>IF(ISBLANK(HLOOKUP(V$1, m_preprocess!$1:$1048576, $D132, FALSE)), "", HLOOKUP(V$1, m_preprocess!$1:$1048576, $D132, FALSE))</f>
        <v>27.709154080151393</v>
      </c>
      <c r="W132">
        <f>IF(ISBLANK(HLOOKUP(W$1, m_preprocess!$1:$1048576, $D132, FALSE)), "", HLOOKUP(W$1, m_preprocess!$1:$1048576, $D132, FALSE))</f>
        <v>148.1659000330649</v>
      </c>
      <c r="X132">
        <f>IF(ISBLANK(HLOOKUP(X$1, m_preprocess!$1:$1048576, $D132, FALSE)), "", HLOOKUP(X$1, m_preprocess!$1:$1048576, $D132, FALSE))</f>
        <v>24.11621743067165</v>
      </c>
      <c r="Y132">
        <f>IF(ISBLANK(HLOOKUP(Y$1, m_preprocess!$1:$1048576, $D132, FALSE)), "", HLOOKUP(Y$1, m_preprocess!$1:$1048576, $D132, FALSE))</f>
        <v>182133.41107966064</v>
      </c>
      <c r="Z132">
        <f>IF(ISBLANK(HLOOKUP(Z$1, m_preprocess!$1:$1048576, $D132, FALSE)), "", HLOOKUP(Z$1, m_preprocess!$1:$1048576, $D132, FALSE))</f>
        <v>172357.38183038816</v>
      </c>
      <c r="AA132">
        <f>IF(ISBLANK(HLOOKUP(AA$1, m_preprocess!$1:$1048576, $D132, FALSE)), "", HLOOKUP(AA$1, m_preprocess!$1:$1048576, $D132, FALSE))</f>
        <v>650.65318918918922</v>
      </c>
      <c r="AB132">
        <f>IF(ISBLANK(HLOOKUP(AB$1, m_preprocess!$1:$1048576, $D132, FALSE)), "", HLOOKUP(AB$1, m_preprocess!$1:$1048576, $D132, FALSE))</f>
        <v>12777.368773883421</v>
      </c>
      <c r="AC132">
        <f>IF(ISBLANK(HLOOKUP(AC$1, m_preprocess!$1:$1048576, $D132, FALSE)), "", HLOOKUP(AC$1, m_preprocess!$1:$1048576, $D132, FALSE))</f>
        <v>103.02088882656241</v>
      </c>
      <c r="AD132">
        <f>IF(ISBLANK(HLOOKUP(AD$1, m_preprocess!$1:$1048576, $D132, FALSE)), "", HLOOKUP(AD$1, m_preprocess!$1:$1048576, $D132, FALSE))</f>
        <v>7944.2108251617992</v>
      </c>
      <c r="AE132">
        <f>IF(ISBLANK(HLOOKUP(AE$1, m_preprocess!$1:$1048576, $D132, FALSE)), "", HLOOKUP(AE$1, m_preprocess!$1:$1048576, $D132, FALSE))</f>
        <v>17552.779979441821</v>
      </c>
    </row>
    <row r="133" spans="1:31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81.760963862102102</v>
      </c>
      <c r="F133" t="str">
        <f>IF(ISBLANK(HLOOKUP(F$1, m_preprocess!$1:$1048576, $D133, FALSE)), "", HLOOKUP(F$1, m_preprocess!$1:$1048576, $D133, FALSE))</f>
        <v/>
      </c>
      <c r="G133">
        <f>IF(ISBLANK(HLOOKUP(G$1, m_preprocess!$1:$1048576, $D133, FALSE)), "", HLOOKUP(G$1, m_preprocess!$1:$1048576, $D133, FALSE))</f>
        <v>90.526108631832201</v>
      </c>
      <c r="H133">
        <f>IF(ISBLANK(HLOOKUP(H$1, m_preprocess!$1:$1048576, $D133, FALSE)), "", HLOOKUP(H$1, m_preprocess!$1:$1048576, $D133, FALSE))</f>
        <v>114.01762753682</v>
      </c>
      <c r="I133">
        <f>IF(ISBLANK(HLOOKUP(I$1, m_preprocess!$1:$1048576, $D133, FALSE)), "", HLOOKUP(I$1, m_preprocess!$1:$1048576, $D133, FALSE))</f>
        <v>61.447926244035301</v>
      </c>
      <c r="J133">
        <f>IF(ISBLANK(HLOOKUP(J$1, m_preprocess!$1:$1048576, $D133, FALSE)), "", HLOOKUP(J$1, m_preprocess!$1:$1048576, $D133, FALSE))</f>
        <v>79.114914012012903</v>
      </c>
      <c r="K133">
        <f>IF(ISBLANK(HLOOKUP(K$1, m_preprocess!$1:$1048576, $D133, FALSE)), "", HLOOKUP(K$1, m_preprocess!$1:$1048576, $D133, FALSE))</f>
        <v>87.723844820174406</v>
      </c>
      <c r="L133">
        <f>IF(ISBLANK(HLOOKUP(L$1, m_preprocess!$1:$1048576, $D133, FALSE)), "", HLOOKUP(L$1, m_preprocess!$1:$1048576, $D133, FALSE))</f>
        <v>71.159608892471795</v>
      </c>
      <c r="M133">
        <f>IF(ISBLANK(HLOOKUP(M$1, m_preprocess!$1:$1048576, $D133, FALSE)), "", HLOOKUP(M$1, m_preprocess!$1:$1048576, $D133, FALSE))</f>
        <v>85.138381881861093</v>
      </c>
      <c r="N133" t="str">
        <f>IF(ISBLANK(HLOOKUP(N$1, m_preprocess!$1:$1048576, $D133, FALSE)), "", HLOOKUP(N$1, m_preprocess!$1:$1048576, $D133, FALSE))</f>
        <v/>
      </c>
      <c r="O133">
        <f>IF(ISBLANK(HLOOKUP(O$1, m_preprocess!$1:$1048576, $D133, FALSE)), "", HLOOKUP(O$1, m_preprocess!$1:$1048576, $D133, FALSE))</f>
        <v>95.593205678621999</v>
      </c>
      <c r="P133">
        <f>IF(ISBLANK(HLOOKUP(P$1, m_preprocess!$1:$1048576, $D133, FALSE)), "", HLOOKUP(P$1, m_preprocess!$1:$1048576, $D133, FALSE))</f>
        <v>71.195659920501484</v>
      </c>
      <c r="Q133">
        <f>IF(ISBLANK(HLOOKUP(Q$1, m_preprocess!$1:$1048576, $D133, FALSE)), "", HLOOKUP(Q$1, m_preprocess!$1:$1048576, $D133, FALSE))</f>
        <v>75.409995375352054</v>
      </c>
      <c r="R133">
        <f>IF(ISBLANK(HLOOKUP(R$1, m_preprocess!$1:$1048576, $D133, FALSE)), "", HLOOKUP(R$1, m_preprocess!$1:$1048576, $D133, FALSE))</f>
        <v>94.411436529237562</v>
      </c>
      <c r="S133">
        <f>IF(ISBLANK(HLOOKUP(S$1, m_preprocess!$1:$1048576, $D133, FALSE)), "", HLOOKUP(S$1, m_preprocess!$1:$1048576, $D133, FALSE))</f>
        <v>211.23075503187317</v>
      </c>
      <c r="T133">
        <f>IF(ISBLANK(HLOOKUP(T$1, m_preprocess!$1:$1048576, $D133, FALSE)), "", HLOOKUP(T$1, m_preprocess!$1:$1048576, $D133, FALSE))</f>
        <v>26.444210252454649</v>
      </c>
      <c r="U133">
        <f>IF(ISBLANK(HLOOKUP(U$1, m_preprocess!$1:$1048576, $D133, FALSE)), "", HLOOKUP(U$1, m_preprocess!$1:$1048576, $D133, FALSE))</f>
        <v>213.03434538136651</v>
      </c>
      <c r="V133">
        <f>IF(ISBLANK(HLOOKUP(V$1, m_preprocess!$1:$1048576, $D133, FALSE)), "", HLOOKUP(V$1, m_preprocess!$1:$1048576, $D133, FALSE))</f>
        <v>28.918964775759594</v>
      </c>
      <c r="W133">
        <f>IF(ISBLANK(HLOOKUP(W$1, m_preprocess!$1:$1048576, $D133, FALSE)), "", HLOOKUP(W$1, m_preprocess!$1:$1048576, $D133, FALSE))</f>
        <v>156.92768499847892</v>
      </c>
      <c r="X133">
        <f>IF(ISBLANK(HLOOKUP(X$1, m_preprocess!$1:$1048576, $D133, FALSE)), "", HLOOKUP(X$1, m_preprocess!$1:$1048576, $D133, FALSE))</f>
        <v>27.187695607127978</v>
      </c>
      <c r="Y133">
        <f>IF(ISBLANK(HLOOKUP(Y$1, m_preprocess!$1:$1048576, $D133, FALSE)), "", HLOOKUP(Y$1, m_preprocess!$1:$1048576, $D133, FALSE))</f>
        <v>197024.39890603261</v>
      </c>
      <c r="Z133">
        <f>IF(ISBLANK(HLOOKUP(Z$1, m_preprocess!$1:$1048576, $D133, FALSE)), "", HLOOKUP(Z$1, m_preprocess!$1:$1048576, $D133, FALSE))</f>
        <v>333455.78338892828</v>
      </c>
      <c r="AA133">
        <f>IF(ISBLANK(HLOOKUP(AA$1, m_preprocess!$1:$1048576, $D133, FALSE)), "", HLOOKUP(AA$1, m_preprocess!$1:$1048576, $D133, FALSE))</f>
        <v>722.95207547169809</v>
      </c>
      <c r="AB133">
        <f>IF(ISBLANK(HLOOKUP(AB$1, m_preprocess!$1:$1048576, $D133, FALSE)), "", HLOOKUP(AB$1, m_preprocess!$1:$1048576, $D133, FALSE))</f>
        <v>12818.794921352117</v>
      </c>
      <c r="AC133">
        <f>IF(ISBLANK(HLOOKUP(AC$1, m_preprocess!$1:$1048576, $D133, FALSE)), "", HLOOKUP(AC$1, m_preprocess!$1:$1048576, $D133, FALSE))</f>
        <v>103.87113147989513</v>
      </c>
      <c r="AD133">
        <f>IF(ISBLANK(HLOOKUP(AD$1, m_preprocess!$1:$1048576, $D133, FALSE)), "", HLOOKUP(AD$1, m_preprocess!$1:$1048576, $D133, FALSE))</f>
        <v>8960.0927080837973</v>
      </c>
      <c r="AE133">
        <f>IF(ISBLANK(HLOOKUP(AE$1, m_preprocess!$1:$1048576, $D133, FALSE)), "", HLOOKUP(AE$1, m_preprocess!$1:$1048576, $D133, FALSE))</f>
        <v>18746.886846407382</v>
      </c>
    </row>
    <row r="134" spans="1:31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82.183421680707397</v>
      </c>
      <c r="F134" t="str">
        <f>IF(ISBLANK(HLOOKUP(F$1, m_preprocess!$1:$1048576, $D134, FALSE)), "", HLOOKUP(F$1, m_preprocess!$1:$1048576, $D134, FALSE))</f>
        <v/>
      </c>
      <c r="G134">
        <f>IF(ISBLANK(HLOOKUP(G$1, m_preprocess!$1:$1048576, $D134, FALSE)), "", HLOOKUP(G$1, m_preprocess!$1:$1048576, $D134, FALSE))</f>
        <v>90.838378583241905</v>
      </c>
      <c r="H134">
        <f>IF(ISBLANK(HLOOKUP(H$1, m_preprocess!$1:$1048576, $D134, FALSE)), "", HLOOKUP(H$1, m_preprocess!$1:$1048576, $D134, FALSE))</f>
        <v>112.92661868556</v>
      </c>
      <c r="I134">
        <f>IF(ISBLANK(HLOOKUP(I$1, m_preprocess!$1:$1048576, $D134, FALSE)), "", HLOOKUP(I$1, m_preprocess!$1:$1048576, $D134, FALSE))</f>
        <v>65.167492631691104</v>
      </c>
      <c r="J134">
        <f>IF(ISBLANK(HLOOKUP(J$1, m_preprocess!$1:$1048576, $D134, FALSE)), "", HLOOKUP(J$1, m_preprocess!$1:$1048576, $D134, FALSE))</f>
        <v>85.644636297125501</v>
      </c>
      <c r="K134">
        <f>IF(ISBLANK(HLOOKUP(K$1, m_preprocess!$1:$1048576, $D134, FALSE)), "", HLOOKUP(K$1, m_preprocess!$1:$1048576, $D134, FALSE))</f>
        <v>86.966628795701098</v>
      </c>
      <c r="L134">
        <f>IF(ISBLANK(HLOOKUP(L$1, m_preprocess!$1:$1048576, $D134, FALSE)), "", HLOOKUP(L$1, m_preprocess!$1:$1048576, $D134, FALSE))</f>
        <v>74.825925373800601</v>
      </c>
      <c r="M134">
        <f>IF(ISBLANK(HLOOKUP(M$1, m_preprocess!$1:$1048576, $D134, FALSE)), "", HLOOKUP(M$1, m_preprocess!$1:$1048576, $D134, FALSE))</f>
        <v>83.542311081961302</v>
      </c>
      <c r="N134">
        <f>IF(ISBLANK(HLOOKUP(N$1, m_preprocess!$1:$1048576, $D134, FALSE)), "", HLOOKUP(N$1, m_preprocess!$1:$1048576, $D134, FALSE))</f>
        <v>50.564</v>
      </c>
      <c r="O134">
        <f>IF(ISBLANK(HLOOKUP(O$1, m_preprocess!$1:$1048576, $D134, FALSE)), "", HLOOKUP(O$1, m_preprocess!$1:$1048576, $D134, FALSE))</f>
        <v>95.436597831952994</v>
      </c>
      <c r="P134">
        <f>IF(ISBLANK(HLOOKUP(P$1, m_preprocess!$1:$1048576, $D134, FALSE)), "", HLOOKUP(P$1, m_preprocess!$1:$1048576, $D134, FALSE))</f>
        <v>72.401345386207211</v>
      </c>
      <c r="Q134">
        <f>IF(ISBLANK(HLOOKUP(Q$1, m_preprocess!$1:$1048576, $D134, FALSE)), "", HLOOKUP(Q$1, m_preprocess!$1:$1048576, $D134, FALSE))</f>
        <v>76.643097680669484</v>
      </c>
      <c r="R134">
        <f>IF(ISBLANK(HLOOKUP(R$1, m_preprocess!$1:$1048576, $D134, FALSE)), "", HLOOKUP(R$1, m_preprocess!$1:$1048576, $D134, FALSE))</f>
        <v>94.465578215359486</v>
      </c>
      <c r="S134">
        <f>IF(ISBLANK(HLOOKUP(S$1, m_preprocess!$1:$1048576, $D134, FALSE)), "", HLOOKUP(S$1, m_preprocess!$1:$1048576, $D134, FALSE))</f>
        <v>175.56182046337344</v>
      </c>
      <c r="T134">
        <f>IF(ISBLANK(HLOOKUP(T$1, m_preprocess!$1:$1048576, $D134, FALSE)), "", HLOOKUP(T$1, m_preprocess!$1:$1048576, $D134, FALSE))</f>
        <v>23.878119816394268</v>
      </c>
      <c r="U134">
        <f>IF(ISBLANK(HLOOKUP(U$1, m_preprocess!$1:$1048576, $D134, FALSE)), "", HLOOKUP(U$1, m_preprocess!$1:$1048576, $D134, FALSE))</f>
        <v>167.948300493164</v>
      </c>
      <c r="V134">
        <f>IF(ISBLANK(HLOOKUP(V$1, m_preprocess!$1:$1048576, $D134, FALSE)), "", HLOOKUP(V$1, m_preprocess!$1:$1048576, $D134, FALSE))</f>
        <v>19.20692201316492</v>
      </c>
      <c r="W134">
        <f>IF(ISBLANK(HLOOKUP(W$1, m_preprocess!$1:$1048576, $D134, FALSE)), "", HLOOKUP(W$1, m_preprocess!$1:$1048576, $D134, FALSE))</f>
        <v>128.7049753795107</v>
      </c>
      <c r="X134">
        <f>IF(ISBLANK(HLOOKUP(X$1, m_preprocess!$1:$1048576, $D134, FALSE)), "", HLOOKUP(X$1, m_preprocess!$1:$1048576, $D134, FALSE))</f>
        <v>20.036403100488382</v>
      </c>
      <c r="Y134">
        <f>IF(ISBLANK(HLOOKUP(Y$1, m_preprocess!$1:$1048576, $D134, FALSE)), "", HLOOKUP(Y$1, m_preprocess!$1:$1048576, $D134, FALSE))</f>
        <v>225702.87691331055</v>
      </c>
      <c r="Z134">
        <f>IF(ISBLANK(HLOOKUP(Z$1, m_preprocess!$1:$1048576, $D134, FALSE)), "", HLOOKUP(Z$1, m_preprocess!$1:$1048576, $D134, FALSE))</f>
        <v>182696.29980564865</v>
      </c>
      <c r="AA134">
        <f>IF(ISBLANK(HLOOKUP(AA$1, m_preprocess!$1:$1048576, $D134, FALSE)), "", HLOOKUP(AA$1, m_preprocess!$1:$1048576, $D134, FALSE))</f>
        <v>580.71041331186257</v>
      </c>
      <c r="AB134">
        <f>IF(ISBLANK(HLOOKUP(AB$1, m_preprocess!$1:$1048576, $D134, FALSE)), "", HLOOKUP(AB$1, m_preprocess!$1:$1048576, $D134, FALSE))</f>
        <v>12567.925333537642</v>
      </c>
      <c r="AC134">
        <f>IF(ISBLANK(HLOOKUP(AC$1, m_preprocess!$1:$1048576, $D134, FALSE)), "", HLOOKUP(AC$1, m_preprocess!$1:$1048576, $D134, FALSE))</f>
        <v>101.15369587315153</v>
      </c>
      <c r="AD134">
        <f>IF(ISBLANK(HLOOKUP(AD$1, m_preprocess!$1:$1048576, $D134, FALSE)), "", HLOOKUP(AD$1, m_preprocess!$1:$1048576, $D134, FALSE))</f>
        <v>8243.366675905887</v>
      </c>
      <c r="AE134">
        <f>IF(ISBLANK(HLOOKUP(AE$1, m_preprocess!$1:$1048576, $D134, FALSE)), "", HLOOKUP(AE$1, m_preprocess!$1:$1048576, $D134, FALSE))</f>
        <v>17498.899419222555</v>
      </c>
    </row>
    <row r="135" spans="1:31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82.474376265719599</v>
      </c>
      <c r="F135" t="str">
        <f>IF(ISBLANK(HLOOKUP(F$1, m_preprocess!$1:$1048576, $D135, FALSE)), "", HLOOKUP(F$1, m_preprocess!$1:$1048576, $D135, FALSE))</f>
        <v/>
      </c>
      <c r="G135">
        <f>IF(ISBLANK(HLOOKUP(G$1, m_preprocess!$1:$1048576, $D135, FALSE)), "", HLOOKUP(G$1, m_preprocess!$1:$1048576, $D135, FALSE))</f>
        <v>90.708608472345801</v>
      </c>
      <c r="H135">
        <f>IF(ISBLANK(HLOOKUP(H$1, m_preprocess!$1:$1048576, $D135, FALSE)), "", HLOOKUP(H$1, m_preprocess!$1:$1048576, $D135, FALSE))</f>
        <v>112.859537599277</v>
      </c>
      <c r="I135">
        <f>IF(ISBLANK(HLOOKUP(I$1, m_preprocess!$1:$1048576, $D135, FALSE)), "", HLOOKUP(I$1, m_preprocess!$1:$1048576, $D135, FALSE))</f>
        <v>65.367931024343207</v>
      </c>
      <c r="J135">
        <f>IF(ISBLANK(HLOOKUP(J$1, m_preprocess!$1:$1048576, $D135, FALSE)), "", HLOOKUP(J$1, m_preprocess!$1:$1048576, $D135, FALSE))</f>
        <v>82.486397902207401</v>
      </c>
      <c r="K135">
        <f>IF(ISBLANK(HLOOKUP(K$1, m_preprocess!$1:$1048576, $D135, FALSE)), "", HLOOKUP(K$1, m_preprocess!$1:$1048576, $D135, FALSE))</f>
        <v>87.281802945299404</v>
      </c>
      <c r="L135">
        <f>IF(ISBLANK(HLOOKUP(L$1, m_preprocess!$1:$1048576, $D135, FALSE)), "", HLOOKUP(L$1, m_preprocess!$1:$1048576, $D135, FALSE))</f>
        <v>73.375442231003703</v>
      </c>
      <c r="M135">
        <f>IF(ISBLANK(HLOOKUP(M$1, m_preprocess!$1:$1048576, $D135, FALSE)), "", HLOOKUP(M$1, m_preprocess!$1:$1048576, $D135, FALSE))</f>
        <v>84.8219280955703</v>
      </c>
      <c r="N135">
        <f>IF(ISBLANK(HLOOKUP(N$1, m_preprocess!$1:$1048576, $D135, FALSE)), "", HLOOKUP(N$1, m_preprocess!$1:$1048576, $D135, FALSE))</f>
        <v>50.825000000000003</v>
      </c>
      <c r="O135">
        <f>IF(ISBLANK(HLOOKUP(O$1, m_preprocess!$1:$1048576, $D135, FALSE)), "", HLOOKUP(O$1, m_preprocess!$1:$1048576, $D135, FALSE))</f>
        <v>94.969062997836005</v>
      </c>
      <c r="P135">
        <f>IF(ISBLANK(HLOOKUP(P$1, m_preprocess!$1:$1048576, $D135, FALSE)), "", HLOOKUP(P$1, m_preprocess!$1:$1048576, $D135, FALSE))</f>
        <v>72.558002134765161</v>
      </c>
      <c r="Q135">
        <f>IF(ISBLANK(HLOOKUP(Q$1, m_preprocess!$1:$1048576, $D135, FALSE)), "", HLOOKUP(Q$1, m_preprocess!$1:$1048576, $D135, FALSE))</f>
        <v>76.73988519158361</v>
      </c>
      <c r="R135">
        <f>IF(ISBLANK(HLOOKUP(R$1, m_preprocess!$1:$1048576, $D135, FALSE)), "", HLOOKUP(R$1, m_preprocess!$1:$1048576, $D135, FALSE))</f>
        <v>94.550574259554537</v>
      </c>
      <c r="S135">
        <f>IF(ISBLANK(HLOOKUP(S$1, m_preprocess!$1:$1048576, $D135, FALSE)), "", HLOOKUP(S$1, m_preprocess!$1:$1048576, $D135, FALSE))</f>
        <v>191.07862113194983</v>
      </c>
      <c r="T135">
        <f>IF(ISBLANK(HLOOKUP(T$1, m_preprocess!$1:$1048576, $D135, FALSE)), "", HLOOKUP(T$1, m_preprocess!$1:$1048576, $D135, FALSE))</f>
        <v>20.751370706203272</v>
      </c>
      <c r="U135">
        <f>IF(ISBLANK(HLOOKUP(U$1, m_preprocess!$1:$1048576, $D135, FALSE)), "", HLOOKUP(U$1, m_preprocess!$1:$1048576, $D135, FALSE))</f>
        <v>183.42053763645373</v>
      </c>
      <c r="V135">
        <f>IF(ISBLANK(HLOOKUP(V$1, m_preprocess!$1:$1048576, $D135, FALSE)), "", HLOOKUP(V$1, m_preprocess!$1:$1048576, $D135, FALSE))</f>
        <v>21.17552034307997</v>
      </c>
      <c r="W135">
        <f>IF(ISBLANK(HLOOKUP(W$1, m_preprocess!$1:$1048576, $D135, FALSE)), "", HLOOKUP(W$1, m_preprocess!$1:$1048576, $D135, FALSE))</f>
        <v>142.10234968133608</v>
      </c>
      <c r="X135">
        <f>IF(ISBLANK(HLOOKUP(X$1, m_preprocess!$1:$1048576, $D135, FALSE)), "", HLOOKUP(X$1, m_preprocess!$1:$1048576, $D135, FALSE))</f>
        <v>20.142667612037666</v>
      </c>
      <c r="Y135">
        <f>IF(ISBLANK(HLOOKUP(Y$1, m_preprocess!$1:$1048576, $D135, FALSE)), "", HLOOKUP(Y$1, m_preprocess!$1:$1048576, $D135, FALSE))</f>
        <v>162235.34131133408</v>
      </c>
      <c r="Z135">
        <f>IF(ISBLANK(HLOOKUP(Z$1, m_preprocess!$1:$1048576, $D135, FALSE)), "", HLOOKUP(Z$1, m_preprocess!$1:$1048576, $D135, FALSE))</f>
        <v>154657.12969947865</v>
      </c>
      <c r="AA135">
        <f>IF(ISBLANK(HLOOKUP(AA$1, m_preprocess!$1:$1048576, $D135, FALSE)), "", HLOOKUP(AA$1, m_preprocess!$1:$1048576, $D135, FALSE))</f>
        <v>627.62383502945909</v>
      </c>
      <c r="AB135">
        <f>IF(ISBLANK(HLOOKUP(AB$1, m_preprocess!$1:$1048576, $D135, FALSE)), "", HLOOKUP(AB$1, m_preprocess!$1:$1048576, $D135, FALSE))</f>
        <v>12514.514115996517</v>
      </c>
      <c r="AC135">
        <f>IF(ISBLANK(HLOOKUP(AC$1, m_preprocess!$1:$1048576, $D135, FALSE)), "", HLOOKUP(AC$1, m_preprocess!$1:$1048576, $D135, FALSE))</f>
        <v>101.87828041904542</v>
      </c>
      <c r="AD135">
        <f>IF(ISBLANK(HLOOKUP(AD$1, m_preprocess!$1:$1048576, $D135, FALSE)), "", HLOOKUP(AD$1, m_preprocess!$1:$1048576, $D135, FALSE))</f>
        <v>8128.5591518810752</v>
      </c>
      <c r="AE135">
        <f>IF(ISBLANK(HLOOKUP(AE$1, m_preprocess!$1:$1048576, $D135, FALSE)), "", HLOOKUP(AE$1, m_preprocess!$1:$1048576, $D135, FALSE))</f>
        <v>17228.243478209843</v>
      </c>
    </row>
    <row r="136" spans="1:31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83.381554453339604</v>
      </c>
      <c r="F136" t="str">
        <f>IF(ISBLANK(HLOOKUP(F$1, m_preprocess!$1:$1048576, $D136, FALSE)), "", HLOOKUP(F$1, m_preprocess!$1:$1048576, $D136, FALSE))</f>
        <v/>
      </c>
      <c r="G136">
        <f>IF(ISBLANK(HLOOKUP(G$1, m_preprocess!$1:$1048576, $D136, FALSE)), "", HLOOKUP(G$1, m_preprocess!$1:$1048576, $D136, FALSE))</f>
        <v>92.252374031321096</v>
      </c>
      <c r="H136">
        <f>IF(ISBLANK(HLOOKUP(H$1, m_preprocess!$1:$1048576, $D136, FALSE)), "", HLOOKUP(H$1, m_preprocess!$1:$1048576, $D136, FALSE))</f>
        <v>112.67071888799499</v>
      </c>
      <c r="I136">
        <f>IF(ISBLANK(HLOOKUP(I$1, m_preprocess!$1:$1048576, $D136, FALSE)), "", HLOOKUP(I$1, m_preprocess!$1:$1048576, $D136, FALSE))</f>
        <v>67.344059480825806</v>
      </c>
      <c r="J136">
        <f>IF(ISBLANK(HLOOKUP(J$1, m_preprocess!$1:$1048576, $D136, FALSE)), "", HLOOKUP(J$1, m_preprocess!$1:$1048576, $D136, FALSE))</f>
        <v>83.483499012598003</v>
      </c>
      <c r="K136">
        <f>IF(ISBLANK(HLOOKUP(K$1, m_preprocess!$1:$1048576, $D136, FALSE)), "", HLOOKUP(K$1, m_preprocess!$1:$1048576, $D136, FALSE))</f>
        <v>89.247041505287598</v>
      </c>
      <c r="L136">
        <f>IF(ISBLANK(HLOOKUP(L$1, m_preprocess!$1:$1048576, $D136, FALSE)), "", HLOOKUP(L$1, m_preprocess!$1:$1048576, $D136, FALSE))</f>
        <v>74.711508293353006</v>
      </c>
      <c r="M136">
        <f>IF(ISBLANK(HLOOKUP(M$1, m_preprocess!$1:$1048576, $D136, FALSE)), "", HLOOKUP(M$1, m_preprocess!$1:$1048576, $D136, FALSE))</f>
        <v>86.081095917415695</v>
      </c>
      <c r="N136">
        <f>IF(ISBLANK(HLOOKUP(N$1, m_preprocess!$1:$1048576, $D136, FALSE)), "", HLOOKUP(N$1, m_preprocess!$1:$1048576, $D136, FALSE))</f>
        <v>49.381</v>
      </c>
      <c r="O136">
        <f>IF(ISBLANK(HLOOKUP(O$1, m_preprocess!$1:$1048576, $D136, FALSE)), "", HLOOKUP(O$1, m_preprocess!$1:$1048576, $D136, FALSE))</f>
        <v>95.923757390115</v>
      </c>
      <c r="P136">
        <f>IF(ISBLANK(HLOOKUP(P$1, m_preprocess!$1:$1048576, $D136, FALSE)), "", HLOOKUP(P$1, m_preprocess!$1:$1048576, $D136, FALSE))</f>
        <v>73.570023302023174</v>
      </c>
      <c r="Q136">
        <f>IF(ISBLANK(HLOOKUP(Q$1, m_preprocess!$1:$1048576, $D136, FALSE)), "", HLOOKUP(Q$1, m_preprocess!$1:$1048576, $D136, FALSE))</f>
        <v>77.832163382979701</v>
      </c>
      <c r="R136">
        <f>IF(ISBLANK(HLOOKUP(R$1, m_preprocess!$1:$1048576, $D136, FALSE)), "", HLOOKUP(R$1, m_preprocess!$1:$1048576, $D136, FALSE))</f>
        <v>94.523934713231199</v>
      </c>
      <c r="S136">
        <f>IF(ISBLANK(HLOOKUP(S$1, m_preprocess!$1:$1048576, $D136, FALSE)), "", HLOOKUP(S$1, m_preprocess!$1:$1048576, $D136, FALSE))</f>
        <v>225.87758239221611</v>
      </c>
      <c r="T136">
        <f>IF(ISBLANK(HLOOKUP(T$1, m_preprocess!$1:$1048576, $D136, FALSE)), "", HLOOKUP(T$1, m_preprocess!$1:$1048576, $D136, FALSE))</f>
        <v>23.923412294904068</v>
      </c>
      <c r="U136">
        <f>IF(ISBLANK(HLOOKUP(U$1, m_preprocess!$1:$1048576, $D136, FALSE)), "", HLOOKUP(U$1, m_preprocess!$1:$1048576, $D136, FALSE))</f>
        <v>215.45269039337882</v>
      </c>
      <c r="V136">
        <f>IF(ISBLANK(HLOOKUP(V$1, m_preprocess!$1:$1048576, $D136, FALSE)), "", HLOOKUP(V$1, m_preprocess!$1:$1048576, $D136, FALSE))</f>
        <v>27.02730990078085</v>
      </c>
      <c r="W136">
        <f>IF(ISBLANK(HLOOKUP(W$1, m_preprocess!$1:$1048576, $D136, FALSE)), "", HLOOKUP(W$1, m_preprocess!$1:$1048576, $D136, FALSE))</f>
        <v>164.72205631642021</v>
      </c>
      <c r="X136">
        <f>IF(ISBLANK(HLOOKUP(X$1, m_preprocess!$1:$1048576, $D136, FALSE)), "", HLOOKUP(X$1, m_preprocess!$1:$1048576, $D136, FALSE))</f>
        <v>23.703324176177759</v>
      </c>
      <c r="Y136">
        <f>IF(ISBLANK(HLOOKUP(Y$1, m_preprocess!$1:$1048576, $D136, FALSE)), "", HLOOKUP(Y$1, m_preprocess!$1:$1048576, $D136, FALSE))</f>
        <v>206309.04313192909</v>
      </c>
      <c r="Z136">
        <f>IF(ISBLANK(HLOOKUP(Z$1, m_preprocess!$1:$1048576, $D136, FALSE)), "", HLOOKUP(Z$1, m_preprocess!$1:$1048576, $D136, FALSE))</f>
        <v>191070.76718855821</v>
      </c>
      <c r="AA136">
        <f>IF(ISBLANK(HLOOKUP(AA$1, m_preprocess!$1:$1048576, $D136, FALSE)), "", HLOOKUP(AA$1, m_preprocess!$1:$1048576, $D136, FALSE))</f>
        <v>791.1405665419561</v>
      </c>
      <c r="AB136">
        <f>IF(ISBLANK(HLOOKUP(AB$1, m_preprocess!$1:$1048576, $D136, FALSE)), "", HLOOKUP(AB$1, m_preprocess!$1:$1048576, $D136, FALSE))</f>
        <v>12600.541088348426</v>
      </c>
      <c r="AC136">
        <f>IF(ISBLANK(HLOOKUP(AC$1, m_preprocess!$1:$1048576, $D136, FALSE)), "", HLOOKUP(AC$1, m_preprocess!$1:$1048576, $D136, FALSE))</f>
        <v>101.62358061827111</v>
      </c>
      <c r="AD136">
        <f>IF(ISBLANK(HLOOKUP(AD$1, m_preprocess!$1:$1048576, $D136, FALSE)), "", HLOOKUP(AD$1, m_preprocess!$1:$1048576, $D136, FALSE))</f>
        <v>8051.8607154071169</v>
      </c>
      <c r="AE136">
        <f>IF(ISBLANK(HLOOKUP(AE$1, m_preprocess!$1:$1048576, $D136, FALSE)), "", HLOOKUP(AE$1, m_preprocess!$1:$1048576, $D136, FALSE))</f>
        <v>17983.769850205801</v>
      </c>
    </row>
    <row r="137" spans="1:31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83.385952842034698</v>
      </c>
      <c r="F137" t="str">
        <f>IF(ISBLANK(HLOOKUP(F$1, m_preprocess!$1:$1048576, $D137, FALSE)), "", HLOOKUP(F$1, m_preprocess!$1:$1048576, $D137, FALSE))</f>
        <v/>
      </c>
      <c r="G137">
        <f>IF(ISBLANK(HLOOKUP(G$1, m_preprocess!$1:$1048576, $D137, FALSE)), "", HLOOKUP(G$1, m_preprocess!$1:$1048576, $D137, FALSE))</f>
        <v>92.380140946936294</v>
      </c>
      <c r="H137">
        <f>IF(ISBLANK(HLOOKUP(H$1, m_preprocess!$1:$1048576, $D137, FALSE)), "", HLOOKUP(H$1, m_preprocess!$1:$1048576, $D137, FALSE))</f>
        <v>114.118803734314</v>
      </c>
      <c r="I137">
        <f>IF(ISBLANK(HLOOKUP(I$1, m_preprocess!$1:$1048576, $D137, FALSE)), "", HLOOKUP(I$1, m_preprocess!$1:$1048576, $D137, FALSE))</f>
        <v>66.647732712136005</v>
      </c>
      <c r="J137">
        <f>IF(ISBLANK(HLOOKUP(J$1, m_preprocess!$1:$1048576, $D137, FALSE)), "", HLOOKUP(J$1, m_preprocess!$1:$1048576, $D137, FALSE))</f>
        <v>84.008419081002003</v>
      </c>
      <c r="K137">
        <f>IF(ISBLANK(HLOOKUP(K$1, m_preprocess!$1:$1048576, $D137, FALSE)), "", HLOOKUP(K$1, m_preprocess!$1:$1048576, $D137, FALSE))</f>
        <v>89.407468355568795</v>
      </c>
      <c r="L137">
        <f>IF(ISBLANK(HLOOKUP(L$1, m_preprocess!$1:$1048576, $D137, FALSE)), "", HLOOKUP(L$1, m_preprocess!$1:$1048576, $D137, FALSE))</f>
        <v>75.897651694841898</v>
      </c>
      <c r="M137">
        <f>IF(ISBLANK(HLOOKUP(M$1, m_preprocess!$1:$1048576, $D137, FALSE)), "", HLOOKUP(M$1, m_preprocess!$1:$1048576, $D137, FALSE))</f>
        <v>85.697082936562197</v>
      </c>
      <c r="N137">
        <f>IF(ISBLANK(HLOOKUP(N$1, m_preprocess!$1:$1048576, $D137, FALSE)), "", HLOOKUP(N$1, m_preprocess!$1:$1048576, $D137, FALSE))</f>
        <v>52.140999999999998</v>
      </c>
      <c r="O137">
        <f>IF(ISBLANK(HLOOKUP(O$1, m_preprocess!$1:$1048576, $D137, FALSE)), "", HLOOKUP(O$1, m_preprocess!$1:$1048576, $D137, FALSE))</f>
        <v>96.199800534483998</v>
      </c>
      <c r="P137">
        <f>IF(ISBLANK(HLOOKUP(P$1, m_preprocess!$1:$1048576, $D137, FALSE)), "", HLOOKUP(P$1, m_preprocess!$1:$1048576, $D137, FALSE))</f>
        <v>74.540472992617765</v>
      </c>
      <c r="Q137">
        <f>IF(ISBLANK(HLOOKUP(Q$1, m_preprocess!$1:$1048576, $D137, FALSE)), "", HLOOKUP(Q$1, m_preprocess!$1:$1048576, $D137, FALSE))</f>
        <v>79.081040077554974</v>
      </c>
      <c r="R137">
        <f>IF(ISBLANK(HLOOKUP(R$1, m_preprocess!$1:$1048576, $D137, FALSE)), "", HLOOKUP(R$1, m_preprocess!$1:$1048576, $D137, FALSE))</f>
        <v>94.258336662638399</v>
      </c>
      <c r="S137">
        <f>IF(ISBLANK(HLOOKUP(S$1, m_preprocess!$1:$1048576, $D137, FALSE)), "", HLOOKUP(S$1, m_preprocess!$1:$1048576, $D137, FALSE))</f>
        <v>197.5543943953561</v>
      </c>
      <c r="T137">
        <f>IF(ISBLANK(HLOOKUP(T$1, m_preprocess!$1:$1048576, $D137, FALSE)), "", HLOOKUP(T$1, m_preprocess!$1:$1048576, $D137, FALSE))</f>
        <v>23.04666084115318</v>
      </c>
      <c r="U137">
        <f>IF(ISBLANK(HLOOKUP(U$1, m_preprocess!$1:$1048576, $D137, FALSE)), "", HLOOKUP(U$1, m_preprocess!$1:$1048576, $D137, FALSE))</f>
        <v>195.04561377636463</v>
      </c>
      <c r="V137">
        <f>IF(ISBLANK(HLOOKUP(V$1, m_preprocess!$1:$1048576, $D137, FALSE)), "", HLOOKUP(V$1, m_preprocess!$1:$1048576, $D137, FALSE))</f>
        <v>24.952630846341922</v>
      </c>
      <c r="W137">
        <f>IF(ISBLANK(HLOOKUP(W$1, m_preprocess!$1:$1048576, $D137, FALSE)), "", HLOOKUP(W$1, m_preprocess!$1:$1048576, $D137, FALSE))</f>
        <v>148.25597878457353</v>
      </c>
      <c r="X137">
        <f>IF(ISBLANK(HLOOKUP(X$1, m_preprocess!$1:$1048576, $D137, FALSE)), "", HLOOKUP(X$1, m_preprocess!$1:$1048576, $D137, FALSE))</f>
        <v>21.837004145449171</v>
      </c>
      <c r="Y137">
        <f>IF(ISBLANK(HLOOKUP(Y$1, m_preprocess!$1:$1048576, $D137, FALSE)), "", HLOOKUP(Y$1, m_preprocess!$1:$1048576, $D137, FALSE))</f>
        <v>212825.35500201152</v>
      </c>
      <c r="Z137">
        <f>IF(ISBLANK(HLOOKUP(Z$1, m_preprocess!$1:$1048576, $D137, FALSE)), "", HLOOKUP(Z$1, m_preprocess!$1:$1048576, $D137, FALSE))</f>
        <v>173347.72956832242</v>
      </c>
      <c r="AA137">
        <f>IF(ISBLANK(HLOOKUP(AA$1, m_preprocess!$1:$1048576, $D137, FALSE)), "", HLOOKUP(AA$1, m_preprocess!$1:$1048576, $D137, FALSE))</f>
        <v>807.63879402347914</v>
      </c>
      <c r="AB137">
        <f>IF(ISBLANK(HLOOKUP(AB$1, m_preprocess!$1:$1048576, $D137, FALSE)), "", HLOOKUP(AB$1, m_preprocess!$1:$1048576, $D137, FALSE))</f>
        <v>12687.583572227899</v>
      </c>
      <c r="AC137">
        <f>IF(ISBLANK(HLOOKUP(AC$1, m_preprocess!$1:$1048576, $D137, FALSE)), "", HLOOKUP(AC$1, m_preprocess!$1:$1048576, $D137, FALSE))</f>
        <v>104.15085595437743</v>
      </c>
      <c r="AD137">
        <f>IF(ISBLANK(HLOOKUP(AD$1, m_preprocess!$1:$1048576, $D137, FALSE)), "", HLOOKUP(AD$1, m_preprocess!$1:$1048576, $D137, FALSE))</f>
        <v>8072.9669195853194</v>
      </c>
      <c r="AE137">
        <f>IF(ISBLANK(HLOOKUP(AE$1, m_preprocess!$1:$1048576, $D137, FALSE)), "", HLOOKUP(AE$1, m_preprocess!$1:$1048576, $D137, FALSE))</f>
        <v>17697.924677771422</v>
      </c>
    </row>
    <row r="138" spans="1:31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83.7938678612893</v>
      </c>
      <c r="F138" t="str">
        <f>IF(ISBLANK(HLOOKUP(F$1, m_preprocess!$1:$1048576, $D138, FALSE)), "", HLOOKUP(F$1, m_preprocess!$1:$1048576, $D138, FALSE))</f>
        <v/>
      </c>
      <c r="G138">
        <f>IF(ISBLANK(HLOOKUP(G$1, m_preprocess!$1:$1048576, $D138, FALSE)), "", HLOOKUP(G$1, m_preprocess!$1:$1048576, $D138, FALSE))</f>
        <v>92.052236645352707</v>
      </c>
      <c r="H138">
        <f>IF(ISBLANK(HLOOKUP(H$1, m_preprocess!$1:$1048576, $D138, FALSE)), "", HLOOKUP(H$1, m_preprocess!$1:$1048576, $D138, FALSE))</f>
        <v>112.901149476661</v>
      </c>
      <c r="I138">
        <f>IF(ISBLANK(HLOOKUP(I$1, m_preprocess!$1:$1048576, $D138, FALSE)), "", HLOOKUP(I$1, m_preprocess!$1:$1048576, $D138, FALSE))</f>
        <v>66.061184484282194</v>
      </c>
      <c r="J138">
        <f>IF(ISBLANK(HLOOKUP(J$1, m_preprocess!$1:$1048576, $D138, FALSE)), "", HLOOKUP(J$1, m_preprocess!$1:$1048576, $D138, FALSE))</f>
        <v>83.140945012581895</v>
      </c>
      <c r="K138">
        <f>IF(ISBLANK(HLOOKUP(K$1, m_preprocess!$1:$1048576, $D138, FALSE)), "", HLOOKUP(K$1, m_preprocess!$1:$1048576, $D138, FALSE))</f>
        <v>89.105370610657204</v>
      </c>
      <c r="L138">
        <f>IF(ISBLANK(HLOOKUP(L$1, m_preprocess!$1:$1048576, $D138, FALSE)), "", HLOOKUP(L$1, m_preprocess!$1:$1048576, $D138, FALSE))</f>
        <v>75.554001527380393</v>
      </c>
      <c r="M138">
        <f>IF(ISBLANK(HLOOKUP(M$1, m_preprocess!$1:$1048576, $D138, FALSE)), "", HLOOKUP(M$1, m_preprocess!$1:$1048576, $D138, FALSE))</f>
        <v>86.272811659782505</v>
      </c>
      <c r="N138">
        <f>IF(ISBLANK(HLOOKUP(N$1, m_preprocess!$1:$1048576, $D138, FALSE)), "", HLOOKUP(N$1, m_preprocess!$1:$1048576, $D138, FALSE))</f>
        <v>51.985999999999997</v>
      </c>
      <c r="O138">
        <f>IF(ISBLANK(HLOOKUP(O$1, m_preprocess!$1:$1048576, $D138, FALSE)), "", HLOOKUP(O$1, m_preprocess!$1:$1048576, $D138, FALSE))</f>
        <v>100.10672940878</v>
      </c>
      <c r="P138">
        <f>IF(ISBLANK(HLOOKUP(P$1, m_preprocess!$1:$1048576, $D138, FALSE)), "", HLOOKUP(P$1, m_preprocess!$1:$1048576, $D138, FALSE))</f>
        <v>75.428187191284394</v>
      </c>
      <c r="Q138">
        <f>IF(ISBLANK(HLOOKUP(Q$1, m_preprocess!$1:$1048576, $D138, FALSE)), "", HLOOKUP(Q$1, m_preprocess!$1:$1048576, $D138, FALSE))</f>
        <v>79.888312464978171</v>
      </c>
      <c r="R138">
        <f>IF(ISBLANK(HLOOKUP(R$1, m_preprocess!$1:$1048576, $D138, FALSE)), "", HLOOKUP(R$1, m_preprocess!$1:$1048576, $D138, FALSE))</f>
        <v>94.417049082556318</v>
      </c>
      <c r="S138">
        <f>IF(ISBLANK(HLOOKUP(S$1, m_preprocess!$1:$1048576, $D138, FALSE)), "", HLOOKUP(S$1, m_preprocess!$1:$1048576, $D138, FALSE))</f>
        <v>214.17388646809022</v>
      </c>
      <c r="T138">
        <f>IF(ISBLANK(HLOOKUP(T$1, m_preprocess!$1:$1048576, $D138, FALSE)), "", HLOOKUP(T$1, m_preprocess!$1:$1048576, $D138, FALSE))</f>
        <v>28.442324811007683</v>
      </c>
      <c r="U138">
        <f>IF(ISBLANK(HLOOKUP(U$1, m_preprocess!$1:$1048576, $D138, FALSE)), "", HLOOKUP(U$1, m_preprocess!$1:$1048576, $D138, FALSE))</f>
        <v>201.0555174393167</v>
      </c>
      <c r="V138">
        <f>IF(ISBLANK(HLOOKUP(V$1, m_preprocess!$1:$1048576, $D138, FALSE)), "", HLOOKUP(V$1, m_preprocess!$1:$1048576, $D138, FALSE))</f>
        <v>24.572680776810504</v>
      </c>
      <c r="W138">
        <f>IF(ISBLANK(HLOOKUP(W$1, m_preprocess!$1:$1048576, $D138, FALSE)), "", HLOOKUP(W$1, m_preprocess!$1:$1048576, $D138, FALSE))</f>
        <v>155.3389553126467</v>
      </c>
      <c r="X138">
        <f>IF(ISBLANK(HLOOKUP(X$1, m_preprocess!$1:$1048576, $D138, FALSE)), "", HLOOKUP(X$1, m_preprocess!$1:$1048576, $D138, FALSE))</f>
        <v>21.143881349859498</v>
      </c>
      <c r="Y138">
        <f>IF(ISBLANK(HLOOKUP(Y$1, m_preprocess!$1:$1048576, $D138, FALSE)), "", HLOOKUP(Y$1, m_preprocess!$1:$1048576, $D138, FALSE))</f>
        <v>171278.13182916009</v>
      </c>
      <c r="Z138">
        <f>IF(ISBLANK(HLOOKUP(Z$1, m_preprocess!$1:$1048576, $D138, FALSE)), "", HLOOKUP(Z$1, m_preprocess!$1:$1048576, $D138, FALSE))</f>
        <v>162248.66255267541</v>
      </c>
      <c r="AA138">
        <f>IF(ISBLANK(HLOOKUP(AA$1, m_preprocess!$1:$1048576, $D138, FALSE)), "", HLOOKUP(AA$1, m_preprocess!$1:$1048576, $D138, FALSE))</f>
        <v>940.70021253985135</v>
      </c>
      <c r="AB138">
        <f>IF(ISBLANK(HLOOKUP(AB$1, m_preprocess!$1:$1048576, $D138, FALSE)), "", HLOOKUP(AB$1, m_preprocess!$1:$1048576, $D138, FALSE))</f>
        <v>12809.178896723635</v>
      </c>
      <c r="AC138">
        <f>IF(ISBLANK(HLOOKUP(AC$1, m_preprocess!$1:$1048576, $D138, FALSE)), "", HLOOKUP(AC$1, m_preprocess!$1:$1048576, $D138, FALSE))</f>
        <v>106.88522711070864</v>
      </c>
      <c r="AD138">
        <f>IF(ISBLANK(HLOOKUP(AD$1, m_preprocess!$1:$1048576, $D138, FALSE)), "", HLOOKUP(AD$1, m_preprocess!$1:$1048576, $D138, FALSE))</f>
        <v>8241.2363011192283</v>
      </c>
      <c r="AE138">
        <f>IF(ISBLANK(HLOOKUP(AE$1, m_preprocess!$1:$1048576, $D138, FALSE)), "", HLOOKUP(AE$1, m_preprocess!$1:$1048576, $D138, FALSE))</f>
        <v>17551.764777164088</v>
      </c>
    </row>
    <row r="139" spans="1:31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83.696691422212396</v>
      </c>
      <c r="F139" t="str">
        <f>IF(ISBLANK(HLOOKUP(F$1, m_preprocess!$1:$1048576, $D139, FALSE)), "", HLOOKUP(F$1, m_preprocess!$1:$1048576, $D139, FALSE))</f>
        <v/>
      </c>
      <c r="G139">
        <f>IF(ISBLANK(HLOOKUP(G$1, m_preprocess!$1:$1048576, $D139, FALSE)), "", HLOOKUP(G$1, m_preprocess!$1:$1048576, $D139, FALSE))</f>
        <v>92.277183765091095</v>
      </c>
      <c r="H139">
        <f>IF(ISBLANK(HLOOKUP(H$1, m_preprocess!$1:$1048576, $D139, FALSE)), "", HLOOKUP(H$1, m_preprocess!$1:$1048576, $D139, FALSE))</f>
        <v>113.80678408841101</v>
      </c>
      <c r="I139">
        <f>IF(ISBLANK(HLOOKUP(I$1, m_preprocess!$1:$1048576, $D139, FALSE)), "", HLOOKUP(I$1, m_preprocess!$1:$1048576, $D139, FALSE))</f>
        <v>66.427374969811495</v>
      </c>
      <c r="J139">
        <f>IF(ISBLANK(HLOOKUP(J$1, m_preprocess!$1:$1048576, $D139, FALSE)), "", HLOOKUP(J$1, m_preprocess!$1:$1048576, $D139, FALSE))</f>
        <v>83.4508045459351</v>
      </c>
      <c r="K139">
        <f>IF(ISBLANK(HLOOKUP(K$1, m_preprocess!$1:$1048576, $D139, FALSE)), "", HLOOKUP(K$1, m_preprocess!$1:$1048576, $D139, FALSE))</f>
        <v>89.073756837697303</v>
      </c>
      <c r="L139">
        <f>IF(ISBLANK(HLOOKUP(L$1, m_preprocess!$1:$1048576, $D139, FALSE)), "", HLOOKUP(L$1, m_preprocess!$1:$1048576, $D139, FALSE))</f>
        <v>75.732054865481302</v>
      </c>
      <c r="M139">
        <f>IF(ISBLANK(HLOOKUP(M$1, m_preprocess!$1:$1048576, $D139, FALSE)), "", HLOOKUP(M$1, m_preprocess!$1:$1048576, $D139, FALSE))</f>
        <v>86.7085321163364</v>
      </c>
      <c r="N139">
        <f>IF(ISBLANK(HLOOKUP(N$1, m_preprocess!$1:$1048576, $D139, FALSE)), "", HLOOKUP(N$1, m_preprocess!$1:$1048576, $D139, FALSE))</f>
        <v>51.951000000000001</v>
      </c>
      <c r="O139">
        <f>IF(ISBLANK(HLOOKUP(O$1, m_preprocess!$1:$1048576, $D139, FALSE)), "", HLOOKUP(O$1, m_preprocess!$1:$1048576, $D139, FALSE))</f>
        <v>100.074657703317</v>
      </c>
      <c r="P139">
        <f>IF(ISBLANK(HLOOKUP(P$1, m_preprocess!$1:$1048576, $D139, FALSE)), "", HLOOKUP(P$1, m_preprocess!$1:$1048576, $D139, FALSE))</f>
        <v>74.874972413573076</v>
      </c>
      <c r="Q139">
        <f>IF(ISBLANK(HLOOKUP(Q$1, m_preprocess!$1:$1048576, $D139, FALSE)), "", HLOOKUP(Q$1, m_preprocess!$1:$1048576, $D139, FALSE))</f>
        <v>79.597074014318054</v>
      </c>
      <c r="R139">
        <f>IF(ISBLANK(HLOOKUP(R$1, m_preprocess!$1:$1048576, $D139, FALSE)), "", HLOOKUP(R$1, m_preprocess!$1:$1048576, $D139, FALSE))</f>
        <v>94.06749348613549</v>
      </c>
      <c r="S139">
        <f>IF(ISBLANK(HLOOKUP(S$1, m_preprocess!$1:$1048576, $D139, FALSE)), "", HLOOKUP(S$1, m_preprocess!$1:$1048576, $D139, FALSE))</f>
        <v>220.46481578412727</v>
      </c>
      <c r="T139">
        <f>IF(ISBLANK(HLOOKUP(T$1, m_preprocess!$1:$1048576, $D139, FALSE)), "", HLOOKUP(T$1, m_preprocess!$1:$1048576, $D139, FALSE))</f>
        <v>24.662633460486621</v>
      </c>
      <c r="U139">
        <f>IF(ISBLANK(HLOOKUP(U$1, m_preprocess!$1:$1048576, $D139, FALSE)), "", HLOOKUP(U$1, m_preprocess!$1:$1048576, $D139, FALSE))</f>
        <v>213.83907902114896</v>
      </c>
      <c r="V139">
        <f>IF(ISBLANK(HLOOKUP(V$1, m_preprocess!$1:$1048576, $D139, FALSE)), "", HLOOKUP(V$1, m_preprocess!$1:$1048576, $D139, FALSE))</f>
        <v>25.274810976570745</v>
      </c>
      <c r="W139">
        <f>IF(ISBLANK(HLOOKUP(W$1, m_preprocess!$1:$1048576, $D139, FALSE)), "", HLOOKUP(W$1, m_preprocess!$1:$1048576, $D139, FALSE))</f>
        <v>163.68275041939836</v>
      </c>
      <c r="X139">
        <f>IF(ISBLANK(HLOOKUP(X$1, m_preprocess!$1:$1048576, $D139, FALSE)), "", HLOOKUP(X$1, m_preprocess!$1:$1048576, $D139, FALSE))</f>
        <v>24.881517625179857</v>
      </c>
      <c r="Y139">
        <f>IF(ISBLANK(HLOOKUP(Y$1, m_preprocess!$1:$1048576, $D139, FALSE)), "", HLOOKUP(Y$1, m_preprocess!$1:$1048576, $D139, FALSE))</f>
        <v>196827.85045676323</v>
      </c>
      <c r="Z139">
        <f>IF(ISBLANK(HLOOKUP(Z$1, m_preprocess!$1:$1048576, $D139, FALSE)), "", HLOOKUP(Z$1, m_preprocess!$1:$1048576, $D139, FALSE))</f>
        <v>228951.23125123073</v>
      </c>
      <c r="AA139">
        <f>IF(ISBLANK(HLOOKUP(AA$1, m_preprocess!$1:$1048576, $D139, FALSE)), "", HLOOKUP(AA$1, m_preprocess!$1:$1048576, $D139, FALSE))</f>
        <v>891.86066701958703</v>
      </c>
      <c r="AB139">
        <f>IF(ISBLANK(HLOOKUP(AB$1, m_preprocess!$1:$1048576, $D139, FALSE)), "", HLOOKUP(AB$1, m_preprocess!$1:$1048576, $D139, FALSE))</f>
        <v>12813.868362038718</v>
      </c>
      <c r="AC139">
        <f>IF(ISBLANK(HLOOKUP(AC$1, m_preprocess!$1:$1048576, $D139, FALSE)), "", HLOOKUP(AC$1, m_preprocess!$1:$1048576, $D139, FALSE))</f>
        <v>106.10281003997468</v>
      </c>
      <c r="AD139">
        <f>IF(ISBLANK(HLOOKUP(AD$1, m_preprocess!$1:$1048576, $D139, FALSE)), "", HLOOKUP(AD$1, m_preprocess!$1:$1048576, $D139, FALSE))</f>
        <v>8531.4012148467482</v>
      </c>
      <c r="AE139">
        <f>IF(ISBLANK(HLOOKUP(AE$1, m_preprocess!$1:$1048576, $D139, FALSE)), "", HLOOKUP(AE$1, m_preprocess!$1:$1048576, $D139, FALSE))</f>
        <v>18287.457283158023</v>
      </c>
    </row>
    <row r="140" spans="1:31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83.276380014210204</v>
      </c>
      <c r="F140" t="str">
        <f>IF(ISBLANK(HLOOKUP(F$1, m_preprocess!$1:$1048576, $D140, FALSE)), "", HLOOKUP(F$1, m_preprocess!$1:$1048576, $D140, FALSE))</f>
        <v/>
      </c>
      <c r="G140">
        <f>IF(ISBLANK(HLOOKUP(G$1, m_preprocess!$1:$1048576, $D140, FALSE)), "", HLOOKUP(G$1, m_preprocess!$1:$1048576, $D140, FALSE))</f>
        <v>91.868076117310196</v>
      </c>
      <c r="H140">
        <f>IF(ISBLANK(HLOOKUP(H$1, m_preprocess!$1:$1048576, $D140, FALSE)), "", HLOOKUP(H$1, m_preprocess!$1:$1048576, $D140, FALSE))</f>
        <v>111.70586312048999</v>
      </c>
      <c r="I140">
        <f>IF(ISBLANK(HLOOKUP(I$1, m_preprocess!$1:$1048576, $D140, FALSE)), "", HLOOKUP(I$1, m_preprocess!$1:$1048576, $D140, FALSE))</f>
        <v>66.850904308413604</v>
      </c>
      <c r="J140">
        <f>IF(ISBLANK(HLOOKUP(J$1, m_preprocess!$1:$1048576, $D140, FALSE)), "", HLOOKUP(J$1, m_preprocess!$1:$1048576, $D140, FALSE))</f>
        <v>82.810634574135094</v>
      </c>
      <c r="K140">
        <f>IF(ISBLANK(HLOOKUP(K$1, m_preprocess!$1:$1048576, $D140, FALSE)), "", HLOOKUP(K$1, m_preprocess!$1:$1048576, $D140, FALSE))</f>
        <v>89.751140061555702</v>
      </c>
      <c r="L140">
        <f>IF(ISBLANK(HLOOKUP(L$1, m_preprocess!$1:$1048576, $D140, FALSE)), "", HLOOKUP(L$1, m_preprocess!$1:$1048576, $D140, FALSE))</f>
        <v>75.664230791521405</v>
      </c>
      <c r="M140">
        <f>IF(ISBLANK(HLOOKUP(M$1, m_preprocess!$1:$1048576, $D140, FALSE)), "", HLOOKUP(M$1, m_preprocess!$1:$1048576, $D140, FALSE))</f>
        <v>87.274132494604302</v>
      </c>
      <c r="N140">
        <f>IF(ISBLANK(HLOOKUP(N$1, m_preprocess!$1:$1048576, $D140, FALSE)), "", HLOOKUP(N$1, m_preprocess!$1:$1048576, $D140, FALSE))</f>
        <v>52.494999999999997</v>
      </c>
      <c r="O140">
        <f>IF(ISBLANK(HLOOKUP(O$1, m_preprocess!$1:$1048576, $D140, FALSE)), "", HLOOKUP(O$1, m_preprocess!$1:$1048576, $D140, FALSE))</f>
        <v>96.266818378810001</v>
      </c>
      <c r="P140">
        <f>IF(ISBLANK(HLOOKUP(P$1, m_preprocess!$1:$1048576, $D140, FALSE)), "", HLOOKUP(P$1, m_preprocess!$1:$1048576, $D140, FALSE))</f>
        <v>75.739475605585639</v>
      </c>
      <c r="Q140">
        <f>IF(ISBLANK(HLOOKUP(Q$1, m_preprocess!$1:$1048576, $D140, FALSE)), "", HLOOKUP(Q$1, m_preprocess!$1:$1048576, $D140, FALSE))</f>
        <v>79.736537245485607</v>
      </c>
      <c r="R140">
        <f>IF(ISBLANK(HLOOKUP(R$1, m_preprocess!$1:$1048576, $D140, FALSE)), "", HLOOKUP(R$1, m_preprocess!$1:$1048576, $D140, FALSE))</f>
        <v>94.987164256212708</v>
      </c>
      <c r="S140">
        <f>IF(ISBLANK(HLOOKUP(S$1, m_preprocess!$1:$1048576, $D140, FALSE)), "", HLOOKUP(S$1, m_preprocess!$1:$1048576, $D140, FALSE))</f>
        <v>198.27173187996729</v>
      </c>
      <c r="T140">
        <f>IF(ISBLANK(HLOOKUP(T$1, m_preprocess!$1:$1048576, $D140, FALSE)), "", HLOOKUP(T$1, m_preprocess!$1:$1048576, $D140, FALSE))</f>
        <v>26.12751123740367</v>
      </c>
      <c r="U140">
        <f>IF(ISBLANK(HLOOKUP(U$1, m_preprocess!$1:$1048576, $D140, FALSE)), "", HLOOKUP(U$1, m_preprocess!$1:$1048576, $D140, FALSE))</f>
        <v>198.75456782389</v>
      </c>
      <c r="V140">
        <f>IF(ISBLANK(HLOOKUP(V$1, m_preprocess!$1:$1048576, $D140, FALSE)), "", HLOOKUP(V$1, m_preprocess!$1:$1048576, $D140, FALSE))</f>
        <v>23.774446012920222</v>
      </c>
      <c r="W140">
        <f>IF(ISBLANK(HLOOKUP(W$1, m_preprocess!$1:$1048576, $D140, FALSE)), "", HLOOKUP(W$1, m_preprocess!$1:$1048576, $D140, FALSE))</f>
        <v>150.8658566770288</v>
      </c>
      <c r="X140">
        <f>IF(ISBLANK(HLOOKUP(X$1, m_preprocess!$1:$1048576, $D140, FALSE)), "", HLOOKUP(X$1, m_preprocess!$1:$1048576, $D140, FALSE))</f>
        <v>24.114265133940982</v>
      </c>
      <c r="Y140">
        <f>IF(ISBLANK(HLOOKUP(Y$1, m_preprocess!$1:$1048576, $D140, FALSE)), "", HLOOKUP(Y$1, m_preprocess!$1:$1048576, $D140, FALSE))</f>
        <v>184798.32917494679</v>
      </c>
      <c r="Z140">
        <f>IF(ISBLANK(HLOOKUP(Z$1, m_preprocess!$1:$1048576, $D140, FALSE)), "", HLOOKUP(Z$1, m_preprocess!$1:$1048576, $D140, FALSE))</f>
        <v>188406.67245592683</v>
      </c>
      <c r="AA140">
        <f>IF(ISBLANK(HLOOKUP(AA$1, m_preprocess!$1:$1048576, $D140, FALSE)), "", HLOOKUP(AA$1, m_preprocess!$1:$1048576, $D140, FALSE))</f>
        <v>874.86832363828671</v>
      </c>
      <c r="AB140">
        <f>IF(ISBLANK(HLOOKUP(AB$1, m_preprocess!$1:$1048576, $D140, FALSE)), "", HLOOKUP(AB$1, m_preprocess!$1:$1048576, $D140, FALSE))</f>
        <v>12831.195087349375</v>
      </c>
      <c r="AC140">
        <f>IF(ISBLANK(HLOOKUP(AC$1, m_preprocess!$1:$1048576, $D140, FALSE)), "", HLOOKUP(AC$1, m_preprocess!$1:$1048576, $D140, FALSE))</f>
        <v>106.4492877262096</v>
      </c>
      <c r="AD140">
        <f>IF(ISBLANK(HLOOKUP(AD$1, m_preprocess!$1:$1048576, $D140, FALSE)), "", HLOOKUP(AD$1, m_preprocess!$1:$1048576, $D140, FALSE))</f>
        <v>8214.1156091727426</v>
      </c>
      <c r="AE140">
        <f>IF(ISBLANK(HLOOKUP(AE$1, m_preprocess!$1:$1048576, $D140, FALSE)), "", HLOOKUP(AE$1, m_preprocess!$1:$1048576, $D140, FALSE))</f>
        <v>17963.780872739495</v>
      </c>
    </row>
    <row r="141" spans="1:31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83.394041489358699</v>
      </c>
      <c r="F141" t="str">
        <f>IF(ISBLANK(HLOOKUP(F$1, m_preprocess!$1:$1048576, $D141, FALSE)), "", HLOOKUP(F$1, m_preprocess!$1:$1048576, $D141, FALSE))</f>
        <v/>
      </c>
      <c r="G141">
        <f>IF(ISBLANK(HLOOKUP(G$1, m_preprocess!$1:$1048576, $D141, FALSE)), "", HLOOKUP(G$1, m_preprocess!$1:$1048576, $D141, FALSE))</f>
        <v>91.818763674716493</v>
      </c>
      <c r="H141">
        <f>IF(ISBLANK(HLOOKUP(H$1, m_preprocess!$1:$1048576, $D141, FALSE)), "", HLOOKUP(H$1, m_preprocess!$1:$1048576, $D141, FALSE))</f>
        <v>111.19943870071</v>
      </c>
      <c r="I141">
        <f>IF(ISBLANK(HLOOKUP(I$1, m_preprocess!$1:$1048576, $D141, FALSE)), "", HLOOKUP(I$1, m_preprocess!$1:$1048576, $D141, FALSE))</f>
        <v>67.679805868930998</v>
      </c>
      <c r="J141">
        <f>IF(ISBLANK(HLOOKUP(J$1, m_preprocess!$1:$1048576, $D141, FALSE)), "", HLOOKUP(J$1, m_preprocess!$1:$1048576, $D141, FALSE))</f>
        <v>80.7700540355398</v>
      </c>
      <c r="K141">
        <f>IF(ISBLANK(HLOOKUP(K$1, m_preprocess!$1:$1048576, $D141, FALSE)), "", HLOOKUP(K$1, m_preprocess!$1:$1048576, $D141, FALSE))</f>
        <v>90.244874992971305</v>
      </c>
      <c r="L141">
        <f>IF(ISBLANK(HLOOKUP(L$1, m_preprocess!$1:$1048576, $D141, FALSE)), "", HLOOKUP(L$1, m_preprocess!$1:$1048576, $D141, FALSE))</f>
        <v>73.797552275950906</v>
      </c>
      <c r="M141">
        <f>IF(ISBLANK(HLOOKUP(M$1, m_preprocess!$1:$1048576, $D141, FALSE)), "", HLOOKUP(M$1, m_preprocess!$1:$1048576, $D141, FALSE))</f>
        <v>87.426768405125898</v>
      </c>
      <c r="N141">
        <f>IF(ISBLANK(HLOOKUP(N$1, m_preprocess!$1:$1048576, $D141, FALSE)), "", HLOOKUP(N$1, m_preprocess!$1:$1048576, $D141, FALSE))</f>
        <v>52.039000000000001</v>
      </c>
      <c r="O141">
        <f>IF(ISBLANK(HLOOKUP(O$1, m_preprocess!$1:$1048576, $D141, FALSE)), "", HLOOKUP(O$1, m_preprocess!$1:$1048576, $D141, FALSE))</f>
        <v>95.073359941264997</v>
      </c>
      <c r="P141">
        <f>IF(ISBLANK(HLOOKUP(P$1, m_preprocess!$1:$1048576, $D141, FALSE)), "", HLOOKUP(P$1, m_preprocess!$1:$1048576, $D141, FALSE))</f>
        <v>76.722542866404467</v>
      </c>
      <c r="Q141">
        <f>IF(ISBLANK(HLOOKUP(Q$1, m_preprocess!$1:$1048576, $D141, FALSE)), "", HLOOKUP(Q$1, m_preprocess!$1:$1048576, $D141, FALSE))</f>
        <v>79.988450205472574</v>
      </c>
      <c r="R141">
        <f>IF(ISBLANK(HLOOKUP(R$1, m_preprocess!$1:$1048576, $D141, FALSE)), "", HLOOKUP(R$1, m_preprocess!$1:$1048576, $D141, FALSE))</f>
        <v>95.917026357331949</v>
      </c>
      <c r="S141">
        <f>IF(ISBLANK(HLOOKUP(S$1, m_preprocess!$1:$1048576, $D141, FALSE)), "", HLOOKUP(S$1, m_preprocess!$1:$1048576, $D141, FALSE))</f>
        <v>220.63653481188774</v>
      </c>
      <c r="T141">
        <f>IF(ISBLANK(HLOOKUP(T$1, m_preprocess!$1:$1048576, $D141, FALSE)), "", HLOOKUP(T$1, m_preprocess!$1:$1048576, $D141, FALSE))</f>
        <v>27.203960166366329</v>
      </c>
      <c r="U141">
        <f>IF(ISBLANK(HLOOKUP(U$1, m_preprocess!$1:$1048576, $D141, FALSE)), "", HLOOKUP(U$1, m_preprocess!$1:$1048576, $D141, FALSE))</f>
        <v>220.03949263659837</v>
      </c>
      <c r="V141">
        <f>IF(ISBLANK(HLOOKUP(V$1, m_preprocess!$1:$1048576, $D141, FALSE)), "", HLOOKUP(V$1, m_preprocess!$1:$1048576, $D141, FALSE))</f>
        <v>27.022326278952189</v>
      </c>
      <c r="W141">
        <f>IF(ISBLANK(HLOOKUP(W$1, m_preprocess!$1:$1048576, $D141, FALSE)), "", HLOOKUP(W$1, m_preprocess!$1:$1048576, $D141, FALSE))</f>
        <v>168.94315323383333</v>
      </c>
      <c r="X141">
        <f>IF(ISBLANK(HLOOKUP(X$1, m_preprocess!$1:$1048576, $D141, FALSE)), "", HLOOKUP(X$1, m_preprocess!$1:$1048576, $D141, FALSE))</f>
        <v>24.074013123812882</v>
      </c>
      <c r="Y141">
        <f>IF(ISBLANK(HLOOKUP(Y$1, m_preprocess!$1:$1048576, $D141, FALSE)), "", HLOOKUP(Y$1, m_preprocess!$1:$1048576, $D141, FALSE))</f>
        <v>198478.79538000788</v>
      </c>
      <c r="Z141">
        <f>IF(ISBLANK(HLOOKUP(Z$1, m_preprocess!$1:$1048576, $D141, FALSE)), "", HLOOKUP(Z$1, m_preprocess!$1:$1048576, $D141, FALSE))</f>
        <v>178157.85579370955</v>
      </c>
      <c r="AA141">
        <f>IF(ISBLANK(HLOOKUP(AA$1, m_preprocess!$1:$1048576, $D141, FALSE)), "", HLOOKUP(AA$1, m_preprocess!$1:$1048576, $D141, FALSE))</f>
        <v>944.40158562367867</v>
      </c>
      <c r="AB141">
        <f>IF(ISBLANK(HLOOKUP(AB$1, m_preprocess!$1:$1048576, $D141, FALSE)), "", HLOOKUP(AB$1, m_preprocess!$1:$1048576, $D141, FALSE))</f>
        <v>12886.816645471514</v>
      </c>
      <c r="AC141">
        <f>IF(ISBLANK(HLOOKUP(AC$1, m_preprocess!$1:$1048576, $D141, FALSE)), "", HLOOKUP(AC$1, m_preprocess!$1:$1048576, $D141, FALSE))</f>
        <v>105.18758339321752</v>
      </c>
      <c r="AD141">
        <f>IF(ISBLANK(HLOOKUP(AD$1, m_preprocess!$1:$1048576, $D141, FALSE)), "", HLOOKUP(AD$1, m_preprocess!$1:$1048576, $D141, FALSE))</f>
        <v>8118.9843611498127</v>
      </c>
      <c r="AE141">
        <f>IF(ISBLANK(HLOOKUP(AE$1, m_preprocess!$1:$1048576, $D141, FALSE)), "", HLOOKUP(AE$1, m_preprocess!$1:$1048576, $D141, FALSE))</f>
        <v>17747.796259900988</v>
      </c>
    </row>
    <row r="142" spans="1:31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83.4599250389888</v>
      </c>
      <c r="F142" t="str">
        <f>IF(ISBLANK(HLOOKUP(F$1, m_preprocess!$1:$1048576, $D142, FALSE)), "", HLOOKUP(F$1, m_preprocess!$1:$1048576, $D142, FALSE))</f>
        <v/>
      </c>
      <c r="G142">
        <f>IF(ISBLANK(HLOOKUP(G$1, m_preprocess!$1:$1048576, $D142, FALSE)), "", HLOOKUP(G$1, m_preprocess!$1:$1048576, $D142, FALSE))</f>
        <v>92.377128165002802</v>
      </c>
      <c r="H142">
        <f>IF(ISBLANK(HLOOKUP(H$1, m_preprocess!$1:$1048576, $D142, FALSE)), "", HLOOKUP(H$1, m_preprocess!$1:$1048576, $D142, FALSE))</f>
        <v>114.352331926758</v>
      </c>
      <c r="I142">
        <f>IF(ISBLANK(HLOOKUP(I$1, m_preprocess!$1:$1048576, $D142, FALSE)), "", HLOOKUP(I$1, m_preprocess!$1:$1048576, $D142, FALSE))</f>
        <v>67.918294195887498</v>
      </c>
      <c r="J142">
        <f>IF(ISBLANK(HLOOKUP(J$1, m_preprocess!$1:$1048576, $D142, FALSE)), "", HLOOKUP(J$1, m_preprocess!$1:$1048576, $D142, FALSE))</f>
        <v>82.502472396674193</v>
      </c>
      <c r="K142">
        <f>IF(ISBLANK(HLOOKUP(K$1, m_preprocess!$1:$1048576, $D142, FALSE)), "", HLOOKUP(K$1, m_preprocess!$1:$1048576, $D142, FALSE))</f>
        <v>89.7800131204651</v>
      </c>
      <c r="L142">
        <f>IF(ISBLANK(HLOOKUP(L$1, m_preprocess!$1:$1048576, $D142, FALSE)), "", HLOOKUP(L$1, m_preprocess!$1:$1048576, $D142, FALSE))</f>
        <v>74.584735055269903</v>
      </c>
      <c r="M142">
        <f>IF(ISBLANK(HLOOKUP(M$1, m_preprocess!$1:$1048576, $D142, FALSE)), "", HLOOKUP(M$1, m_preprocess!$1:$1048576, $D142, FALSE))</f>
        <v>87.3029251601737</v>
      </c>
      <c r="N142">
        <f>IF(ISBLANK(HLOOKUP(N$1, m_preprocess!$1:$1048576, $D142, FALSE)), "", HLOOKUP(N$1, m_preprocess!$1:$1048576, $D142, FALSE))</f>
        <v>52.334000000000003</v>
      </c>
      <c r="O142">
        <f>IF(ISBLANK(HLOOKUP(O$1, m_preprocess!$1:$1048576, $D142, FALSE)), "", HLOOKUP(O$1, m_preprocess!$1:$1048576, $D142, FALSE))</f>
        <v>97.026587010661004</v>
      </c>
      <c r="P142">
        <f>IF(ISBLANK(HLOOKUP(P$1, m_preprocess!$1:$1048576, $D142, FALSE)), "", HLOOKUP(P$1, m_preprocess!$1:$1048576, $D142, FALSE))</f>
        <v>77.628155366411832</v>
      </c>
      <c r="Q142">
        <f>IF(ISBLANK(HLOOKUP(Q$1, m_preprocess!$1:$1048576, $D142, FALSE)), "", HLOOKUP(Q$1, m_preprocess!$1:$1048576, $D142, FALSE))</f>
        <v>80.96973908533343</v>
      </c>
      <c r="R142">
        <f>IF(ISBLANK(HLOOKUP(R$1, m_preprocess!$1:$1048576, $D142, FALSE)), "", HLOOKUP(R$1, m_preprocess!$1:$1048576, $D142, FALSE))</f>
        <v>95.873046206311813</v>
      </c>
      <c r="S142">
        <f>IF(ISBLANK(HLOOKUP(S$1, m_preprocess!$1:$1048576, $D142, FALSE)), "", HLOOKUP(S$1, m_preprocess!$1:$1048576, $D142, FALSE))</f>
        <v>205.20215796461349</v>
      </c>
      <c r="T142">
        <f>IF(ISBLANK(HLOOKUP(T$1, m_preprocess!$1:$1048576, $D142, FALSE)), "", HLOOKUP(T$1, m_preprocess!$1:$1048576, $D142, FALSE))</f>
        <v>28.207407346786383</v>
      </c>
      <c r="U142">
        <f>IF(ISBLANK(HLOOKUP(U$1, m_preprocess!$1:$1048576, $D142, FALSE)), "", HLOOKUP(U$1, m_preprocess!$1:$1048576, $D142, FALSE))</f>
        <v>202.21444684099015</v>
      </c>
      <c r="V142">
        <f>IF(ISBLANK(HLOOKUP(V$1, m_preprocess!$1:$1048576, $D142, FALSE)), "", HLOOKUP(V$1, m_preprocess!$1:$1048576, $D142, FALSE))</f>
        <v>27.8761550364048</v>
      </c>
      <c r="W142">
        <f>IF(ISBLANK(HLOOKUP(W$1, m_preprocess!$1:$1048576, $D142, FALSE)), "", HLOOKUP(W$1, m_preprocess!$1:$1048576, $D142, FALSE))</f>
        <v>151.47400916130164</v>
      </c>
      <c r="X142">
        <f>IF(ISBLANK(HLOOKUP(X$1, m_preprocess!$1:$1048576, $D142, FALSE)), "", HLOOKUP(X$1, m_preprocess!$1:$1048576, $D142, FALSE))</f>
        <v>22.864282643283715</v>
      </c>
      <c r="Y142">
        <f>IF(ISBLANK(HLOOKUP(Y$1, m_preprocess!$1:$1048576, $D142, FALSE)), "", HLOOKUP(Y$1, m_preprocess!$1:$1048576, $D142, FALSE))</f>
        <v>184180.19027379141</v>
      </c>
      <c r="Z142">
        <f>IF(ISBLANK(HLOOKUP(Z$1, m_preprocess!$1:$1048576, $D142, FALSE)), "", HLOOKUP(Z$1, m_preprocess!$1:$1048576, $D142, FALSE))</f>
        <v>182293.94221826803</v>
      </c>
      <c r="AA142">
        <f>IF(ISBLANK(HLOOKUP(AA$1, m_preprocess!$1:$1048576, $D142, FALSE)), "", HLOOKUP(AA$1, m_preprocess!$1:$1048576, $D142, FALSE))</f>
        <v>836.05937829293998</v>
      </c>
      <c r="AB142">
        <f>IF(ISBLANK(HLOOKUP(AB$1, m_preprocess!$1:$1048576, $D142, FALSE)), "", HLOOKUP(AB$1, m_preprocess!$1:$1048576, $D142, FALSE))</f>
        <v>12964.529577105219</v>
      </c>
      <c r="AC142">
        <f>IF(ISBLANK(HLOOKUP(AC$1, m_preprocess!$1:$1048576, $D142, FALSE)), "", HLOOKUP(AC$1, m_preprocess!$1:$1048576, $D142, FALSE))</f>
        <v>105.56359863875828</v>
      </c>
      <c r="AD142">
        <f>IF(ISBLANK(HLOOKUP(AD$1, m_preprocess!$1:$1048576, $D142, FALSE)), "", HLOOKUP(AD$1, m_preprocess!$1:$1048576, $D142, FALSE))</f>
        <v>8113.9896749423569</v>
      </c>
      <c r="AE142">
        <f>IF(ISBLANK(HLOOKUP(AE$1, m_preprocess!$1:$1048576, $D142, FALSE)), "", HLOOKUP(AE$1, m_preprocess!$1:$1048576, $D142, FALSE))</f>
        <v>17905.415089727201</v>
      </c>
    </row>
    <row r="143" spans="1:31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83.869962990506295</v>
      </c>
      <c r="F143" t="str">
        <f>IF(ISBLANK(HLOOKUP(F$1, m_preprocess!$1:$1048576, $D143, FALSE)), "", HLOOKUP(F$1, m_preprocess!$1:$1048576, $D143, FALSE))</f>
        <v/>
      </c>
      <c r="G143">
        <f>IF(ISBLANK(HLOOKUP(G$1, m_preprocess!$1:$1048576, $D143, FALSE)), "", HLOOKUP(G$1, m_preprocess!$1:$1048576, $D143, FALSE))</f>
        <v>92.843843876627105</v>
      </c>
      <c r="H143">
        <f>IF(ISBLANK(HLOOKUP(H$1, m_preprocess!$1:$1048576, $D143, FALSE)), "", HLOOKUP(H$1, m_preprocess!$1:$1048576, $D143, FALSE))</f>
        <v>115.56799321307599</v>
      </c>
      <c r="I143">
        <f>IF(ISBLANK(HLOOKUP(I$1, m_preprocess!$1:$1048576, $D143, FALSE)), "", HLOOKUP(I$1, m_preprocess!$1:$1048576, $D143, FALSE))</f>
        <v>68.448478036633702</v>
      </c>
      <c r="J143">
        <f>IF(ISBLANK(HLOOKUP(J$1, m_preprocess!$1:$1048576, $D143, FALSE)), "", HLOOKUP(J$1, m_preprocess!$1:$1048576, $D143, FALSE))</f>
        <v>83.131016545891598</v>
      </c>
      <c r="K143">
        <f>IF(ISBLANK(HLOOKUP(K$1, m_preprocess!$1:$1048576, $D143, FALSE)), "", HLOOKUP(K$1, m_preprocess!$1:$1048576, $D143, FALSE))</f>
        <v>90.065115238874498</v>
      </c>
      <c r="L143">
        <f>IF(ISBLANK(HLOOKUP(L$1, m_preprocess!$1:$1048576, $D143, FALSE)), "", HLOOKUP(L$1, m_preprocess!$1:$1048576, $D143, FALSE))</f>
        <v>75.947431971603507</v>
      </c>
      <c r="M143">
        <f>IF(ISBLANK(HLOOKUP(M$1, m_preprocess!$1:$1048576, $D143, FALSE)), "", HLOOKUP(M$1, m_preprocess!$1:$1048576, $D143, FALSE))</f>
        <v>86.953276390445694</v>
      </c>
      <c r="N143">
        <f>IF(ISBLANK(HLOOKUP(N$1, m_preprocess!$1:$1048576, $D143, FALSE)), "", HLOOKUP(N$1, m_preprocess!$1:$1048576, $D143, FALSE))</f>
        <v>51.277999999999999</v>
      </c>
      <c r="O143">
        <f>IF(ISBLANK(HLOOKUP(O$1, m_preprocess!$1:$1048576, $D143, FALSE)), "", HLOOKUP(O$1, m_preprocess!$1:$1048576, $D143, FALSE))</f>
        <v>94.441807860306</v>
      </c>
      <c r="P143">
        <f>IF(ISBLANK(HLOOKUP(P$1, m_preprocess!$1:$1048576, $D143, FALSE)), "", HLOOKUP(P$1, m_preprocess!$1:$1048576, $D143, FALSE))</f>
        <v>79.124045924318054</v>
      </c>
      <c r="Q143">
        <f>IF(ISBLANK(HLOOKUP(Q$1, m_preprocess!$1:$1048576, $D143, FALSE)), "", HLOOKUP(Q$1, m_preprocess!$1:$1048576, $D143, FALSE))</f>
        <v>82.277974152987838</v>
      </c>
      <c r="R143">
        <f>IF(ISBLANK(HLOOKUP(R$1, m_preprocess!$1:$1048576, $D143, FALSE)), "", HLOOKUP(R$1, m_preprocess!$1:$1048576, $D143, FALSE))</f>
        <v>96.166740538840486</v>
      </c>
      <c r="S143">
        <f>IF(ISBLANK(HLOOKUP(S$1, m_preprocess!$1:$1048576, $D143, FALSE)), "", HLOOKUP(S$1, m_preprocess!$1:$1048576, $D143, FALSE))</f>
        <v>213.7555252947686</v>
      </c>
      <c r="T143">
        <f>IF(ISBLANK(HLOOKUP(T$1, m_preprocess!$1:$1048576, $D143, FALSE)), "", HLOOKUP(T$1, m_preprocess!$1:$1048576, $D143, FALSE))</f>
        <v>32.644475769990294</v>
      </c>
      <c r="U143">
        <f>IF(ISBLANK(HLOOKUP(U$1, m_preprocess!$1:$1048576, $D143, FALSE)), "", HLOOKUP(U$1, m_preprocess!$1:$1048576, $D143, FALSE))</f>
        <v>212.98441266208104</v>
      </c>
      <c r="V143">
        <f>IF(ISBLANK(HLOOKUP(V$1, m_preprocess!$1:$1048576, $D143, FALSE)), "", HLOOKUP(V$1, m_preprocess!$1:$1048576, $D143, FALSE))</f>
        <v>27.726934498388548</v>
      </c>
      <c r="W143">
        <f>IF(ISBLANK(HLOOKUP(W$1, m_preprocess!$1:$1048576, $D143, FALSE)), "", HLOOKUP(W$1, m_preprocess!$1:$1048576, $D143, FALSE))</f>
        <v>161.34358115473765</v>
      </c>
      <c r="X143">
        <f>IF(ISBLANK(HLOOKUP(X$1, m_preprocess!$1:$1048576, $D143, FALSE)), "", HLOOKUP(X$1, m_preprocess!$1:$1048576, $D143, FALSE))</f>
        <v>23.913897008954844</v>
      </c>
      <c r="Y143">
        <f>IF(ISBLANK(HLOOKUP(Y$1, m_preprocess!$1:$1048576, $D143, FALSE)), "", HLOOKUP(Y$1, m_preprocess!$1:$1048576, $D143, FALSE))</f>
        <v>177408.04585137547</v>
      </c>
      <c r="Z143">
        <f>IF(ISBLANK(HLOOKUP(Z$1, m_preprocess!$1:$1048576, $D143, FALSE)), "", HLOOKUP(Z$1, m_preprocess!$1:$1048576, $D143, FALSE))</f>
        <v>187770.16664523902</v>
      </c>
      <c r="AA143">
        <f>IF(ISBLANK(HLOOKUP(AA$1, m_preprocess!$1:$1048576, $D143, FALSE)), "", HLOOKUP(AA$1, m_preprocess!$1:$1048576, $D143, FALSE))</f>
        <v>801.8593815513625</v>
      </c>
      <c r="AB143">
        <f>IF(ISBLANK(HLOOKUP(AB$1, m_preprocess!$1:$1048576, $D143, FALSE)), "", HLOOKUP(AB$1, m_preprocess!$1:$1048576, $D143, FALSE))</f>
        <v>13321.561535638592</v>
      </c>
      <c r="AC143">
        <f>IF(ISBLANK(HLOOKUP(AC$1, m_preprocess!$1:$1048576, $D143, FALSE)), "", HLOOKUP(AC$1, m_preprocess!$1:$1048576, $D143, FALSE))</f>
        <v>104.78289718499185</v>
      </c>
      <c r="AD143">
        <f>IF(ISBLANK(HLOOKUP(AD$1, m_preprocess!$1:$1048576, $D143, FALSE)), "", HLOOKUP(AD$1, m_preprocess!$1:$1048576, $D143, FALSE))</f>
        <v>8235.9655439142443</v>
      </c>
      <c r="AE143">
        <f>IF(ISBLANK(HLOOKUP(AE$1, m_preprocess!$1:$1048576, $D143, FALSE)), "", HLOOKUP(AE$1, m_preprocess!$1:$1048576, $D143, FALSE))</f>
        <v>18281.411166942562</v>
      </c>
    </row>
    <row r="144" spans="1:31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84.750477373770906</v>
      </c>
      <c r="F144" t="str">
        <f>IF(ISBLANK(HLOOKUP(F$1, m_preprocess!$1:$1048576, $D144, FALSE)), "", HLOOKUP(F$1, m_preprocess!$1:$1048576, $D144, FALSE))</f>
        <v/>
      </c>
      <c r="G144">
        <f>IF(ISBLANK(HLOOKUP(G$1, m_preprocess!$1:$1048576, $D144, FALSE)), "", HLOOKUP(G$1, m_preprocess!$1:$1048576, $D144, FALSE))</f>
        <v>92.902476845044106</v>
      </c>
      <c r="H144">
        <f>IF(ISBLANK(HLOOKUP(H$1, m_preprocess!$1:$1048576, $D144, FALSE)), "", HLOOKUP(H$1, m_preprocess!$1:$1048576, $D144, FALSE))</f>
        <v>113.591612829846</v>
      </c>
      <c r="I144">
        <f>IF(ISBLANK(HLOOKUP(I$1, m_preprocess!$1:$1048576, $D144, FALSE)), "", HLOOKUP(I$1, m_preprocess!$1:$1048576, $D144, FALSE))</f>
        <v>68.485023550502305</v>
      </c>
      <c r="J144">
        <f>IF(ISBLANK(HLOOKUP(J$1, m_preprocess!$1:$1048576, $D144, FALSE)), "", HLOOKUP(J$1, m_preprocess!$1:$1048576, $D144, FALSE))</f>
        <v>83.661886350793395</v>
      </c>
      <c r="K144">
        <f>IF(ISBLANK(HLOOKUP(K$1, m_preprocess!$1:$1048576, $D144, FALSE)), "", HLOOKUP(K$1, m_preprocess!$1:$1048576, $D144, FALSE))</f>
        <v>89.999451372960607</v>
      </c>
      <c r="L144">
        <f>IF(ISBLANK(HLOOKUP(L$1, m_preprocess!$1:$1048576, $D144, FALSE)), "", HLOOKUP(L$1, m_preprocess!$1:$1048576, $D144, FALSE))</f>
        <v>77.073383845902697</v>
      </c>
      <c r="M144">
        <f>IF(ISBLANK(HLOOKUP(M$1, m_preprocess!$1:$1048576, $D144, FALSE)), "", HLOOKUP(M$1, m_preprocess!$1:$1048576, $D144, FALSE))</f>
        <v>89.219755119218306</v>
      </c>
      <c r="N144">
        <f>IF(ISBLANK(HLOOKUP(N$1, m_preprocess!$1:$1048576, $D144, FALSE)), "", HLOOKUP(N$1, m_preprocess!$1:$1048576, $D144, FALSE))</f>
        <v>52.762999999999998</v>
      </c>
      <c r="O144">
        <f>IF(ISBLANK(HLOOKUP(O$1, m_preprocess!$1:$1048576, $D144, FALSE)), "", HLOOKUP(O$1, m_preprocess!$1:$1048576, $D144, FALSE))</f>
        <v>94.590161248997006</v>
      </c>
      <c r="P144">
        <f>IF(ISBLANK(HLOOKUP(P$1, m_preprocess!$1:$1048576, $D144, FALSE)), "", HLOOKUP(P$1, m_preprocess!$1:$1048576, $D144, FALSE))</f>
        <v>78.975718736179886</v>
      </c>
      <c r="Q144">
        <f>IF(ISBLANK(HLOOKUP(Q$1, m_preprocess!$1:$1048576, $D144, FALSE)), "", HLOOKUP(Q$1, m_preprocess!$1:$1048576, $D144, FALSE))</f>
        <v>82.711146239342213</v>
      </c>
      <c r="R144">
        <f>IF(ISBLANK(HLOOKUP(R$1, m_preprocess!$1:$1048576, $D144, FALSE)), "", HLOOKUP(R$1, m_preprocess!$1:$1048576, $D144, FALSE))</f>
        <v>95.483767698789862</v>
      </c>
      <c r="S144">
        <f>IF(ISBLANK(HLOOKUP(S$1, m_preprocess!$1:$1048576, $D144, FALSE)), "", HLOOKUP(S$1, m_preprocess!$1:$1048576, $D144, FALSE))</f>
        <v>216.21296106264418</v>
      </c>
      <c r="T144">
        <f>IF(ISBLANK(HLOOKUP(T$1, m_preprocess!$1:$1048576, $D144, FALSE)), "", HLOOKUP(T$1, m_preprocess!$1:$1048576, $D144, FALSE))</f>
        <v>27.077246452716974</v>
      </c>
      <c r="U144">
        <f>IF(ISBLANK(HLOOKUP(U$1, m_preprocess!$1:$1048576, $D144, FALSE)), "", HLOOKUP(U$1, m_preprocess!$1:$1048576, $D144, FALSE))</f>
        <v>234.87912915368756</v>
      </c>
      <c r="V144">
        <f>IF(ISBLANK(HLOOKUP(V$1, m_preprocess!$1:$1048576, $D144, FALSE)), "", HLOOKUP(V$1, m_preprocess!$1:$1048576, $D144, FALSE))</f>
        <v>34.559912780417207</v>
      </c>
      <c r="W144">
        <f>IF(ISBLANK(HLOOKUP(W$1, m_preprocess!$1:$1048576, $D144, FALSE)), "", HLOOKUP(W$1, m_preprocess!$1:$1048576, $D144, FALSE))</f>
        <v>173.79599550468424</v>
      </c>
      <c r="X144">
        <f>IF(ISBLANK(HLOOKUP(X$1, m_preprocess!$1:$1048576, $D144, FALSE)), "", HLOOKUP(X$1, m_preprocess!$1:$1048576, $D144, FALSE))</f>
        <v>26.523220868586122</v>
      </c>
      <c r="Y144">
        <f>IF(ISBLANK(HLOOKUP(Y$1, m_preprocess!$1:$1048576, $D144, FALSE)), "", HLOOKUP(Y$1, m_preprocess!$1:$1048576, $D144, FALSE))</f>
        <v>185814.33734692604</v>
      </c>
      <c r="Z144">
        <f>IF(ISBLANK(HLOOKUP(Z$1, m_preprocess!$1:$1048576, $D144, FALSE)), "", HLOOKUP(Z$1, m_preprocess!$1:$1048576, $D144, FALSE))</f>
        <v>181581.86159287952</v>
      </c>
      <c r="AA144">
        <f>IF(ISBLANK(HLOOKUP(AA$1, m_preprocess!$1:$1048576, $D144, FALSE)), "", HLOOKUP(AA$1, m_preprocess!$1:$1048576, $D144, FALSE))</f>
        <v>785.68826291079813</v>
      </c>
      <c r="AB144">
        <f>IF(ISBLANK(HLOOKUP(AB$1, m_preprocess!$1:$1048576, $D144, FALSE)), "", HLOOKUP(AB$1, m_preprocess!$1:$1048576, $D144, FALSE))</f>
        <v>13169.27016336654</v>
      </c>
      <c r="AC144">
        <f>IF(ISBLANK(HLOOKUP(AC$1, m_preprocess!$1:$1048576, $D144, FALSE)), "", HLOOKUP(AC$1, m_preprocess!$1:$1048576, $D144, FALSE))</f>
        <v>104.33214264383541</v>
      </c>
      <c r="AD144">
        <f>IF(ISBLANK(HLOOKUP(AD$1, m_preprocess!$1:$1048576, $D144, FALSE)), "", HLOOKUP(AD$1, m_preprocess!$1:$1048576, $D144, FALSE))</f>
        <v>8321.5840584681628</v>
      </c>
      <c r="AE144">
        <f>IF(ISBLANK(HLOOKUP(AE$1, m_preprocess!$1:$1048576, $D144, FALSE)), "", HLOOKUP(AE$1, m_preprocess!$1:$1048576, $D144, FALSE))</f>
        <v>18446.807297595846</v>
      </c>
    </row>
    <row r="145" spans="1:31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84.474253705882205</v>
      </c>
      <c r="F145" t="str">
        <f>IF(ISBLANK(HLOOKUP(F$1, m_preprocess!$1:$1048576, $D145, FALSE)), "", HLOOKUP(F$1, m_preprocess!$1:$1048576, $D145, FALSE))</f>
        <v/>
      </c>
      <c r="G145">
        <f>IF(ISBLANK(HLOOKUP(G$1, m_preprocess!$1:$1048576, $D145, FALSE)), "", HLOOKUP(G$1, m_preprocess!$1:$1048576, $D145, FALSE))</f>
        <v>92.787615567211702</v>
      </c>
      <c r="H145">
        <f>IF(ISBLANK(HLOOKUP(H$1, m_preprocess!$1:$1048576, $D145, FALSE)), "", HLOOKUP(H$1, m_preprocess!$1:$1048576, $D145, FALSE))</f>
        <v>109.140615192453</v>
      </c>
      <c r="I145">
        <f>IF(ISBLANK(HLOOKUP(I$1, m_preprocess!$1:$1048576, $D145, FALSE)), "", HLOOKUP(I$1, m_preprocess!$1:$1048576, $D145, FALSE))</f>
        <v>69.137908663159394</v>
      </c>
      <c r="J145">
        <f>IF(ISBLANK(HLOOKUP(J$1, m_preprocess!$1:$1048576, $D145, FALSE)), "", HLOOKUP(J$1, m_preprocess!$1:$1048576, $D145, FALSE))</f>
        <v>83.401686487618406</v>
      </c>
      <c r="K145">
        <f>IF(ISBLANK(HLOOKUP(K$1, m_preprocess!$1:$1048576, $D145, FALSE)), "", HLOOKUP(K$1, m_preprocess!$1:$1048576, $D145, FALSE))</f>
        <v>90.944563536126694</v>
      </c>
      <c r="L145">
        <f>IF(ISBLANK(HLOOKUP(L$1, m_preprocess!$1:$1048576, $D145, FALSE)), "", HLOOKUP(L$1, m_preprocess!$1:$1048576, $D145, FALSE))</f>
        <v>77.123782778700104</v>
      </c>
      <c r="M145">
        <f>IF(ISBLANK(HLOOKUP(M$1, m_preprocess!$1:$1048576, $D145, FALSE)), "", HLOOKUP(M$1, m_preprocess!$1:$1048576, $D145, FALSE))</f>
        <v>89.040251347929996</v>
      </c>
      <c r="N145">
        <f>IF(ISBLANK(HLOOKUP(N$1, m_preprocess!$1:$1048576, $D145, FALSE)), "", HLOOKUP(N$1, m_preprocess!$1:$1048576, $D145, FALSE))</f>
        <v>51.984000000000002</v>
      </c>
      <c r="O145">
        <f>IF(ISBLANK(HLOOKUP(O$1, m_preprocess!$1:$1048576, $D145, FALSE)), "", HLOOKUP(O$1, m_preprocess!$1:$1048576, $D145, FALSE))</f>
        <v>101.72945296165</v>
      </c>
      <c r="P145">
        <f>IF(ISBLANK(HLOOKUP(P$1, m_preprocess!$1:$1048576, $D145, FALSE)), "", HLOOKUP(P$1, m_preprocess!$1:$1048576, $D145, FALSE))</f>
        <v>78.573405435659225</v>
      </c>
      <c r="Q145">
        <f>IF(ISBLANK(HLOOKUP(Q$1, m_preprocess!$1:$1048576, $D145, FALSE)), "", HLOOKUP(Q$1, m_preprocess!$1:$1048576, $D145, FALSE))</f>
        <v>82.701775761873208</v>
      </c>
      <c r="R145">
        <f>IF(ISBLANK(HLOOKUP(R$1, m_preprocess!$1:$1048576, $D145, FALSE)), "", HLOOKUP(R$1, m_preprocess!$1:$1048576, $D145, FALSE))</f>
        <v>95.008123721428944</v>
      </c>
      <c r="S145">
        <f>IF(ISBLANK(HLOOKUP(S$1, m_preprocess!$1:$1048576, $D145, FALSE)), "", HLOOKUP(S$1, m_preprocess!$1:$1048576, $D145, FALSE))</f>
        <v>197.96347013032448</v>
      </c>
      <c r="T145">
        <f>IF(ISBLANK(HLOOKUP(T$1, m_preprocess!$1:$1048576, $D145, FALSE)), "", HLOOKUP(T$1, m_preprocess!$1:$1048576, $D145, FALSE))</f>
        <v>25.218876399885733</v>
      </c>
      <c r="U145">
        <f>IF(ISBLANK(HLOOKUP(U$1, m_preprocess!$1:$1048576, $D145, FALSE)), "", HLOOKUP(U$1, m_preprocess!$1:$1048576, $D145, FALSE))</f>
        <v>215.38201369808826</v>
      </c>
      <c r="V145">
        <f>IF(ISBLANK(HLOOKUP(V$1, m_preprocess!$1:$1048576, $D145, FALSE)), "", HLOOKUP(V$1, m_preprocess!$1:$1048576, $D145, FALSE))</f>
        <v>33.929730941685918</v>
      </c>
      <c r="W145">
        <f>IF(ISBLANK(HLOOKUP(W$1, m_preprocess!$1:$1048576, $D145, FALSE)), "", HLOOKUP(W$1, m_preprocess!$1:$1048576, $D145, FALSE))</f>
        <v>152.27471095978262</v>
      </c>
      <c r="X145">
        <f>IF(ISBLANK(HLOOKUP(X$1, m_preprocess!$1:$1048576, $D145, FALSE)), "", HLOOKUP(X$1, m_preprocess!$1:$1048576, $D145, FALSE))</f>
        <v>29.177571796619716</v>
      </c>
      <c r="Y145">
        <f>IF(ISBLANK(HLOOKUP(Y$1, m_preprocess!$1:$1048576, $D145, FALSE)), "", HLOOKUP(Y$1, m_preprocess!$1:$1048576, $D145, FALSE))</f>
        <v>235410.81096829716</v>
      </c>
      <c r="Z145">
        <f>IF(ISBLANK(HLOOKUP(Z$1, m_preprocess!$1:$1048576, $D145, FALSE)), "", HLOOKUP(Z$1, m_preprocess!$1:$1048576, $D145, FALSE))</f>
        <v>353573.16781220579</v>
      </c>
      <c r="AA145">
        <f>IF(ISBLANK(HLOOKUP(AA$1, m_preprocess!$1:$1048576, $D145, FALSE)), "", HLOOKUP(AA$1, m_preprocess!$1:$1048576, $D145, FALSE))</f>
        <v>816.43834115805942</v>
      </c>
      <c r="AB145">
        <f>IF(ISBLANK(HLOOKUP(AB$1, m_preprocess!$1:$1048576, $D145, FALSE)), "", HLOOKUP(AB$1, m_preprocess!$1:$1048576, $D145, FALSE))</f>
        <v>12795.844045455277</v>
      </c>
      <c r="AC145">
        <f>IF(ISBLANK(HLOOKUP(AC$1, m_preprocess!$1:$1048576, $D145, FALSE)), "", HLOOKUP(AC$1, m_preprocess!$1:$1048576, $D145, FALSE))</f>
        <v>102.46507297452358</v>
      </c>
      <c r="AD145">
        <f>IF(ISBLANK(HLOOKUP(AD$1, m_preprocess!$1:$1048576, $D145, FALSE)), "", HLOOKUP(AD$1, m_preprocess!$1:$1048576, $D145, FALSE))</f>
        <v>9169.3237644323872</v>
      </c>
      <c r="AE145">
        <f>IF(ISBLANK(HLOOKUP(AE$1, m_preprocess!$1:$1048576, $D145, FALSE)), "", HLOOKUP(AE$1, m_preprocess!$1:$1048576, $D145, FALSE))</f>
        <v>19376.147630881853</v>
      </c>
    </row>
    <row r="146" spans="1:31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84.527627597618604</v>
      </c>
      <c r="F146" t="str">
        <f>IF(ISBLANK(HLOOKUP(F$1, m_preprocess!$1:$1048576, $D146, FALSE)), "", HLOOKUP(F$1, m_preprocess!$1:$1048576, $D146, FALSE))</f>
        <v/>
      </c>
      <c r="G146">
        <f>IF(ISBLANK(HLOOKUP(G$1, m_preprocess!$1:$1048576, $D146, FALSE)), "", HLOOKUP(G$1, m_preprocess!$1:$1048576, $D146, FALSE))</f>
        <v>93.232053818860194</v>
      </c>
      <c r="H146">
        <f>IF(ISBLANK(HLOOKUP(H$1, m_preprocess!$1:$1048576, $D146, FALSE)), "", HLOOKUP(H$1, m_preprocess!$1:$1048576, $D146, FALSE))</f>
        <v>113.18223603925399</v>
      </c>
      <c r="I146">
        <f>IF(ISBLANK(HLOOKUP(I$1, m_preprocess!$1:$1048576, $D146, FALSE)), "", HLOOKUP(I$1, m_preprocess!$1:$1048576, $D146, FALSE))</f>
        <v>70.821785520221496</v>
      </c>
      <c r="J146">
        <f>IF(ISBLANK(HLOOKUP(J$1, m_preprocess!$1:$1048576, $D146, FALSE)), "", HLOOKUP(J$1, m_preprocess!$1:$1048576, $D146, FALSE))</f>
        <v>88.282556616759607</v>
      </c>
      <c r="K146">
        <f>IF(ISBLANK(HLOOKUP(K$1, m_preprocess!$1:$1048576, $D146, FALSE)), "", HLOOKUP(K$1, m_preprocess!$1:$1048576, $D146, FALSE))</f>
        <v>89.939919279937101</v>
      </c>
      <c r="L146">
        <f>IF(ISBLANK(HLOOKUP(L$1, m_preprocess!$1:$1048576, $D146, FALSE)), "", HLOOKUP(L$1, m_preprocess!$1:$1048576, $D146, FALSE))</f>
        <v>79.4511759436445</v>
      </c>
      <c r="M146">
        <f>IF(ISBLANK(HLOOKUP(M$1, m_preprocess!$1:$1048576, $D146, FALSE)), "", HLOOKUP(M$1, m_preprocess!$1:$1048576, $D146, FALSE))</f>
        <v>88.768940087363006</v>
      </c>
      <c r="N146">
        <f>IF(ISBLANK(HLOOKUP(N$1, m_preprocess!$1:$1048576, $D146, FALSE)), "", HLOOKUP(N$1, m_preprocess!$1:$1048576, $D146, FALSE))</f>
        <v>52.77</v>
      </c>
      <c r="O146">
        <f>IF(ISBLANK(HLOOKUP(O$1, m_preprocess!$1:$1048576, $D146, FALSE)), "", HLOOKUP(O$1, m_preprocess!$1:$1048576, $D146, FALSE))</f>
        <v>102.30602867592</v>
      </c>
      <c r="P146">
        <f>IF(ISBLANK(HLOOKUP(P$1, m_preprocess!$1:$1048576, $D146, FALSE)), "", HLOOKUP(P$1, m_preprocess!$1:$1048576, $D146, FALSE))</f>
        <v>79.457663054469265</v>
      </c>
      <c r="Q146">
        <f>IF(ISBLANK(HLOOKUP(Q$1, m_preprocess!$1:$1048576, $D146, FALSE)), "", HLOOKUP(Q$1, m_preprocess!$1:$1048576, $D146, FALSE))</f>
        <v>82.783649458203342</v>
      </c>
      <c r="R146">
        <f>IF(ISBLANK(HLOOKUP(R$1, m_preprocess!$1:$1048576, $D146, FALSE)), "", HLOOKUP(R$1, m_preprocess!$1:$1048576, $D146, FALSE))</f>
        <v>95.982314834509282</v>
      </c>
      <c r="S146">
        <f>IF(ISBLANK(HLOOKUP(S$1, m_preprocess!$1:$1048576, $D146, FALSE)), "", HLOOKUP(S$1, m_preprocess!$1:$1048576, $D146, FALSE))</f>
        <v>177.7706196860706</v>
      </c>
      <c r="T146">
        <f>IF(ISBLANK(HLOOKUP(T$1, m_preprocess!$1:$1048576, $D146, FALSE)), "", HLOOKUP(T$1, m_preprocess!$1:$1048576, $D146, FALSE))</f>
        <v>24.993851110856397</v>
      </c>
      <c r="U146">
        <f>IF(ISBLANK(HLOOKUP(U$1, m_preprocess!$1:$1048576, $D146, FALSE)), "", HLOOKUP(U$1, m_preprocess!$1:$1048576, $D146, FALSE))</f>
        <v>184.47726211575792</v>
      </c>
      <c r="V146">
        <f>IF(ISBLANK(HLOOKUP(V$1, m_preprocess!$1:$1048576, $D146, FALSE)), "", HLOOKUP(V$1, m_preprocess!$1:$1048576, $D146, FALSE))</f>
        <v>23.113791340717338</v>
      </c>
      <c r="W146">
        <f>IF(ISBLANK(HLOOKUP(W$1, m_preprocess!$1:$1048576, $D146, FALSE)), "", HLOOKUP(W$1, m_preprocess!$1:$1048576, $D146, FALSE))</f>
        <v>139.30980423643541</v>
      </c>
      <c r="X146">
        <f>IF(ISBLANK(HLOOKUP(X$1, m_preprocess!$1:$1048576, $D146, FALSE)), "", HLOOKUP(X$1, m_preprocess!$1:$1048576, $D146, FALSE))</f>
        <v>22.053654458925116</v>
      </c>
      <c r="Y146">
        <f>IF(ISBLANK(HLOOKUP(Y$1, m_preprocess!$1:$1048576, $D146, FALSE)), "", HLOOKUP(Y$1, m_preprocess!$1:$1048576, $D146, FALSE))</f>
        <v>213267.05568194756</v>
      </c>
      <c r="Z146">
        <f>IF(ISBLANK(HLOOKUP(Z$1, m_preprocess!$1:$1048576, $D146, FALSE)), "", HLOOKUP(Z$1, m_preprocess!$1:$1048576, $D146, FALSE))</f>
        <v>204897.02241046898</v>
      </c>
      <c r="AA146">
        <f>IF(ISBLANK(HLOOKUP(AA$1, m_preprocess!$1:$1048576, $D146, FALSE)), "", HLOOKUP(AA$1, m_preprocess!$1:$1048576, $D146, FALSE))</f>
        <v>713.75589770354907</v>
      </c>
      <c r="AB146">
        <f>IF(ISBLANK(HLOOKUP(AB$1, m_preprocess!$1:$1048576, $D146, FALSE)), "", HLOOKUP(AB$1, m_preprocess!$1:$1048576, $D146, FALSE))</f>
        <v>12841.057431224084</v>
      </c>
      <c r="AC146">
        <f>IF(ISBLANK(HLOOKUP(AC$1, m_preprocess!$1:$1048576, $D146, FALSE)), "", HLOOKUP(AC$1, m_preprocess!$1:$1048576, $D146, FALSE))</f>
        <v>103.13706918185923</v>
      </c>
      <c r="AD146">
        <f>IF(ISBLANK(HLOOKUP(AD$1, m_preprocess!$1:$1048576, $D146, FALSE)), "", HLOOKUP(AD$1, m_preprocess!$1:$1048576, $D146, FALSE))</f>
        <v>8779.4614106760546</v>
      </c>
      <c r="AE146">
        <f>IF(ISBLANK(HLOOKUP(AE$1, m_preprocess!$1:$1048576, $D146, FALSE)), "", HLOOKUP(AE$1, m_preprocess!$1:$1048576, $D146, FALSE))</f>
        <v>19016.437473805185</v>
      </c>
    </row>
    <row r="147" spans="1:31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84.8492501915144</v>
      </c>
      <c r="F147" t="str">
        <f>IF(ISBLANK(HLOOKUP(F$1, m_preprocess!$1:$1048576, $D147, FALSE)), "", HLOOKUP(F$1, m_preprocess!$1:$1048576, $D147, FALSE))</f>
        <v/>
      </c>
      <c r="G147">
        <f>IF(ISBLANK(HLOOKUP(G$1, m_preprocess!$1:$1048576, $D147, FALSE)), "", HLOOKUP(G$1, m_preprocess!$1:$1048576, $D147, FALSE))</f>
        <v>93.479894046531001</v>
      </c>
      <c r="H147">
        <f>IF(ISBLANK(HLOOKUP(H$1, m_preprocess!$1:$1048576, $D147, FALSE)), "", HLOOKUP(H$1, m_preprocess!$1:$1048576, $D147, FALSE))</f>
        <v>113.352555830409</v>
      </c>
      <c r="I147">
        <f>IF(ISBLANK(HLOOKUP(I$1, m_preprocess!$1:$1048576, $D147, FALSE)), "", HLOOKUP(I$1, m_preprocess!$1:$1048576, $D147, FALSE))</f>
        <v>71.266126197656703</v>
      </c>
      <c r="J147">
        <f>IF(ISBLANK(HLOOKUP(J$1, m_preprocess!$1:$1048576, $D147, FALSE)), "", HLOOKUP(J$1, m_preprocess!$1:$1048576, $D147, FALSE))</f>
        <v>84.827289508512493</v>
      </c>
      <c r="K147">
        <f>IF(ISBLANK(HLOOKUP(K$1, m_preprocess!$1:$1048576, $D147, FALSE)), "", HLOOKUP(K$1, m_preprocess!$1:$1048576, $D147, FALSE))</f>
        <v>90.857595051589101</v>
      </c>
      <c r="L147">
        <f>IF(ISBLANK(HLOOKUP(L$1, m_preprocess!$1:$1048576, $D147, FALSE)), "", HLOOKUP(L$1, m_preprocess!$1:$1048576, $D147, FALSE))</f>
        <v>78.717838232956197</v>
      </c>
      <c r="M147">
        <f>IF(ISBLANK(HLOOKUP(M$1, m_preprocess!$1:$1048576, $D147, FALSE)), "", HLOOKUP(M$1, m_preprocess!$1:$1048576, $D147, FALSE))</f>
        <v>88.643334399490399</v>
      </c>
      <c r="N147">
        <f>IF(ISBLANK(HLOOKUP(N$1, m_preprocess!$1:$1048576, $D147, FALSE)), "", HLOOKUP(N$1, m_preprocess!$1:$1048576, $D147, FALSE))</f>
        <v>52.953000000000003</v>
      </c>
      <c r="O147">
        <f>IF(ISBLANK(HLOOKUP(O$1, m_preprocess!$1:$1048576, $D147, FALSE)), "", HLOOKUP(O$1, m_preprocess!$1:$1048576, $D147, FALSE))</f>
        <v>105.717339829899</v>
      </c>
      <c r="P147">
        <f>IF(ISBLANK(HLOOKUP(P$1, m_preprocess!$1:$1048576, $D147, FALSE)), "", HLOOKUP(P$1, m_preprocess!$1:$1048576, $D147, FALSE))</f>
        <v>80.509628607669498</v>
      </c>
      <c r="Q147">
        <f>IF(ISBLANK(HLOOKUP(Q$1, m_preprocess!$1:$1048576, $D147, FALSE)), "", HLOOKUP(Q$1, m_preprocess!$1:$1048576, $D147, FALSE))</f>
        <v>83.785993238141344</v>
      </c>
      <c r="R147">
        <f>IF(ISBLANK(HLOOKUP(R$1, m_preprocess!$1:$1048576, $D147, FALSE)), "", HLOOKUP(R$1, m_preprocess!$1:$1048576, $D147, FALSE))</f>
        <v>96.089603400463872</v>
      </c>
      <c r="S147">
        <f>IF(ISBLANK(HLOOKUP(S$1, m_preprocess!$1:$1048576, $D147, FALSE)), "", HLOOKUP(S$1, m_preprocess!$1:$1048576, $D147, FALSE))</f>
        <v>191.42637056621393</v>
      </c>
      <c r="T147">
        <f>IF(ISBLANK(HLOOKUP(T$1, m_preprocess!$1:$1048576, $D147, FALSE)), "", HLOOKUP(T$1, m_preprocess!$1:$1048576, $D147, FALSE))</f>
        <v>25.180776946310196</v>
      </c>
      <c r="U147">
        <f>IF(ISBLANK(HLOOKUP(U$1, m_preprocess!$1:$1048576, $D147, FALSE)), "", HLOOKUP(U$1, m_preprocess!$1:$1048576, $D147, FALSE))</f>
        <v>190.77976380332987</v>
      </c>
      <c r="V147">
        <f>IF(ISBLANK(HLOOKUP(V$1, m_preprocess!$1:$1048576, $D147, FALSE)), "", HLOOKUP(V$1, m_preprocess!$1:$1048576, $D147, FALSE))</f>
        <v>26.213605820216952</v>
      </c>
      <c r="W147">
        <f>IF(ISBLANK(HLOOKUP(W$1, m_preprocess!$1:$1048576, $D147, FALSE)), "", HLOOKUP(W$1, m_preprocess!$1:$1048576, $D147, FALSE))</f>
        <v>142.44491875960668</v>
      </c>
      <c r="X147">
        <f>IF(ISBLANK(HLOOKUP(X$1, m_preprocess!$1:$1048576, $D147, FALSE)), "", HLOOKUP(X$1, m_preprocess!$1:$1048576, $D147, FALSE))</f>
        <v>22.12123922350623</v>
      </c>
      <c r="Y147">
        <f>IF(ISBLANK(HLOOKUP(Y$1, m_preprocess!$1:$1048576, $D147, FALSE)), "", HLOOKUP(Y$1, m_preprocess!$1:$1048576, $D147, FALSE))</f>
        <v>171042.52338798722</v>
      </c>
      <c r="Z147">
        <f>IF(ISBLANK(HLOOKUP(Z$1, m_preprocess!$1:$1048576, $D147, FALSE)), "", HLOOKUP(Z$1, m_preprocess!$1:$1048576, $D147, FALSE))</f>
        <v>170649.21532046693</v>
      </c>
      <c r="AA147">
        <f>IF(ISBLANK(HLOOKUP(AA$1, m_preprocess!$1:$1048576, $D147, FALSE)), "", HLOOKUP(AA$1, m_preprocess!$1:$1048576, $D147, FALSE))</f>
        <v>742.39968814968802</v>
      </c>
      <c r="AB147">
        <f>IF(ISBLANK(HLOOKUP(AB$1, m_preprocess!$1:$1048576, $D147, FALSE)), "", HLOOKUP(AB$1, m_preprocess!$1:$1048576, $D147, FALSE))</f>
        <v>12892.157657705289</v>
      </c>
      <c r="AC147">
        <f>IF(ISBLANK(HLOOKUP(AC$1, m_preprocess!$1:$1048576, $D147, FALSE)), "", HLOOKUP(AC$1, m_preprocess!$1:$1048576, $D147, FALSE))</f>
        <v>102.09177480769031</v>
      </c>
      <c r="AD147">
        <f>IF(ISBLANK(HLOOKUP(AD$1, m_preprocess!$1:$1048576, $D147, FALSE)), "", HLOOKUP(AD$1, m_preprocess!$1:$1048576, $D147, FALSE))</f>
        <v>8680.0313602106071</v>
      </c>
      <c r="AE147">
        <f>IF(ISBLANK(HLOOKUP(AE$1, m_preprocess!$1:$1048576, $D147, FALSE)), "", HLOOKUP(AE$1, m_preprocess!$1:$1048576, $D147, FALSE))</f>
        <v>18690.333071177167</v>
      </c>
    </row>
    <row r="148" spans="1:31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84.527515096810802</v>
      </c>
      <c r="F148" t="str">
        <f>IF(ISBLANK(HLOOKUP(F$1, m_preprocess!$1:$1048576, $D148, FALSE)), "", HLOOKUP(F$1, m_preprocess!$1:$1048576, $D148, FALSE))</f>
        <v/>
      </c>
      <c r="G148">
        <f>IF(ISBLANK(HLOOKUP(G$1, m_preprocess!$1:$1048576, $D148, FALSE)), "", HLOOKUP(G$1, m_preprocess!$1:$1048576, $D148, FALSE))</f>
        <v>93.3638474195387</v>
      </c>
      <c r="H148">
        <f>IF(ISBLANK(HLOOKUP(H$1, m_preprocess!$1:$1048576, $D148, FALSE)), "", HLOOKUP(H$1, m_preprocess!$1:$1048576, $D148, FALSE))</f>
        <v>111.640062702904</v>
      </c>
      <c r="I148">
        <f>IF(ISBLANK(HLOOKUP(I$1, m_preprocess!$1:$1048576, $D148, FALSE)), "", HLOOKUP(I$1, m_preprocess!$1:$1048576, $D148, FALSE))</f>
        <v>71.385499543777499</v>
      </c>
      <c r="J148">
        <f>IF(ISBLANK(HLOOKUP(J$1, m_preprocess!$1:$1048576, $D148, FALSE)), "", HLOOKUP(J$1, m_preprocess!$1:$1048576, $D148, FALSE))</f>
        <v>85.710578616018296</v>
      </c>
      <c r="K148">
        <f>IF(ISBLANK(HLOOKUP(K$1, m_preprocess!$1:$1048576, $D148, FALSE)), "", HLOOKUP(K$1, m_preprocess!$1:$1048576, $D148, FALSE))</f>
        <v>90.619827606093295</v>
      </c>
      <c r="L148">
        <f>IF(ISBLANK(HLOOKUP(L$1, m_preprocess!$1:$1048576, $D148, FALSE)), "", HLOOKUP(L$1, m_preprocess!$1:$1048576, $D148, FALSE))</f>
        <v>79.903883770438696</v>
      </c>
      <c r="M148">
        <f>IF(ISBLANK(HLOOKUP(M$1, m_preprocess!$1:$1048576, $D148, FALSE)), "", HLOOKUP(M$1, m_preprocess!$1:$1048576, $D148, FALSE))</f>
        <v>88.295654423283096</v>
      </c>
      <c r="N148">
        <f>IF(ISBLANK(HLOOKUP(N$1, m_preprocess!$1:$1048576, $D148, FALSE)), "", HLOOKUP(N$1, m_preprocess!$1:$1048576, $D148, FALSE))</f>
        <v>53.323</v>
      </c>
      <c r="O148">
        <f>IF(ISBLANK(HLOOKUP(O$1, m_preprocess!$1:$1048576, $D148, FALSE)), "", HLOOKUP(O$1, m_preprocess!$1:$1048576, $D148, FALSE))</f>
        <v>104.58755403687</v>
      </c>
      <c r="P148">
        <f>IF(ISBLANK(HLOOKUP(P$1, m_preprocess!$1:$1048576, $D148, FALSE)), "", HLOOKUP(P$1, m_preprocess!$1:$1048576, $D148, FALSE))</f>
        <v>82.708624719850519</v>
      </c>
      <c r="Q148">
        <f>IF(ISBLANK(HLOOKUP(Q$1, m_preprocess!$1:$1048576, $D148, FALSE)), "", HLOOKUP(Q$1, m_preprocess!$1:$1048576, $D148, FALSE))</f>
        <v>85.739822081672116</v>
      </c>
      <c r="R148">
        <f>IF(ISBLANK(HLOOKUP(R$1, m_preprocess!$1:$1048576, $D148, FALSE)), "", HLOOKUP(R$1, m_preprocess!$1:$1048576, $D148, FALSE))</f>
        <v>96.464656342610311</v>
      </c>
      <c r="S148">
        <f>IF(ISBLANK(HLOOKUP(S$1, m_preprocess!$1:$1048576, $D148, FALSE)), "", HLOOKUP(S$1, m_preprocess!$1:$1048576, $D148, FALSE))</f>
        <v>209.86753266414814</v>
      </c>
      <c r="T148">
        <f>IF(ISBLANK(HLOOKUP(T$1, m_preprocess!$1:$1048576, $D148, FALSE)), "", HLOOKUP(T$1, m_preprocess!$1:$1048576, $D148, FALSE))</f>
        <v>29.950080882018046</v>
      </c>
      <c r="U148">
        <f>IF(ISBLANK(HLOOKUP(U$1, m_preprocess!$1:$1048576, $D148, FALSE)), "", HLOOKUP(U$1, m_preprocess!$1:$1048576, $D148, FALSE))</f>
        <v>204.28843418073961</v>
      </c>
      <c r="V148">
        <f>IF(ISBLANK(HLOOKUP(V$1, m_preprocess!$1:$1048576, $D148, FALSE)), "", HLOOKUP(V$1, m_preprocess!$1:$1048576, $D148, FALSE))</f>
        <v>28.509844558244367</v>
      </c>
      <c r="W148">
        <f>IF(ISBLANK(HLOOKUP(W$1, m_preprocess!$1:$1048576, $D148, FALSE)), "", HLOOKUP(W$1, m_preprocess!$1:$1048576, $D148, FALSE))</f>
        <v>151.07418799704823</v>
      </c>
      <c r="X148">
        <f>IF(ISBLANK(HLOOKUP(X$1, m_preprocess!$1:$1048576, $D148, FALSE)), "", HLOOKUP(X$1, m_preprocess!$1:$1048576, $D148, FALSE))</f>
        <v>24.70440162544703</v>
      </c>
      <c r="Y148">
        <f>IF(ISBLANK(HLOOKUP(Y$1, m_preprocess!$1:$1048576, $D148, FALSE)), "", HLOOKUP(Y$1, m_preprocess!$1:$1048576, $D148, FALSE))</f>
        <v>212083.4018952114</v>
      </c>
      <c r="Z148">
        <f>IF(ISBLANK(HLOOKUP(Z$1, m_preprocess!$1:$1048576, $D148, FALSE)), "", HLOOKUP(Z$1, m_preprocess!$1:$1048576, $D148, FALSE))</f>
        <v>179388.86356972082</v>
      </c>
      <c r="AA148">
        <f>IF(ISBLANK(HLOOKUP(AA$1, m_preprocess!$1:$1048576, $D148, FALSE)), "", HLOOKUP(AA$1, m_preprocess!$1:$1048576, $D148, FALSE))</f>
        <v>876.01740031071995</v>
      </c>
      <c r="AB148">
        <f>IF(ISBLANK(HLOOKUP(AB$1, m_preprocess!$1:$1048576, $D148, FALSE)), "", HLOOKUP(AB$1, m_preprocess!$1:$1048576, $D148, FALSE))</f>
        <v>12995.77288126553</v>
      </c>
      <c r="AC148">
        <f>IF(ISBLANK(HLOOKUP(AC$1, m_preprocess!$1:$1048576, $D148, FALSE)), "", HLOOKUP(AC$1, m_preprocess!$1:$1048576, $D148, FALSE))</f>
        <v>102.66776864984706</v>
      </c>
      <c r="AD148">
        <f>IF(ISBLANK(HLOOKUP(AD$1, m_preprocess!$1:$1048576, $D148, FALSE)), "", HLOOKUP(AD$1, m_preprocess!$1:$1048576, $D148, FALSE))</f>
        <v>8568.0805589300198</v>
      </c>
      <c r="AE148">
        <f>IF(ISBLANK(HLOOKUP(AE$1, m_preprocess!$1:$1048576, $D148, FALSE)), "", HLOOKUP(AE$1, m_preprocess!$1:$1048576, $D148, FALSE))</f>
        <v>18675.113262407547</v>
      </c>
    </row>
    <row r="149" spans="1:31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84.9787375770144</v>
      </c>
      <c r="F149" t="str">
        <f>IF(ISBLANK(HLOOKUP(F$1, m_preprocess!$1:$1048576, $D149, FALSE)), "", HLOOKUP(F$1, m_preprocess!$1:$1048576, $D149, FALSE))</f>
        <v/>
      </c>
      <c r="G149">
        <f>IF(ISBLANK(HLOOKUP(G$1, m_preprocess!$1:$1048576, $D149, FALSE)), "", HLOOKUP(G$1, m_preprocess!$1:$1048576, $D149, FALSE))</f>
        <v>93.512534022860194</v>
      </c>
      <c r="H149">
        <f>IF(ISBLANK(HLOOKUP(H$1, m_preprocess!$1:$1048576, $D149, FALSE)), "", HLOOKUP(H$1, m_preprocess!$1:$1048576, $D149, FALSE))</f>
        <v>114.296657247802</v>
      </c>
      <c r="I149">
        <f>IF(ISBLANK(HLOOKUP(I$1, m_preprocess!$1:$1048576, $D149, FALSE)), "", HLOOKUP(I$1, m_preprocess!$1:$1048576, $D149, FALSE))</f>
        <v>71.849753408491907</v>
      </c>
      <c r="J149">
        <f>IF(ISBLANK(HLOOKUP(J$1, m_preprocess!$1:$1048576, $D149, FALSE)), "", HLOOKUP(J$1, m_preprocess!$1:$1048576, $D149, FALSE))</f>
        <v>84.611992962931893</v>
      </c>
      <c r="K149">
        <f>IF(ISBLANK(HLOOKUP(K$1, m_preprocess!$1:$1048576, $D149, FALSE)), "", HLOOKUP(K$1, m_preprocess!$1:$1048576, $D149, FALSE))</f>
        <v>90.720830652408793</v>
      </c>
      <c r="L149">
        <f>IF(ISBLANK(HLOOKUP(L$1, m_preprocess!$1:$1048576, $D149, FALSE)), "", HLOOKUP(L$1, m_preprocess!$1:$1048576, $D149, FALSE))</f>
        <v>78.2908413155468</v>
      </c>
      <c r="M149">
        <f>IF(ISBLANK(HLOOKUP(M$1, m_preprocess!$1:$1048576, $D149, FALSE)), "", HLOOKUP(M$1, m_preprocess!$1:$1048576, $D149, FALSE))</f>
        <v>88.726830597634404</v>
      </c>
      <c r="N149">
        <f>IF(ISBLANK(HLOOKUP(N$1, m_preprocess!$1:$1048576, $D149, FALSE)), "", HLOOKUP(N$1, m_preprocess!$1:$1048576, $D149, FALSE))</f>
        <v>53.55</v>
      </c>
      <c r="O149">
        <f>IF(ISBLANK(HLOOKUP(O$1, m_preprocess!$1:$1048576, $D149, FALSE)), "", HLOOKUP(O$1, m_preprocess!$1:$1048576, $D149, FALSE))</f>
        <v>100.117412874853</v>
      </c>
      <c r="P149">
        <f>IF(ISBLANK(HLOOKUP(P$1, m_preprocess!$1:$1048576, $D149, FALSE)), "", HLOOKUP(P$1, m_preprocess!$1:$1048576, $D149, FALSE))</f>
        <v>83.126733314143976</v>
      </c>
      <c r="Q149">
        <f>IF(ISBLANK(HLOOKUP(Q$1, m_preprocess!$1:$1048576, $D149, FALSE)), "", HLOOKUP(Q$1, m_preprocess!$1:$1048576, $D149, FALSE))</f>
        <v>86.515585770178262</v>
      </c>
      <c r="R149">
        <f>IF(ISBLANK(HLOOKUP(R$1, m_preprocess!$1:$1048576, $D149, FALSE)), "", HLOOKUP(R$1, m_preprocess!$1:$1048576, $D149, FALSE))</f>
        <v>96.082957277736639</v>
      </c>
      <c r="S149">
        <f>IF(ISBLANK(HLOOKUP(S$1, m_preprocess!$1:$1048576, $D149, FALSE)), "", HLOOKUP(S$1, m_preprocess!$1:$1048576, $D149, FALSE))</f>
        <v>209.06376693913711</v>
      </c>
      <c r="T149">
        <f>IF(ISBLANK(HLOOKUP(T$1, m_preprocess!$1:$1048576, $D149, FALSE)), "", HLOOKUP(T$1, m_preprocess!$1:$1048576, $D149, FALSE))</f>
        <v>29.221489924549843</v>
      </c>
      <c r="U149">
        <f>IF(ISBLANK(HLOOKUP(U$1, m_preprocess!$1:$1048576, $D149, FALSE)), "", HLOOKUP(U$1, m_preprocess!$1:$1048576, $D149, FALSE))</f>
        <v>208.21014895340613</v>
      </c>
      <c r="V149">
        <f>IF(ISBLANK(HLOOKUP(V$1, m_preprocess!$1:$1048576, $D149, FALSE)), "", HLOOKUP(V$1, m_preprocess!$1:$1048576, $D149, FALSE))</f>
        <v>29.672641954010672</v>
      </c>
      <c r="W149">
        <f>IF(ISBLANK(HLOOKUP(W$1, m_preprocess!$1:$1048576, $D149, FALSE)), "", HLOOKUP(W$1, m_preprocess!$1:$1048576, $D149, FALSE))</f>
        <v>153.95520797122327</v>
      </c>
      <c r="X149">
        <f>IF(ISBLANK(HLOOKUP(X$1, m_preprocess!$1:$1048576, $D149, FALSE)), "", HLOOKUP(X$1, m_preprocess!$1:$1048576, $D149, FALSE))</f>
        <v>24.582287469561198</v>
      </c>
      <c r="Y149">
        <f>IF(ISBLANK(HLOOKUP(Y$1, m_preprocess!$1:$1048576, $D149, FALSE)), "", HLOOKUP(Y$1, m_preprocess!$1:$1048576, $D149, FALSE))</f>
        <v>214035.74489342119</v>
      </c>
      <c r="Z149">
        <f>IF(ISBLANK(HLOOKUP(Z$1, m_preprocess!$1:$1048576, $D149, FALSE)), "", HLOOKUP(Z$1, m_preprocess!$1:$1048576, $D149, FALSE))</f>
        <v>183144.14937024011</v>
      </c>
      <c r="AA149">
        <f>IF(ISBLANK(HLOOKUP(AA$1, m_preprocess!$1:$1048576, $D149, FALSE)), "", HLOOKUP(AA$1, m_preprocess!$1:$1048576, $D149, FALSE))</f>
        <v>905.1642746515231</v>
      </c>
      <c r="AB149">
        <f>IF(ISBLANK(HLOOKUP(AB$1, m_preprocess!$1:$1048576, $D149, FALSE)), "", HLOOKUP(AB$1, m_preprocess!$1:$1048576, $D149, FALSE))</f>
        <v>13224.377495370698</v>
      </c>
      <c r="AC149">
        <f>IF(ISBLANK(HLOOKUP(AC$1, m_preprocess!$1:$1048576, $D149, FALSE)), "", HLOOKUP(AC$1, m_preprocess!$1:$1048576, $D149, FALSE))</f>
        <v>102.32890582194167</v>
      </c>
      <c r="AD149">
        <f>IF(ISBLANK(HLOOKUP(AD$1, m_preprocess!$1:$1048576, $D149, FALSE)), "", HLOOKUP(AD$1, m_preprocess!$1:$1048576, $D149, FALSE))</f>
        <v>8435.2801617277892</v>
      </c>
      <c r="AE149">
        <f>IF(ISBLANK(HLOOKUP(AE$1, m_preprocess!$1:$1048576, $D149, FALSE)), "", HLOOKUP(AE$1, m_preprocess!$1:$1048576, $D149, FALSE))</f>
        <v>18477.287813360665</v>
      </c>
    </row>
    <row r="150" spans="1:31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85.8933349757813</v>
      </c>
      <c r="F150" t="str">
        <f>IF(ISBLANK(HLOOKUP(F$1, m_preprocess!$1:$1048576, $D150, FALSE)), "", HLOOKUP(F$1, m_preprocess!$1:$1048576, $D150, FALSE))</f>
        <v/>
      </c>
      <c r="G150">
        <f>IF(ISBLANK(HLOOKUP(G$1, m_preprocess!$1:$1048576, $D150, FALSE)), "", HLOOKUP(G$1, m_preprocess!$1:$1048576, $D150, FALSE))</f>
        <v>95.105095678210901</v>
      </c>
      <c r="H150">
        <f>IF(ISBLANK(HLOOKUP(H$1, m_preprocess!$1:$1048576, $D150, FALSE)), "", HLOOKUP(H$1, m_preprocess!$1:$1048576, $D150, FALSE))</f>
        <v>116.078172017885</v>
      </c>
      <c r="I150">
        <f>IF(ISBLANK(HLOOKUP(I$1, m_preprocess!$1:$1048576, $D150, FALSE)), "", HLOOKUP(I$1, m_preprocess!$1:$1048576, $D150, FALSE))</f>
        <v>72.280393773257003</v>
      </c>
      <c r="J150">
        <f>IF(ISBLANK(HLOOKUP(J$1, m_preprocess!$1:$1048576, $D150, FALSE)), "", HLOOKUP(J$1, m_preprocess!$1:$1048576, $D150, FALSE))</f>
        <v>85.889304666049398</v>
      </c>
      <c r="K150">
        <f>IF(ISBLANK(HLOOKUP(K$1, m_preprocess!$1:$1048576, $D150, FALSE)), "", HLOOKUP(K$1, m_preprocess!$1:$1048576, $D150, FALSE))</f>
        <v>91.8256895242463</v>
      </c>
      <c r="L150">
        <f>IF(ISBLANK(HLOOKUP(L$1, m_preprocess!$1:$1048576, $D150, FALSE)), "", HLOOKUP(L$1, m_preprocess!$1:$1048576, $D150, FALSE))</f>
        <v>79.2949466364785</v>
      </c>
      <c r="M150">
        <f>IF(ISBLANK(HLOOKUP(M$1, m_preprocess!$1:$1048576, $D150, FALSE)), "", HLOOKUP(M$1, m_preprocess!$1:$1048576, $D150, FALSE))</f>
        <v>89.1322896632782</v>
      </c>
      <c r="N150">
        <f>IF(ISBLANK(HLOOKUP(N$1, m_preprocess!$1:$1048576, $D150, FALSE)), "", HLOOKUP(N$1, m_preprocess!$1:$1048576, $D150, FALSE))</f>
        <v>52.798000000000002</v>
      </c>
      <c r="O150">
        <f>IF(ISBLANK(HLOOKUP(O$1, m_preprocess!$1:$1048576, $D150, FALSE)), "", HLOOKUP(O$1, m_preprocess!$1:$1048576, $D150, FALSE))</f>
        <v>98.561706741745994</v>
      </c>
      <c r="P150">
        <f>IF(ISBLANK(HLOOKUP(P$1, m_preprocess!$1:$1048576, $D150, FALSE)), "", HLOOKUP(P$1, m_preprocess!$1:$1048576, $D150, FALSE))</f>
        <v>82.759605563272885</v>
      </c>
      <c r="Q150">
        <f>IF(ISBLANK(HLOOKUP(Q$1, m_preprocess!$1:$1048576, $D150, FALSE)), "", HLOOKUP(Q$1, m_preprocess!$1:$1048576, $D150, FALSE))</f>
        <v>86.223269205348785</v>
      </c>
      <c r="R150">
        <f>IF(ISBLANK(HLOOKUP(R$1, m_preprocess!$1:$1048576, $D150, FALSE)), "", HLOOKUP(R$1, m_preprocess!$1:$1048576, $D150, FALSE))</f>
        <v>95.982913111509532</v>
      </c>
      <c r="S150">
        <f>IF(ISBLANK(HLOOKUP(S$1, m_preprocess!$1:$1048576, $D150, FALSE)), "", HLOOKUP(S$1, m_preprocess!$1:$1048576, $D150, FALSE))</f>
        <v>220.88964629034726</v>
      </c>
      <c r="T150">
        <f>IF(ISBLANK(HLOOKUP(T$1, m_preprocess!$1:$1048576, $D150, FALSE)), "", HLOOKUP(T$1, m_preprocess!$1:$1048576, $D150, FALSE))</f>
        <v>31.208449852088183</v>
      </c>
      <c r="U150">
        <f>IF(ISBLANK(HLOOKUP(U$1, m_preprocess!$1:$1048576, $D150, FALSE)), "", HLOOKUP(U$1, m_preprocess!$1:$1048576, $D150, FALSE))</f>
        <v>211.89104946239544</v>
      </c>
      <c r="V150">
        <f>IF(ISBLANK(HLOOKUP(V$1, m_preprocess!$1:$1048576, $D150, FALSE)), "", HLOOKUP(V$1, m_preprocess!$1:$1048576, $D150, FALSE))</f>
        <v>26.734476913767995</v>
      </c>
      <c r="W150">
        <f>IF(ISBLANK(HLOOKUP(W$1, m_preprocess!$1:$1048576, $D150, FALSE)), "", HLOOKUP(W$1, m_preprocess!$1:$1048576, $D150, FALSE))</f>
        <v>162.36228490315185</v>
      </c>
      <c r="X150">
        <f>IF(ISBLANK(HLOOKUP(X$1, m_preprocess!$1:$1048576, $D150, FALSE)), "", HLOOKUP(X$1, m_preprocess!$1:$1048576, $D150, FALSE))</f>
        <v>22.794299243272928</v>
      </c>
      <c r="Y150">
        <f>IF(ISBLANK(HLOOKUP(Y$1, m_preprocess!$1:$1048576, $D150, FALSE)), "", HLOOKUP(Y$1, m_preprocess!$1:$1048576, $D150, FALSE))</f>
        <v>191980.71804188183</v>
      </c>
      <c r="Z150">
        <f>IF(ISBLANK(HLOOKUP(Z$1, m_preprocess!$1:$1048576, $D150, FALSE)), "", HLOOKUP(Z$1, m_preprocess!$1:$1048576, $D150, FALSE))</f>
        <v>169748.06034180438</v>
      </c>
      <c r="AA150">
        <f>IF(ISBLANK(HLOOKUP(AA$1, m_preprocess!$1:$1048576, $D150, FALSE)), "", HLOOKUP(AA$1, m_preprocess!$1:$1048576, $D150, FALSE))</f>
        <v>1062.6432334710746</v>
      </c>
      <c r="AB150">
        <f>IF(ISBLANK(HLOOKUP(AB$1, m_preprocess!$1:$1048576, $D150, FALSE)), "", HLOOKUP(AB$1, m_preprocess!$1:$1048576, $D150, FALSE))</f>
        <v>13484.313906019894</v>
      </c>
      <c r="AC150">
        <f>IF(ISBLANK(HLOOKUP(AC$1, m_preprocess!$1:$1048576, $D150, FALSE)), "", HLOOKUP(AC$1, m_preprocess!$1:$1048576, $D150, FALSE))</f>
        <v>100.87206034289642</v>
      </c>
      <c r="AD150">
        <f>IF(ISBLANK(HLOOKUP(AD$1, m_preprocess!$1:$1048576, $D150, FALSE)), "", HLOOKUP(AD$1, m_preprocess!$1:$1048576, $D150, FALSE))</f>
        <v>8485.0569036407796</v>
      </c>
      <c r="AE150">
        <f>IF(ISBLANK(HLOOKUP(AE$1, m_preprocess!$1:$1048576, $D150, FALSE)), "", HLOOKUP(AE$1, m_preprocess!$1:$1048576, $D150, FALSE))</f>
        <v>18702.33635172799</v>
      </c>
    </row>
    <row r="151" spans="1:31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84.534228312324601</v>
      </c>
      <c r="F151" t="str">
        <f>IF(ISBLANK(HLOOKUP(F$1, m_preprocess!$1:$1048576, $D151, FALSE)), "", HLOOKUP(F$1, m_preprocess!$1:$1048576, $D151, FALSE))</f>
        <v/>
      </c>
      <c r="G151">
        <f>IF(ISBLANK(HLOOKUP(G$1, m_preprocess!$1:$1048576, $D151, FALSE)), "", HLOOKUP(G$1, m_preprocess!$1:$1048576, $D151, FALSE))</f>
        <v>93.417758411817502</v>
      </c>
      <c r="H151">
        <f>IF(ISBLANK(HLOOKUP(H$1, m_preprocess!$1:$1048576, $D151, FALSE)), "", HLOOKUP(H$1, m_preprocess!$1:$1048576, $D151, FALSE))</f>
        <v>115.677895684608</v>
      </c>
      <c r="I151">
        <f>IF(ISBLANK(HLOOKUP(I$1, m_preprocess!$1:$1048576, $D151, FALSE)), "", HLOOKUP(I$1, m_preprocess!$1:$1048576, $D151, FALSE))</f>
        <v>73.299146074990702</v>
      </c>
      <c r="J151">
        <f>IF(ISBLANK(HLOOKUP(J$1, m_preprocess!$1:$1048576, $D151, FALSE)), "", HLOOKUP(J$1, m_preprocess!$1:$1048576, $D151, FALSE))</f>
        <v>85.610720343237006</v>
      </c>
      <c r="K151">
        <f>IF(ISBLANK(HLOOKUP(K$1, m_preprocess!$1:$1048576, $D151, FALSE)), "", HLOOKUP(K$1, m_preprocess!$1:$1048576, $D151, FALSE))</f>
        <v>89.029362183713104</v>
      </c>
      <c r="L151">
        <f>IF(ISBLANK(HLOOKUP(L$1, m_preprocess!$1:$1048576, $D151, FALSE)), "", HLOOKUP(L$1, m_preprocess!$1:$1048576, $D151, FALSE))</f>
        <v>79.532802420773905</v>
      </c>
      <c r="M151">
        <f>IF(ISBLANK(HLOOKUP(M$1, m_preprocess!$1:$1048576, $D151, FALSE)), "", HLOOKUP(M$1, m_preprocess!$1:$1048576, $D151, FALSE))</f>
        <v>88.329398948525196</v>
      </c>
      <c r="N151">
        <f>IF(ISBLANK(HLOOKUP(N$1, m_preprocess!$1:$1048576, $D151, FALSE)), "", HLOOKUP(N$1, m_preprocess!$1:$1048576, $D151, FALSE))</f>
        <v>52.189</v>
      </c>
      <c r="O151">
        <f>IF(ISBLANK(HLOOKUP(O$1, m_preprocess!$1:$1048576, $D151, FALSE)), "", HLOOKUP(O$1, m_preprocess!$1:$1048576, $D151, FALSE))</f>
        <v>99.959403902568994</v>
      </c>
      <c r="P151">
        <f>IF(ISBLANK(HLOOKUP(P$1, m_preprocess!$1:$1048576, $D151, FALSE)), "", HLOOKUP(P$1, m_preprocess!$1:$1048576, $D151, FALSE))</f>
        <v>84.161686598683588</v>
      </c>
      <c r="Q151">
        <f>IF(ISBLANK(HLOOKUP(Q$1, m_preprocess!$1:$1048576, $D151, FALSE)), "", HLOOKUP(Q$1, m_preprocess!$1:$1048576, $D151, FALSE))</f>
        <v>87.100154517468994</v>
      </c>
      <c r="R151">
        <f>IF(ISBLANK(HLOOKUP(R$1, m_preprocess!$1:$1048576, $D151, FALSE)), "", HLOOKUP(R$1, m_preprocess!$1:$1048576, $D151, FALSE))</f>
        <v>96.626334436414737</v>
      </c>
      <c r="S151">
        <f>IF(ISBLANK(HLOOKUP(S$1, m_preprocess!$1:$1048576, $D151, FALSE)), "", HLOOKUP(S$1, m_preprocess!$1:$1048576, $D151, FALSE))</f>
        <v>217.64662449488642</v>
      </c>
      <c r="T151">
        <f>IF(ISBLANK(HLOOKUP(T$1, m_preprocess!$1:$1048576, $D151, FALSE)), "", HLOOKUP(T$1, m_preprocess!$1:$1048576, $D151, FALSE))</f>
        <v>32.187437175746574</v>
      </c>
      <c r="U151">
        <f>IF(ISBLANK(HLOOKUP(U$1, m_preprocess!$1:$1048576, $D151, FALSE)), "", HLOOKUP(U$1, m_preprocess!$1:$1048576, $D151, FALSE))</f>
        <v>210.92199091696679</v>
      </c>
      <c r="V151">
        <f>IF(ISBLANK(HLOOKUP(V$1, m_preprocess!$1:$1048576, $D151, FALSE)), "", HLOOKUP(V$1, m_preprocess!$1:$1048576, $D151, FALSE))</f>
        <v>27.748664894908526</v>
      </c>
      <c r="W151">
        <f>IF(ISBLANK(HLOOKUP(W$1, m_preprocess!$1:$1048576, $D151, FALSE)), "", HLOOKUP(W$1, m_preprocess!$1:$1048576, $D151, FALSE))</f>
        <v>158.11515003957757</v>
      </c>
      <c r="X151">
        <f>IF(ISBLANK(HLOOKUP(X$1, m_preprocess!$1:$1048576, $D151, FALSE)), "", HLOOKUP(X$1, m_preprocess!$1:$1048576, $D151, FALSE))</f>
        <v>25.058175982480705</v>
      </c>
      <c r="Y151">
        <f>IF(ISBLANK(HLOOKUP(Y$1, m_preprocess!$1:$1048576, $D151, FALSE)), "", HLOOKUP(Y$1, m_preprocess!$1:$1048576, $D151, FALSE))</f>
        <v>207082.2095532192</v>
      </c>
      <c r="Z151">
        <f>IF(ISBLANK(HLOOKUP(Z$1, m_preprocess!$1:$1048576, $D151, FALSE)), "", HLOOKUP(Z$1, m_preprocess!$1:$1048576, $D151, FALSE))</f>
        <v>249377.93333532018</v>
      </c>
      <c r="AA151">
        <f>IF(ISBLANK(HLOOKUP(AA$1, m_preprocess!$1:$1048576, $D151, FALSE)), "", HLOOKUP(AA$1, m_preprocess!$1:$1048576, $D151, FALSE))</f>
        <v>992.91698502839449</v>
      </c>
      <c r="AB151">
        <f>IF(ISBLANK(HLOOKUP(AB$1, m_preprocess!$1:$1048576, $D151, FALSE)), "", HLOOKUP(AB$1, m_preprocess!$1:$1048576, $D151, FALSE))</f>
        <v>13444.064001692454</v>
      </c>
      <c r="AC151">
        <f>IF(ISBLANK(HLOOKUP(AC$1, m_preprocess!$1:$1048576, $D151, FALSE)), "", HLOOKUP(AC$1, m_preprocess!$1:$1048576, $D151, FALSE))</f>
        <v>99.205092761387419</v>
      </c>
      <c r="AD151">
        <f>IF(ISBLANK(HLOOKUP(AD$1, m_preprocess!$1:$1048576, $D151, FALSE)), "", HLOOKUP(AD$1, m_preprocess!$1:$1048576, $D151, FALSE))</f>
        <v>8803.0862556870979</v>
      </c>
      <c r="AE151">
        <f>IF(ISBLANK(HLOOKUP(AE$1, m_preprocess!$1:$1048576, $D151, FALSE)), "", HLOOKUP(AE$1, m_preprocess!$1:$1048576, $D151, FALSE))</f>
        <v>18872.678673671264</v>
      </c>
    </row>
    <row r="152" spans="1:31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84.848936383841703</v>
      </c>
      <c r="F152" t="str">
        <f>IF(ISBLANK(HLOOKUP(F$1, m_preprocess!$1:$1048576, $D152, FALSE)), "", HLOOKUP(F$1, m_preprocess!$1:$1048576, $D152, FALSE))</f>
        <v/>
      </c>
      <c r="G152">
        <f>IF(ISBLANK(HLOOKUP(G$1, m_preprocess!$1:$1048576, $D152, FALSE)), "", HLOOKUP(G$1, m_preprocess!$1:$1048576, $D152, FALSE))</f>
        <v>91.6266439978845</v>
      </c>
      <c r="H152">
        <f>IF(ISBLANK(HLOOKUP(H$1, m_preprocess!$1:$1048576, $D152, FALSE)), "", HLOOKUP(H$1, m_preprocess!$1:$1048576, $D152, FALSE))</f>
        <v>106.08120043336</v>
      </c>
      <c r="I152">
        <f>IF(ISBLANK(HLOOKUP(I$1, m_preprocess!$1:$1048576, $D152, FALSE)), "", HLOOKUP(I$1, m_preprocess!$1:$1048576, $D152, FALSE))</f>
        <v>73.648334360541895</v>
      </c>
      <c r="J152">
        <f>IF(ISBLANK(HLOOKUP(J$1, m_preprocess!$1:$1048576, $D152, FALSE)), "", HLOOKUP(J$1, m_preprocess!$1:$1048576, $D152, FALSE))</f>
        <v>84.7312159909971</v>
      </c>
      <c r="K152">
        <f>IF(ISBLANK(HLOOKUP(K$1, m_preprocess!$1:$1048576, $D152, FALSE)), "", HLOOKUP(K$1, m_preprocess!$1:$1048576, $D152, FALSE))</f>
        <v>90.175457323365904</v>
      </c>
      <c r="L152">
        <f>IF(ISBLANK(HLOOKUP(L$1, m_preprocess!$1:$1048576, $D152, FALSE)), "", HLOOKUP(L$1, m_preprocess!$1:$1048576, $D152, FALSE))</f>
        <v>78.470892908998707</v>
      </c>
      <c r="M152">
        <f>IF(ISBLANK(HLOOKUP(M$1, m_preprocess!$1:$1048576, $D152, FALSE)), "", HLOOKUP(M$1, m_preprocess!$1:$1048576, $D152, FALSE))</f>
        <v>89.085895811810204</v>
      </c>
      <c r="N152">
        <f>IF(ISBLANK(HLOOKUP(N$1, m_preprocess!$1:$1048576, $D152, FALSE)), "", HLOOKUP(N$1, m_preprocess!$1:$1048576, $D152, FALSE))</f>
        <v>52.582999999999998</v>
      </c>
      <c r="O152">
        <f>IF(ISBLANK(HLOOKUP(O$1, m_preprocess!$1:$1048576, $D152, FALSE)), "", HLOOKUP(O$1, m_preprocess!$1:$1048576, $D152, FALSE))</f>
        <v>99.730222371652999</v>
      </c>
      <c r="P152">
        <f>IF(ISBLANK(HLOOKUP(P$1, m_preprocess!$1:$1048576, $D152, FALSE)), "", HLOOKUP(P$1, m_preprocess!$1:$1048576, $D152, FALSE))</f>
        <v>85.096010451044094</v>
      </c>
      <c r="Q152">
        <f>IF(ISBLANK(HLOOKUP(Q$1, m_preprocess!$1:$1048576, $D152, FALSE)), "", HLOOKUP(Q$1, m_preprocess!$1:$1048576, $D152, FALSE))</f>
        <v>88.144021975007348</v>
      </c>
      <c r="R152">
        <f>IF(ISBLANK(HLOOKUP(R$1, m_preprocess!$1:$1048576, $D152, FALSE)), "", HLOOKUP(R$1, m_preprocess!$1:$1048576, $D152, FALSE))</f>
        <v>96.542009933665724</v>
      </c>
      <c r="S152">
        <f>IF(ISBLANK(HLOOKUP(S$1, m_preprocess!$1:$1048576, $D152, FALSE)), "", HLOOKUP(S$1, m_preprocess!$1:$1048576, $D152, FALSE))</f>
        <v>192.44828180777617</v>
      </c>
      <c r="T152">
        <f>IF(ISBLANK(HLOOKUP(T$1, m_preprocess!$1:$1048576, $D152, FALSE)), "", HLOOKUP(T$1, m_preprocess!$1:$1048576, $D152, FALSE))</f>
        <v>32.411096423688562</v>
      </c>
      <c r="U152">
        <f>IF(ISBLANK(HLOOKUP(U$1, m_preprocess!$1:$1048576, $D152, FALSE)), "", HLOOKUP(U$1, m_preprocess!$1:$1048576, $D152, FALSE))</f>
        <v>193.97719342609537</v>
      </c>
      <c r="V152">
        <f>IF(ISBLANK(HLOOKUP(V$1, m_preprocess!$1:$1048576, $D152, FALSE)), "", HLOOKUP(V$1, m_preprocess!$1:$1048576, $D152, FALSE))</f>
        <v>26.42760050886373</v>
      </c>
      <c r="W152">
        <f>IF(ISBLANK(HLOOKUP(W$1, m_preprocess!$1:$1048576, $D152, FALSE)), "", HLOOKUP(W$1, m_preprocess!$1:$1048576, $D152, FALSE))</f>
        <v>144.83757053450404</v>
      </c>
      <c r="X152">
        <f>IF(ISBLANK(HLOOKUP(X$1, m_preprocess!$1:$1048576, $D152, FALSE)), "", HLOOKUP(X$1, m_preprocess!$1:$1048576, $D152, FALSE))</f>
        <v>22.712022382727596</v>
      </c>
      <c r="Y152">
        <f>IF(ISBLANK(HLOOKUP(Y$1, m_preprocess!$1:$1048576, $D152, FALSE)), "", HLOOKUP(Y$1, m_preprocess!$1:$1048576, $D152, FALSE))</f>
        <v>198817.96060924893</v>
      </c>
      <c r="Z152">
        <f>IF(ISBLANK(HLOOKUP(Z$1, m_preprocess!$1:$1048576, $D152, FALSE)), "", HLOOKUP(Z$1, m_preprocess!$1:$1048576, $D152, FALSE))</f>
        <v>170091.67103878246</v>
      </c>
      <c r="AA152">
        <f>IF(ISBLANK(HLOOKUP(AA$1, m_preprocess!$1:$1048576, $D152, FALSE)), "", HLOOKUP(AA$1, m_preprocess!$1:$1048576, $D152, FALSE))</f>
        <v>944.22811698306828</v>
      </c>
      <c r="AB152">
        <f>IF(ISBLANK(HLOOKUP(AB$1, m_preprocess!$1:$1048576, $D152, FALSE)), "", HLOOKUP(AB$1, m_preprocess!$1:$1048576, $D152, FALSE))</f>
        <v>13494.452093501663</v>
      </c>
      <c r="AC152">
        <f>IF(ISBLANK(HLOOKUP(AC$1, m_preprocess!$1:$1048576, $D152, FALSE)), "", HLOOKUP(AC$1, m_preprocess!$1:$1048576, $D152, FALSE))</f>
        <v>97.785149026992997</v>
      </c>
      <c r="AD152">
        <f>IF(ISBLANK(HLOOKUP(AD$1, m_preprocess!$1:$1048576, $D152, FALSE)), "", HLOOKUP(AD$1, m_preprocess!$1:$1048576, $D152, FALSE))</f>
        <v>8693.8386962119403</v>
      </c>
      <c r="AE152">
        <f>IF(ISBLANK(HLOOKUP(AE$1, m_preprocess!$1:$1048576, $D152, FALSE)), "", HLOOKUP(AE$1, m_preprocess!$1:$1048576, $D152, FALSE))</f>
        <v>19138.548098951818</v>
      </c>
    </row>
    <row r="153" spans="1:31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85.958961760852105</v>
      </c>
      <c r="F153" t="str">
        <f>IF(ISBLANK(HLOOKUP(F$1, m_preprocess!$1:$1048576, $D153, FALSE)), "", HLOOKUP(F$1, m_preprocess!$1:$1048576, $D153, FALSE))</f>
        <v/>
      </c>
      <c r="G153">
        <f>IF(ISBLANK(HLOOKUP(G$1, m_preprocess!$1:$1048576, $D153, FALSE)), "", HLOOKUP(G$1, m_preprocess!$1:$1048576, $D153, FALSE))</f>
        <v>94.284326790620298</v>
      </c>
      <c r="H153">
        <f>IF(ISBLANK(HLOOKUP(H$1, m_preprocess!$1:$1048576, $D153, FALSE)), "", HLOOKUP(H$1, m_preprocess!$1:$1048576, $D153, FALSE))</f>
        <v>115.809045670822</v>
      </c>
      <c r="I153">
        <f>IF(ISBLANK(HLOOKUP(I$1, m_preprocess!$1:$1048576, $D153, FALSE)), "", HLOOKUP(I$1, m_preprocess!$1:$1048576, $D153, FALSE))</f>
        <v>72.949316389894804</v>
      </c>
      <c r="J153">
        <f>IF(ISBLANK(HLOOKUP(J$1, m_preprocess!$1:$1048576, $D153, FALSE)), "", HLOOKUP(J$1, m_preprocess!$1:$1048576, $D153, FALSE))</f>
        <v>84.412046028684202</v>
      </c>
      <c r="K153">
        <f>IF(ISBLANK(HLOOKUP(K$1, m_preprocess!$1:$1048576, $D153, FALSE)), "", HLOOKUP(K$1, m_preprocess!$1:$1048576, $D153, FALSE))</f>
        <v>91.092111599870805</v>
      </c>
      <c r="L153">
        <f>IF(ISBLANK(HLOOKUP(L$1, m_preprocess!$1:$1048576, $D153, FALSE)), "", HLOOKUP(L$1, m_preprocess!$1:$1048576, $D153, FALSE))</f>
        <v>79.614355569545495</v>
      </c>
      <c r="M153">
        <f>IF(ISBLANK(HLOOKUP(M$1, m_preprocess!$1:$1048576, $D153, FALSE)), "", HLOOKUP(M$1, m_preprocess!$1:$1048576, $D153, FALSE))</f>
        <v>89.529137973358303</v>
      </c>
      <c r="N153">
        <f>IF(ISBLANK(HLOOKUP(N$1, m_preprocess!$1:$1048576, $D153, FALSE)), "", HLOOKUP(N$1, m_preprocess!$1:$1048576, $D153, FALSE))</f>
        <v>51.783999999999999</v>
      </c>
      <c r="O153">
        <f>IF(ISBLANK(HLOOKUP(O$1, m_preprocess!$1:$1048576, $D153, FALSE)), "", HLOOKUP(O$1, m_preprocess!$1:$1048576, $D153, FALSE))</f>
        <v>98.290240575365004</v>
      </c>
      <c r="P153">
        <f>IF(ISBLANK(HLOOKUP(P$1, m_preprocess!$1:$1048576, $D153, FALSE)), "", HLOOKUP(P$1, m_preprocess!$1:$1048576, $D153, FALSE))</f>
        <v>86.394431585369333</v>
      </c>
      <c r="Q153">
        <f>IF(ISBLANK(HLOOKUP(Q$1, m_preprocess!$1:$1048576, $D153, FALSE)), "", HLOOKUP(Q$1, m_preprocess!$1:$1048576, $D153, FALSE))</f>
        <v>89.312782423614408</v>
      </c>
      <c r="R153">
        <f>IF(ISBLANK(HLOOKUP(R$1, m_preprocess!$1:$1048576, $D153, FALSE)), "", HLOOKUP(R$1, m_preprocess!$1:$1048576, $D153, FALSE))</f>
        <v>96.73243766563759</v>
      </c>
      <c r="S153">
        <f>IF(ISBLANK(HLOOKUP(S$1, m_preprocess!$1:$1048576, $D153, FALSE)), "", HLOOKUP(S$1, m_preprocess!$1:$1048576, $D153, FALSE))</f>
        <v>225.70169908152005</v>
      </c>
      <c r="T153">
        <f>IF(ISBLANK(HLOOKUP(T$1, m_preprocess!$1:$1048576, $D153, FALSE)), "", HLOOKUP(T$1, m_preprocess!$1:$1048576, $D153, FALSE))</f>
        <v>35.511351179716023</v>
      </c>
      <c r="U153">
        <f>IF(ISBLANK(HLOOKUP(U$1, m_preprocess!$1:$1048576, $D153, FALSE)), "", HLOOKUP(U$1, m_preprocess!$1:$1048576, $D153, FALSE))</f>
        <v>225.45407783282806</v>
      </c>
      <c r="V153">
        <f>IF(ISBLANK(HLOOKUP(V$1, m_preprocess!$1:$1048576, $D153, FALSE)), "", HLOOKUP(V$1, m_preprocess!$1:$1048576, $D153, FALSE))</f>
        <v>29.337144459035692</v>
      </c>
      <c r="W153">
        <f>IF(ISBLANK(HLOOKUP(W$1, m_preprocess!$1:$1048576, $D153, FALSE)), "", HLOOKUP(W$1, m_preprocess!$1:$1048576, $D153, FALSE))</f>
        <v>169.36525309730513</v>
      </c>
      <c r="X153">
        <f>IF(ISBLANK(HLOOKUP(X$1, m_preprocess!$1:$1048576, $D153, FALSE)), "", HLOOKUP(X$1, m_preprocess!$1:$1048576, $D153, FALSE))</f>
        <v>26.751680276487217</v>
      </c>
      <c r="Y153">
        <f>IF(ISBLANK(HLOOKUP(Y$1, m_preprocess!$1:$1048576, $D153, FALSE)), "", HLOOKUP(Y$1, m_preprocess!$1:$1048576, $D153, FALSE))</f>
        <v>198111.95163231553</v>
      </c>
      <c r="Z153">
        <f>IF(ISBLANK(HLOOKUP(Z$1, m_preprocess!$1:$1048576, $D153, FALSE)), "", HLOOKUP(Z$1, m_preprocess!$1:$1048576, $D153, FALSE))</f>
        <v>176636.99099833411</v>
      </c>
      <c r="AA153">
        <f>IF(ISBLANK(HLOOKUP(AA$1, m_preprocess!$1:$1048576, $D153, FALSE)), "", HLOOKUP(AA$1, m_preprocess!$1:$1048576, $D153, FALSE))</f>
        <v>1050.0881693013771</v>
      </c>
      <c r="AB153">
        <f>IF(ISBLANK(HLOOKUP(AB$1, m_preprocess!$1:$1048576, $D153, FALSE)), "", HLOOKUP(AB$1, m_preprocess!$1:$1048576, $D153, FALSE))</f>
        <v>13580.658783682838</v>
      </c>
      <c r="AC153">
        <f>IF(ISBLANK(HLOOKUP(AC$1, m_preprocess!$1:$1048576, $D153, FALSE)), "", HLOOKUP(AC$1, m_preprocess!$1:$1048576, $D153, FALSE))</f>
        <v>98.556545485889998</v>
      </c>
      <c r="AD153">
        <f>IF(ISBLANK(HLOOKUP(AD$1, m_preprocess!$1:$1048576, $D153, FALSE)), "", HLOOKUP(AD$1, m_preprocess!$1:$1048576, $D153, FALSE))</f>
        <v>8692.1668542604511</v>
      </c>
      <c r="AE153">
        <f>IF(ISBLANK(HLOOKUP(AE$1, m_preprocess!$1:$1048576, $D153, FALSE)), "", HLOOKUP(AE$1, m_preprocess!$1:$1048576, $D153, FALSE))</f>
        <v>19163.372988594288</v>
      </c>
    </row>
    <row r="154" spans="1:31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86.027924321537697</v>
      </c>
      <c r="F154" t="str">
        <f>IF(ISBLANK(HLOOKUP(F$1, m_preprocess!$1:$1048576, $D154, FALSE)), "", HLOOKUP(F$1, m_preprocess!$1:$1048576, $D154, FALSE))</f>
        <v/>
      </c>
      <c r="G154">
        <f>IF(ISBLANK(HLOOKUP(G$1, m_preprocess!$1:$1048576, $D154, FALSE)), "", HLOOKUP(G$1, m_preprocess!$1:$1048576, $D154, FALSE))</f>
        <v>94.386228311571202</v>
      </c>
      <c r="H154">
        <f>IF(ISBLANK(HLOOKUP(H$1, m_preprocess!$1:$1048576, $D154, FALSE)), "", HLOOKUP(H$1, m_preprocess!$1:$1048576, $D154, FALSE))</f>
        <v>113.653842953872</v>
      </c>
      <c r="I154">
        <f>IF(ISBLANK(HLOOKUP(I$1, m_preprocess!$1:$1048576, $D154, FALSE)), "", HLOOKUP(I$1, m_preprocess!$1:$1048576, $D154, FALSE))</f>
        <v>73.236186882542995</v>
      </c>
      <c r="J154">
        <f>IF(ISBLANK(HLOOKUP(J$1, m_preprocess!$1:$1048576, $D154, FALSE)), "", HLOOKUP(J$1, m_preprocess!$1:$1048576, $D154, FALSE))</f>
        <v>85.5695674763803</v>
      </c>
      <c r="K154">
        <f>IF(ISBLANK(HLOOKUP(K$1, m_preprocess!$1:$1048576, $D154, FALSE)), "", HLOOKUP(K$1, m_preprocess!$1:$1048576, $D154, FALSE))</f>
        <v>92.075777691788304</v>
      </c>
      <c r="L154">
        <f>IF(ISBLANK(HLOOKUP(L$1, m_preprocess!$1:$1048576, $D154, FALSE)), "", HLOOKUP(L$1, m_preprocess!$1:$1048576, $D154, FALSE))</f>
        <v>80.3207473409485</v>
      </c>
      <c r="M154">
        <f>IF(ISBLANK(HLOOKUP(M$1, m_preprocess!$1:$1048576, $D154, FALSE)), "", HLOOKUP(M$1, m_preprocess!$1:$1048576, $D154, FALSE))</f>
        <v>90.198868793595196</v>
      </c>
      <c r="N154">
        <f>IF(ISBLANK(HLOOKUP(N$1, m_preprocess!$1:$1048576, $D154, FALSE)), "", HLOOKUP(N$1, m_preprocess!$1:$1048576, $D154, FALSE))</f>
        <v>52.215000000000003</v>
      </c>
      <c r="O154">
        <f>IF(ISBLANK(HLOOKUP(O$1, m_preprocess!$1:$1048576, $D154, FALSE)), "", HLOOKUP(O$1, m_preprocess!$1:$1048576, $D154, FALSE))</f>
        <v>102.20431526045201</v>
      </c>
      <c r="P154">
        <f>IF(ISBLANK(HLOOKUP(P$1, m_preprocess!$1:$1048576, $D154, FALSE)), "", HLOOKUP(P$1, m_preprocess!$1:$1048576, $D154, FALSE))</f>
        <v>86.697108795322109</v>
      </c>
      <c r="Q154">
        <f>IF(ISBLANK(HLOOKUP(Q$1, m_preprocess!$1:$1048576, $D154, FALSE)), "", HLOOKUP(Q$1, m_preprocess!$1:$1048576, $D154, FALSE))</f>
        <v>91.20778091929283</v>
      </c>
      <c r="R154">
        <f>IF(ISBLANK(HLOOKUP(R$1, m_preprocess!$1:$1048576, $D154, FALSE)), "", HLOOKUP(R$1, m_preprocess!$1:$1048576, $D154, FALSE))</f>
        <v>95.054509518259096</v>
      </c>
      <c r="S154">
        <f>IF(ISBLANK(HLOOKUP(S$1, m_preprocess!$1:$1048576, $D154, FALSE)), "", HLOOKUP(S$1, m_preprocess!$1:$1048576, $D154, FALSE))</f>
        <v>211.16500024494252</v>
      </c>
      <c r="T154">
        <f>IF(ISBLANK(HLOOKUP(T$1, m_preprocess!$1:$1048576, $D154, FALSE)), "", HLOOKUP(T$1, m_preprocess!$1:$1048576, $D154, FALSE))</f>
        <v>33.562364886578564</v>
      </c>
      <c r="U154">
        <f>IF(ISBLANK(HLOOKUP(U$1, m_preprocess!$1:$1048576, $D154, FALSE)), "", HLOOKUP(U$1, m_preprocess!$1:$1048576, $D154, FALSE))</f>
        <v>204.34117366030208</v>
      </c>
      <c r="V154">
        <f>IF(ISBLANK(HLOOKUP(V$1, m_preprocess!$1:$1048576, $D154, FALSE)), "", HLOOKUP(V$1, m_preprocess!$1:$1048576, $D154, FALSE))</f>
        <v>30.009566863840131</v>
      </c>
      <c r="W154">
        <f>IF(ISBLANK(HLOOKUP(W$1, m_preprocess!$1:$1048576, $D154, FALSE)), "", HLOOKUP(W$1, m_preprocess!$1:$1048576, $D154, FALSE))</f>
        <v>150.04205630339226</v>
      </c>
      <c r="X154">
        <f>IF(ISBLANK(HLOOKUP(X$1, m_preprocess!$1:$1048576, $D154, FALSE)), "", HLOOKUP(X$1, m_preprocess!$1:$1048576, $D154, FALSE))</f>
        <v>24.289550493069676</v>
      </c>
      <c r="Y154">
        <f>IF(ISBLANK(HLOOKUP(Y$1, m_preprocess!$1:$1048576, $D154, FALSE)), "", HLOOKUP(Y$1, m_preprocess!$1:$1048576, $D154, FALSE))</f>
        <v>206115.53424273338</v>
      </c>
      <c r="Z154">
        <f>IF(ISBLANK(HLOOKUP(Z$1, m_preprocess!$1:$1048576, $D154, FALSE)), "", HLOOKUP(Z$1, m_preprocess!$1:$1048576, $D154, FALSE))</f>
        <v>185921.3669265756</v>
      </c>
      <c r="AA154">
        <f>IF(ISBLANK(HLOOKUP(AA$1, m_preprocess!$1:$1048576, $D154, FALSE)), "", HLOOKUP(AA$1, m_preprocess!$1:$1048576, $D154, FALSE))</f>
        <v>948.68737424547282</v>
      </c>
      <c r="AB154">
        <f>IF(ISBLANK(HLOOKUP(AB$1, m_preprocess!$1:$1048576, $D154, FALSE)), "", HLOOKUP(AB$1, m_preprocess!$1:$1048576, $D154, FALSE))</f>
        <v>13514.425253694892</v>
      </c>
      <c r="AC154">
        <f>IF(ISBLANK(HLOOKUP(AC$1, m_preprocess!$1:$1048576, $D154, FALSE)), "", HLOOKUP(AC$1, m_preprocess!$1:$1048576, $D154, FALSE))</f>
        <v>100.07175699419273</v>
      </c>
      <c r="AD154">
        <f>IF(ISBLANK(HLOOKUP(AD$1, m_preprocess!$1:$1048576, $D154, FALSE)), "", HLOOKUP(AD$1, m_preprocess!$1:$1048576, $D154, FALSE))</f>
        <v>8713.3820815198251</v>
      </c>
      <c r="AE154">
        <f>IF(ISBLANK(HLOOKUP(AE$1, m_preprocess!$1:$1048576, $D154, FALSE)), "", HLOOKUP(AE$1, m_preprocess!$1:$1048576, $D154, FALSE))</f>
        <v>19278.012449880654</v>
      </c>
    </row>
    <row r="155" spans="1:31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86.222497648588899</v>
      </c>
      <c r="F155" t="str">
        <f>IF(ISBLANK(HLOOKUP(F$1, m_preprocess!$1:$1048576, $D155, FALSE)), "", HLOOKUP(F$1, m_preprocess!$1:$1048576, $D155, FALSE))</f>
        <v/>
      </c>
      <c r="G155">
        <f>IF(ISBLANK(HLOOKUP(G$1, m_preprocess!$1:$1048576, $D155, FALSE)), "", HLOOKUP(G$1, m_preprocess!$1:$1048576, $D155, FALSE))</f>
        <v>94.351233736156104</v>
      </c>
      <c r="H155">
        <f>IF(ISBLANK(HLOOKUP(H$1, m_preprocess!$1:$1048576, $D155, FALSE)), "", HLOOKUP(H$1, m_preprocess!$1:$1048576, $D155, FALSE))</f>
        <v>111.215978880257</v>
      </c>
      <c r="I155">
        <f>IF(ISBLANK(HLOOKUP(I$1, m_preprocess!$1:$1048576, $D155, FALSE)), "", HLOOKUP(I$1, m_preprocess!$1:$1048576, $D155, FALSE))</f>
        <v>73.860747675114396</v>
      </c>
      <c r="J155">
        <f>IF(ISBLANK(HLOOKUP(J$1, m_preprocess!$1:$1048576, $D155, FALSE)), "", HLOOKUP(J$1, m_preprocess!$1:$1048576, $D155, FALSE))</f>
        <v>86.091268746345904</v>
      </c>
      <c r="K155">
        <f>IF(ISBLANK(HLOOKUP(K$1, m_preprocess!$1:$1048576, $D155, FALSE)), "", HLOOKUP(K$1, m_preprocess!$1:$1048576, $D155, FALSE))</f>
        <v>93.137006491808904</v>
      </c>
      <c r="L155">
        <f>IF(ISBLANK(HLOOKUP(L$1, m_preprocess!$1:$1048576, $D155, FALSE)), "", HLOOKUP(L$1, m_preprocess!$1:$1048576, $D155, FALSE))</f>
        <v>80.268386696240796</v>
      </c>
      <c r="M155">
        <f>IF(ISBLANK(HLOOKUP(M$1, m_preprocess!$1:$1048576, $D155, FALSE)), "", HLOOKUP(M$1, m_preprocess!$1:$1048576, $D155, FALSE))</f>
        <v>89.446325389017701</v>
      </c>
      <c r="N155">
        <f>IF(ISBLANK(HLOOKUP(N$1, m_preprocess!$1:$1048576, $D155, FALSE)), "", HLOOKUP(N$1, m_preprocess!$1:$1048576, $D155, FALSE))</f>
        <v>52.749000000000002</v>
      </c>
      <c r="O155">
        <f>IF(ISBLANK(HLOOKUP(O$1, m_preprocess!$1:$1048576, $D155, FALSE)), "", HLOOKUP(O$1, m_preprocess!$1:$1048576, $D155, FALSE))</f>
        <v>102.364211897351</v>
      </c>
      <c r="P155">
        <f>IF(ISBLANK(HLOOKUP(P$1, m_preprocess!$1:$1048576, $D155, FALSE)), "", HLOOKUP(P$1, m_preprocess!$1:$1048576, $D155, FALSE))</f>
        <v>88.53655298449452</v>
      </c>
      <c r="Q155">
        <f>IF(ISBLANK(HLOOKUP(Q$1, m_preprocess!$1:$1048576, $D155, FALSE)), "", HLOOKUP(Q$1, m_preprocess!$1:$1048576, $D155, FALSE))</f>
        <v>93.892365537188638</v>
      </c>
      <c r="R155">
        <f>IF(ISBLANK(HLOOKUP(R$1, m_preprocess!$1:$1048576, $D155, FALSE)), "", HLOOKUP(R$1, m_preprocess!$1:$1048576, $D155, FALSE))</f>
        <v>94.29579548661728</v>
      </c>
      <c r="S155">
        <f>IF(ISBLANK(HLOOKUP(S$1, m_preprocess!$1:$1048576, $D155, FALSE)), "", HLOOKUP(S$1, m_preprocess!$1:$1048576, $D155, FALSE))</f>
        <v>220.92694306074441</v>
      </c>
      <c r="T155">
        <f>IF(ISBLANK(HLOOKUP(T$1, m_preprocess!$1:$1048576, $D155, FALSE)), "", HLOOKUP(T$1, m_preprocess!$1:$1048576, $D155, FALSE))</f>
        <v>35.515692603829827</v>
      </c>
      <c r="U155">
        <f>IF(ISBLANK(HLOOKUP(U$1, m_preprocess!$1:$1048576, $D155, FALSE)), "", HLOOKUP(U$1, m_preprocess!$1:$1048576, $D155, FALSE))</f>
        <v>215.56181787733902</v>
      </c>
      <c r="V155">
        <f>IF(ISBLANK(HLOOKUP(V$1, m_preprocess!$1:$1048576, $D155, FALSE)), "", HLOOKUP(V$1, m_preprocess!$1:$1048576, $D155, FALSE))</f>
        <v>34.35509353231047</v>
      </c>
      <c r="W155">
        <f>IF(ISBLANK(HLOOKUP(W$1, m_preprocess!$1:$1048576, $D155, FALSE)), "", HLOOKUP(W$1, m_preprocess!$1:$1048576, $D155, FALSE))</f>
        <v>157.5773377883414</v>
      </c>
      <c r="X155">
        <f>IF(ISBLANK(HLOOKUP(X$1, m_preprocess!$1:$1048576, $D155, FALSE)), "", HLOOKUP(X$1, m_preprocess!$1:$1048576, $D155, FALSE))</f>
        <v>23.629386556687141</v>
      </c>
      <c r="Y155">
        <f>IF(ISBLANK(HLOOKUP(Y$1, m_preprocess!$1:$1048576, $D155, FALSE)), "", HLOOKUP(Y$1, m_preprocess!$1:$1048576, $D155, FALSE))</f>
        <v>198051.77420516722</v>
      </c>
      <c r="Z155">
        <f>IF(ISBLANK(HLOOKUP(Z$1, m_preprocess!$1:$1048576, $D155, FALSE)), "", HLOOKUP(Z$1, m_preprocess!$1:$1048576, $D155, FALSE))</f>
        <v>188964.16651536632</v>
      </c>
      <c r="AA155">
        <f>IF(ISBLANK(HLOOKUP(AA$1, m_preprocess!$1:$1048576, $D155, FALSE)), "", HLOOKUP(AA$1, m_preprocess!$1:$1048576, $D155, FALSE))</f>
        <v>935.34786539427421</v>
      </c>
      <c r="AB155">
        <f>IF(ISBLANK(HLOOKUP(AB$1, m_preprocess!$1:$1048576, $D155, FALSE)), "", HLOOKUP(AB$1, m_preprocess!$1:$1048576, $D155, FALSE))</f>
        <v>13737.399339694168</v>
      </c>
      <c r="AC155">
        <f>IF(ISBLANK(HLOOKUP(AC$1, m_preprocess!$1:$1048576, $D155, FALSE)), "", HLOOKUP(AC$1, m_preprocess!$1:$1048576, $D155, FALSE))</f>
        <v>100.21919594307333</v>
      </c>
      <c r="AD155">
        <f>IF(ISBLANK(HLOOKUP(AD$1, m_preprocess!$1:$1048576, $D155, FALSE)), "", HLOOKUP(AD$1, m_preprocess!$1:$1048576, $D155, FALSE))</f>
        <v>8909.635626070698</v>
      </c>
      <c r="AE155">
        <f>IF(ISBLANK(HLOOKUP(AE$1, m_preprocess!$1:$1048576, $D155, FALSE)), "", HLOOKUP(AE$1, m_preprocess!$1:$1048576, $D155, FALSE))</f>
        <v>19591.397109120342</v>
      </c>
    </row>
    <row r="156" spans="1:31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87.121868506580199</v>
      </c>
      <c r="F156" t="str">
        <f>IF(ISBLANK(HLOOKUP(F$1, m_preprocess!$1:$1048576, $D156, FALSE)), "", HLOOKUP(F$1, m_preprocess!$1:$1048576, $D156, FALSE))</f>
        <v/>
      </c>
      <c r="G156">
        <f>IF(ISBLANK(HLOOKUP(G$1, m_preprocess!$1:$1048576, $D156, FALSE)), "", HLOOKUP(G$1, m_preprocess!$1:$1048576, $D156, FALSE))</f>
        <v>96.233970796582298</v>
      </c>
      <c r="H156">
        <f>IF(ISBLANK(HLOOKUP(H$1, m_preprocess!$1:$1048576, $D156, FALSE)), "", HLOOKUP(H$1, m_preprocess!$1:$1048576, $D156, FALSE))</f>
        <v>114.59037753452699</v>
      </c>
      <c r="I156">
        <f>IF(ISBLANK(HLOOKUP(I$1, m_preprocess!$1:$1048576, $D156, FALSE)), "", HLOOKUP(I$1, m_preprocess!$1:$1048576, $D156, FALSE))</f>
        <v>74.4669090542763</v>
      </c>
      <c r="J156">
        <f>IF(ISBLANK(HLOOKUP(J$1, m_preprocess!$1:$1048576, $D156, FALSE)), "", HLOOKUP(J$1, m_preprocess!$1:$1048576, $D156, FALSE))</f>
        <v>87.632916856678193</v>
      </c>
      <c r="K156">
        <f>IF(ISBLANK(HLOOKUP(K$1, m_preprocess!$1:$1048576, $D156, FALSE)), "", HLOOKUP(K$1, m_preprocess!$1:$1048576, $D156, FALSE))</f>
        <v>93.901832679685796</v>
      </c>
      <c r="L156">
        <f>IF(ISBLANK(HLOOKUP(L$1, m_preprocess!$1:$1048576, $D156, FALSE)), "", HLOOKUP(L$1, m_preprocess!$1:$1048576, $D156, FALSE))</f>
        <v>82.684423551011193</v>
      </c>
      <c r="M156">
        <f>IF(ISBLANK(HLOOKUP(M$1, m_preprocess!$1:$1048576, $D156, FALSE)), "", HLOOKUP(M$1, m_preprocess!$1:$1048576, $D156, FALSE))</f>
        <v>89.854186735824399</v>
      </c>
      <c r="N156">
        <f>IF(ISBLANK(HLOOKUP(N$1, m_preprocess!$1:$1048576, $D156, FALSE)), "", HLOOKUP(N$1, m_preprocess!$1:$1048576, $D156, FALSE))</f>
        <v>53.524000000000001</v>
      </c>
      <c r="O156">
        <f>IF(ISBLANK(HLOOKUP(O$1, m_preprocess!$1:$1048576, $D156, FALSE)), "", HLOOKUP(O$1, m_preprocess!$1:$1048576, $D156, FALSE))</f>
        <v>102.288727058056</v>
      </c>
      <c r="P156">
        <f>IF(ISBLANK(HLOOKUP(P$1, m_preprocess!$1:$1048576, $D156, FALSE)), "", HLOOKUP(P$1, m_preprocess!$1:$1048576, $D156, FALSE))</f>
        <v>86.9299292589603</v>
      </c>
      <c r="Q156">
        <f>IF(ISBLANK(HLOOKUP(Q$1, m_preprocess!$1:$1048576, $D156, FALSE)), "", HLOOKUP(Q$1, m_preprocess!$1:$1048576, $D156, FALSE))</f>
        <v>91.199059396147092</v>
      </c>
      <c r="R156">
        <f>IF(ISBLANK(HLOOKUP(R$1, m_preprocess!$1:$1048576, $D156, FALSE)), "", HLOOKUP(R$1, m_preprocess!$1:$1048576, $D156, FALSE))</f>
        <v>95.318887973786332</v>
      </c>
      <c r="S156">
        <f>IF(ISBLANK(HLOOKUP(S$1, m_preprocess!$1:$1048576, $D156, FALSE)), "", HLOOKUP(S$1, m_preprocess!$1:$1048576, $D156, FALSE))</f>
        <v>232.64764129455918</v>
      </c>
      <c r="T156">
        <f>IF(ISBLANK(HLOOKUP(T$1, m_preprocess!$1:$1048576, $D156, FALSE)), "", HLOOKUP(T$1, m_preprocess!$1:$1048576, $D156, FALSE))</f>
        <v>33.006698894837193</v>
      </c>
      <c r="U156">
        <f>IF(ISBLANK(HLOOKUP(U$1, m_preprocess!$1:$1048576, $D156, FALSE)), "", HLOOKUP(U$1, m_preprocess!$1:$1048576, $D156, FALSE))</f>
        <v>237.72782464591893</v>
      </c>
      <c r="V156">
        <f>IF(ISBLANK(HLOOKUP(V$1, m_preprocess!$1:$1048576, $D156, FALSE)), "", HLOOKUP(V$1, m_preprocess!$1:$1048576, $D156, FALSE))</f>
        <v>38.14960398754932</v>
      </c>
      <c r="W156">
        <f>IF(ISBLANK(HLOOKUP(W$1, m_preprocess!$1:$1048576, $D156, FALSE)), "", HLOOKUP(W$1, m_preprocess!$1:$1048576, $D156, FALSE))</f>
        <v>171.28915696536188</v>
      </c>
      <c r="X156">
        <f>IF(ISBLANK(HLOOKUP(X$1, m_preprocess!$1:$1048576, $D156, FALSE)), "", HLOOKUP(X$1, m_preprocess!$1:$1048576, $D156, FALSE))</f>
        <v>28.28906369300773</v>
      </c>
      <c r="Y156">
        <f>IF(ISBLANK(HLOOKUP(Y$1, m_preprocess!$1:$1048576, $D156, FALSE)), "", HLOOKUP(Y$1, m_preprocess!$1:$1048576, $D156, FALSE))</f>
        <v>212008.34611438517</v>
      </c>
      <c r="Z156">
        <f>IF(ISBLANK(HLOOKUP(Z$1, m_preprocess!$1:$1048576, $D156, FALSE)), "", HLOOKUP(Z$1, m_preprocess!$1:$1048576, $D156, FALSE))</f>
        <v>207426.8807322534</v>
      </c>
      <c r="AA156">
        <f>IF(ISBLANK(HLOOKUP(AA$1, m_preprocess!$1:$1048576, $D156, FALSE)), "", HLOOKUP(AA$1, m_preprocess!$1:$1048576, $D156, FALSE))</f>
        <v>952.52589601211514</v>
      </c>
      <c r="AB156">
        <f>IF(ISBLANK(HLOOKUP(AB$1, m_preprocess!$1:$1048576, $D156, FALSE)), "", HLOOKUP(AB$1, m_preprocess!$1:$1048576, $D156, FALSE))</f>
        <v>13895.448479751827</v>
      </c>
      <c r="AC156">
        <f>IF(ISBLANK(HLOOKUP(AC$1, m_preprocess!$1:$1048576, $D156, FALSE)), "", HLOOKUP(AC$1, m_preprocess!$1:$1048576, $D156, FALSE))</f>
        <v>97.014424898534983</v>
      </c>
      <c r="AD156">
        <f>IF(ISBLANK(HLOOKUP(AD$1, m_preprocess!$1:$1048576, $D156, FALSE)), "", HLOOKUP(AD$1, m_preprocess!$1:$1048576, $D156, FALSE))</f>
        <v>9048.4089465259713</v>
      </c>
      <c r="AE156">
        <f>IF(ISBLANK(HLOOKUP(AE$1, m_preprocess!$1:$1048576, $D156, FALSE)), "", HLOOKUP(AE$1, m_preprocess!$1:$1048576, $D156, FALSE))</f>
        <v>19556.55930277926</v>
      </c>
    </row>
    <row r="157" spans="1:31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87.702766615267393</v>
      </c>
      <c r="F157" t="str">
        <f>IF(ISBLANK(HLOOKUP(F$1, m_preprocess!$1:$1048576, $D157, FALSE)), "", HLOOKUP(F$1, m_preprocess!$1:$1048576, $D157, FALSE))</f>
        <v/>
      </c>
      <c r="G157">
        <f>IF(ISBLANK(HLOOKUP(G$1, m_preprocess!$1:$1048576, $D157, FALSE)), "", HLOOKUP(G$1, m_preprocess!$1:$1048576, $D157, FALSE))</f>
        <v>97.927005018403193</v>
      </c>
      <c r="H157">
        <f>IF(ISBLANK(HLOOKUP(H$1, m_preprocess!$1:$1048576, $D157, FALSE)), "", HLOOKUP(H$1, m_preprocess!$1:$1048576, $D157, FALSE))</f>
        <v>115.798095433078</v>
      </c>
      <c r="I157">
        <f>IF(ISBLANK(HLOOKUP(I$1, m_preprocess!$1:$1048576, $D157, FALSE)), "", HLOOKUP(I$1, m_preprocess!$1:$1048576, $D157, FALSE))</f>
        <v>73.444194480944205</v>
      </c>
      <c r="J157">
        <f>IF(ISBLANK(HLOOKUP(J$1, m_preprocess!$1:$1048576, $D157, FALSE)), "", HLOOKUP(J$1, m_preprocess!$1:$1048576, $D157, FALSE))</f>
        <v>89.727712414680497</v>
      </c>
      <c r="K157">
        <f>IF(ISBLANK(HLOOKUP(K$1, m_preprocess!$1:$1048576, $D157, FALSE)), "", HLOOKUP(K$1, m_preprocess!$1:$1048576, $D157, FALSE))</f>
        <v>94.498595425265606</v>
      </c>
      <c r="L157">
        <f>IF(ISBLANK(HLOOKUP(L$1, m_preprocess!$1:$1048576, $D157, FALSE)), "", HLOOKUP(L$1, m_preprocess!$1:$1048576, $D157, FALSE))</f>
        <v>85.308297344330498</v>
      </c>
      <c r="M157">
        <f>IF(ISBLANK(HLOOKUP(M$1, m_preprocess!$1:$1048576, $D157, FALSE)), "", HLOOKUP(M$1, m_preprocess!$1:$1048576, $D157, FALSE))</f>
        <v>90.123264583055402</v>
      </c>
      <c r="N157">
        <f>IF(ISBLANK(HLOOKUP(N$1, m_preprocess!$1:$1048576, $D157, FALSE)), "", HLOOKUP(N$1, m_preprocess!$1:$1048576, $D157, FALSE))</f>
        <v>53.491999999999997</v>
      </c>
      <c r="O157">
        <f>IF(ISBLANK(HLOOKUP(O$1, m_preprocess!$1:$1048576, $D157, FALSE)), "", HLOOKUP(O$1, m_preprocess!$1:$1048576, $D157, FALSE))</f>
        <v>108.23486944122899</v>
      </c>
      <c r="P157">
        <f>IF(ISBLANK(HLOOKUP(P$1, m_preprocess!$1:$1048576, $D157, FALSE)), "", HLOOKUP(P$1, m_preprocess!$1:$1048576, $D157, FALSE))</f>
        <v>87.428270109833335</v>
      </c>
      <c r="Q157">
        <f>IF(ISBLANK(HLOOKUP(Q$1, m_preprocess!$1:$1048576, $D157, FALSE)), "", HLOOKUP(Q$1, m_preprocess!$1:$1048576, $D157, FALSE))</f>
        <v>92.127984389036442</v>
      </c>
      <c r="R157">
        <f>IF(ISBLANK(HLOOKUP(R$1, m_preprocess!$1:$1048576, $D157, FALSE)), "", HLOOKUP(R$1, m_preprocess!$1:$1048576, $D157, FALSE))</f>
        <v>94.898711493179704</v>
      </c>
      <c r="S157">
        <f>IF(ISBLANK(HLOOKUP(S$1, m_preprocess!$1:$1048576, $D157, FALSE)), "", HLOOKUP(S$1, m_preprocess!$1:$1048576, $D157, FALSE))</f>
        <v>221.82370731613887</v>
      </c>
      <c r="T157">
        <f>IF(ISBLANK(HLOOKUP(T$1, m_preprocess!$1:$1048576, $D157, FALSE)), "", HLOOKUP(T$1, m_preprocess!$1:$1048576, $D157, FALSE))</f>
        <v>33.488641560925664</v>
      </c>
      <c r="U157">
        <f>IF(ISBLANK(HLOOKUP(U$1, m_preprocess!$1:$1048576, $D157, FALSE)), "", HLOOKUP(U$1, m_preprocess!$1:$1048576, $D157, FALSE))</f>
        <v>223.61576817968054</v>
      </c>
      <c r="V157">
        <f>IF(ISBLANK(HLOOKUP(V$1, m_preprocess!$1:$1048576, $D157, FALSE)), "", HLOOKUP(V$1, m_preprocess!$1:$1048576, $D157, FALSE))</f>
        <v>35.579504118512745</v>
      </c>
      <c r="W157">
        <f>IF(ISBLANK(HLOOKUP(W$1, m_preprocess!$1:$1048576, $D157, FALSE)), "", HLOOKUP(W$1, m_preprocess!$1:$1048576, $D157, FALSE))</f>
        <v>158.31267878835382</v>
      </c>
      <c r="X157">
        <f>IF(ISBLANK(HLOOKUP(X$1, m_preprocess!$1:$1048576, $D157, FALSE)), "", HLOOKUP(X$1, m_preprocess!$1:$1048576, $D157, FALSE))</f>
        <v>29.723574418348786</v>
      </c>
      <c r="Y157">
        <f>IF(ISBLANK(HLOOKUP(Y$1, m_preprocess!$1:$1048576, $D157, FALSE)), "", HLOOKUP(Y$1, m_preprocess!$1:$1048576, $D157, FALSE))</f>
        <v>252402.56973009708</v>
      </c>
      <c r="Z157">
        <f>IF(ISBLANK(HLOOKUP(Z$1, m_preprocess!$1:$1048576, $D157, FALSE)), "", HLOOKUP(Z$1, m_preprocess!$1:$1048576, $D157, FALSE))</f>
        <v>398761.90597803146</v>
      </c>
      <c r="AA157">
        <f>IF(ISBLANK(HLOOKUP(AA$1, m_preprocess!$1:$1048576, $D157, FALSE)), "", HLOOKUP(AA$1, m_preprocess!$1:$1048576, $D157, FALSE))</f>
        <v>975.33669863705211</v>
      </c>
      <c r="AB157">
        <f>IF(ISBLANK(HLOOKUP(AB$1, m_preprocess!$1:$1048576, $D157, FALSE)), "", HLOOKUP(AB$1, m_preprocess!$1:$1048576, $D157, FALSE))</f>
        <v>14292.628960069142</v>
      </c>
      <c r="AC157">
        <f>IF(ISBLANK(HLOOKUP(AC$1, m_preprocess!$1:$1048576, $D157, FALSE)), "", HLOOKUP(AC$1, m_preprocess!$1:$1048576, $D157, FALSE))</f>
        <v>96.050256085693889</v>
      </c>
      <c r="AD157">
        <f>IF(ISBLANK(HLOOKUP(AD$1, m_preprocess!$1:$1048576, $D157, FALSE)), "", HLOOKUP(AD$1, m_preprocess!$1:$1048576, $D157, FALSE))</f>
        <v>12102.244085412734</v>
      </c>
      <c r="AE157">
        <f>IF(ISBLANK(HLOOKUP(AE$1, m_preprocess!$1:$1048576, $D157, FALSE)), "", HLOOKUP(AE$1, m_preprocess!$1:$1048576, $D157, FALSE))</f>
        <v>22538.029540134972</v>
      </c>
    </row>
    <row r="158" spans="1:31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88.993809845695196</v>
      </c>
      <c r="F158" t="str">
        <f>IF(ISBLANK(HLOOKUP(F$1, m_preprocess!$1:$1048576, $D158, FALSE)), "", HLOOKUP(F$1, m_preprocess!$1:$1048576, $D158, FALSE))</f>
        <v/>
      </c>
      <c r="G158">
        <f>IF(ISBLANK(HLOOKUP(G$1, m_preprocess!$1:$1048576, $D158, FALSE)), "", HLOOKUP(G$1, m_preprocess!$1:$1048576, $D158, FALSE))</f>
        <v>97.329191260313294</v>
      </c>
      <c r="H158">
        <f>IF(ISBLANK(HLOOKUP(H$1, m_preprocess!$1:$1048576, $D158, FALSE)), "", HLOOKUP(H$1, m_preprocess!$1:$1048576, $D158, FALSE))</f>
        <v>115.099276213208</v>
      </c>
      <c r="I158">
        <f>IF(ISBLANK(HLOOKUP(I$1, m_preprocess!$1:$1048576, $D158, FALSE)), "", HLOOKUP(I$1, m_preprocess!$1:$1048576, $D158, FALSE))</f>
        <v>76.2230939527267</v>
      </c>
      <c r="J158">
        <f>IF(ISBLANK(HLOOKUP(J$1, m_preprocess!$1:$1048576, $D158, FALSE)), "", HLOOKUP(J$1, m_preprocess!$1:$1048576, $D158, FALSE))</f>
        <v>90.346990823814494</v>
      </c>
      <c r="K158">
        <f>IF(ISBLANK(HLOOKUP(K$1, m_preprocess!$1:$1048576, $D158, FALSE)), "", HLOOKUP(K$1, m_preprocess!$1:$1048576, $D158, FALSE))</f>
        <v>95.684907434287297</v>
      </c>
      <c r="L158">
        <f>IF(ISBLANK(HLOOKUP(L$1, m_preprocess!$1:$1048576, $D158, FALSE)), "", HLOOKUP(L$1, m_preprocess!$1:$1048576, $D158, FALSE))</f>
        <v>85.215134252682304</v>
      </c>
      <c r="M158">
        <f>IF(ISBLANK(HLOOKUP(M$1, m_preprocess!$1:$1048576, $D158, FALSE)), "", HLOOKUP(M$1, m_preprocess!$1:$1048576, $D158, FALSE))</f>
        <v>91.404501645645396</v>
      </c>
      <c r="N158">
        <f>IF(ISBLANK(HLOOKUP(N$1, m_preprocess!$1:$1048576, $D158, FALSE)), "", HLOOKUP(N$1, m_preprocess!$1:$1048576, $D158, FALSE))</f>
        <v>54.414999999999999</v>
      </c>
      <c r="O158">
        <f>IF(ISBLANK(HLOOKUP(O$1, m_preprocess!$1:$1048576, $D158, FALSE)), "", HLOOKUP(O$1, m_preprocess!$1:$1048576, $D158, FALSE))</f>
        <v>107.638638778485</v>
      </c>
      <c r="P158">
        <f>IF(ISBLANK(HLOOKUP(P$1, m_preprocess!$1:$1048576, $D158, FALSE)), "", HLOOKUP(P$1, m_preprocess!$1:$1048576, $D158, FALSE))</f>
        <v>89.007586796183119</v>
      </c>
      <c r="Q158">
        <f>IF(ISBLANK(HLOOKUP(Q$1, m_preprocess!$1:$1048576, $D158, FALSE)), "", HLOOKUP(Q$1, m_preprocess!$1:$1048576, $D158, FALSE))</f>
        <v>91.627658327721207</v>
      </c>
      <c r="R158">
        <f>IF(ISBLANK(HLOOKUP(R$1, m_preprocess!$1:$1048576, $D158, FALSE)), "", HLOOKUP(R$1, m_preprocess!$1:$1048576, $D158, FALSE))</f>
        <v>97.140523309930089</v>
      </c>
      <c r="S158">
        <f>IF(ISBLANK(HLOOKUP(S$1, m_preprocess!$1:$1048576, $D158, FALSE)), "", HLOOKUP(S$1, m_preprocess!$1:$1048576, $D158, FALSE))</f>
        <v>215.7846166976816</v>
      </c>
      <c r="T158">
        <f>IF(ISBLANK(HLOOKUP(T$1, m_preprocess!$1:$1048576, $D158, FALSE)), "", HLOOKUP(T$1, m_preprocess!$1:$1048576, $D158, FALSE))</f>
        <v>39.183008162957599</v>
      </c>
      <c r="U158">
        <f>IF(ISBLANK(HLOOKUP(U$1, m_preprocess!$1:$1048576, $D158, FALSE)), "", HLOOKUP(U$1, m_preprocess!$1:$1048576, $D158, FALSE))</f>
        <v>202.03707415274292</v>
      </c>
      <c r="V158">
        <f>IF(ISBLANK(HLOOKUP(V$1, m_preprocess!$1:$1048576, $D158, FALSE)), "", HLOOKUP(V$1, m_preprocess!$1:$1048576, $D158, FALSE))</f>
        <v>26.940424376786446</v>
      </c>
      <c r="W158">
        <f>IF(ISBLANK(HLOOKUP(W$1, m_preprocess!$1:$1048576, $D158, FALSE)), "", HLOOKUP(W$1, m_preprocess!$1:$1048576, $D158, FALSE))</f>
        <v>150.16088210820683</v>
      </c>
      <c r="X158">
        <f>IF(ISBLANK(HLOOKUP(X$1, m_preprocess!$1:$1048576, $D158, FALSE)), "", HLOOKUP(X$1, m_preprocess!$1:$1048576, $D158, FALSE))</f>
        <v>24.935767667749623</v>
      </c>
      <c r="Y158">
        <f>IF(ISBLANK(HLOOKUP(Y$1, m_preprocess!$1:$1048576, $D158, FALSE)), "", HLOOKUP(Y$1, m_preprocess!$1:$1048576, $D158, FALSE))</f>
        <v>241214.01034638361</v>
      </c>
      <c r="Z158">
        <f>IF(ISBLANK(HLOOKUP(Z$1, m_preprocess!$1:$1048576, $D158, FALSE)), "", HLOOKUP(Z$1, m_preprocess!$1:$1048576, $D158, FALSE))</f>
        <v>223258.63860511009</v>
      </c>
      <c r="AA158">
        <f>IF(ISBLANK(HLOOKUP(AA$1, m_preprocess!$1:$1048576, $D158, FALSE)), "", HLOOKUP(AA$1, m_preprocess!$1:$1048576, $D158, FALSE))</f>
        <v>882.24069242348207</v>
      </c>
      <c r="AB158">
        <f>IF(ISBLANK(HLOOKUP(AB$1, m_preprocess!$1:$1048576, $D158, FALSE)), "", HLOOKUP(AB$1, m_preprocess!$1:$1048576, $D158, FALSE))</f>
        <v>14297.969666840476</v>
      </c>
      <c r="AC158">
        <f>IF(ISBLANK(HLOOKUP(AC$1, m_preprocess!$1:$1048576, $D158, FALSE)), "", HLOOKUP(AC$1, m_preprocess!$1:$1048576, $D158, FALSE))</f>
        <v>95.62660111135844</v>
      </c>
      <c r="AD158">
        <f>IF(ISBLANK(HLOOKUP(AD$1, m_preprocess!$1:$1048576, $D158, FALSE)), "", HLOOKUP(AD$1, m_preprocess!$1:$1048576, $D158, FALSE))</f>
        <v>11361.773309224935</v>
      </c>
      <c r="AE158">
        <f>IF(ISBLANK(HLOOKUP(AE$1, m_preprocess!$1:$1048576, $D158, FALSE)), "", HLOOKUP(AE$1, m_preprocess!$1:$1048576, $D158, FALSE))</f>
        <v>21392.562627967793</v>
      </c>
    </row>
    <row r="159" spans="1:31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88.324900874313499</v>
      </c>
      <c r="F159" t="str">
        <f>IF(ISBLANK(HLOOKUP(F$1, m_preprocess!$1:$1048576, $D159, FALSE)), "", HLOOKUP(F$1, m_preprocess!$1:$1048576, $D159, FALSE))</f>
        <v/>
      </c>
      <c r="G159">
        <f>IF(ISBLANK(HLOOKUP(G$1, m_preprocess!$1:$1048576, $D159, FALSE)), "", HLOOKUP(G$1, m_preprocess!$1:$1048576, $D159, FALSE))</f>
        <v>96.744462421443501</v>
      </c>
      <c r="H159">
        <f>IF(ISBLANK(HLOOKUP(H$1, m_preprocess!$1:$1048576, $D159, FALSE)), "", HLOOKUP(H$1, m_preprocess!$1:$1048576, $D159, FALSE))</f>
        <v>113.541722381467</v>
      </c>
      <c r="I159">
        <f>IF(ISBLANK(HLOOKUP(I$1, m_preprocess!$1:$1048576, $D159, FALSE)), "", HLOOKUP(I$1, m_preprocess!$1:$1048576, $D159, FALSE))</f>
        <v>77.327977885773905</v>
      </c>
      <c r="J159">
        <f>IF(ISBLANK(HLOOKUP(J$1, m_preprocess!$1:$1048576, $D159, FALSE)), "", HLOOKUP(J$1, m_preprocess!$1:$1048576, $D159, FALSE))</f>
        <v>89.329141263740297</v>
      </c>
      <c r="K159">
        <f>IF(ISBLANK(HLOOKUP(K$1, m_preprocess!$1:$1048576, $D159, FALSE)), "", HLOOKUP(K$1, m_preprocess!$1:$1048576, $D159, FALSE))</f>
        <v>94.900700805055607</v>
      </c>
      <c r="L159">
        <f>IF(ISBLANK(HLOOKUP(L$1, m_preprocess!$1:$1048576, $D159, FALSE)), "", HLOOKUP(L$1, m_preprocess!$1:$1048576, $D159, FALSE))</f>
        <v>84.576275984383301</v>
      </c>
      <c r="M159">
        <f>IF(ISBLANK(HLOOKUP(M$1, m_preprocess!$1:$1048576, $D159, FALSE)), "", HLOOKUP(M$1, m_preprocess!$1:$1048576, $D159, FALSE))</f>
        <v>91.8681009819759</v>
      </c>
      <c r="N159">
        <f>IF(ISBLANK(HLOOKUP(N$1, m_preprocess!$1:$1048576, $D159, FALSE)), "", HLOOKUP(N$1, m_preprocess!$1:$1048576, $D159, FALSE))</f>
        <v>53.555999999999997</v>
      </c>
      <c r="O159">
        <f>IF(ISBLANK(HLOOKUP(O$1, m_preprocess!$1:$1048576, $D159, FALSE)), "", HLOOKUP(O$1, m_preprocess!$1:$1048576, $D159, FALSE))</f>
        <v>108.02830519877899</v>
      </c>
      <c r="P159">
        <f>IF(ISBLANK(HLOOKUP(P$1, m_preprocess!$1:$1048576, $D159, FALSE)), "", HLOOKUP(P$1, m_preprocess!$1:$1048576, $D159, FALSE))</f>
        <v>89.109689072021666</v>
      </c>
      <c r="Q159">
        <f>IF(ISBLANK(HLOOKUP(Q$1, m_preprocess!$1:$1048576, $D159, FALSE)), "", HLOOKUP(Q$1, m_preprocess!$1:$1048576, $D159, FALSE))</f>
        <v>91.861823449974253</v>
      </c>
      <c r="R159">
        <f>IF(ISBLANK(HLOOKUP(R$1, m_preprocess!$1:$1048576, $D159, FALSE)), "", HLOOKUP(R$1, m_preprocess!$1:$1048576, $D159, FALSE))</f>
        <v>97.004049914759932</v>
      </c>
      <c r="S159">
        <f>IF(ISBLANK(HLOOKUP(S$1, m_preprocess!$1:$1048576, $D159, FALSE)), "", HLOOKUP(S$1, m_preprocess!$1:$1048576, $D159, FALSE))</f>
        <v>210.182104718852</v>
      </c>
      <c r="T159">
        <f>IF(ISBLANK(HLOOKUP(T$1, m_preprocess!$1:$1048576, $D159, FALSE)), "", HLOOKUP(T$1, m_preprocess!$1:$1048576, $D159, FALSE))</f>
        <v>32.843083961774198</v>
      </c>
      <c r="U159">
        <f>IF(ISBLANK(HLOOKUP(U$1, m_preprocess!$1:$1048576, $D159, FALSE)), "", HLOOKUP(U$1, m_preprocess!$1:$1048576, $D159, FALSE))</f>
        <v>201.37549316200935</v>
      </c>
      <c r="V159">
        <f>IF(ISBLANK(HLOOKUP(V$1, m_preprocess!$1:$1048576, $D159, FALSE)), "", HLOOKUP(V$1, m_preprocess!$1:$1048576, $D159, FALSE))</f>
        <v>29.381694142723404</v>
      </c>
      <c r="W159">
        <f>IF(ISBLANK(HLOOKUP(W$1, m_preprocess!$1:$1048576, $D159, FALSE)), "", HLOOKUP(W$1, m_preprocess!$1:$1048576, $D159, FALSE))</f>
        <v>149.54661777948684</v>
      </c>
      <c r="X159">
        <f>IF(ISBLANK(HLOOKUP(X$1, m_preprocess!$1:$1048576, $D159, FALSE)), "", HLOOKUP(X$1, m_preprocess!$1:$1048576, $D159, FALSE))</f>
        <v>22.447192125714089</v>
      </c>
      <c r="Y159">
        <f>IF(ISBLANK(HLOOKUP(Y$1, m_preprocess!$1:$1048576, $D159, FALSE)), "", HLOOKUP(Y$1, m_preprocess!$1:$1048576, $D159, FALSE))</f>
        <v>218109.55643897277</v>
      </c>
      <c r="Z159">
        <f>IF(ISBLANK(HLOOKUP(Z$1, m_preprocess!$1:$1048576, $D159, FALSE)), "", HLOOKUP(Z$1, m_preprocess!$1:$1048576, $D159, FALSE))</f>
        <v>204810.8110447051</v>
      </c>
      <c r="AA159">
        <f>IF(ISBLANK(HLOOKUP(AA$1, m_preprocess!$1:$1048576, $D159, FALSE)), "", HLOOKUP(AA$1, m_preprocess!$1:$1048576, $D159, FALSE))</f>
        <v>914.3379137412237</v>
      </c>
      <c r="AB159">
        <f>IF(ISBLANK(HLOOKUP(AB$1, m_preprocess!$1:$1048576, $D159, FALSE)), "", HLOOKUP(AB$1, m_preprocess!$1:$1048576, $D159, FALSE))</f>
        <v>14484.262872390325</v>
      </c>
      <c r="AC159">
        <f>IF(ISBLANK(HLOOKUP(AC$1, m_preprocess!$1:$1048576, $D159, FALSE)), "", HLOOKUP(AC$1, m_preprocess!$1:$1048576, $D159, FALSE))</f>
        <v>94.989671660868908</v>
      </c>
      <c r="AD159">
        <f>IF(ISBLANK(HLOOKUP(AD$1, m_preprocess!$1:$1048576, $D159, FALSE)), "", HLOOKUP(AD$1, m_preprocess!$1:$1048576, $D159, FALSE))</f>
        <v>11210.860100214117</v>
      </c>
      <c r="AE159">
        <f>IF(ISBLANK(HLOOKUP(AE$1, m_preprocess!$1:$1048576, $D159, FALSE)), "", HLOOKUP(AE$1, m_preprocess!$1:$1048576, $D159, FALSE))</f>
        <v>21383.084671316545</v>
      </c>
    </row>
    <row r="160" spans="1:31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88.093115942143399</v>
      </c>
      <c r="F160" t="str">
        <f>IF(ISBLANK(HLOOKUP(F$1, m_preprocess!$1:$1048576, $D160, FALSE)), "", HLOOKUP(F$1, m_preprocess!$1:$1048576, $D160, FALSE))</f>
        <v/>
      </c>
      <c r="G160">
        <f>IF(ISBLANK(HLOOKUP(G$1, m_preprocess!$1:$1048576, $D160, FALSE)), "", HLOOKUP(G$1, m_preprocess!$1:$1048576, $D160, FALSE))</f>
        <v>97.489227934604898</v>
      </c>
      <c r="H160">
        <f>IF(ISBLANK(HLOOKUP(H$1, m_preprocess!$1:$1048576, $D160, FALSE)), "", HLOOKUP(H$1, m_preprocess!$1:$1048576, $D160, FALSE))</f>
        <v>114.444439077091</v>
      </c>
      <c r="I160">
        <f>IF(ISBLANK(HLOOKUP(I$1, m_preprocess!$1:$1048576, $D160, FALSE)), "", HLOOKUP(I$1, m_preprocess!$1:$1048576, $D160, FALSE))</f>
        <v>78.295206084674007</v>
      </c>
      <c r="J160">
        <f>IF(ISBLANK(HLOOKUP(J$1, m_preprocess!$1:$1048576, $D160, FALSE)), "", HLOOKUP(J$1, m_preprocess!$1:$1048576, $D160, FALSE))</f>
        <v>90.827398151104106</v>
      </c>
      <c r="K160">
        <f>IF(ISBLANK(HLOOKUP(K$1, m_preprocess!$1:$1048576, $D160, FALSE)), "", HLOOKUP(K$1, m_preprocess!$1:$1048576, $D160, FALSE))</f>
        <v>94.679931860011493</v>
      </c>
      <c r="L160">
        <f>IF(ISBLANK(HLOOKUP(L$1, m_preprocess!$1:$1048576, $D160, FALSE)), "", HLOOKUP(L$1, m_preprocess!$1:$1048576, $D160, FALSE))</f>
        <v>86.469076285676806</v>
      </c>
      <c r="M160">
        <f>IF(ISBLANK(HLOOKUP(M$1, m_preprocess!$1:$1048576, $D160, FALSE)), "", HLOOKUP(M$1, m_preprocess!$1:$1048576, $D160, FALSE))</f>
        <v>91.123953956654702</v>
      </c>
      <c r="N160">
        <f>IF(ISBLANK(HLOOKUP(N$1, m_preprocess!$1:$1048576, $D160, FALSE)), "", HLOOKUP(N$1, m_preprocess!$1:$1048576, $D160, FALSE))</f>
        <v>55.124000000000002</v>
      </c>
      <c r="O160">
        <f>IF(ISBLANK(HLOOKUP(O$1, m_preprocess!$1:$1048576, $D160, FALSE)), "", HLOOKUP(O$1, m_preprocess!$1:$1048576, $D160, FALSE))</f>
        <v>112.551300643979</v>
      </c>
      <c r="P160">
        <f>IF(ISBLANK(HLOOKUP(P$1, m_preprocess!$1:$1048576, $D160, FALSE)), "", HLOOKUP(P$1, m_preprocess!$1:$1048576, $D160, FALSE))</f>
        <v>89.211663965445524</v>
      </c>
      <c r="Q160">
        <f>IF(ISBLANK(HLOOKUP(Q$1, m_preprocess!$1:$1048576, $D160, FALSE)), "", HLOOKUP(Q$1, m_preprocess!$1:$1048576, $D160, FALSE))</f>
        <v>91.437780427134584</v>
      </c>
      <c r="R160">
        <f>IF(ISBLANK(HLOOKUP(R$1, m_preprocess!$1:$1048576, $D160, FALSE)), "", HLOOKUP(R$1, m_preprocess!$1:$1048576, $D160, FALSE))</f>
        <v>97.565430338214497</v>
      </c>
      <c r="S160">
        <f>IF(ISBLANK(HLOOKUP(S$1, m_preprocess!$1:$1048576, $D160, FALSE)), "", HLOOKUP(S$1, m_preprocess!$1:$1048576, $D160, FALSE))</f>
        <v>234.46107908156137</v>
      </c>
      <c r="T160">
        <f>IF(ISBLANK(HLOOKUP(T$1, m_preprocess!$1:$1048576, $D160, FALSE)), "", HLOOKUP(T$1, m_preprocess!$1:$1048576, $D160, FALSE))</f>
        <v>39.703227611267558</v>
      </c>
      <c r="U160">
        <f>IF(ISBLANK(HLOOKUP(U$1, m_preprocess!$1:$1048576, $D160, FALSE)), "", HLOOKUP(U$1, m_preprocess!$1:$1048576, $D160, FALSE))</f>
        <v>230.85002612045011</v>
      </c>
      <c r="V160">
        <f>IF(ISBLANK(HLOOKUP(V$1, m_preprocess!$1:$1048576, $D160, FALSE)), "", HLOOKUP(V$1, m_preprocess!$1:$1048576, $D160, FALSE))</f>
        <v>33.571735727402292</v>
      </c>
      <c r="W160">
        <f>IF(ISBLANK(HLOOKUP(W$1, m_preprocess!$1:$1048576, $D160, FALSE)), "", HLOOKUP(W$1, m_preprocess!$1:$1048576, $D160, FALSE))</f>
        <v>169.0430796525884</v>
      </c>
      <c r="X160">
        <f>IF(ISBLANK(HLOOKUP(X$1, m_preprocess!$1:$1048576, $D160, FALSE)), "", HLOOKUP(X$1, m_preprocess!$1:$1048576, $D160, FALSE))</f>
        <v>28.235221676857865</v>
      </c>
      <c r="Y160">
        <f>IF(ISBLANK(HLOOKUP(Y$1, m_preprocess!$1:$1048576, $D160, FALSE)), "", HLOOKUP(Y$1, m_preprocess!$1:$1048576, $D160, FALSE))</f>
        <v>239042.22218580809</v>
      </c>
      <c r="Z160">
        <f>IF(ISBLANK(HLOOKUP(Z$1, m_preprocess!$1:$1048576, $D160, FALSE)), "", HLOOKUP(Z$1, m_preprocess!$1:$1048576, $D160, FALSE))</f>
        <v>206632.19878367189</v>
      </c>
      <c r="AA160">
        <f>IF(ISBLANK(HLOOKUP(AA$1, m_preprocess!$1:$1048576, $D160, FALSE)), "", HLOOKUP(AA$1, m_preprocess!$1:$1048576, $D160, FALSE))</f>
        <v>1078.0351527290939</v>
      </c>
      <c r="AB160">
        <f>IF(ISBLANK(HLOOKUP(AB$1, m_preprocess!$1:$1048576, $D160, FALSE)), "", HLOOKUP(AB$1, m_preprocess!$1:$1048576, $D160, FALSE))</f>
        <v>14825.179549326969</v>
      </c>
      <c r="AC160">
        <f>IF(ISBLANK(HLOOKUP(AC$1, m_preprocess!$1:$1048576, $D160, FALSE)), "", HLOOKUP(AC$1, m_preprocess!$1:$1048576, $D160, FALSE))</f>
        <v>97.722658982694227</v>
      </c>
      <c r="AD160">
        <f>IF(ISBLANK(HLOOKUP(AD$1, m_preprocess!$1:$1048576, $D160, FALSE)), "", HLOOKUP(AD$1, m_preprocess!$1:$1048576, $D160, FALSE))</f>
        <v>11379.119727967589</v>
      </c>
      <c r="AE160">
        <f>IF(ISBLANK(HLOOKUP(AE$1, m_preprocess!$1:$1048576, $D160, FALSE)), "", HLOOKUP(AE$1, m_preprocess!$1:$1048576, $D160, FALSE))</f>
        <v>22491.227799919099</v>
      </c>
    </row>
    <row r="161" spans="1:31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88.976600177601696</v>
      </c>
      <c r="F161" t="str">
        <f>IF(ISBLANK(HLOOKUP(F$1, m_preprocess!$1:$1048576, $D161, FALSE)), "", HLOOKUP(F$1, m_preprocess!$1:$1048576, $D161, FALSE))</f>
        <v/>
      </c>
      <c r="G161">
        <f>IF(ISBLANK(HLOOKUP(G$1, m_preprocess!$1:$1048576, $D161, FALSE)), "", HLOOKUP(G$1, m_preprocess!$1:$1048576, $D161, FALSE))</f>
        <v>97.863252138630003</v>
      </c>
      <c r="H161">
        <f>IF(ISBLANK(HLOOKUP(H$1, m_preprocess!$1:$1048576, $D161, FALSE)), "", HLOOKUP(H$1, m_preprocess!$1:$1048576, $D161, FALSE))</f>
        <v>113.817852196784</v>
      </c>
      <c r="I161">
        <f>IF(ISBLANK(HLOOKUP(I$1, m_preprocess!$1:$1048576, $D161, FALSE)), "", HLOOKUP(I$1, m_preprocess!$1:$1048576, $D161, FALSE))</f>
        <v>79.354604058144005</v>
      </c>
      <c r="J161">
        <f>IF(ISBLANK(HLOOKUP(J$1, m_preprocess!$1:$1048576, $D161, FALSE)), "", HLOOKUP(J$1, m_preprocess!$1:$1048576, $D161, FALSE))</f>
        <v>92.397805586772506</v>
      </c>
      <c r="K161">
        <f>IF(ISBLANK(HLOOKUP(K$1, m_preprocess!$1:$1048576, $D161, FALSE)), "", HLOOKUP(K$1, m_preprocess!$1:$1048576, $D161, FALSE))</f>
        <v>95.2119347974634</v>
      </c>
      <c r="L161">
        <f>IF(ISBLANK(HLOOKUP(L$1, m_preprocess!$1:$1048576, $D161, FALSE)), "", HLOOKUP(L$1, m_preprocess!$1:$1048576, $D161, FALSE))</f>
        <v>87.348191687588098</v>
      </c>
      <c r="M161">
        <f>IF(ISBLANK(HLOOKUP(M$1, m_preprocess!$1:$1048576, $D161, FALSE)), "", HLOOKUP(M$1, m_preprocess!$1:$1048576, $D161, FALSE))</f>
        <v>92.678527027324407</v>
      </c>
      <c r="N161">
        <f>IF(ISBLANK(HLOOKUP(N$1, m_preprocess!$1:$1048576, $D161, FALSE)), "", HLOOKUP(N$1, m_preprocess!$1:$1048576, $D161, FALSE))</f>
        <v>55.524999999999999</v>
      </c>
      <c r="O161">
        <f>IF(ISBLANK(HLOOKUP(O$1, m_preprocess!$1:$1048576, $D161, FALSE)), "", HLOOKUP(O$1, m_preprocess!$1:$1048576, $D161, FALSE))</f>
        <v>109.45305536001</v>
      </c>
      <c r="P161">
        <f>IF(ISBLANK(HLOOKUP(P$1, m_preprocess!$1:$1048576, $D161, FALSE)), "", HLOOKUP(P$1, m_preprocess!$1:$1048576, $D161, FALSE))</f>
        <v>92.297930362198443</v>
      </c>
      <c r="Q161">
        <f>IF(ISBLANK(HLOOKUP(Q$1, m_preprocess!$1:$1048576, $D161, FALSE)), "", HLOOKUP(Q$1, m_preprocess!$1:$1048576, $D161, FALSE))</f>
        <v>93.935548854945623</v>
      </c>
      <c r="R161">
        <f>IF(ISBLANK(HLOOKUP(R$1, m_preprocess!$1:$1048576, $D161, FALSE)), "", HLOOKUP(R$1, m_preprocess!$1:$1048576, $D161, FALSE))</f>
        <v>98.256657343562253</v>
      </c>
      <c r="S161">
        <f>IF(ISBLANK(HLOOKUP(S$1, m_preprocess!$1:$1048576, $D161, FALSE)), "", HLOOKUP(S$1, m_preprocess!$1:$1048576, $D161, FALSE))</f>
        <v>214.09554821494834</v>
      </c>
      <c r="T161">
        <f>IF(ISBLANK(HLOOKUP(T$1, m_preprocess!$1:$1048576, $D161, FALSE)), "", HLOOKUP(T$1, m_preprocess!$1:$1048576, $D161, FALSE))</f>
        <v>38.037916844101765</v>
      </c>
      <c r="U161">
        <f>IF(ISBLANK(HLOOKUP(U$1, m_preprocess!$1:$1048576, $D161, FALSE)), "", HLOOKUP(U$1, m_preprocess!$1:$1048576, $D161, FALSE))</f>
        <v>207.62346351024883</v>
      </c>
      <c r="V161">
        <f>IF(ISBLANK(HLOOKUP(V$1, m_preprocess!$1:$1048576, $D161, FALSE)), "", HLOOKUP(V$1, m_preprocess!$1:$1048576, $D161, FALSE))</f>
        <v>28.548563698085101</v>
      </c>
      <c r="W161">
        <f>IF(ISBLANK(HLOOKUP(W$1, m_preprocess!$1:$1048576, $D161, FALSE)), "", HLOOKUP(W$1, m_preprocess!$1:$1048576, $D161, FALSE))</f>
        <v>154.16428792428951</v>
      </c>
      <c r="X161">
        <f>IF(ISBLANK(HLOOKUP(X$1, m_preprocess!$1:$1048576, $D161, FALSE)), "", HLOOKUP(X$1, m_preprocess!$1:$1048576, $D161, FALSE))</f>
        <v>24.910611887874243</v>
      </c>
      <c r="Y161">
        <f>IF(ISBLANK(HLOOKUP(Y$1, m_preprocess!$1:$1048576, $D161, FALSE)), "", HLOOKUP(Y$1, m_preprocess!$1:$1048576, $D161, FALSE))</f>
        <v>235672.04270551002</v>
      </c>
      <c r="Z161">
        <f>IF(ISBLANK(HLOOKUP(Z$1, m_preprocess!$1:$1048576, $D161, FALSE)), "", HLOOKUP(Z$1, m_preprocess!$1:$1048576, $D161, FALSE))</f>
        <v>187618.22723016163</v>
      </c>
      <c r="AA161">
        <f>IF(ISBLANK(HLOOKUP(AA$1, m_preprocess!$1:$1048576, $D161, FALSE)), "", HLOOKUP(AA$1, m_preprocess!$1:$1048576, $D161, FALSE))</f>
        <v>1032.7362730443449</v>
      </c>
      <c r="AB161">
        <f>IF(ISBLANK(HLOOKUP(AB$1, m_preprocess!$1:$1048576, $D161, FALSE)), "", HLOOKUP(AB$1, m_preprocess!$1:$1048576, $D161, FALSE))</f>
        <v>15159.581576706032</v>
      </c>
      <c r="AC161">
        <f>IF(ISBLANK(HLOOKUP(AC$1, m_preprocess!$1:$1048576, $D161, FALSE)), "", HLOOKUP(AC$1, m_preprocess!$1:$1048576, $D161, FALSE))</f>
        <v>101.4181658835313</v>
      </c>
      <c r="AD161">
        <f>IF(ISBLANK(HLOOKUP(AD$1, m_preprocess!$1:$1048576, $D161, FALSE)), "", HLOOKUP(AD$1, m_preprocess!$1:$1048576, $D161, FALSE))</f>
        <v>11493.831954644143</v>
      </c>
      <c r="AE161">
        <f>IF(ISBLANK(HLOOKUP(AE$1, m_preprocess!$1:$1048576, $D161, FALSE)), "", HLOOKUP(AE$1, m_preprocess!$1:$1048576, $D161, FALSE))</f>
        <v>23009.796389886302</v>
      </c>
    </row>
    <row r="162" spans="1:31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90.269104633550597</v>
      </c>
      <c r="F162" t="str">
        <f>IF(ISBLANK(HLOOKUP(F$1, m_preprocess!$1:$1048576, $D162, FALSE)), "", HLOOKUP(F$1, m_preprocess!$1:$1048576, $D162, FALSE))</f>
        <v/>
      </c>
      <c r="G162">
        <f>IF(ISBLANK(HLOOKUP(G$1, m_preprocess!$1:$1048576, $D162, FALSE)), "", HLOOKUP(G$1, m_preprocess!$1:$1048576, $D162, FALSE))</f>
        <v>98.690082324161196</v>
      </c>
      <c r="H162">
        <f>IF(ISBLANK(HLOOKUP(H$1, m_preprocess!$1:$1048576, $D162, FALSE)), "", HLOOKUP(H$1, m_preprocess!$1:$1048576, $D162, FALSE))</f>
        <v>112.838474983095</v>
      </c>
      <c r="I162">
        <f>IF(ISBLANK(HLOOKUP(I$1, m_preprocess!$1:$1048576, $D162, FALSE)), "", HLOOKUP(I$1, m_preprocess!$1:$1048576, $D162, FALSE))</f>
        <v>80.569090943939301</v>
      </c>
      <c r="J162">
        <f>IF(ISBLANK(HLOOKUP(J$1, m_preprocess!$1:$1048576, $D162, FALSE)), "", HLOOKUP(J$1, m_preprocess!$1:$1048576, $D162, FALSE))</f>
        <v>92.727318588097305</v>
      </c>
      <c r="K162">
        <f>IF(ISBLANK(HLOOKUP(K$1, m_preprocess!$1:$1048576, $D162, FALSE)), "", HLOOKUP(K$1, m_preprocess!$1:$1048576, $D162, FALSE))</f>
        <v>96.825731662919694</v>
      </c>
      <c r="L162">
        <f>IF(ISBLANK(HLOOKUP(L$1, m_preprocess!$1:$1048576, $D162, FALSE)), "", HLOOKUP(L$1, m_preprocess!$1:$1048576, $D162, FALSE))</f>
        <v>87.049053321749795</v>
      </c>
      <c r="M162">
        <f>IF(ISBLANK(HLOOKUP(M$1, m_preprocess!$1:$1048576, $D162, FALSE)), "", HLOOKUP(M$1, m_preprocess!$1:$1048576, $D162, FALSE))</f>
        <v>92.920928643621593</v>
      </c>
      <c r="N162">
        <f>IF(ISBLANK(HLOOKUP(N$1, m_preprocess!$1:$1048576, $D162, FALSE)), "", HLOOKUP(N$1, m_preprocess!$1:$1048576, $D162, FALSE))</f>
        <v>54.496000000000002</v>
      </c>
      <c r="O162">
        <f>IF(ISBLANK(HLOOKUP(O$1, m_preprocess!$1:$1048576, $D162, FALSE)), "", HLOOKUP(O$1, m_preprocess!$1:$1048576, $D162, FALSE))</f>
        <v>109.874075438163</v>
      </c>
      <c r="P162">
        <f>IF(ISBLANK(HLOOKUP(P$1, m_preprocess!$1:$1048576, $D162, FALSE)), "", HLOOKUP(P$1, m_preprocess!$1:$1048576, $D162, FALSE))</f>
        <v>94.451738927445149</v>
      </c>
      <c r="Q162">
        <f>IF(ISBLANK(HLOOKUP(Q$1, m_preprocess!$1:$1048576, $D162, FALSE)), "", HLOOKUP(Q$1, m_preprocess!$1:$1048576, $D162, FALSE))</f>
        <v>96.234261926723292</v>
      </c>
      <c r="R162">
        <f>IF(ISBLANK(HLOOKUP(R$1, m_preprocess!$1:$1048576, $D162, FALSE)), "", HLOOKUP(R$1, m_preprocess!$1:$1048576, $D162, FALSE))</f>
        <v>98.147725182705273</v>
      </c>
      <c r="S162">
        <f>IF(ISBLANK(HLOOKUP(S$1, m_preprocess!$1:$1048576, $D162, FALSE)), "", HLOOKUP(S$1, m_preprocess!$1:$1048576, $D162, FALSE))</f>
        <v>240.44101525166374</v>
      </c>
      <c r="T162">
        <f>IF(ISBLANK(HLOOKUP(T$1, m_preprocess!$1:$1048576, $D162, FALSE)), "", HLOOKUP(T$1, m_preprocess!$1:$1048576, $D162, FALSE))</f>
        <v>38.4158411608203</v>
      </c>
      <c r="U162">
        <f>IF(ISBLANK(HLOOKUP(U$1, m_preprocess!$1:$1048576, $D162, FALSE)), "", HLOOKUP(U$1, m_preprocess!$1:$1048576, $D162, FALSE))</f>
        <v>236.85567430605957</v>
      </c>
      <c r="V162">
        <f>IF(ISBLANK(HLOOKUP(V$1, m_preprocess!$1:$1048576, $D162, FALSE)), "", HLOOKUP(V$1, m_preprocess!$1:$1048576, $D162, FALSE))</f>
        <v>32.738163486918459</v>
      </c>
      <c r="W162">
        <f>IF(ISBLANK(HLOOKUP(W$1, m_preprocess!$1:$1048576, $D162, FALSE)), "", HLOOKUP(W$1, m_preprocess!$1:$1048576, $D162, FALSE))</f>
        <v>178.04289924358125</v>
      </c>
      <c r="X162">
        <f>IF(ISBLANK(HLOOKUP(X$1, m_preprocess!$1:$1048576, $D162, FALSE)), "", HLOOKUP(X$1, m_preprocess!$1:$1048576, $D162, FALSE))</f>
        <v>26.074621966869373</v>
      </c>
      <c r="Y162">
        <f>IF(ISBLANK(HLOOKUP(Y$1, m_preprocess!$1:$1048576, $D162, FALSE)), "", HLOOKUP(Y$1, m_preprocess!$1:$1048576, $D162, FALSE))</f>
        <v>224564.62502591498</v>
      </c>
      <c r="Z162">
        <f>IF(ISBLANK(HLOOKUP(Z$1, m_preprocess!$1:$1048576, $D162, FALSE)), "", HLOOKUP(Z$1, m_preprocess!$1:$1048576, $D162, FALSE))</f>
        <v>197460.79530251605</v>
      </c>
      <c r="AA162">
        <f>IF(ISBLANK(HLOOKUP(AA$1, m_preprocess!$1:$1048576, $D162, FALSE)), "", HLOOKUP(AA$1, m_preprocess!$1:$1048576, $D162, FALSE))</f>
        <v>1259.1152508693492</v>
      </c>
      <c r="AB162">
        <f>IF(ISBLANK(HLOOKUP(AB$1, m_preprocess!$1:$1048576, $D162, FALSE)), "", HLOOKUP(AB$1, m_preprocess!$1:$1048576, $D162, FALSE))</f>
        <v>15387.569494100426</v>
      </c>
      <c r="AC162">
        <f>IF(ISBLANK(HLOOKUP(AC$1, m_preprocess!$1:$1048576, $D162, FALSE)), "", HLOOKUP(AC$1, m_preprocess!$1:$1048576, $D162, FALSE))</f>
        <v>103.30825471869727</v>
      </c>
      <c r="AD162">
        <f>IF(ISBLANK(HLOOKUP(AD$1, m_preprocess!$1:$1048576, $D162, FALSE)), "", HLOOKUP(AD$1, m_preprocess!$1:$1048576, $D162, FALSE))</f>
        <v>11573.999898851724</v>
      </c>
      <c r="AE162">
        <f>IF(ISBLANK(HLOOKUP(AE$1, m_preprocess!$1:$1048576, $D162, FALSE)), "", HLOOKUP(AE$1, m_preprocess!$1:$1048576, $D162, FALSE))</f>
        <v>22679.898117262273</v>
      </c>
    </row>
    <row r="163" spans="1:31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89.378401030457098</v>
      </c>
      <c r="F163" t="str">
        <f>IF(ISBLANK(HLOOKUP(F$1, m_preprocess!$1:$1048576, $D163, FALSE)), "", HLOOKUP(F$1, m_preprocess!$1:$1048576, $D163, FALSE))</f>
        <v/>
      </c>
      <c r="G163">
        <f>IF(ISBLANK(HLOOKUP(G$1, m_preprocess!$1:$1048576, $D163, FALSE)), "", HLOOKUP(G$1, m_preprocess!$1:$1048576, $D163, FALSE))</f>
        <v>98.382100200483194</v>
      </c>
      <c r="H163">
        <f>IF(ISBLANK(HLOOKUP(H$1, m_preprocess!$1:$1048576, $D163, FALSE)), "", HLOOKUP(H$1, m_preprocess!$1:$1048576, $D163, FALSE))</f>
        <v>111.08789012088</v>
      </c>
      <c r="I163">
        <f>IF(ISBLANK(HLOOKUP(I$1, m_preprocess!$1:$1048576, $D163, FALSE)), "", HLOOKUP(I$1, m_preprocess!$1:$1048576, $D163, FALSE))</f>
        <v>81.551803409821304</v>
      </c>
      <c r="J163">
        <f>IF(ISBLANK(HLOOKUP(J$1, m_preprocess!$1:$1048576, $D163, FALSE)), "", HLOOKUP(J$1, m_preprocess!$1:$1048576, $D163, FALSE))</f>
        <v>93.131873408173902</v>
      </c>
      <c r="K163">
        <f>IF(ISBLANK(HLOOKUP(K$1, m_preprocess!$1:$1048576, $D163, FALSE)), "", HLOOKUP(K$1, m_preprocess!$1:$1048576, $D163, FALSE))</f>
        <v>96.440936743095605</v>
      </c>
      <c r="L163">
        <f>IF(ISBLANK(HLOOKUP(L$1, m_preprocess!$1:$1048576, $D163, FALSE)), "", HLOOKUP(L$1, m_preprocess!$1:$1048576, $D163, FALSE))</f>
        <v>87.284030485360006</v>
      </c>
      <c r="M163">
        <f>IF(ISBLANK(HLOOKUP(M$1, m_preprocess!$1:$1048576, $D163, FALSE)), "", HLOOKUP(M$1, m_preprocess!$1:$1048576, $D163, FALSE))</f>
        <v>93.046757330267198</v>
      </c>
      <c r="N163">
        <f>IF(ISBLANK(HLOOKUP(N$1, m_preprocess!$1:$1048576, $D163, FALSE)), "", HLOOKUP(N$1, m_preprocess!$1:$1048576, $D163, FALSE))</f>
        <v>54.531999999999996</v>
      </c>
      <c r="O163">
        <f>IF(ISBLANK(HLOOKUP(O$1, m_preprocess!$1:$1048576, $D163, FALSE)), "", HLOOKUP(O$1, m_preprocess!$1:$1048576, $D163, FALSE))</f>
        <v>107.841900414272</v>
      </c>
      <c r="P163">
        <f>IF(ISBLANK(HLOOKUP(P$1, m_preprocess!$1:$1048576, $D163, FALSE)), "", HLOOKUP(P$1, m_preprocess!$1:$1048576, $D163, FALSE))</f>
        <v>94.472233181621405</v>
      </c>
      <c r="Q163">
        <f>IF(ISBLANK(HLOOKUP(Q$1, m_preprocess!$1:$1048576, $D163, FALSE)), "", HLOOKUP(Q$1, m_preprocess!$1:$1048576, $D163, FALSE))</f>
        <v>96.45681456427036</v>
      </c>
      <c r="R163">
        <f>IF(ISBLANK(HLOOKUP(R$1, m_preprocess!$1:$1048576, $D163, FALSE)), "", HLOOKUP(R$1, m_preprocess!$1:$1048576, $D163, FALSE))</f>
        <v>97.942518222674039</v>
      </c>
      <c r="S163">
        <f>IF(ISBLANK(HLOOKUP(S$1, m_preprocess!$1:$1048576, $D163, FALSE)), "", HLOOKUP(S$1, m_preprocess!$1:$1048576, $D163, FALSE))</f>
        <v>225.55904822355208</v>
      </c>
      <c r="T163">
        <f>IF(ISBLANK(HLOOKUP(T$1, m_preprocess!$1:$1048576, $D163, FALSE)), "", HLOOKUP(T$1, m_preprocess!$1:$1048576, $D163, FALSE))</f>
        <v>35.992829696985481</v>
      </c>
      <c r="U163">
        <f>IF(ISBLANK(HLOOKUP(U$1, m_preprocess!$1:$1048576, $D163, FALSE)), "", HLOOKUP(U$1, m_preprocess!$1:$1048576, $D163, FALSE))</f>
        <v>224.29491475259621</v>
      </c>
      <c r="V163">
        <f>IF(ISBLANK(HLOOKUP(V$1, m_preprocess!$1:$1048576, $D163, FALSE)), "", HLOOKUP(V$1, m_preprocess!$1:$1048576, $D163, FALSE))</f>
        <v>30.334559701330246</v>
      </c>
      <c r="W163">
        <f>IF(ISBLANK(HLOOKUP(W$1, m_preprocess!$1:$1048576, $D163, FALSE)), "", HLOOKUP(W$1, m_preprocess!$1:$1048576, $D163, FALSE))</f>
        <v>167.45347721635267</v>
      </c>
      <c r="X163">
        <f>IF(ISBLANK(HLOOKUP(X$1, m_preprocess!$1:$1048576, $D163, FALSE)), "", HLOOKUP(X$1, m_preprocess!$1:$1048576, $D163, FALSE))</f>
        <v>26.506877834913293</v>
      </c>
      <c r="Y163">
        <f>IF(ISBLANK(HLOOKUP(Y$1, m_preprocess!$1:$1048576, $D163, FALSE)), "", HLOOKUP(Y$1, m_preprocess!$1:$1048576, $D163, FALSE))</f>
        <v>228850.84151276713</v>
      </c>
      <c r="Z163">
        <f>IF(ISBLANK(HLOOKUP(Z$1, m_preprocess!$1:$1048576, $D163, FALSE)), "", HLOOKUP(Z$1, m_preprocess!$1:$1048576, $D163, FALSE))</f>
        <v>260089.26698335377</v>
      </c>
      <c r="AA163">
        <f>IF(ISBLANK(HLOOKUP(AA$1, m_preprocess!$1:$1048576, $D163, FALSE)), "", HLOOKUP(AA$1, m_preprocess!$1:$1048576, $D163, FALSE))</f>
        <v>1159.6939048562933</v>
      </c>
      <c r="AB163">
        <f>IF(ISBLANK(HLOOKUP(AB$1, m_preprocess!$1:$1048576, $D163, FALSE)), "", HLOOKUP(AB$1, m_preprocess!$1:$1048576, $D163, FALSE))</f>
        <v>15440.245517200736</v>
      </c>
      <c r="AC163">
        <f>IF(ISBLANK(HLOOKUP(AC$1, m_preprocess!$1:$1048576, $D163, FALSE)), "", HLOOKUP(AC$1, m_preprocess!$1:$1048576, $D163, FALSE))</f>
        <v>105.89542273518909</v>
      </c>
      <c r="AD163">
        <f>IF(ISBLANK(HLOOKUP(AD$1, m_preprocess!$1:$1048576, $D163, FALSE)), "", HLOOKUP(AD$1, m_preprocess!$1:$1048576, $D163, FALSE))</f>
        <v>12049.415410257587</v>
      </c>
      <c r="AE163">
        <f>IF(ISBLANK(HLOOKUP(AE$1, m_preprocess!$1:$1048576, $D163, FALSE)), "", HLOOKUP(AE$1, m_preprocess!$1:$1048576, $D163, FALSE))</f>
        <v>23340.87666436797</v>
      </c>
    </row>
    <row r="164" spans="1:31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89.517583909561495</v>
      </c>
      <c r="F164" t="str">
        <f>IF(ISBLANK(HLOOKUP(F$1, m_preprocess!$1:$1048576, $D164, FALSE)), "", HLOOKUP(F$1, m_preprocess!$1:$1048576, $D164, FALSE))</f>
        <v/>
      </c>
      <c r="G164">
        <f>IF(ISBLANK(HLOOKUP(G$1, m_preprocess!$1:$1048576, $D164, FALSE)), "", HLOOKUP(G$1, m_preprocess!$1:$1048576, $D164, FALSE))</f>
        <v>98.435382678612299</v>
      </c>
      <c r="H164">
        <f>IF(ISBLANK(HLOOKUP(H$1, m_preprocess!$1:$1048576, $D164, FALSE)), "", HLOOKUP(H$1, m_preprocess!$1:$1048576, $D164, FALSE))</f>
        <v>110.41346793045</v>
      </c>
      <c r="I164">
        <f>IF(ISBLANK(HLOOKUP(I$1, m_preprocess!$1:$1048576, $D164, FALSE)), "", HLOOKUP(I$1, m_preprocess!$1:$1048576, $D164, FALSE))</f>
        <v>82.168486160708994</v>
      </c>
      <c r="J164">
        <f>IF(ISBLANK(HLOOKUP(J$1, m_preprocess!$1:$1048576, $D164, FALSE)), "", HLOOKUP(J$1, m_preprocess!$1:$1048576, $D164, FALSE))</f>
        <v>94.765850460271494</v>
      </c>
      <c r="K164">
        <f>IF(ISBLANK(HLOOKUP(K$1, m_preprocess!$1:$1048576, $D164, FALSE)), "", HLOOKUP(K$1, m_preprocess!$1:$1048576, $D164, FALSE))</f>
        <v>96.826555392086604</v>
      </c>
      <c r="L164">
        <f>IF(ISBLANK(HLOOKUP(L$1, m_preprocess!$1:$1048576, $D164, FALSE)), "", HLOOKUP(L$1, m_preprocess!$1:$1048576, $D164, FALSE))</f>
        <v>87.329462507737901</v>
      </c>
      <c r="M164">
        <f>IF(ISBLANK(HLOOKUP(M$1, m_preprocess!$1:$1048576, $D164, FALSE)), "", HLOOKUP(M$1, m_preprocess!$1:$1048576, $D164, FALSE))</f>
        <v>92.728476550376797</v>
      </c>
      <c r="N164">
        <f>IF(ISBLANK(HLOOKUP(N$1, m_preprocess!$1:$1048576, $D164, FALSE)), "", HLOOKUP(N$1, m_preprocess!$1:$1048576, $D164, FALSE))</f>
        <v>56.265999999999998</v>
      </c>
      <c r="O164">
        <f>IF(ISBLANK(HLOOKUP(O$1, m_preprocess!$1:$1048576, $D164, FALSE)), "", HLOOKUP(O$1, m_preprocess!$1:$1048576, $D164, FALSE))</f>
        <v>109.753973556812</v>
      </c>
      <c r="P164">
        <f>IF(ISBLANK(HLOOKUP(P$1, m_preprocess!$1:$1048576, $D164, FALSE)), "", HLOOKUP(P$1, m_preprocess!$1:$1048576, $D164, FALSE))</f>
        <v>95.955326118302992</v>
      </c>
      <c r="Q164">
        <f>IF(ISBLANK(HLOOKUP(Q$1, m_preprocess!$1:$1048576, $D164, FALSE)), "", HLOOKUP(Q$1, m_preprocess!$1:$1048576, $D164, FALSE))</f>
        <v>97.293138776251226</v>
      </c>
      <c r="R164">
        <f>IF(ISBLANK(HLOOKUP(R$1, m_preprocess!$1:$1048576, $D164, FALSE)), "", HLOOKUP(R$1, m_preprocess!$1:$1048576, $D164, FALSE))</f>
        <v>98.624967109936861</v>
      </c>
      <c r="S164">
        <f>IF(ISBLANK(HLOOKUP(S$1, m_preprocess!$1:$1048576, $D164, FALSE)), "", HLOOKUP(S$1, m_preprocess!$1:$1048576, $D164, FALSE))</f>
        <v>206.61491969249144</v>
      </c>
      <c r="T164">
        <f>IF(ISBLANK(HLOOKUP(T$1, m_preprocess!$1:$1048576, $D164, FALSE)), "", HLOOKUP(T$1, m_preprocess!$1:$1048576, $D164, FALSE))</f>
        <v>34.852604178290562</v>
      </c>
      <c r="U164">
        <f>IF(ISBLANK(HLOOKUP(U$1, m_preprocess!$1:$1048576, $D164, FALSE)), "", HLOOKUP(U$1, m_preprocess!$1:$1048576, $D164, FALSE))</f>
        <v>207.50418019125487</v>
      </c>
      <c r="V164">
        <f>IF(ISBLANK(HLOOKUP(V$1, m_preprocess!$1:$1048576, $D164, FALSE)), "", HLOOKUP(V$1, m_preprocess!$1:$1048576, $D164, FALSE))</f>
        <v>28.594842709289715</v>
      </c>
      <c r="W164">
        <f>IF(ISBLANK(HLOOKUP(W$1, m_preprocess!$1:$1048576, $D164, FALSE)), "", HLOOKUP(W$1, m_preprocess!$1:$1048576, $D164, FALSE))</f>
        <v>155.00171121708223</v>
      </c>
      <c r="X164">
        <f>IF(ISBLANK(HLOOKUP(X$1, m_preprocess!$1:$1048576, $D164, FALSE)), "", HLOOKUP(X$1, m_preprocess!$1:$1048576, $D164, FALSE))</f>
        <v>23.907626264882889</v>
      </c>
      <c r="Y164">
        <f>IF(ISBLANK(HLOOKUP(Y$1, m_preprocess!$1:$1048576, $D164, FALSE)), "", HLOOKUP(Y$1, m_preprocess!$1:$1048576, $D164, FALSE))</f>
        <v>239039.28342104255</v>
      </c>
      <c r="Z164">
        <f>IF(ISBLANK(HLOOKUP(Z$1, m_preprocess!$1:$1048576, $D164, FALSE)), "", HLOOKUP(Z$1, m_preprocess!$1:$1048576, $D164, FALSE))</f>
        <v>243326.26451630576</v>
      </c>
      <c r="AA164">
        <f>IF(ISBLANK(HLOOKUP(AA$1, m_preprocess!$1:$1048576, $D164, FALSE)), "", HLOOKUP(AA$1, m_preprocess!$1:$1048576, $D164, FALSE))</f>
        <v>1080.1611138491869</v>
      </c>
      <c r="AB164">
        <f>IF(ISBLANK(HLOOKUP(AB$1, m_preprocess!$1:$1048576, $D164, FALSE)), "", HLOOKUP(AB$1, m_preprocess!$1:$1048576, $D164, FALSE))</f>
        <v>15534.314399250285</v>
      </c>
      <c r="AC164">
        <f>IF(ISBLANK(HLOOKUP(AC$1, m_preprocess!$1:$1048576, $D164, FALSE)), "", HLOOKUP(AC$1, m_preprocess!$1:$1048576, $D164, FALSE))</f>
        <v>101.98639652285202</v>
      </c>
      <c r="AD164">
        <f>IF(ISBLANK(HLOOKUP(AD$1, m_preprocess!$1:$1048576, $D164, FALSE)), "", HLOOKUP(AD$1, m_preprocess!$1:$1048576, $D164, FALSE))</f>
        <v>11943.583004126913</v>
      </c>
      <c r="AE164">
        <f>IF(ISBLANK(HLOOKUP(AE$1, m_preprocess!$1:$1048576, $D164, FALSE)), "", HLOOKUP(AE$1, m_preprocess!$1:$1048576, $D164, FALSE))</f>
        <v>22462.809030871525</v>
      </c>
    </row>
    <row r="165" spans="1:31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89.763115500610894</v>
      </c>
      <c r="F165" t="str">
        <f>IF(ISBLANK(HLOOKUP(F$1, m_preprocess!$1:$1048576, $D165, FALSE)), "", HLOOKUP(F$1, m_preprocess!$1:$1048576, $D165, FALSE))</f>
        <v/>
      </c>
      <c r="G165">
        <f>IF(ISBLANK(HLOOKUP(G$1, m_preprocess!$1:$1048576, $D165, FALSE)), "", HLOOKUP(G$1, m_preprocess!$1:$1048576, $D165, FALSE))</f>
        <v>98.8059189935164</v>
      </c>
      <c r="H165">
        <f>IF(ISBLANK(HLOOKUP(H$1, m_preprocess!$1:$1048576, $D165, FALSE)), "", HLOOKUP(H$1, m_preprocess!$1:$1048576, $D165, FALSE))</f>
        <v>111.225866285894</v>
      </c>
      <c r="I165">
        <f>IF(ISBLANK(HLOOKUP(I$1, m_preprocess!$1:$1048576, $D165, FALSE)), "", HLOOKUP(I$1, m_preprocess!$1:$1048576, $D165, FALSE))</f>
        <v>82.905590070057897</v>
      </c>
      <c r="J165">
        <f>IF(ISBLANK(HLOOKUP(J$1, m_preprocess!$1:$1048576, $D165, FALSE)), "", HLOOKUP(J$1, m_preprocess!$1:$1048576, $D165, FALSE))</f>
        <v>96.052823425156902</v>
      </c>
      <c r="K165">
        <f>IF(ISBLANK(HLOOKUP(K$1, m_preprocess!$1:$1048576, $D165, FALSE)), "", HLOOKUP(K$1, m_preprocess!$1:$1048576, $D165, FALSE))</f>
        <v>95.810707559944603</v>
      </c>
      <c r="L165">
        <f>IF(ISBLANK(HLOOKUP(L$1, m_preprocess!$1:$1048576, $D165, FALSE)), "", HLOOKUP(L$1, m_preprocess!$1:$1048576, $D165, FALSE))</f>
        <v>88.622512841465706</v>
      </c>
      <c r="M165">
        <f>IF(ISBLANK(HLOOKUP(M$1, m_preprocess!$1:$1048576, $D165, FALSE)), "", HLOOKUP(M$1, m_preprocess!$1:$1048576, $D165, FALSE))</f>
        <v>92.903346569487695</v>
      </c>
      <c r="N165">
        <f>IF(ISBLANK(HLOOKUP(N$1, m_preprocess!$1:$1048576, $D165, FALSE)), "", HLOOKUP(N$1, m_preprocess!$1:$1048576, $D165, FALSE))</f>
        <v>55.438000000000002</v>
      </c>
      <c r="O165">
        <f>IF(ISBLANK(HLOOKUP(O$1, m_preprocess!$1:$1048576, $D165, FALSE)), "", HLOOKUP(O$1, m_preprocess!$1:$1048576, $D165, FALSE))</f>
        <v>110.69539743325601</v>
      </c>
      <c r="P165">
        <f>IF(ISBLANK(HLOOKUP(P$1, m_preprocess!$1:$1048576, $D165, FALSE)), "", HLOOKUP(P$1, m_preprocess!$1:$1048576, $D165, FALSE))</f>
        <v>95.145664666294451</v>
      </c>
      <c r="Q165">
        <f>IF(ISBLANK(HLOOKUP(Q$1, m_preprocess!$1:$1048576, $D165, FALSE)), "", HLOOKUP(Q$1, m_preprocess!$1:$1048576, $D165, FALSE))</f>
        <v>96.749140846823082</v>
      </c>
      <c r="R165">
        <f>IF(ISBLANK(HLOOKUP(R$1, m_preprocess!$1:$1048576, $D165, FALSE)), "", HLOOKUP(R$1, m_preprocess!$1:$1048576, $D165, FALSE))</f>
        <v>98.342645560990235</v>
      </c>
      <c r="S165">
        <f>IF(ISBLANK(HLOOKUP(S$1, m_preprocess!$1:$1048576, $D165, FALSE)), "", HLOOKUP(S$1, m_preprocess!$1:$1048576, $D165, FALSE))</f>
        <v>239.87193825432402</v>
      </c>
      <c r="T165">
        <f>IF(ISBLANK(HLOOKUP(T$1, m_preprocess!$1:$1048576, $D165, FALSE)), "", HLOOKUP(T$1, m_preprocess!$1:$1048576, $D165, FALSE))</f>
        <v>39.905191826832933</v>
      </c>
      <c r="U165">
        <f>IF(ISBLANK(HLOOKUP(U$1, m_preprocess!$1:$1048576, $D165, FALSE)), "", HLOOKUP(U$1, m_preprocess!$1:$1048576, $D165, FALSE))</f>
        <v>243.95044538294741</v>
      </c>
      <c r="V165">
        <f>IF(ISBLANK(HLOOKUP(V$1, m_preprocess!$1:$1048576, $D165, FALSE)), "", HLOOKUP(V$1, m_preprocess!$1:$1048576, $D165, FALSE))</f>
        <v>35.686797523777429</v>
      </c>
      <c r="W165">
        <f>IF(ISBLANK(HLOOKUP(W$1, m_preprocess!$1:$1048576, $D165, FALSE)), "", HLOOKUP(W$1, m_preprocess!$1:$1048576, $D165, FALSE))</f>
        <v>180.17236998102391</v>
      </c>
      <c r="X165">
        <f>IF(ISBLANK(HLOOKUP(X$1, m_preprocess!$1:$1048576, $D165, FALSE)), "", HLOOKUP(X$1, m_preprocess!$1:$1048576, $D165, FALSE))</f>
        <v>28.091277878146073</v>
      </c>
      <c r="Y165">
        <f>IF(ISBLANK(HLOOKUP(Y$1, m_preprocess!$1:$1048576, $D165, FALSE)), "", HLOOKUP(Y$1, m_preprocess!$1:$1048576, $D165, FALSE))</f>
        <v>219758.3326224756</v>
      </c>
      <c r="Z165">
        <f>IF(ISBLANK(HLOOKUP(Z$1, m_preprocess!$1:$1048576, $D165, FALSE)), "", HLOOKUP(Z$1, m_preprocess!$1:$1048576, $D165, FALSE))</f>
        <v>184025.2562093444</v>
      </c>
      <c r="AA165">
        <f>IF(ISBLANK(HLOOKUP(AA$1, m_preprocess!$1:$1048576, $D165, FALSE)), "", HLOOKUP(AA$1, m_preprocess!$1:$1048576, $D165, FALSE))</f>
        <v>1145.3795387634934</v>
      </c>
      <c r="AB165">
        <f>IF(ISBLANK(HLOOKUP(AB$1, m_preprocess!$1:$1048576, $D165, FALSE)), "", HLOOKUP(AB$1, m_preprocess!$1:$1048576, $D165, FALSE))</f>
        <v>15473.672153298499</v>
      </c>
      <c r="AC165">
        <f>IF(ISBLANK(HLOOKUP(AC$1, m_preprocess!$1:$1048576, $D165, FALSE)), "", HLOOKUP(AC$1, m_preprocess!$1:$1048576, $D165, FALSE))</f>
        <v>100.76973443389664</v>
      </c>
      <c r="AD165">
        <f>IF(ISBLANK(HLOOKUP(AD$1, m_preprocess!$1:$1048576, $D165, FALSE)), "", HLOOKUP(AD$1, m_preprocess!$1:$1048576, $D165, FALSE))</f>
        <v>11640.961136270658</v>
      </c>
      <c r="AE165">
        <f>IF(ISBLANK(HLOOKUP(AE$1, m_preprocess!$1:$1048576, $D165, FALSE)), "", HLOOKUP(AE$1, m_preprocess!$1:$1048576, $D165, FALSE))</f>
        <v>21958.786911762527</v>
      </c>
    </row>
    <row r="166" spans="1:31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89.732908715839301</v>
      </c>
      <c r="F166" t="str">
        <f>IF(ISBLANK(HLOOKUP(F$1, m_preprocess!$1:$1048576, $D166, FALSE)), "", HLOOKUP(F$1, m_preprocess!$1:$1048576, $D166, FALSE))</f>
        <v/>
      </c>
      <c r="G166">
        <f>IF(ISBLANK(HLOOKUP(G$1, m_preprocess!$1:$1048576, $D166, FALSE)), "", HLOOKUP(G$1, m_preprocess!$1:$1048576, $D166, FALSE))</f>
        <v>98.802160656176497</v>
      </c>
      <c r="H166">
        <f>IF(ISBLANK(HLOOKUP(H$1, m_preprocess!$1:$1048576, $D166, FALSE)), "", HLOOKUP(H$1, m_preprocess!$1:$1048576, $D166, FALSE))</f>
        <v>112.01643750764499</v>
      </c>
      <c r="I166">
        <f>IF(ISBLANK(HLOOKUP(I$1, m_preprocess!$1:$1048576, $D166, FALSE)), "", HLOOKUP(I$1, m_preprocess!$1:$1048576, $D166, FALSE))</f>
        <v>83.175277934439094</v>
      </c>
      <c r="J166">
        <f>IF(ISBLANK(HLOOKUP(J$1, m_preprocess!$1:$1048576, $D166, FALSE)), "", HLOOKUP(J$1, m_preprocess!$1:$1048576, $D166, FALSE))</f>
        <v>95.980812140004005</v>
      </c>
      <c r="K166">
        <f>IF(ISBLANK(HLOOKUP(K$1, m_preprocess!$1:$1048576, $D166, FALSE)), "", HLOOKUP(K$1, m_preprocess!$1:$1048576, $D166, FALSE))</f>
        <v>95.861055465919605</v>
      </c>
      <c r="L166">
        <f>IF(ISBLANK(HLOOKUP(L$1, m_preprocess!$1:$1048576, $D166, FALSE)), "", HLOOKUP(L$1, m_preprocess!$1:$1048576, $D166, FALSE))</f>
        <v>89.559791969375695</v>
      </c>
      <c r="M166">
        <f>IF(ISBLANK(HLOOKUP(M$1, m_preprocess!$1:$1048576, $D166, FALSE)), "", HLOOKUP(M$1, m_preprocess!$1:$1048576, $D166, FALSE))</f>
        <v>93.427822181338101</v>
      </c>
      <c r="N166">
        <f>IF(ISBLANK(HLOOKUP(N$1, m_preprocess!$1:$1048576, $D166, FALSE)), "", HLOOKUP(N$1, m_preprocess!$1:$1048576, $D166, FALSE))</f>
        <v>56.033000000000001</v>
      </c>
      <c r="O166">
        <f>IF(ISBLANK(HLOOKUP(O$1, m_preprocess!$1:$1048576, $D166, FALSE)), "", HLOOKUP(O$1, m_preprocess!$1:$1048576, $D166, FALSE))</f>
        <v>110.617262542182</v>
      </c>
      <c r="P166">
        <f>IF(ISBLANK(HLOOKUP(P$1, m_preprocess!$1:$1048576, $D166, FALSE)), "", HLOOKUP(P$1, m_preprocess!$1:$1048576, $D166, FALSE))</f>
        <v>93.035604678747902</v>
      </c>
      <c r="Q166">
        <f>IF(ISBLANK(HLOOKUP(Q$1, m_preprocess!$1:$1048576, $D166, FALSE)), "", HLOOKUP(Q$1, m_preprocess!$1:$1048576, $D166, FALSE))</f>
        <v>94.827559854073442</v>
      </c>
      <c r="R166">
        <f>IF(ISBLANK(HLOOKUP(R$1, m_preprocess!$1:$1048576, $D166, FALSE)), "", HLOOKUP(R$1, m_preprocess!$1:$1048576, $D166, FALSE))</f>
        <v>98.110301289959253</v>
      </c>
      <c r="S166">
        <f>IF(ISBLANK(HLOOKUP(S$1, m_preprocess!$1:$1048576, $D166, FALSE)), "", HLOOKUP(S$1, m_preprocess!$1:$1048576, $D166, FALSE))</f>
        <v>220.25256965606445</v>
      </c>
      <c r="T166">
        <f>IF(ISBLANK(HLOOKUP(T$1, m_preprocess!$1:$1048576, $D166, FALSE)), "", HLOOKUP(T$1, m_preprocess!$1:$1048576, $D166, FALSE))</f>
        <v>32.099914976767927</v>
      </c>
      <c r="U166">
        <f>IF(ISBLANK(HLOOKUP(U$1, m_preprocess!$1:$1048576, $D166, FALSE)), "", HLOOKUP(U$1, m_preprocess!$1:$1048576, $D166, FALSE))</f>
        <v>231.7047073004079</v>
      </c>
      <c r="V166">
        <f>IF(ISBLANK(HLOOKUP(V$1, m_preprocess!$1:$1048576, $D166, FALSE)), "", HLOOKUP(V$1, m_preprocess!$1:$1048576, $D166, FALSE))</f>
        <v>34.801401671396469</v>
      </c>
      <c r="W166">
        <f>IF(ISBLANK(HLOOKUP(W$1, m_preprocess!$1:$1048576, $D166, FALSE)), "", HLOOKUP(W$1, m_preprocess!$1:$1048576, $D166, FALSE))</f>
        <v>169.32601687430491</v>
      </c>
      <c r="X166">
        <f>IF(ISBLANK(HLOOKUP(X$1, m_preprocess!$1:$1048576, $D166, FALSE)), "", HLOOKUP(X$1, m_preprocess!$1:$1048576, $D166, FALSE))</f>
        <v>27.57728875470653</v>
      </c>
      <c r="Y166">
        <f>IF(ISBLANK(HLOOKUP(Y$1, m_preprocess!$1:$1048576, $D166, FALSE)), "", HLOOKUP(Y$1, m_preprocess!$1:$1048576, $D166, FALSE))</f>
        <v>214265.64654084924</v>
      </c>
      <c r="Z166">
        <f>IF(ISBLANK(HLOOKUP(Z$1, m_preprocess!$1:$1048576, $D166, FALSE)), "", HLOOKUP(Z$1, m_preprocess!$1:$1048576, $D166, FALSE))</f>
        <v>187528.85343167238</v>
      </c>
      <c r="AA166">
        <f>IF(ISBLANK(HLOOKUP(AA$1, m_preprocess!$1:$1048576, $D166, FALSE)), "", HLOOKUP(AA$1, m_preprocess!$1:$1048576, $D166, FALSE))</f>
        <v>1055.699506903353</v>
      </c>
      <c r="AB166">
        <f>IF(ISBLANK(HLOOKUP(AB$1, m_preprocess!$1:$1048576, $D166, FALSE)), "", HLOOKUP(AB$1, m_preprocess!$1:$1048576, $D166, FALSE))</f>
        <v>15625.858353083828</v>
      </c>
      <c r="AC166">
        <f>IF(ISBLANK(HLOOKUP(AC$1, m_preprocess!$1:$1048576, $D166, FALSE)), "", HLOOKUP(AC$1, m_preprocess!$1:$1048576, $D166, FALSE))</f>
        <v>100.40099246595831</v>
      </c>
      <c r="AD166">
        <f>IF(ISBLANK(HLOOKUP(AD$1, m_preprocess!$1:$1048576, $D166, FALSE)), "", HLOOKUP(AD$1, m_preprocess!$1:$1048576, $D166, FALSE))</f>
        <v>11742.284893839753</v>
      </c>
      <c r="AE166">
        <f>IF(ISBLANK(HLOOKUP(AE$1, m_preprocess!$1:$1048576, $D166, FALSE)), "", HLOOKUP(AE$1, m_preprocess!$1:$1048576, $D166, FALSE))</f>
        <v>21905.233197134981</v>
      </c>
    </row>
    <row r="167" spans="1:31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90.098380894712193</v>
      </c>
      <c r="F167" t="str">
        <f>IF(ISBLANK(HLOOKUP(F$1, m_preprocess!$1:$1048576, $D167, FALSE)), "", HLOOKUP(F$1, m_preprocess!$1:$1048576, $D167, FALSE))</f>
        <v/>
      </c>
      <c r="G167">
        <f>IF(ISBLANK(HLOOKUP(G$1, m_preprocess!$1:$1048576, $D167, FALSE)), "", HLOOKUP(G$1, m_preprocess!$1:$1048576, $D167, FALSE))</f>
        <v>98.542061224360907</v>
      </c>
      <c r="H167">
        <f>IF(ISBLANK(HLOOKUP(H$1, m_preprocess!$1:$1048576, $D167, FALSE)), "", HLOOKUP(H$1, m_preprocess!$1:$1048576, $D167, FALSE))</f>
        <v>110.91410444367099</v>
      </c>
      <c r="I167">
        <f>IF(ISBLANK(HLOOKUP(I$1, m_preprocess!$1:$1048576, $D167, FALSE)), "", HLOOKUP(I$1, m_preprocess!$1:$1048576, $D167, FALSE))</f>
        <v>83.542707235553905</v>
      </c>
      <c r="J167">
        <f>IF(ISBLANK(HLOOKUP(J$1, m_preprocess!$1:$1048576, $D167, FALSE)), "", HLOOKUP(J$1, m_preprocess!$1:$1048576, $D167, FALSE))</f>
        <v>95.387720015099703</v>
      </c>
      <c r="K167">
        <f>IF(ISBLANK(HLOOKUP(K$1, m_preprocess!$1:$1048576, $D167, FALSE)), "", HLOOKUP(K$1, m_preprocess!$1:$1048576, $D167, FALSE))</f>
        <v>95.866948280745305</v>
      </c>
      <c r="L167">
        <f>IF(ISBLANK(HLOOKUP(L$1, m_preprocess!$1:$1048576, $D167, FALSE)), "", HLOOKUP(L$1, m_preprocess!$1:$1048576, $D167, FALSE))</f>
        <v>88.748149281913896</v>
      </c>
      <c r="M167">
        <f>IF(ISBLANK(HLOOKUP(M$1, m_preprocess!$1:$1048576, $D167, FALSE)), "", HLOOKUP(M$1, m_preprocess!$1:$1048576, $D167, FALSE))</f>
        <v>93.406298595027195</v>
      </c>
      <c r="N167">
        <f>IF(ISBLANK(HLOOKUP(N$1, m_preprocess!$1:$1048576, $D167, FALSE)), "", HLOOKUP(N$1, m_preprocess!$1:$1048576, $D167, FALSE))</f>
        <v>54.773000000000003</v>
      </c>
      <c r="O167">
        <f>IF(ISBLANK(HLOOKUP(O$1, m_preprocess!$1:$1048576, $D167, FALSE)), "", HLOOKUP(O$1, m_preprocess!$1:$1048576, $D167, FALSE))</f>
        <v>108.625625827874</v>
      </c>
      <c r="P167">
        <f>IF(ISBLANK(HLOOKUP(P$1, m_preprocess!$1:$1048576, $D167, FALSE)), "", HLOOKUP(P$1, m_preprocess!$1:$1048576, $D167, FALSE))</f>
        <v>91.946921992780403</v>
      </c>
      <c r="Q167">
        <f>IF(ISBLANK(HLOOKUP(Q$1, m_preprocess!$1:$1048576, $D167, FALSE)), "", HLOOKUP(Q$1, m_preprocess!$1:$1048576, $D167, FALSE))</f>
        <v>94.329971461885165</v>
      </c>
      <c r="R167">
        <f>IF(ISBLANK(HLOOKUP(R$1, m_preprocess!$1:$1048576, $D167, FALSE)), "", HLOOKUP(R$1, m_preprocess!$1:$1048576, $D167, FALSE))</f>
        <v>97.473709116865734</v>
      </c>
      <c r="S167">
        <f>IF(ISBLANK(HLOOKUP(S$1, m_preprocess!$1:$1048576, $D167, FALSE)), "", HLOOKUP(S$1, m_preprocess!$1:$1048576, $D167, FALSE))</f>
        <v>252.16483050754573</v>
      </c>
      <c r="T167">
        <f>IF(ISBLANK(HLOOKUP(T$1, m_preprocess!$1:$1048576, $D167, FALSE)), "", HLOOKUP(T$1, m_preprocess!$1:$1048576, $D167, FALSE))</f>
        <v>31.256369845916741</v>
      </c>
      <c r="U167">
        <f>IF(ISBLANK(HLOOKUP(U$1, m_preprocess!$1:$1048576, $D167, FALSE)), "", HLOOKUP(U$1, m_preprocess!$1:$1048576, $D167, FALSE))</f>
        <v>259.76169207154663</v>
      </c>
      <c r="V167">
        <f>IF(ISBLANK(HLOOKUP(V$1, m_preprocess!$1:$1048576, $D167, FALSE)), "", HLOOKUP(V$1, m_preprocess!$1:$1048576, $D167, FALSE))</f>
        <v>36.923121527788425</v>
      </c>
      <c r="W167">
        <f>IF(ISBLANK(HLOOKUP(W$1, m_preprocess!$1:$1048576, $D167, FALSE)), "", HLOOKUP(W$1, m_preprocess!$1:$1048576, $D167, FALSE))</f>
        <v>192.55224737706084</v>
      </c>
      <c r="X167">
        <f>IF(ISBLANK(HLOOKUP(X$1, m_preprocess!$1:$1048576, $D167, FALSE)), "", HLOOKUP(X$1, m_preprocess!$1:$1048576, $D167, FALSE))</f>
        <v>30.286333767781947</v>
      </c>
      <c r="Y167">
        <f>IF(ISBLANK(HLOOKUP(Y$1, m_preprocess!$1:$1048576, $D167, FALSE)), "", HLOOKUP(Y$1, m_preprocess!$1:$1048576, $D167, FALSE))</f>
        <v>220825.83298915421</v>
      </c>
      <c r="Z167">
        <f>IF(ISBLANK(HLOOKUP(Z$1, m_preprocess!$1:$1048576, $D167, FALSE)), "", HLOOKUP(Z$1, m_preprocess!$1:$1048576, $D167, FALSE))</f>
        <v>197012.211538148</v>
      </c>
      <c r="AA167">
        <f>IF(ISBLANK(HLOOKUP(AA$1, m_preprocess!$1:$1048576, $D167, FALSE)), "", HLOOKUP(AA$1, m_preprocess!$1:$1048576, $D167, FALSE))</f>
        <v>1147.3622585438334</v>
      </c>
      <c r="AB167">
        <f>IF(ISBLANK(HLOOKUP(AB$1, m_preprocess!$1:$1048576, $D167, FALSE)), "", HLOOKUP(AB$1, m_preprocess!$1:$1048576, $D167, FALSE))</f>
        <v>15793.595045308251</v>
      </c>
      <c r="AC167">
        <f>IF(ISBLANK(HLOOKUP(AC$1, m_preprocess!$1:$1048576, $D167, FALSE)), "", HLOOKUP(AC$1, m_preprocess!$1:$1048576, $D167, FALSE))</f>
        <v>98.626351489230572</v>
      </c>
      <c r="AD167">
        <f>IF(ISBLANK(HLOOKUP(AD$1, m_preprocess!$1:$1048576, $D167, FALSE)), "", HLOOKUP(AD$1, m_preprocess!$1:$1048576, $D167, FALSE))</f>
        <v>11571.956755562918</v>
      </c>
      <c r="AE167">
        <f>IF(ISBLANK(HLOOKUP(AE$1, m_preprocess!$1:$1048576, $D167, FALSE)), "", HLOOKUP(AE$1, m_preprocess!$1:$1048576, $D167, FALSE))</f>
        <v>21586.734747330367</v>
      </c>
    </row>
    <row r="168" spans="1:31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89.500812998914597</v>
      </c>
      <c r="F168" t="str">
        <f>IF(ISBLANK(HLOOKUP(F$1, m_preprocess!$1:$1048576, $D168, FALSE)), "", HLOOKUP(F$1, m_preprocess!$1:$1048576, $D168, FALSE))</f>
        <v/>
      </c>
      <c r="G168">
        <f>IF(ISBLANK(HLOOKUP(G$1, m_preprocess!$1:$1048576, $D168, FALSE)), "", HLOOKUP(G$1, m_preprocess!$1:$1048576, $D168, FALSE))</f>
        <v>98.5756946567152</v>
      </c>
      <c r="H168">
        <f>IF(ISBLANK(HLOOKUP(H$1, m_preprocess!$1:$1048576, $D168, FALSE)), "", HLOOKUP(H$1, m_preprocess!$1:$1048576, $D168, FALSE))</f>
        <v>111.123723749627</v>
      </c>
      <c r="I168">
        <f>IF(ISBLANK(HLOOKUP(I$1, m_preprocess!$1:$1048576, $D168, FALSE)), "", HLOOKUP(I$1, m_preprocess!$1:$1048576, $D168, FALSE))</f>
        <v>84.275635486565307</v>
      </c>
      <c r="J168">
        <f>IF(ISBLANK(HLOOKUP(J$1, m_preprocess!$1:$1048576, $D168, FALSE)), "", HLOOKUP(J$1, m_preprocess!$1:$1048576, $D168, FALSE))</f>
        <v>94.981924759759195</v>
      </c>
      <c r="K168">
        <f>IF(ISBLANK(HLOOKUP(K$1, m_preprocess!$1:$1048576, $D168, FALSE)), "", HLOOKUP(K$1, m_preprocess!$1:$1048576, $D168, FALSE))</f>
        <v>96.192590226010296</v>
      </c>
      <c r="L168">
        <f>IF(ISBLANK(HLOOKUP(L$1, m_preprocess!$1:$1048576, $D168, FALSE)), "", HLOOKUP(L$1, m_preprocess!$1:$1048576, $D168, FALSE))</f>
        <v>88.901105025998902</v>
      </c>
      <c r="M168">
        <f>IF(ISBLANK(HLOOKUP(M$1, m_preprocess!$1:$1048576, $D168, FALSE)), "", HLOOKUP(M$1, m_preprocess!$1:$1048576, $D168, FALSE))</f>
        <v>93.974090252512298</v>
      </c>
      <c r="N168">
        <f>IF(ISBLANK(HLOOKUP(N$1, m_preprocess!$1:$1048576, $D168, FALSE)), "", HLOOKUP(N$1, m_preprocess!$1:$1048576, $D168, FALSE))</f>
        <v>54.98</v>
      </c>
      <c r="O168">
        <f>IF(ISBLANK(HLOOKUP(O$1, m_preprocess!$1:$1048576, $D168, FALSE)), "", HLOOKUP(O$1, m_preprocess!$1:$1048576, $D168, FALSE))</f>
        <v>105.928399830515</v>
      </c>
      <c r="P168">
        <f>IF(ISBLANK(HLOOKUP(P$1, m_preprocess!$1:$1048576, $D168, FALSE)), "", HLOOKUP(P$1, m_preprocess!$1:$1048576, $D168, FALSE))</f>
        <v>91.585356712834113</v>
      </c>
      <c r="Q168">
        <f>IF(ISBLANK(HLOOKUP(Q$1, m_preprocess!$1:$1048576, $D168, FALSE)), "", HLOOKUP(Q$1, m_preprocess!$1:$1048576, $D168, FALSE))</f>
        <v>94.262382614212029</v>
      </c>
      <c r="R168">
        <f>IF(ISBLANK(HLOOKUP(R$1, m_preprocess!$1:$1048576, $D168, FALSE)), "", HLOOKUP(R$1, m_preprocess!$1:$1048576, $D168, FALSE))</f>
        <v>97.160027333136497</v>
      </c>
      <c r="S168">
        <f>IF(ISBLANK(HLOOKUP(S$1, m_preprocess!$1:$1048576, $D168, FALSE)), "", HLOOKUP(S$1, m_preprocess!$1:$1048576, $D168, FALSE))</f>
        <v>227.70277638802534</v>
      </c>
      <c r="T168">
        <f>IF(ISBLANK(HLOOKUP(T$1, m_preprocess!$1:$1048576, $D168, FALSE)), "", HLOOKUP(T$1, m_preprocess!$1:$1048576, $D168, FALSE))</f>
        <v>31.581533378410469</v>
      </c>
      <c r="U168">
        <f>IF(ISBLANK(HLOOKUP(U$1, m_preprocess!$1:$1048576, $D168, FALSE)), "", HLOOKUP(U$1, m_preprocess!$1:$1048576, $D168, FALSE))</f>
        <v>238.33944545989772</v>
      </c>
      <c r="V168">
        <f>IF(ISBLANK(HLOOKUP(V$1, m_preprocess!$1:$1048576, $D168, FALSE)), "", HLOOKUP(V$1, m_preprocess!$1:$1048576, $D168, FALSE))</f>
        <v>38.398021560875399</v>
      </c>
      <c r="W168">
        <f>IF(ISBLANK(HLOOKUP(W$1, m_preprocess!$1:$1048576, $D168, FALSE)), "", HLOOKUP(W$1, m_preprocess!$1:$1048576, $D168, FALSE))</f>
        <v>170.49035420389413</v>
      </c>
      <c r="X168">
        <f>IF(ISBLANK(HLOOKUP(X$1, m_preprocess!$1:$1048576, $D168, FALSE)), "", HLOOKUP(X$1, m_preprocess!$1:$1048576, $D168, FALSE))</f>
        <v>29.451069695128211</v>
      </c>
      <c r="Y168">
        <f>IF(ISBLANK(HLOOKUP(Y$1, m_preprocess!$1:$1048576, $D168, FALSE)), "", HLOOKUP(Y$1, m_preprocess!$1:$1048576, $D168, FALSE))</f>
        <v>221654.22837398105</v>
      </c>
      <c r="Z168">
        <f>IF(ISBLANK(HLOOKUP(Z$1, m_preprocess!$1:$1048576, $D168, FALSE)), "", HLOOKUP(Z$1, m_preprocess!$1:$1048576, $D168, FALSE))</f>
        <v>213658.145579267</v>
      </c>
      <c r="AA168">
        <f>IF(ISBLANK(HLOOKUP(AA$1, m_preprocess!$1:$1048576, $D168, FALSE)), "", HLOOKUP(AA$1, m_preprocess!$1:$1048576, $D168, FALSE))</f>
        <v>971.68415841584147</v>
      </c>
      <c r="AB168">
        <f>IF(ISBLANK(HLOOKUP(AB$1, m_preprocess!$1:$1048576, $D168, FALSE)), "", HLOOKUP(AB$1, m_preprocess!$1:$1048576, $D168, FALSE))</f>
        <v>16126.396773626791</v>
      </c>
      <c r="AC168">
        <f>IF(ISBLANK(HLOOKUP(AC$1, m_preprocess!$1:$1048576, $D168, FALSE)), "", HLOOKUP(AC$1, m_preprocess!$1:$1048576, $D168, FALSE))</f>
        <v>98.57287540257272</v>
      </c>
      <c r="AD168">
        <f>IF(ISBLANK(HLOOKUP(AD$1, m_preprocess!$1:$1048576, $D168, FALSE)), "", HLOOKUP(AD$1, m_preprocess!$1:$1048576, $D168, FALSE))</f>
        <v>12235.650234276838</v>
      </c>
      <c r="AE168">
        <f>IF(ISBLANK(HLOOKUP(AE$1, m_preprocess!$1:$1048576, $D168, FALSE)), "", HLOOKUP(AE$1, m_preprocess!$1:$1048576, $D168, FALSE))</f>
        <v>22358.0228558046</v>
      </c>
    </row>
    <row r="169" spans="1:31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90.147819960441893</v>
      </c>
      <c r="F169" t="str">
        <f>IF(ISBLANK(HLOOKUP(F$1, m_preprocess!$1:$1048576, $D169, FALSE)), "", HLOOKUP(F$1, m_preprocess!$1:$1048576, $D169, FALSE))</f>
        <v/>
      </c>
      <c r="G169">
        <f>IF(ISBLANK(HLOOKUP(G$1, m_preprocess!$1:$1048576, $D169, FALSE)), "", HLOOKUP(G$1, m_preprocess!$1:$1048576, $D169, FALSE))</f>
        <v>98.253057684092397</v>
      </c>
      <c r="H169">
        <f>IF(ISBLANK(HLOOKUP(H$1, m_preprocess!$1:$1048576, $D169, FALSE)), "", HLOOKUP(H$1, m_preprocess!$1:$1048576, $D169, FALSE))</f>
        <v>105.336590776995</v>
      </c>
      <c r="I169">
        <f>IF(ISBLANK(HLOOKUP(I$1, m_preprocess!$1:$1048576, $D169, FALSE)), "", HLOOKUP(I$1, m_preprocess!$1:$1048576, $D169, FALSE))</f>
        <v>84.591430285090794</v>
      </c>
      <c r="J169">
        <f>IF(ISBLANK(HLOOKUP(J$1, m_preprocess!$1:$1048576, $D169, FALSE)), "", HLOOKUP(J$1, m_preprocess!$1:$1048576, $D169, FALSE))</f>
        <v>95.063451509691404</v>
      </c>
      <c r="K169">
        <f>IF(ISBLANK(HLOOKUP(K$1, m_preprocess!$1:$1048576, $D169, FALSE)), "", HLOOKUP(K$1, m_preprocess!$1:$1048576, $D169, FALSE))</f>
        <v>95.689891796933793</v>
      </c>
      <c r="L169">
        <f>IF(ISBLANK(HLOOKUP(L$1, m_preprocess!$1:$1048576, $D169, FALSE)), "", HLOOKUP(L$1, m_preprocess!$1:$1048576, $D169, FALSE))</f>
        <v>90.499198815696502</v>
      </c>
      <c r="M169">
        <f>IF(ISBLANK(HLOOKUP(M$1, m_preprocess!$1:$1048576, $D169, FALSE)), "", HLOOKUP(M$1, m_preprocess!$1:$1048576, $D169, FALSE))</f>
        <v>93.620507077100697</v>
      </c>
      <c r="N169">
        <f>IF(ISBLANK(HLOOKUP(N$1, m_preprocess!$1:$1048576, $D169, FALSE)), "", HLOOKUP(N$1, m_preprocess!$1:$1048576, $D169, FALSE))</f>
        <v>56.531999999999996</v>
      </c>
      <c r="O169">
        <f>IF(ISBLANK(HLOOKUP(O$1, m_preprocess!$1:$1048576, $D169, FALSE)), "", HLOOKUP(O$1, m_preprocess!$1:$1048576, $D169, FALSE))</f>
        <v>109.654825654685</v>
      </c>
      <c r="P169">
        <f>IF(ISBLANK(HLOOKUP(P$1, m_preprocess!$1:$1048576, $D169, FALSE)), "", HLOOKUP(P$1, m_preprocess!$1:$1048576, $D169, FALSE))</f>
        <v>91.428767079561368</v>
      </c>
      <c r="Q169">
        <f>IF(ISBLANK(HLOOKUP(Q$1, m_preprocess!$1:$1048576, $D169, FALSE)), "", HLOOKUP(Q$1, m_preprocess!$1:$1048576, $D169, FALSE))</f>
        <v>93.516062158869474</v>
      </c>
      <c r="R169">
        <f>IF(ISBLANK(HLOOKUP(R$1, m_preprocess!$1:$1048576, $D169, FALSE)), "", HLOOKUP(R$1, m_preprocess!$1:$1048576, $D169, FALSE))</f>
        <v>97.767982279063347</v>
      </c>
      <c r="S169">
        <f>IF(ISBLANK(HLOOKUP(S$1, m_preprocess!$1:$1048576, $D169, FALSE)), "", HLOOKUP(S$1, m_preprocess!$1:$1048576, $D169, FALSE))</f>
        <v>219.98664799337786</v>
      </c>
      <c r="T169">
        <f>IF(ISBLANK(HLOOKUP(T$1, m_preprocess!$1:$1048576, $D169, FALSE)), "", HLOOKUP(T$1, m_preprocess!$1:$1048576, $D169, FALSE))</f>
        <v>28.734741634586676</v>
      </c>
      <c r="U169">
        <f>IF(ISBLANK(HLOOKUP(U$1, m_preprocess!$1:$1048576, $D169, FALSE)), "", HLOOKUP(U$1, m_preprocess!$1:$1048576, $D169, FALSE))</f>
        <v>227.50025513111484</v>
      </c>
      <c r="V169">
        <f>IF(ISBLANK(HLOOKUP(V$1, m_preprocess!$1:$1048576, $D169, FALSE)), "", HLOOKUP(V$1, m_preprocess!$1:$1048576, $D169, FALSE))</f>
        <v>34.947782493748122</v>
      </c>
      <c r="W169">
        <f>IF(ISBLANK(HLOOKUP(W$1, m_preprocess!$1:$1048576, $D169, FALSE)), "", HLOOKUP(W$1, m_preprocess!$1:$1048576, $D169, FALSE))</f>
        <v>161.56042770848265</v>
      </c>
      <c r="X169">
        <f>IF(ISBLANK(HLOOKUP(X$1, m_preprocess!$1:$1048576, $D169, FALSE)), "", HLOOKUP(X$1, m_preprocess!$1:$1048576, $D169, FALSE))</f>
        <v>30.992044928884088</v>
      </c>
      <c r="Y169">
        <f>IF(ISBLANK(HLOOKUP(Y$1, m_preprocess!$1:$1048576, $D169, FALSE)), "", HLOOKUP(Y$1, m_preprocess!$1:$1048576, $D169, FALSE))</f>
        <v>273336.53573421558</v>
      </c>
      <c r="Z169">
        <f>IF(ISBLANK(HLOOKUP(Z$1, m_preprocess!$1:$1048576, $D169, FALSE)), "", HLOOKUP(Z$1, m_preprocess!$1:$1048576, $D169, FALSE))</f>
        <v>456082.28489602008</v>
      </c>
      <c r="AA169">
        <f>IF(ISBLANK(HLOOKUP(AA$1, m_preprocess!$1:$1048576, $D169, FALSE)), "", HLOOKUP(AA$1, m_preprocess!$1:$1048576, $D169, FALSE))</f>
        <v>954.56666666666672</v>
      </c>
      <c r="AB169">
        <f>IF(ISBLANK(HLOOKUP(AB$1, m_preprocess!$1:$1048576, $D169, FALSE)), "", HLOOKUP(AB$1, m_preprocess!$1:$1048576, $D169, FALSE))</f>
        <v>16440.395166392645</v>
      </c>
      <c r="AC169">
        <f>IF(ISBLANK(HLOOKUP(AC$1, m_preprocess!$1:$1048576, $D169, FALSE)), "", HLOOKUP(AC$1, m_preprocess!$1:$1048576, $D169, FALSE))</f>
        <v>97.737492700046033</v>
      </c>
      <c r="AD169">
        <f>IF(ISBLANK(HLOOKUP(AD$1, m_preprocess!$1:$1048576, $D169, FALSE)), "", HLOOKUP(AD$1, m_preprocess!$1:$1048576, $D169, FALSE))</f>
        <v>13376.828380462419</v>
      </c>
      <c r="AE169">
        <f>IF(ISBLANK(HLOOKUP(AE$1, m_preprocess!$1:$1048576, $D169, FALSE)), "", HLOOKUP(AE$1, m_preprocess!$1:$1048576, $D169, FALSE))</f>
        <v>23484.634064344154</v>
      </c>
    </row>
    <row r="170" spans="1:31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90.021772219351305</v>
      </c>
      <c r="F170" t="str">
        <f>IF(ISBLANK(HLOOKUP(F$1, m_preprocess!$1:$1048576, $D170, FALSE)), "", HLOOKUP(F$1, m_preprocess!$1:$1048576, $D170, FALSE))</f>
        <v/>
      </c>
      <c r="G170">
        <f>IF(ISBLANK(HLOOKUP(G$1, m_preprocess!$1:$1048576, $D170, FALSE)), "", HLOOKUP(G$1, m_preprocess!$1:$1048576, $D170, FALSE))</f>
        <v>97.524452100172098</v>
      </c>
      <c r="H170">
        <f>IF(ISBLANK(HLOOKUP(H$1, m_preprocess!$1:$1048576, $D170, FALSE)), "", HLOOKUP(H$1, m_preprocess!$1:$1048576, $D170, FALSE))</f>
        <v>110.273133621304</v>
      </c>
      <c r="I170">
        <f>IF(ISBLANK(HLOOKUP(I$1, m_preprocess!$1:$1048576, $D170, FALSE)), "", HLOOKUP(I$1, m_preprocess!$1:$1048576, $D170, FALSE))</f>
        <v>84.493521629707601</v>
      </c>
      <c r="J170">
        <f>IF(ISBLANK(HLOOKUP(J$1, m_preprocess!$1:$1048576, $D170, FALSE)), "", HLOOKUP(J$1, m_preprocess!$1:$1048576, $D170, FALSE))</f>
        <v>94.655204232974796</v>
      </c>
      <c r="K170">
        <f>IF(ISBLANK(HLOOKUP(K$1, m_preprocess!$1:$1048576, $D170, FALSE)), "", HLOOKUP(K$1, m_preprocess!$1:$1048576, $D170, FALSE))</f>
        <v>95.7824257119414</v>
      </c>
      <c r="L170">
        <f>IF(ISBLANK(HLOOKUP(L$1, m_preprocess!$1:$1048576, $D170, FALSE)), "", HLOOKUP(L$1, m_preprocess!$1:$1048576, $D170, FALSE))</f>
        <v>86.856286172337605</v>
      </c>
      <c r="M170">
        <f>IF(ISBLANK(HLOOKUP(M$1, m_preprocess!$1:$1048576, $D170, FALSE)), "", HLOOKUP(M$1, m_preprocess!$1:$1048576, $D170, FALSE))</f>
        <v>93.499272156347999</v>
      </c>
      <c r="N170">
        <f>IF(ISBLANK(HLOOKUP(N$1, m_preprocess!$1:$1048576, $D170, FALSE)), "", HLOOKUP(N$1, m_preprocess!$1:$1048576, $D170, FALSE))</f>
        <v>57.1</v>
      </c>
      <c r="O170">
        <f>IF(ISBLANK(HLOOKUP(O$1, m_preprocess!$1:$1048576, $D170, FALSE)), "", HLOOKUP(O$1, m_preprocess!$1:$1048576, $D170, FALSE))</f>
        <v>104.26701777302</v>
      </c>
      <c r="P170">
        <f>IF(ISBLANK(HLOOKUP(P$1, m_preprocess!$1:$1048576, $D170, FALSE)), "", HLOOKUP(P$1, m_preprocess!$1:$1048576, $D170, FALSE))</f>
        <v>90.158966052280434</v>
      </c>
      <c r="Q170">
        <f>IF(ISBLANK(HLOOKUP(Q$1, m_preprocess!$1:$1048576, $D170, FALSE)), "", HLOOKUP(Q$1, m_preprocess!$1:$1048576, $D170, FALSE))</f>
        <v>93.544412133351528</v>
      </c>
      <c r="R170">
        <f>IF(ISBLANK(HLOOKUP(R$1, m_preprocess!$1:$1048576, $D170, FALSE)), "", HLOOKUP(R$1, m_preprocess!$1:$1048576, $D170, FALSE))</f>
        <v>96.380921100615822</v>
      </c>
      <c r="S170">
        <f>IF(ISBLANK(HLOOKUP(S$1, m_preprocess!$1:$1048576, $D170, FALSE)), "", HLOOKUP(S$1, m_preprocess!$1:$1048576, $D170, FALSE))</f>
        <v>210.73174229818534</v>
      </c>
      <c r="T170">
        <f>IF(ISBLANK(HLOOKUP(T$1, m_preprocess!$1:$1048576, $D170, FALSE)), "", HLOOKUP(T$1, m_preprocess!$1:$1048576, $D170, FALSE))</f>
        <v>29.024234799704786</v>
      </c>
      <c r="U170">
        <f>IF(ISBLANK(HLOOKUP(U$1, m_preprocess!$1:$1048576, $D170, FALSE)), "", HLOOKUP(U$1, m_preprocess!$1:$1048576, $D170, FALSE))</f>
        <v>221.03806660866323</v>
      </c>
      <c r="V170">
        <f>IF(ISBLANK(HLOOKUP(V$1, m_preprocess!$1:$1048576, $D170, FALSE)), "", HLOOKUP(V$1, m_preprocess!$1:$1048576, $D170, FALSE))</f>
        <v>32.4880442422116</v>
      </c>
      <c r="W170">
        <f>IF(ISBLANK(HLOOKUP(W$1, m_preprocess!$1:$1048576, $D170, FALSE)), "", HLOOKUP(W$1, m_preprocess!$1:$1048576, $D170, FALSE))</f>
        <v>161.46195860923046</v>
      </c>
      <c r="X170">
        <f>IF(ISBLANK(HLOOKUP(X$1, m_preprocess!$1:$1048576, $D170, FALSE)), "", HLOOKUP(X$1, m_preprocess!$1:$1048576, $D170, FALSE))</f>
        <v>27.088063757221171</v>
      </c>
      <c r="Y170">
        <f>IF(ISBLANK(HLOOKUP(Y$1, m_preprocess!$1:$1048576, $D170, FALSE)), "", HLOOKUP(Y$1, m_preprocess!$1:$1048576, $D170, FALSE))</f>
        <v>279582.38404912979</v>
      </c>
      <c r="Z170">
        <f>IF(ISBLANK(HLOOKUP(Z$1, m_preprocess!$1:$1048576, $D170, FALSE)), "", HLOOKUP(Z$1, m_preprocess!$1:$1048576, $D170, FALSE))</f>
        <v>209150.25305048595</v>
      </c>
      <c r="AA170">
        <f>IF(ISBLANK(HLOOKUP(AA$1, m_preprocess!$1:$1048576, $D170, FALSE)), "", HLOOKUP(AA$1, m_preprocess!$1:$1048576, $D170, FALSE))</f>
        <v>920.6433441311068</v>
      </c>
      <c r="AB170">
        <f>IF(ISBLANK(HLOOKUP(AB$1, m_preprocess!$1:$1048576, $D170, FALSE)), "", HLOOKUP(AB$1, m_preprocess!$1:$1048576, $D170, FALSE))</f>
        <v>16383.059453962582</v>
      </c>
      <c r="AC170">
        <f>IF(ISBLANK(HLOOKUP(AC$1, m_preprocess!$1:$1048576, $D170, FALSE)), "", HLOOKUP(AC$1, m_preprocess!$1:$1048576, $D170, FALSE))</f>
        <v>98.178586690721403</v>
      </c>
      <c r="AD170">
        <f>IF(ISBLANK(HLOOKUP(AD$1, m_preprocess!$1:$1048576, $D170, FALSE)), "", HLOOKUP(AD$1, m_preprocess!$1:$1048576, $D170, FALSE))</f>
        <v>12437.836672935447</v>
      </c>
      <c r="AE170">
        <f>IF(ISBLANK(HLOOKUP(AE$1, m_preprocess!$1:$1048576, $D170, FALSE)), "", HLOOKUP(AE$1, m_preprocess!$1:$1048576, $D170, FALSE))</f>
        <v>22474.084255916579</v>
      </c>
    </row>
    <row r="171" spans="1:31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90.269983317754296</v>
      </c>
      <c r="F171" t="str">
        <f>IF(ISBLANK(HLOOKUP(F$1, m_preprocess!$1:$1048576, $D171, FALSE)), "", HLOOKUP(F$1, m_preprocess!$1:$1048576, $D171, FALSE))</f>
        <v/>
      </c>
      <c r="G171">
        <f>IF(ISBLANK(HLOOKUP(G$1, m_preprocess!$1:$1048576, $D171, FALSE)), "", HLOOKUP(G$1, m_preprocess!$1:$1048576, $D171, FALSE))</f>
        <v>98.549491527977096</v>
      </c>
      <c r="H171">
        <f>IF(ISBLANK(HLOOKUP(H$1, m_preprocess!$1:$1048576, $D171, FALSE)), "", HLOOKUP(H$1, m_preprocess!$1:$1048576, $D171, FALSE))</f>
        <v>111.05279955177301</v>
      </c>
      <c r="I171">
        <f>IF(ISBLANK(HLOOKUP(I$1, m_preprocess!$1:$1048576, $D171, FALSE)), "", HLOOKUP(I$1, m_preprocess!$1:$1048576, $D171, FALSE))</f>
        <v>83.194133108651101</v>
      </c>
      <c r="J171">
        <f>IF(ISBLANK(HLOOKUP(J$1, m_preprocess!$1:$1048576, $D171, FALSE)), "", HLOOKUP(J$1, m_preprocess!$1:$1048576, $D171, FALSE))</f>
        <v>96.030194684367302</v>
      </c>
      <c r="K171">
        <f>IF(ISBLANK(HLOOKUP(K$1, m_preprocess!$1:$1048576, $D171, FALSE)), "", HLOOKUP(K$1, m_preprocess!$1:$1048576, $D171, FALSE))</f>
        <v>95.941716698185701</v>
      </c>
      <c r="L171">
        <f>IF(ISBLANK(HLOOKUP(L$1, m_preprocess!$1:$1048576, $D171, FALSE)), "", HLOOKUP(L$1, m_preprocess!$1:$1048576, $D171, FALSE))</f>
        <v>90.456719486845799</v>
      </c>
      <c r="M171">
        <f>IF(ISBLANK(HLOOKUP(M$1, m_preprocess!$1:$1048576, $D171, FALSE)), "", HLOOKUP(M$1, m_preprocess!$1:$1048576, $D171, FALSE))</f>
        <v>94.386120868589103</v>
      </c>
      <c r="N171">
        <f>IF(ISBLANK(HLOOKUP(N$1, m_preprocess!$1:$1048576, $D171, FALSE)), "", HLOOKUP(N$1, m_preprocess!$1:$1048576, $D171, FALSE))</f>
        <v>57.408999999999999</v>
      </c>
      <c r="O171">
        <f>IF(ISBLANK(HLOOKUP(O$1, m_preprocess!$1:$1048576, $D171, FALSE)), "", HLOOKUP(O$1, m_preprocess!$1:$1048576, $D171, FALSE))</f>
        <v>103.64530316030501</v>
      </c>
      <c r="P171">
        <f>IF(ISBLANK(HLOOKUP(P$1, m_preprocess!$1:$1048576, $D171, FALSE)), "", HLOOKUP(P$1, m_preprocess!$1:$1048576, $D171, FALSE))</f>
        <v>90.165760109857899</v>
      </c>
      <c r="Q171">
        <f>IF(ISBLANK(HLOOKUP(Q$1, m_preprocess!$1:$1048576, $D171, FALSE)), "", HLOOKUP(Q$1, m_preprocess!$1:$1048576, $D171, FALSE))</f>
        <v>93.227203159194175</v>
      </c>
      <c r="R171">
        <f>IF(ISBLANK(HLOOKUP(R$1, m_preprocess!$1:$1048576, $D171, FALSE)), "", HLOOKUP(R$1, m_preprocess!$1:$1048576, $D171, FALSE))</f>
        <v>96.716148349845298</v>
      </c>
      <c r="S171">
        <f>IF(ISBLANK(HLOOKUP(S$1, m_preprocess!$1:$1048576, $D171, FALSE)), "", HLOOKUP(S$1, m_preprocess!$1:$1048576, $D171, FALSE))</f>
        <v>217.47534736144428</v>
      </c>
      <c r="T171">
        <f>IF(ISBLANK(HLOOKUP(T$1, m_preprocess!$1:$1048576, $D171, FALSE)), "", HLOOKUP(T$1, m_preprocess!$1:$1048576, $D171, FALSE))</f>
        <v>31.068112735776005</v>
      </c>
      <c r="U171">
        <f>IF(ISBLANK(HLOOKUP(U$1, m_preprocess!$1:$1048576, $D171, FALSE)), "", HLOOKUP(U$1, m_preprocess!$1:$1048576, $D171, FALSE))</f>
        <v>214.60878715663637</v>
      </c>
      <c r="V171">
        <f>IF(ISBLANK(HLOOKUP(V$1, m_preprocess!$1:$1048576, $D171, FALSE)), "", HLOOKUP(V$1, m_preprocess!$1:$1048576, $D171, FALSE))</f>
        <v>30.866966963346083</v>
      </c>
      <c r="W171">
        <f>IF(ISBLANK(HLOOKUP(W$1, m_preprocess!$1:$1048576, $D171, FALSE)), "", HLOOKUP(W$1, m_preprocess!$1:$1048576, $D171, FALSE))</f>
        <v>159.05764087633253</v>
      </c>
      <c r="X171">
        <f>IF(ISBLANK(HLOOKUP(X$1, m_preprocess!$1:$1048576, $D171, FALSE)), "", HLOOKUP(X$1, m_preprocess!$1:$1048576, $D171, FALSE))</f>
        <v>24.684168590474865</v>
      </c>
      <c r="Y171">
        <f>IF(ISBLANK(HLOOKUP(Y$1, m_preprocess!$1:$1048576, $D171, FALSE)), "", HLOOKUP(Y$1, m_preprocess!$1:$1048576, $D171, FALSE))</f>
        <v>209767.75744772796</v>
      </c>
      <c r="Z171">
        <f>IF(ISBLANK(HLOOKUP(Z$1, m_preprocess!$1:$1048576, $D171, FALSE)), "", HLOOKUP(Z$1, m_preprocess!$1:$1048576, $D171, FALSE))</f>
        <v>179577.31694745758</v>
      </c>
      <c r="AA171">
        <f>IF(ISBLANK(HLOOKUP(AA$1, m_preprocess!$1:$1048576, $D171, FALSE)), "", HLOOKUP(AA$1, m_preprocess!$1:$1048576, $D171, FALSE))</f>
        <v>909.17816536582018</v>
      </c>
      <c r="AB171">
        <f>IF(ISBLANK(HLOOKUP(AB$1, m_preprocess!$1:$1048576, $D171, FALSE)), "", HLOOKUP(AB$1, m_preprocess!$1:$1048576, $D171, FALSE))</f>
        <v>16763.288811313236</v>
      </c>
      <c r="AC171">
        <f>IF(ISBLANK(HLOOKUP(AC$1, m_preprocess!$1:$1048576, $D171, FALSE)), "", HLOOKUP(AC$1, m_preprocess!$1:$1048576, $D171, FALSE))</f>
        <v>98.898009388353486</v>
      </c>
      <c r="AD171">
        <f>IF(ISBLANK(HLOOKUP(AD$1, m_preprocess!$1:$1048576, $D171, FALSE)), "", HLOOKUP(AD$1, m_preprocess!$1:$1048576, $D171, FALSE))</f>
        <v>12261.182425253393</v>
      </c>
      <c r="AE171">
        <f>IF(ISBLANK(HLOOKUP(AE$1, m_preprocess!$1:$1048576, $D171, FALSE)), "", HLOOKUP(AE$1, m_preprocess!$1:$1048576, $D171, FALSE))</f>
        <v>22543.865505818962</v>
      </c>
    </row>
    <row r="172" spans="1:31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90.403355044322794</v>
      </c>
      <c r="F172" t="str">
        <f>IF(ISBLANK(HLOOKUP(F$1, m_preprocess!$1:$1048576, $D172, FALSE)), "", HLOOKUP(F$1, m_preprocess!$1:$1048576, $D172, FALSE))</f>
        <v/>
      </c>
      <c r="G172">
        <f>IF(ISBLANK(HLOOKUP(G$1, m_preprocess!$1:$1048576, $D172, FALSE)), "", HLOOKUP(G$1, m_preprocess!$1:$1048576, $D172, FALSE))</f>
        <v>99.348688998919101</v>
      </c>
      <c r="H172">
        <f>IF(ISBLANK(HLOOKUP(H$1, m_preprocess!$1:$1048576, $D172, FALSE)), "", HLOOKUP(H$1, m_preprocess!$1:$1048576, $D172, FALSE))</f>
        <v>111.642403889582</v>
      </c>
      <c r="I172">
        <f>IF(ISBLANK(HLOOKUP(I$1, m_preprocess!$1:$1048576, $D172, FALSE)), "", HLOOKUP(I$1, m_preprocess!$1:$1048576, $D172, FALSE))</f>
        <v>85.028848927964404</v>
      </c>
      <c r="J172">
        <f>IF(ISBLANK(HLOOKUP(J$1, m_preprocess!$1:$1048576, $D172, FALSE)), "", HLOOKUP(J$1, m_preprocess!$1:$1048576, $D172, FALSE))</f>
        <v>96.189148580247902</v>
      </c>
      <c r="K172">
        <f>IF(ISBLANK(HLOOKUP(K$1, m_preprocess!$1:$1048576, $D172, FALSE)), "", HLOOKUP(K$1, m_preprocess!$1:$1048576, $D172, FALSE))</f>
        <v>96.908886930732507</v>
      </c>
      <c r="L172">
        <f>IF(ISBLANK(HLOOKUP(L$1, m_preprocess!$1:$1048576, $D172, FALSE)), "", HLOOKUP(L$1, m_preprocess!$1:$1048576, $D172, FALSE))</f>
        <v>90.670199076128995</v>
      </c>
      <c r="M172">
        <f>IF(ISBLANK(HLOOKUP(M$1, m_preprocess!$1:$1048576, $D172, FALSE)), "", HLOOKUP(M$1, m_preprocess!$1:$1048576, $D172, FALSE))</f>
        <v>94.987885293181094</v>
      </c>
      <c r="N172">
        <f>IF(ISBLANK(HLOOKUP(N$1, m_preprocess!$1:$1048576, $D172, FALSE)), "", HLOOKUP(N$1, m_preprocess!$1:$1048576, $D172, FALSE))</f>
        <v>58.113999999999997</v>
      </c>
      <c r="O172">
        <f>IF(ISBLANK(HLOOKUP(O$1, m_preprocess!$1:$1048576, $D172, FALSE)), "", HLOOKUP(O$1, m_preprocess!$1:$1048576, $D172, FALSE))</f>
        <v>106.520806198042</v>
      </c>
      <c r="P172">
        <f>IF(ISBLANK(HLOOKUP(P$1, m_preprocess!$1:$1048576, $D172, FALSE)), "", HLOOKUP(P$1, m_preprocess!$1:$1048576, $D172, FALSE))</f>
        <v>92.42872705371218</v>
      </c>
      <c r="Q172">
        <f>IF(ISBLANK(HLOOKUP(Q$1, m_preprocess!$1:$1048576, $D172, FALSE)), "", HLOOKUP(Q$1, m_preprocess!$1:$1048576, $D172, FALSE))</f>
        <v>95.509510557787991</v>
      </c>
      <c r="R172">
        <f>IF(ISBLANK(HLOOKUP(R$1, m_preprocess!$1:$1048576, $D172, FALSE)), "", HLOOKUP(R$1, m_preprocess!$1:$1048576, $D172, FALSE))</f>
        <v>96.77436991763058</v>
      </c>
      <c r="S172">
        <f>IF(ISBLANK(HLOOKUP(S$1, m_preprocess!$1:$1048576, $D172, FALSE)), "", HLOOKUP(S$1, m_preprocess!$1:$1048576, $D172, FALSE))</f>
        <v>234.35194544454177</v>
      </c>
      <c r="T172">
        <f>IF(ISBLANK(HLOOKUP(T$1, m_preprocess!$1:$1048576, $D172, FALSE)), "", HLOOKUP(T$1, m_preprocess!$1:$1048576, $D172, FALSE))</f>
        <v>34.205501912438415</v>
      </c>
      <c r="U172">
        <f>IF(ISBLANK(HLOOKUP(U$1, m_preprocess!$1:$1048576, $D172, FALSE)), "", HLOOKUP(U$1, m_preprocess!$1:$1048576, $D172, FALSE))</f>
        <v>230.74660179172017</v>
      </c>
      <c r="V172">
        <f>IF(ISBLANK(HLOOKUP(V$1, m_preprocess!$1:$1048576, $D172, FALSE)), "", HLOOKUP(V$1, m_preprocess!$1:$1048576, $D172, FALSE))</f>
        <v>33.778342922697917</v>
      </c>
      <c r="W172">
        <f>IF(ISBLANK(HLOOKUP(W$1, m_preprocess!$1:$1048576, $D172, FALSE)), "", HLOOKUP(W$1, m_preprocess!$1:$1048576, $D172, FALSE))</f>
        <v>168.77474196924973</v>
      </c>
      <c r="X172">
        <f>IF(ISBLANK(HLOOKUP(X$1, m_preprocess!$1:$1048576, $D172, FALSE)), "", HLOOKUP(X$1, m_preprocess!$1:$1048576, $D172, FALSE))</f>
        <v>28.193506429611048</v>
      </c>
      <c r="Y172">
        <f>IF(ISBLANK(HLOOKUP(Y$1, m_preprocess!$1:$1048576, $D172, FALSE)), "", HLOOKUP(Y$1, m_preprocess!$1:$1048576, $D172, FALSE))</f>
        <v>237780.36916582301</v>
      </c>
      <c r="Z172">
        <f>IF(ISBLANK(HLOOKUP(Z$1, m_preprocess!$1:$1048576, $D172, FALSE)), "", HLOOKUP(Z$1, m_preprocess!$1:$1048576, $D172, FALSE))</f>
        <v>211192.03324010078</v>
      </c>
      <c r="AA172">
        <f>IF(ISBLANK(HLOOKUP(AA$1, m_preprocess!$1:$1048576, $D172, FALSE)), "", HLOOKUP(AA$1, m_preprocess!$1:$1048576, $D172, FALSE))</f>
        <v>1065.1006878141927</v>
      </c>
      <c r="AB172">
        <f>IF(ISBLANK(HLOOKUP(AB$1, m_preprocess!$1:$1048576, $D172, FALSE)), "", HLOOKUP(AB$1, m_preprocess!$1:$1048576, $D172, FALSE))</f>
        <v>17069.482317815113</v>
      </c>
      <c r="AC172">
        <f>IF(ISBLANK(HLOOKUP(AC$1, m_preprocess!$1:$1048576, $D172, FALSE)), "", HLOOKUP(AC$1, m_preprocess!$1:$1048576, $D172, FALSE))</f>
        <v>100.62655494312682</v>
      </c>
      <c r="AD172">
        <f>IF(ISBLANK(HLOOKUP(AD$1, m_preprocess!$1:$1048576, $D172, FALSE)), "", HLOOKUP(AD$1, m_preprocess!$1:$1048576, $D172, FALSE))</f>
        <v>12418.791471428094</v>
      </c>
      <c r="AE172">
        <f>IF(ISBLANK(HLOOKUP(AE$1, m_preprocess!$1:$1048576, $D172, FALSE)), "", HLOOKUP(AE$1, m_preprocess!$1:$1048576, $D172, FALSE))</f>
        <v>22691.067898421268</v>
      </c>
    </row>
    <row r="173" spans="1:31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91.085369806614494</v>
      </c>
      <c r="F173" t="str">
        <f>IF(ISBLANK(HLOOKUP(F$1, m_preprocess!$1:$1048576, $D173, FALSE)), "", HLOOKUP(F$1, m_preprocess!$1:$1048576, $D173, FALSE))</f>
        <v/>
      </c>
      <c r="G173">
        <f>IF(ISBLANK(HLOOKUP(G$1, m_preprocess!$1:$1048576, $D173, FALSE)), "", HLOOKUP(G$1, m_preprocess!$1:$1048576, $D173, FALSE))</f>
        <v>99.084287819702098</v>
      </c>
      <c r="H173">
        <f>IF(ISBLANK(HLOOKUP(H$1, m_preprocess!$1:$1048576, $D173, FALSE)), "", HLOOKUP(H$1, m_preprocess!$1:$1048576, $D173, FALSE))</f>
        <v>111.11527460797301</v>
      </c>
      <c r="I173">
        <f>IF(ISBLANK(HLOOKUP(I$1, m_preprocess!$1:$1048576, $D173, FALSE)), "", HLOOKUP(I$1, m_preprocess!$1:$1048576, $D173, FALSE))</f>
        <v>84.617669742807294</v>
      </c>
      <c r="J173">
        <f>IF(ISBLANK(HLOOKUP(J$1, m_preprocess!$1:$1048576, $D173, FALSE)), "", HLOOKUP(J$1, m_preprocess!$1:$1048576, $D173, FALSE))</f>
        <v>96.071135898464306</v>
      </c>
      <c r="K173">
        <f>IF(ISBLANK(HLOOKUP(K$1, m_preprocess!$1:$1048576, $D173, FALSE)), "", HLOOKUP(K$1, m_preprocess!$1:$1048576, $D173, FALSE))</f>
        <v>96.617459622865098</v>
      </c>
      <c r="L173">
        <f>IF(ISBLANK(HLOOKUP(L$1, m_preprocess!$1:$1048576, $D173, FALSE)), "", HLOOKUP(L$1, m_preprocess!$1:$1048576, $D173, FALSE))</f>
        <v>91.607808885198395</v>
      </c>
      <c r="M173">
        <f>IF(ISBLANK(HLOOKUP(M$1, m_preprocess!$1:$1048576, $D173, FALSE)), "", HLOOKUP(M$1, m_preprocess!$1:$1048576, $D173, FALSE))</f>
        <v>95.456239058409395</v>
      </c>
      <c r="N173">
        <f>IF(ISBLANK(HLOOKUP(N$1, m_preprocess!$1:$1048576, $D173, FALSE)), "", HLOOKUP(N$1, m_preprocess!$1:$1048576, $D173, FALSE))</f>
        <v>58.384999999999998</v>
      </c>
      <c r="O173">
        <f>IF(ISBLANK(HLOOKUP(O$1, m_preprocess!$1:$1048576, $D173, FALSE)), "", HLOOKUP(O$1, m_preprocess!$1:$1048576, $D173, FALSE))</f>
        <v>106.288180443256</v>
      </c>
      <c r="P173">
        <f>IF(ISBLANK(HLOOKUP(P$1, m_preprocess!$1:$1048576, $D173, FALSE)), "", HLOOKUP(P$1, m_preprocess!$1:$1048576, $D173, FALSE))</f>
        <v>93.911883025623609</v>
      </c>
      <c r="Q173">
        <f>IF(ISBLANK(HLOOKUP(Q$1, m_preprocess!$1:$1048576, $D173, FALSE)), "", HLOOKUP(Q$1, m_preprocess!$1:$1048576, $D173, FALSE))</f>
        <v>96.584196124029646</v>
      </c>
      <c r="R173">
        <f>IF(ISBLANK(HLOOKUP(R$1, m_preprocess!$1:$1048576, $D173, FALSE)), "", HLOOKUP(R$1, m_preprocess!$1:$1048576, $D173, FALSE))</f>
        <v>97.233177677459409</v>
      </c>
      <c r="S173">
        <f>IF(ISBLANK(HLOOKUP(S$1, m_preprocess!$1:$1048576, $D173, FALSE)), "", HLOOKUP(S$1, m_preprocess!$1:$1048576, $D173, FALSE))</f>
        <v>224.42995839247834</v>
      </c>
      <c r="T173">
        <f>IF(ISBLANK(HLOOKUP(T$1, m_preprocess!$1:$1048576, $D173, FALSE)), "", HLOOKUP(T$1, m_preprocess!$1:$1048576, $D173, FALSE))</f>
        <v>33.324632614874766</v>
      </c>
      <c r="U173">
        <f>IF(ISBLANK(HLOOKUP(U$1, m_preprocess!$1:$1048576, $D173, FALSE)), "", HLOOKUP(U$1, m_preprocess!$1:$1048576, $D173, FALSE))</f>
        <v>226.08212188212565</v>
      </c>
      <c r="V173">
        <f>IF(ISBLANK(HLOOKUP(V$1, m_preprocess!$1:$1048576, $D173, FALSE)), "", HLOOKUP(V$1, m_preprocess!$1:$1048576, $D173, FALSE))</f>
        <v>33.185263517481097</v>
      </c>
      <c r="W173">
        <f>IF(ISBLANK(HLOOKUP(W$1, m_preprocess!$1:$1048576, $D173, FALSE)), "", HLOOKUP(W$1, m_preprocess!$1:$1048576, $D173, FALSE))</f>
        <v>165.37877459256512</v>
      </c>
      <c r="X173">
        <f>IF(ISBLANK(HLOOKUP(X$1, m_preprocess!$1:$1048576, $D173, FALSE)), "", HLOOKUP(X$1, m_preprocess!$1:$1048576, $D173, FALSE))</f>
        <v>27.518083772079457</v>
      </c>
      <c r="Y173">
        <f>IF(ISBLANK(HLOOKUP(Y$1, m_preprocess!$1:$1048576, $D173, FALSE)), "", HLOOKUP(Y$1, m_preprocess!$1:$1048576, $D173, FALSE))</f>
        <v>258347.15755328993</v>
      </c>
      <c r="Z173">
        <f>IF(ISBLANK(HLOOKUP(Z$1, m_preprocess!$1:$1048576, $D173, FALSE)), "", HLOOKUP(Z$1, m_preprocess!$1:$1048576, $D173, FALSE))</f>
        <v>212581.2952328948</v>
      </c>
      <c r="AA173">
        <f>IF(ISBLANK(HLOOKUP(AA$1, m_preprocess!$1:$1048576, $D173, FALSE)), "", HLOOKUP(AA$1, m_preprocess!$1:$1048576, $D173, FALSE))</f>
        <v>1052.220452249592</v>
      </c>
      <c r="AB173">
        <f>IF(ISBLANK(HLOOKUP(AB$1, m_preprocess!$1:$1048576, $D173, FALSE)), "", HLOOKUP(AB$1, m_preprocess!$1:$1048576, $D173, FALSE))</f>
        <v>17381.823105286843</v>
      </c>
      <c r="AC173">
        <f>IF(ISBLANK(HLOOKUP(AC$1, m_preprocess!$1:$1048576, $D173, FALSE)), "", HLOOKUP(AC$1, m_preprocess!$1:$1048576, $D173, FALSE))</f>
        <v>100.48923329012693</v>
      </c>
      <c r="AD173">
        <f>IF(ISBLANK(HLOOKUP(AD$1, m_preprocess!$1:$1048576, $D173, FALSE)), "", HLOOKUP(AD$1, m_preprocess!$1:$1048576, $D173, FALSE))</f>
        <v>12159.558206189333</v>
      </c>
      <c r="AE173">
        <f>IF(ISBLANK(HLOOKUP(AE$1, m_preprocess!$1:$1048576, $D173, FALSE)), "", HLOOKUP(AE$1, m_preprocess!$1:$1048576, $D173, FALSE))</f>
        <v>22001.701226779674</v>
      </c>
    </row>
    <row r="174" spans="1:31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91.537104283507404</v>
      </c>
      <c r="F174" t="str">
        <f>IF(ISBLANK(HLOOKUP(F$1, m_preprocess!$1:$1048576, $D174, FALSE)), "", HLOOKUP(F$1, m_preprocess!$1:$1048576, $D174, FALSE))</f>
        <v/>
      </c>
      <c r="G174">
        <f>IF(ISBLANK(HLOOKUP(G$1, m_preprocess!$1:$1048576, $D174, FALSE)), "", HLOOKUP(G$1, m_preprocess!$1:$1048576, $D174, FALSE))</f>
        <v>99.123338956660007</v>
      </c>
      <c r="H174">
        <f>IF(ISBLANK(HLOOKUP(H$1, m_preprocess!$1:$1048576, $D174, FALSE)), "", HLOOKUP(H$1, m_preprocess!$1:$1048576, $D174, FALSE))</f>
        <v>109.20195041292</v>
      </c>
      <c r="I174">
        <f>IF(ISBLANK(HLOOKUP(I$1, m_preprocess!$1:$1048576, $D174, FALSE)), "", HLOOKUP(I$1, m_preprocess!$1:$1048576, $D174, FALSE))</f>
        <v>85.676269529772995</v>
      </c>
      <c r="J174">
        <f>IF(ISBLANK(HLOOKUP(J$1, m_preprocess!$1:$1048576, $D174, FALSE)), "", HLOOKUP(J$1, m_preprocess!$1:$1048576, $D174, FALSE))</f>
        <v>94.933641960150894</v>
      </c>
      <c r="K174">
        <f>IF(ISBLANK(HLOOKUP(K$1, m_preprocess!$1:$1048576, $D174, FALSE)), "", HLOOKUP(K$1, m_preprocess!$1:$1048576, $D174, FALSE))</f>
        <v>97.627017554723395</v>
      </c>
      <c r="L174">
        <f>IF(ISBLANK(HLOOKUP(L$1, m_preprocess!$1:$1048576, $D174, FALSE)), "", HLOOKUP(L$1, m_preprocess!$1:$1048576, $D174, FALSE))</f>
        <v>90.505932673729504</v>
      </c>
      <c r="M174">
        <f>IF(ISBLANK(HLOOKUP(M$1, m_preprocess!$1:$1048576, $D174, FALSE)), "", HLOOKUP(M$1, m_preprocess!$1:$1048576, $D174, FALSE))</f>
        <v>95.251442255344699</v>
      </c>
      <c r="N174">
        <f>IF(ISBLANK(HLOOKUP(N$1, m_preprocess!$1:$1048576, $D174, FALSE)), "", HLOOKUP(N$1, m_preprocess!$1:$1048576, $D174, FALSE))</f>
        <v>56.945</v>
      </c>
      <c r="O174">
        <f>IF(ISBLANK(HLOOKUP(O$1, m_preprocess!$1:$1048576, $D174, FALSE)), "", HLOOKUP(O$1, m_preprocess!$1:$1048576, $D174, FALSE))</f>
        <v>107.280268432618</v>
      </c>
      <c r="P174">
        <f>IF(ISBLANK(HLOOKUP(P$1, m_preprocess!$1:$1048576, $D174, FALSE)), "", HLOOKUP(P$1, m_preprocess!$1:$1048576, $D174, FALSE))</f>
        <v>95.619022026793544</v>
      </c>
      <c r="Q174">
        <f>IF(ISBLANK(HLOOKUP(Q$1, m_preprocess!$1:$1048576, $D174, FALSE)), "", HLOOKUP(Q$1, m_preprocess!$1:$1048576, $D174, FALSE))</f>
        <v>98.495072088147481</v>
      </c>
      <c r="R174">
        <f>IF(ISBLANK(HLOOKUP(R$1, m_preprocess!$1:$1048576, $D174, FALSE)), "", HLOOKUP(R$1, m_preprocess!$1:$1048576, $D174, FALSE))</f>
        <v>97.080006135961767</v>
      </c>
      <c r="S174">
        <f>IF(ISBLANK(HLOOKUP(S$1, m_preprocess!$1:$1048576, $D174, FALSE)), "", HLOOKUP(S$1, m_preprocess!$1:$1048576, $D174, FALSE))</f>
        <v>249.05035102039696</v>
      </c>
      <c r="T174">
        <f>IF(ISBLANK(HLOOKUP(T$1, m_preprocess!$1:$1048576, $D174, FALSE)), "", HLOOKUP(T$1, m_preprocess!$1:$1048576, $D174, FALSE))</f>
        <v>36.971074636272832</v>
      </c>
      <c r="U174">
        <f>IF(ISBLANK(HLOOKUP(U$1, m_preprocess!$1:$1048576, $D174, FALSE)), "", HLOOKUP(U$1, m_preprocess!$1:$1048576, $D174, FALSE))</f>
        <v>249.10743735525983</v>
      </c>
      <c r="V174">
        <f>IF(ISBLANK(HLOOKUP(V$1, m_preprocess!$1:$1048576, $D174, FALSE)), "", HLOOKUP(V$1, m_preprocess!$1:$1048576, $D174, FALSE))</f>
        <v>36.298709409546504</v>
      </c>
      <c r="W174">
        <f>IF(ISBLANK(HLOOKUP(W$1, m_preprocess!$1:$1048576, $D174, FALSE)), "", HLOOKUP(W$1, m_preprocess!$1:$1048576, $D174, FALSE))</f>
        <v>183.81414030335696</v>
      </c>
      <c r="X174">
        <f>IF(ISBLANK(HLOOKUP(X$1, m_preprocess!$1:$1048576, $D174, FALSE)), "", HLOOKUP(X$1, m_preprocess!$1:$1048576, $D174, FALSE))</f>
        <v>28.994577489564158</v>
      </c>
      <c r="Y174">
        <f>IF(ISBLANK(HLOOKUP(Y$1, m_preprocess!$1:$1048576, $D174, FALSE)), "", HLOOKUP(Y$1, m_preprocess!$1:$1048576, $D174, FALSE))</f>
        <v>208941.67241653334</v>
      </c>
      <c r="Z174">
        <f>IF(ISBLANK(HLOOKUP(Z$1, m_preprocess!$1:$1048576, $D174, FALSE)), "", HLOOKUP(Z$1, m_preprocess!$1:$1048576, $D174, FALSE))</f>
        <v>197117.16031627427</v>
      </c>
      <c r="AA174">
        <f>IF(ISBLANK(HLOOKUP(AA$1, m_preprocess!$1:$1048576, $D174, FALSE)), "", HLOOKUP(AA$1, m_preprocess!$1:$1048576, $D174, FALSE))</f>
        <v>1166.4866145921503</v>
      </c>
      <c r="AB174">
        <f>IF(ISBLANK(HLOOKUP(AB$1, m_preprocess!$1:$1048576, $D174, FALSE)), "", HLOOKUP(AB$1, m_preprocess!$1:$1048576, $D174, FALSE))</f>
        <v>17713.21240923713</v>
      </c>
      <c r="AC174">
        <f>IF(ISBLANK(HLOOKUP(AC$1, m_preprocess!$1:$1048576, $D174, FALSE)), "", HLOOKUP(AC$1, m_preprocess!$1:$1048576, $D174, FALSE))</f>
        <v>100.03079822949934</v>
      </c>
      <c r="AD174">
        <f>IF(ISBLANK(HLOOKUP(AD$1, m_preprocess!$1:$1048576, $D174, FALSE)), "", HLOOKUP(AD$1, m_preprocess!$1:$1048576, $D174, FALSE))</f>
        <v>12243.587784023906</v>
      </c>
      <c r="AE174">
        <f>IF(ISBLANK(HLOOKUP(AE$1, m_preprocess!$1:$1048576, $D174, FALSE)), "", HLOOKUP(AE$1, m_preprocess!$1:$1048576, $D174, FALSE))</f>
        <v>22237.976558904247</v>
      </c>
    </row>
    <row r="175" spans="1:31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91.917788039166794</v>
      </c>
      <c r="F175" t="str">
        <f>IF(ISBLANK(HLOOKUP(F$1, m_preprocess!$1:$1048576, $D175, FALSE)), "", HLOOKUP(F$1, m_preprocess!$1:$1048576, $D175, FALSE))</f>
        <v/>
      </c>
      <c r="G175">
        <f>IF(ISBLANK(HLOOKUP(G$1, m_preprocess!$1:$1048576, $D175, FALSE)), "", HLOOKUP(G$1, m_preprocess!$1:$1048576, $D175, FALSE))</f>
        <v>99.563617101313497</v>
      </c>
      <c r="H175">
        <f>IF(ISBLANK(HLOOKUP(H$1, m_preprocess!$1:$1048576, $D175, FALSE)), "", HLOOKUP(H$1, m_preprocess!$1:$1048576, $D175, FALSE))</f>
        <v>112.24083963957101</v>
      </c>
      <c r="I175">
        <f>IF(ISBLANK(HLOOKUP(I$1, m_preprocess!$1:$1048576, $D175, FALSE)), "", HLOOKUP(I$1, m_preprocess!$1:$1048576, $D175, FALSE))</f>
        <v>85.525821171675801</v>
      </c>
      <c r="J175">
        <f>IF(ISBLANK(HLOOKUP(J$1, m_preprocess!$1:$1048576, $D175, FALSE)), "", HLOOKUP(J$1, m_preprocess!$1:$1048576, $D175, FALSE))</f>
        <v>93.511973464656407</v>
      </c>
      <c r="K175">
        <f>IF(ISBLANK(HLOOKUP(K$1, m_preprocess!$1:$1048576, $D175, FALSE)), "", HLOOKUP(K$1, m_preprocess!$1:$1048576, $D175, FALSE))</f>
        <v>97.7102235747181</v>
      </c>
      <c r="L175">
        <f>IF(ISBLANK(HLOOKUP(L$1, m_preprocess!$1:$1048576, $D175, FALSE)), "", HLOOKUP(L$1, m_preprocess!$1:$1048576, $D175, FALSE))</f>
        <v>89.865581124429497</v>
      </c>
      <c r="M175">
        <f>IF(ISBLANK(HLOOKUP(M$1, m_preprocess!$1:$1048576, $D175, FALSE)), "", HLOOKUP(M$1, m_preprocess!$1:$1048576, $D175, FALSE))</f>
        <v>95.858476500024196</v>
      </c>
      <c r="N175">
        <f>IF(ISBLANK(HLOOKUP(N$1, m_preprocess!$1:$1048576, $D175, FALSE)), "", HLOOKUP(N$1, m_preprocess!$1:$1048576, $D175, FALSE))</f>
        <v>56.463000000000001</v>
      </c>
      <c r="O175">
        <f>IF(ISBLANK(HLOOKUP(O$1, m_preprocess!$1:$1048576, $D175, FALSE)), "", HLOOKUP(O$1, m_preprocess!$1:$1048576, $D175, FALSE))</f>
        <v>105.247974005665</v>
      </c>
      <c r="P175">
        <f>IF(ISBLANK(HLOOKUP(P$1, m_preprocess!$1:$1048576, $D175, FALSE)), "", HLOOKUP(P$1, m_preprocess!$1:$1048576, $D175, FALSE))</f>
        <v>96.413877639551686</v>
      </c>
      <c r="Q175">
        <f>IF(ISBLANK(HLOOKUP(Q$1, m_preprocess!$1:$1048576, $D175, FALSE)), "", HLOOKUP(Q$1, m_preprocess!$1:$1048576, $D175, FALSE))</f>
        <v>98.915120775415744</v>
      </c>
      <c r="R175">
        <f>IF(ISBLANK(HLOOKUP(R$1, m_preprocess!$1:$1048576, $D175, FALSE)), "", HLOOKUP(R$1, m_preprocess!$1:$1048576, $D175, FALSE))</f>
        <v>97.471323781180971</v>
      </c>
      <c r="S175">
        <f>IF(ISBLANK(HLOOKUP(S$1, m_preprocess!$1:$1048576, $D175, FALSE)), "", HLOOKUP(S$1, m_preprocess!$1:$1048576, $D175, FALSE))</f>
        <v>236.11932801944565</v>
      </c>
      <c r="T175">
        <f>IF(ISBLANK(HLOOKUP(T$1, m_preprocess!$1:$1048576, $D175, FALSE)), "", HLOOKUP(T$1, m_preprocess!$1:$1048576, $D175, FALSE))</f>
        <v>36.575937887113461</v>
      </c>
      <c r="U175">
        <f>IF(ISBLANK(HLOOKUP(U$1, m_preprocess!$1:$1048576, $D175, FALSE)), "", HLOOKUP(U$1, m_preprocess!$1:$1048576, $D175, FALSE))</f>
        <v>238.50654798839921</v>
      </c>
      <c r="V175">
        <f>IF(ISBLANK(HLOOKUP(V$1, m_preprocess!$1:$1048576, $D175, FALSE)), "", HLOOKUP(V$1, m_preprocess!$1:$1048576, $D175, FALSE))</f>
        <v>37.622094284748741</v>
      </c>
      <c r="W175">
        <f>IF(ISBLANK(HLOOKUP(W$1, m_preprocess!$1:$1048576, $D175, FALSE)), "", HLOOKUP(W$1, m_preprocess!$1:$1048576, $D175, FALSE))</f>
        <v>172.37920619551844</v>
      </c>
      <c r="X175">
        <f>IF(ISBLANK(HLOOKUP(X$1, m_preprocess!$1:$1048576, $D175, FALSE)), "", HLOOKUP(X$1, m_preprocess!$1:$1048576, $D175, FALSE))</f>
        <v>28.505247508132044</v>
      </c>
      <c r="Y175">
        <f>IF(ISBLANK(HLOOKUP(Y$1, m_preprocess!$1:$1048576, $D175, FALSE)), "", HLOOKUP(Y$1, m_preprocess!$1:$1048576, $D175, FALSE))</f>
        <v>226212.89240367024</v>
      </c>
      <c r="Z175">
        <f>IF(ISBLANK(HLOOKUP(Z$1, m_preprocess!$1:$1048576, $D175, FALSE)), "", HLOOKUP(Z$1, m_preprocess!$1:$1048576, $D175, FALSE))</f>
        <v>272600.79754730221</v>
      </c>
      <c r="AA175">
        <f>IF(ISBLANK(HLOOKUP(AA$1, m_preprocess!$1:$1048576, $D175, FALSE)), "", HLOOKUP(AA$1, m_preprocess!$1:$1048576, $D175, FALSE))</f>
        <v>1110.1341961261182</v>
      </c>
      <c r="AB175">
        <f>IF(ISBLANK(HLOOKUP(AB$1, m_preprocess!$1:$1048576, $D175, FALSE)), "", HLOOKUP(AB$1, m_preprocess!$1:$1048576, $D175, FALSE))</f>
        <v>18155.659528331282</v>
      </c>
      <c r="AC175">
        <f>IF(ISBLANK(HLOOKUP(AC$1, m_preprocess!$1:$1048576, $D175, FALSE)), "", HLOOKUP(AC$1, m_preprocess!$1:$1048576, $D175, FALSE))</f>
        <v>100.31069441100368</v>
      </c>
      <c r="AD175">
        <f>IF(ISBLANK(HLOOKUP(AD$1, m_preprocess!$1:$1048576, $D175, FALSE)), "", HLOOKUP(AD$1, m_preprocess!$1:$1048576, $D175, FALSE))</f>
        <v>12740.912903517214</v>
      </c>
      <c r="AE175">
        <f>IF(ISBLANK(HLOOKUP(AE$1, m_preprocess!$1:$1048576, $D175, FALSE)), "", HLOOKUP(AE$1, m_preprocess!$1:$1048576, $D175, FALSE))</f>
        <v>23284.946110728262</v>
      </c>
    </row>
    <row r="176" spans="1:31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91.824810317717905</v>
      </c>
      <c r="F176" t="str">
        <f>IF(ISBLANK(HLOOKUP(F$1, m_preprocess!$1:$1048576, $D176, FALSE)), "", HLOOKUP(F$1, m_preprocess!$1:$1048576, $D176, FALSE))</f>
        <v/>
      </c>
      <c r="G176">
        <f>IF(ISBLANK(HLOOKUP(G$1, m_preprocess!$1:$1048576, $D176, FALSE)), "", HLOOKUP(G$1, m_preprocess!$1:$1048576, $D176, FALSE))</f>
        <v>99.464989388423206</v>
      </c>
      <c r="H176">
        <f>IF(ISBLANK(HLOOKUP(H$1, m_preprocess!$1:$1048576, $D176, FALSE)), "", HLOOKUP(H$1, m_preprocess!$1:$1048576, $D176, FALSE))</f>
        <v>112.03661034570401</v>
      </c>
      <c r="I176">
        <f>IF(ISBLANK(HLOOKUP(I$1, m_preprocess!$1:$1048576, $D176, FALSE)), "", HLOOKUP(I$1, m_preprocess!$1:$1048576, $D176, FALSE))</f>
        <v>86.039809272655702</v>
      </c>
      <c r="J176">
        <f>IF(ISBLANK(HLOOKUP(J$1, m_preprocess!$1:$1048576, $D176, FALSE)), "", HLOOKUP(J$1, m_preprocess!$1:$1048576, $D176, FALSE))</f>
        <v>96.297670290831206</v>
      </c>
      <c r="K176">
        <f>IF(ISBLANK(HLOOKUP(K$1, m_preprocess!$1:$1048576, $D176, FALSE)), "", HLOOKUP(K$1, m_preprocess!$1:$1048576, $D176, FALSE))</f>
        <v>97.134725522731699</v>
      </c>
      <c r="L176">
        <f>IF(ISBLANK(HLOOKUP(L$1, m_preprocess!$1:$1048576, $D176, FALSE)), "", HLOOKUP(L$1, m_preprocess!$1:$1048576, $D176, FALSE))</f>
        <v>91.853798110664002</v>
      </c>
      <c r="M176">
        <f>IF(ISBLANK(HLOOKUP(M$1, m_preprocess!$1:$1048576, $D176, FALSE)), "", HLOOKUP(M$1, m_preprocess!$1:$1048576, $D176, FALSE))</f>
        <v>94.854489834070407</v>
      </c>
      <c r="N176">
        <f>IF(ISBLANK(HLOOKUP(N$1, m_preprocess!$1:$1048576, $D176, FALSE)), "", HLOOKUP(N$1, m_preprocess!$1:$1048576, $D176, FALSE))</f>
        <v>56.585999999999999</v>
      </c>
      <c r="O176">
        <f>IF(ISBLANK(HLOOKUP(O$1, m_preprocess!$1:$1048576, $D176, FALSE)), "", HLOOKUP(O$1, m_preprocess!$1:$1048576, $D176, FALSE))</f>
        <v>104.75612901409001</v>
      </c>
      <c r="P176">
        <f>IF(ISBLANK(HLOOKUP(P$1, m_preprocess!$1:$1048576, $D176, FALSE)), "", HLOOKUP(P$1, m_preprocess!$1:$1048576, $D176, FALSE))</f>
        <v>97.334843172288586</v>
      </c>
      <c r="Q176">
        <f>IF(ISBLANK(HLOOKUP(Q$1, m_preprocess!$1:$1048576, $D176, FALSE)), "", HLOOKUP(Q$1, m_preprocess!$1:$1048576, $D176, FALSE))</f>
        <v>98.609732544706134</v>
      </c>
      <c r="R176">
        <f>IF(ISBLANK(HLOOKUP(R$1, m_preprocess!$1:$1048576, $D176, FALSE)), "", HLOOKUP(R$1, m_preprocess!$1:$1048576, $D176, FALSE))</f>
        <v>98.707136365226873</v>
      </c>
      <c r="S176">
        <f>IF(ISBLANK(HLOOKUP(S$1, m_preprocess!$1:$1048576, $D176, FALSE)), "", HLOOKUP(S$1, m_preprocess!$1:$1048576, $D176, FALSE))</f>
        <v>232.5456256187216</v>
      </c>
      <c r="T176">
        <f>IF(ISBLANK(HLOOKUP(T$1, m_preprocess!$1:$1048576, $D176, FALSE)), "", HLOOKUP(T$1, m_preprocess!$1:$1048576, $D176, FALSE))</f>
        <v>40.720371768456488</v>
      </c>
      <c r="U176">
        <f>IF(ISBLANK(HLOOKUP(U$1, m_preprocess!$1:$1048576, $D176, FALSE)), "", HLOOKUP(U$1, m_preprocess!$1:$1048576, $D176, FALSE))</f>
        <v>236.58558235540465</v>
      </c>
      <c r="V176">
        <f>IF(ISBLANK(HLOOKUP(V$1, m_preprocess!$1:$1048576, $D176, FALSE)), "", HLOOKUP(V$1, m_preprocess!$1:$1048576, $D176, FALSE))</f>
        <v>34.106440745848616</v>
      </c>
      <c r="W176">
        <f>IF(ISBLANK(HLOOKUP(W$1, m_preprocess!$1:$1048576, $D176, FALSE)), "", HLOOKUP(W$1, m_preprocess!$1:$1048576, $D176, FALSE))</f>
        <v>175.45284378655202</v>
      </c>
      <c r="X176">
        <f>IF(ISBLANK(HLOOKUP(X$1, m_preprocess!$1:$1048576, $D176, FALSE)), "", HLOOKUP(X$1, m_preprocess!$1:$1048576, $D176, FALSE))</f>
        <v>27.026287682017177</v>
      </c>
      <c r="Y176">
        <f>IF(ISBLANK(HLOOKUP(Y$1, m_preprocess!$1:$1048576, $D176, FALSE)), "", HLOOKUP(Y$1, m_preprocess!$1:$1048576, $D176, FALSE))</f>
        <v>237003.19437413022</v>
      </c>
      <c r="Z176">
        <f>IF(ISBLANK(HLOOKUP(Z$1, m_preprocess!$1:$1048576, $D176, FALSE)), "", HLOOKUP(Z$1, m_preprocess!$1:$1048576, $D176, FALSE))</f>
        <v>229642.88480279403</v>
      </c>
      <c r="AA176">
        <f>IF(ISBLANK(HLOOKUP(AA$1, m_preprocess!$1:$1048576, $D176, FALSE)), "", HLOOKUP(AA$1, m_preprocess!$1:$1048576, $D176, FALSE))</f>
        <v>1141.3559534303454</v>
      </c>
      <c r="AB176">
        <f>IF(ISBLANK(HLOOKUP(AB$1, m_preprocess!$1:$1048576, $D176, FALSE)), "", HLOOKUP(AB$1, m_preprocess!$1:$1048576, $D176, FALSE))</f>
        <v>18401.094827050463</v>
      </c>
      <c r="AC176">
        <f>IF(ISBLANK(HLOOKUP(AC$1, m_preprocess!$1:$1048576, $D176, FALSE)), "", HLOOKUP(AC$1, m_preprocess!$1:$1048576, $D176, FALSE))</f>
        <v>100.05022646965102</v>
      </c>
      <c r="AD176">
        <f>IF(ISBLANK(HLOOKUP(AD$1, m_preprocess!$1:$1048576, $D176, FALSE)), "", HLOOKUP(AD$1, m_preprocess!$1:$1048576, $D176, FALSE))</f>
        <v>12558.656960323331</v>
      </c>
      <c r="AE176">
        <f>IF(ISBLANK(HLOOKUP(AE$1, m_preprocess!$1:$1048576, $D176, FALSE)), "", HLOOKUP(AE$1, m_preprocess!$1:$1048576, $D176, FALSE))</f>
        <v>22627.667985467448</v>
      </c>
    </row>
    <row r="177" spans="1:31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91.820718880957898</v>
      </c>
      <c r="F177" t="str">
        <f>IF(ISBLANK(HLOOKUP(F$1, m_preprocess!$1:$1048576, $D177, FALSE)), "", HLOOKUP(F$1, m_preprocess!$1:$1048576, $D177, FALSE))</f>
        <v/>
      </c>
      <c r="G177">
        <f>IF(ISBLANK(HLOOKUP(G$1, m_preprocess!$1:$1048576, $D177, FALSE)), "", HLOOKUP(G$1, m_preprocess!$1:$1048576, $D177, FALSE))</f>
        <v>98.090083341257397</v>
      </c>
      <c r="H177">
        <f>IF(ISBLANK(HLOOKUP(H$1, m_preprocess!$1:$1048576, $D177, FALSE)), "", HLOOKUP(H$1, m_preprocess!$1:$1048576, $D177, FALSE))</f>
        <v>101.137062433211</v>
      </c>
      <c r="I177">
        <f>IF(ISBLANK(HLOOKUP(I$1, m_preprocess!$1:$1048576, $D177, FALSE)), "", HLOOKUP(I$1, m_preprocess!$1:$1048576, $D177, FALSE))</f>
        <v>86.452103129745694</v>
      </c>
      <c r="J177">
        <f>IF(ISBLANK(HLOOKUP(J$1, m_preprocess!$1:$1048576, $D177, FALSE)), "", HLOOKUP(J$1, m_preprocess!$1:$1048576, $D177, FALSE))</f>
        <v>98.161394559649395</v>
      </c>
      <c r="K177">
        <f>IF(ISBLANK(HLOOKUP(K$1, m_preprocess!$1:$1048576, $D177, FALSE)), "", HLOOKUP(K$1, m_preprocess!$1:$1048576, $D177, FALSE))</f>
        <v>97.345640719147696</v>
      </c>
      <c r="L177">
        <f>IF(ISBLANK(HLOOKUP(L$1, m_preprocess!$1:$1048576, $D177, FALSE)), "", HLOOKUP(L$1, m_preprocess!$1:$1048576, $D177, FALSE))</f>
        <v>93.431319456434693</v>
      </c>
      <c r="M177">
        <f>IF(ISBLANK(HLOOKUP(M$1, m_preprocess!$1:$1048576, $D177, FALSE)), "", HLOOKUP(M$1, m_preprocess!$1:$1048576, $D177, FALSE))</f>
        <v>95.800699285416599</v>
      </c>
      <c r="N177">
        <f>IF(ISBLANK(HLOOKUP(N$1, m_preprocess!$1:$1048576, $D177, FALSE)), "", HLOOKUP(N$1, m_preprocess!$1:$1048576, $D177, FALSE))</f>
        <v>56.462000000000003</v>
      </c>
      <c r="O177">
        <f>IF(ISBLANK(HLOOKUP(O$1, m_preprocess!$1:$1048576, $D177, FALSE)), "", HLOOKUP(O$1, m_preprocess!$1:$1048576, $D177, FALSE))</f>
        <v>108.040827093175</v>
      </c>
      <c r="P177">
        <f>IF(ISBLANK(HLOOKUP(P$1, m_preprocess!$1:$1048576, $D177, FALSE)), "", HLOOKUP(P$1, m_preprocess!$1:$1048576, $D177, FALSE))</f>
        <v>97.06576904029086</v>
      </c>
      <c r="Q177">
        <f>IF(ISBLANK(HLOOKUP(Q$1, m_preprocess!$1:$1048576, $D177, FALSE)), "", HLOOKUP(Q$1, m_preprocess!$1:$1048576, $D177, FALSE))</f>
        <v>98.61741478305386</v>
      </c>
      <c r="R177">
        <f>IF(ISBLANK(HLOOKUP(R$1, m_preprocess!$1:$1048576, $D177, FALSE)), "", HLOOKUP(R$1, m_preprocess!$1:$1048576, $D177, FALSE))</f>
        <v>98.426600670706662</v>
      </c>
      <c r="S177">
        <f>IF(ISBLANK(HLOOKUP(S$1, m_preprocess!$1:$1048576, $D177, FALSE)), "", HLOOKUP(S$1, m_preprocess!$1:$1048576, $D177, FALSE))</f>
        <v>252.33754640972455</v>
      </c>
      <c r="T177">
        <f>IF(ISBLANK(HLOOKUP(T$1, m_preprocess!$1:$1048576, $D177, FALSE)), "", HLOOKUP(T$1, m_preprocess!$1:$1048576, $D177, FALSE))</f>
        <v>37.155240572018577</v>
      </c>
      <c r="U177">
        <f>IF(ISBLANK(HLOOKUP(U$1, m_preprocess!$1:$1048576, $D177, FALSE)), "", HLOOKUP(U$1, m_preprocess!$1:$1048576, $D177, FALSE))</f>
        <v>259.13156470606731</v>
      </c>
      <c r="V177">
        <f>IF(ISBLANK(HLOOKUP(V$1, m_preprocess!$1:$1048576, $D177, FALSE)), "", HLOOKUP(V$1, m_preprocess!$1:$1048576, $D177, FALSE))</f>
        <v>39.097496202694529</v>
      </c>
      <c r="W177">
        <f>IF(ISBLANK(HLOOKUP(W$1, m_preprocess!$1:$1048576, $D177, FALSE)), "", HLOOKUP(W$1, m_preprocess!$1:$1048576, $D177, FALSE))</f>
        <v>189.54592392349014</v>
      </c>
      <c r="X177">
        <f>IF(ISBLANK(HLOOKUP(X$1, m_preprocess!$1:$1048576, $D177, FALSE)), "", HLOOKUP(X$1, m_preprocess!$1:$1048576, $D177, FALSE))</f>
        <v>30.488144579882622</v>
      </c>
      <c r="Y177">
        <f>IF(ISBLANK(HLOOKUP(Y$1, m_preprocess!$1:$1048576, $D177, FALSE)), "", HLOOKUP(Y$1, m_preprocess!$1:$1048576, $D177, FALSE))</f>
        <v>239763.63950044775</v>
      </c>
      <c r="Z177">
        <f>IF(ISBLANK(HLOOKUP(Z$1, m_preprocess!$1:$1048576, $D177, FALSE)), "", HLOOKUP(Z$1, m_preprocess!$1:$1048576, $D177, FALSE))</f>
        <v>238317.31866737513</v>
      </c>
      <c r="AA177">
        <f>IF(ISBLANK(HLOOKUP(AA$1, m_preprocess!$1:$1048576, $D177, FALSE)), "", HLOOKUP(AA$1, m_preprocess!$1:$1048576, $D177, FALSE))</f>
        <v>1161.5351018698207</v>
      </c>
      <c r="AB177">
        <f>IF(ISBLANK(HLOOKUP(AB$1, m_preprocess!$1:$1048576, $D177, FALSE)), "", HLOOKUP(AB$1, m_preprocess!$1:$1048576, $D177, FALSE))</f>
        <v>18894.519497865309</v>
      </c>
      <c r="AC177">
        <f>IF(ISBLANK(HLOOKUP(AC$1, m_preprocess!$1:$1048576, $D177, FALSE)), "", HLOOKUP(AC$1, m_preprocess!$1:$1048576, $D177, FALSE))</f>
        <v>101.71993637723729</v>
      </c>
      <c r="AD177">
        <f>IF(ISBLANK(HLOOKUP(AD$1, m_preprocess!$1:$1048576, $D177, FALSE)), "", HLOOKUP(AD$1, m_preprocess!$1:$1048576, $D177, FALSE))</f>
        <v>12590.742440342958</v>
      </c>
      <c r="AE177">
        <f>IF(ISBLANK(HLOOKUP(AE$1, m_preprocess!$1:$1048576, $D177, FALSE)), "", HLOOKUP(AE$1, m_preprocess!$1:$1048576, $D177, FALSE))</f>
        <v>23058.989521638869</v>
      </c>
    </row>
    <row r="178" spans="1:31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92.341376258243599</v>
      </c>
      <c r="F178" t="str">
        <f>IF(ISBLANK(HLOOKUP(F$1, m_preprocess!$1:$1048576, $D178, FALSE)), "", HLOOKUP(F$1, m_preprocess!$1:$1048576, $D178, FALSE))</f>
        <v/>
      </c>
      <c r="G178">
        <f>IF(ISBLANK(HLOOKUP(G$1, m_preprocess!$1:$1048576, $D178, FALSE)), "", HLOOKUP(G$1, m_preprocess!$1:$1048576, $D178, FALSE))</f>
        <v>99.705769377256303</v>
      </c>
      <c r="H178">
        <f>IF(ISBLANK(HLOOKUP(H$1, m_preprocess!$1:$1048576, $D178, FALSE)), "", HLOOKUP(H$1, m_preprocess!$1:$1048576, $D178, FALSE))</f>
        <v>110.007886371428</v>
      </c>
      <c r="I178">
        <f>IF(ISBLANK(HLOOKUP(I$1, m_preprocess!$1:$1048576, $D178, FALSE)), "", HLOOKUP(I$1, m_preprocess!$1:$1048576, $D178, FALSE))</f>
        <v>87.264269699995495</v>
      </c>
      <c r="J178">
        <f>IF(ISBLANK(HLOOKUP(J$1, m_preprocess!$1:$1048576, $D178, FALSE)), "", HLOOKUP(J$1, m_preprocess!$1:$1048576, $D178, FALSE))</f>
        <v>100.16940299429</v>
      </c>
      <c r="K178">
        <f>IF(ISBLANK(HLOOKUP(K$1, m_preprocess!$1:$1048576, $D178, FALSE)), "", HLOOKUP(K$1, m_preprocess!$1:$1048576, $D178, FALSE))</f>
        <v>96.389973608683704</v>
      </c>
      <c r="L178">
        <f>IF(ISBLANK(HLOOKUP(L$1, m_preprocess!$1:$1048576, $D178, FALSE)), "", HLOOKUP(L$1, m_preprocess!$1:$1048576, $D178, FALSE))</f>
        <v>95.697668125575206</v>
      </c>
      <c r="M178">
        <f>IF(ISBLANK(HLOOKUP(M$1, m_preprocess!$1:$1048576, $D178, FALSE)), "", HLOOKUP(M$1, m_preprocess!$1:$1048576, $D178, FALSE))</f>
        <v>95.4701415774298</v>
      </c>
      <c r="N178">
        <f>IF(ISBLANK(HLOOKUP(N$1, m_preprocess!$1:$1048576, $D178, FALSE)), "", HLOOKUP(N$1, m_preprocess!$1:$1048576, $D178, FALSE))</f>
        <v>55.262999999999998</v>
      </c>
      <c r="O178">
        <f>IF(ISBLANK(HLOOKUP(O$1, m_preprocess!$1:$1048576, $D178, FALSE)), "", HLOOKUP(O$1, m_preprocess!$1:$1048576, $D178, FALSE))</f>
        <v>105.33040793327</v>
      </c>
      <c r="P178">
        <f>IF(ISBLANK(HLOOKUP(P$1, m_preprocess!$1:$1048576, $D178, FALSE)), "", HLOOKUP(P$1, m_preprocess!$1:$1048576, $D178, FALSE))</f>
        <v>98.728585235131987</v>
      </c>
      <c r="Q178">
        <f>IF(ISBLANK(HLOOKUP(Q$1, m_preprocess!$1:$1048576, $D178, FALSE)), "", HLOOKUP(Q$1, m_preprocess!$1:$1048576, $D178, FALSE))</f>
        <v>99.503739249895531</v>
      </c>
      <c r="R178">
        <f>IF(ISBLANK(HLOOKUP(R$1, m_preprocess!$1:$1048576, $D178, FALSE)), "", HLOOKUP(R$1, m_preprocess!$1:$1048576, $D178, FALSE))</f>
        <v>99.220980014814515</v>
      </c>
      <c r="S178">
        <f>IF(ISBLANK(HLOOKUP(S$1, m_preprocess!$1:$1048576, $D178, FALSE)), "", HLOOKUP(S$1, m_preprocess!$1:$1048576, $D178, FALSE))</f>
        <v>234.39284524220361</v>
      </c>
      <c r="T178">
        <f>IF(ISBLANK(HLOOKUP(T$1, m_preprocess!$1:$1048576, $D178, FALSE)), "", HLOOKUP(T$1, m_preprocess!$1:$1048576, $D178, FALSE))</f>
        <v>39.44219387653412</v>
      </c>
      <c r="U178">
        <f>IF(ISBLANK(HLOOKUP(U$1, m_preprocess!$1:$1048576, $D178, FALSE)), "", HLOOKUP(U$1, m_preprocess!$1:$1048576, $D178, FALSE))</f>
        <v>238.97903917238935</v>
      </c>
      <c r="V178">
        <f>IF(ISBLANK(HLOOKUP(V$1, m_preprocess!$1:$1048576, $D178, FALSE)), "", HLOOKUP(V$1, m_preprocess!$1:$1048576, $D178, FALSE))</f>
        <v>37.244529983870841</v>
      </c>
      <c r="W178">
        <f>IF(ISBLANK(HLOOKUP(W$1, m_preprocess!$1:$1048576, $D178, FALSE)), "", HLOOKUP(W$1, m_preprocess!$1:$1048576, $D178, FALSE))</f>
        <v>174.51215533106944</v>
      </c>
      <c r="X178">
        <f>IF(ISBLANK(HLOOKUP(X$1, m_preprocess!$1:$1048576, $D178, FALSE)), "", HLOOKUP(X$1, m_preprocess!$1:$1048576, $D178, FALSE))</f>
        <v>27.222353857449072</v>
      </c>
      <c r="Y178">
        <f>IF(ISBLANK(HLOOKUP(Y$1, m_preprocess!$1:$1048576, $D178, FALSE)), "", HLOOKUP(Y$1, m_preprocess!$1:$1048576, $D178, FALSE))</f>
        <v>208392.29462377293</v>
      </c>
      <c r="Z178">
        <f>IF(ISBLANK(HLOOKUP(Z$1, m_preprocess!$1:$1048576, $D178, FALSE)), "", HLOOKUP(Z$1, m_preprocess!$1:$1048576, $D178, FALSE))</f>
        <v>190657.38609407356</v>
      </c>
      <c r="AA178">
        <f>IF(ISBLANK(HLOOKUP(AA$1, m_preprocess!$1:$1048576, $D178, FALSE)), "", HLOOKUP(AA$1, m_preprocess!$1:$1048576, $D178, FALSE))</f>
        <v>1048.268927388071</v>
      </c>
      <c r="AB178">
        <f>IF(ISBLANK(HLOOKUP(AB$1, m_preprocess!$1:$1048576, $D178, FALSE)), "", HLOOKUP(AB$1, m_preprocess!$1:$1048576, $D178, FALSE))</f>
        <v>19107.472536927184</v>
      </c>
      <c r="AC178">
        <f>IF(ISBLANK(HLOOKUP(AC$1, m_preprocess!$1:$1048576, $D178, FALSE)), "", HLOOKUP(AC$1, m_preprocess!$1:$1048576, $D178, FALSE))</f>
        <v>101.49962794496096</v>
      </c>
      <c r="AD178">
        <f>IF(ISBLANK(HLOOKUP(AD$1, m_preprocess!$1:$1048576, $D178, FALSE)), "", HLOOKUP(AD$1, m_preprocess!$1:$1048576, $D178, FALSE))</f>
        <v>12834.905730553606</v>
      </c>
      <c r="AE178">
        <f>IF(ISBLANK(HLOOKUP(AE$1, m_preprocess!$1:$1048576, $D178, FALSE)), "", HLOOKUP(AE$1, m_preprocess!$1:$1048576, $D178, FALSE))</f>
        <v>23449.625793720319</v>
      </c>
    </row>
    <row r="179" spans="1:31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92.5834062133179</v>
      </c>
      <c r="F179" t="str">
        <f>IF(ISBLANK(HLOOKUP(F$1, m_preprocess!$1:$1048576, $D179, FALSE)), "", HLOOKUP(F$1, m_preprocess!$1:$1048576, $D179, FALSE))</f>
        <v/>
      </c>
      <c r="G179">
        <f>IF(ISBLANK(HLOOKUP(G$1, m_preprocess!$1:$1048576, $D179, FALSE)), "", HLOOKUP(G$1, m_preprocess!$1:$1048576, $D179, FALSE))</f>
        <v>99.390485944790299</v>
      </c>
      <c r="H179">
        <f>IF(ISBLANK(HLOOKUP(H$1, m_preprocess!$1:$1048576, $D179, FALSE)), "", HLOOKUP(H$1, m_preprocess!$1:$1048576, $D179, FALSE))</f>
        <v>107.676296725874</v>
      </c>
      <c r="I179">
        <f>IF(ISBLANK(HLOOKUP(I$1, m_preprocess!$1:$1048576, $D179, FALSE)), "", HLOOKUP(I$1, m_preprocess!$1:$1048576, $D179, FALSE))</f>
        <v>87.754551890835202</v>
      </c>
      <c r="J179">
        <f>IF(ISBLANK(HLOOKUP(J$1, m_preprocess!$1:$1048576, $D179, FALSE)), "", HLOOKUP(J$1, m_preprocess!$1:$1048576, $D179, FALSE))</f>
        <v>100.889651745652</v>
      </c>
      <c r="K179">
        <f>IF(ISBLANK(HLOOKUP(K$1, m_preprocess!$1:$1048576, $D179, FALSE)), "", HLOOKUP(K$1, m_preprocess!$1:$1048576, $D179, FALSE))</f>
        <v>95.821584383069194</v>
      </c>
      <c r="L179">
        <f>IF(ISBLANK(HLOOKUP(L$1, m_preprocess!$1:$1048576, $D179, FALSE)), "", HLOOKUP(L$1, m_preprocess!$1:$1048576, $D179, FALSE))</f>
        <v>96.329769541769494</v>
      </c>
      <c r="M179">
        <f>IF(ISBLANK(HLOOKUP(M$1, m_preprocess!$1:$1048576, $D179, FALSE)), "", HLOOKUP(M$1, m_preprocess!$1:$1048576, $D179, FALSE))</f>
        <v>96.072816033078695</v>
      </c>
      <c r="N179">
        <f>IF(ISBLANK(HLOOKUP(N$1, m_preprocess!$1:$1048576, $D179, FALSE)), "", HLOOKUP(N$1, m_preprocess!$1:$1048576, $D179, FALSE))</f>
        <v>55.073999999999998</v>
      </c>
      <c r="O179">
        <f>IF(ISBLANK(HLOOKUP(O$1, m_preprocess!$1:$1048576, $D179, FALSE)), "", HLOOKUP(O$1, m_preprocess!$1:$1048576, $D179, FALSE))</f>
        <v>101.418160039789</v>
      </c>
      <c r="P179">
        <f>IF(ISBLANK(HLOOKUP(P$1, m_preprocess!$1:$1048576, $D179, FALSE)), "", HLOOKUP(P$1, m_preprocess!$1:$1048576, $D179, FALSE))</f>
        <v>100.44425764820839</v>
      </c>
      <c r="Q179">
        <f>IF(ISBLANK(HLOOKUP(Q$1, m_preprocess!$1:$1048576, $D179, FALSE)), "", HLOOKUP(Q$1, m_preprocess!$1:$1048576, $D179, FALSE))</f>
        <v>100.88181510070557</v>
      </c>
      <c r="R179">
        <f>IF(ISBLANK(HLOOKUP(R$1, m_preprocess!$1:$1048576, $D179, FALSE)), "", HLOOKUP(R$1, m_preprocess!$1:$1048576, $D179, FALSE))</f>
        <v>99.566267268228287</v>
      </c>
      <c r="S179">
        <f>IF(ISBLANK(HLOOKUP(S$1, m_preprocess!$1:$1048576, $D179, FALSE)), "", HLOOKUP(S$1, m_preprocess!$1:$1048576, $D179, FALSE))</f>
        <v>259.73538568399528</v>
      </c>
      <c r="T179">
        <f>IF(ISBLANK(HLOOKUP(T$1, m_preprocess!$1:$1048576, $D179, FALSE)), "", HLOOKUP(T$1, m_preprocess!$1:$1048576, $D179, FALSE))</f>
        <v>37.256734109247006</v>
      </c>
      <c r="U179">
        <f>IF(ISBLANK(HLOOKUP(U$1, m_preprocess!$1:$1048576, $D179, FALSE)), "", HLOOKUP(U$1, m_preprocess!$1:$1048576, $D179, FALSE))</f>
        <v>274.08101224584942</v>
      </c>
      <c r="V179">
        <f>IF(ISBLANK(HLOOKUP(V$1, m_preprocess!$1:$1048576, $D179, FALSE)), "", HLOOKUP(V$1, m_preprocess!$1:$1048576, $D179, FALSE))</f>
        <v>42.001306139964221</v>
      </c>
      <c r="W179">
        <f>IF(ISBLANK(HLOOKUP(W$1, m_preprocess!$1:$1048576, $D179, FALSE)), "", HLOOKUP(W$1, m_preprocess!$1:$1048576, $D179, FALSE))</f>
        <v>200.18617805240854</v>
      </c>
      <c r="X179">
        <f>IF(ISBLANK(HLOOKUP(X$1, m_preprocess!$1:$1048576, $D179, FALSE)), "", HLOOKUP(X$1, m_preprocess!$1:$1048576, $D179, FALSE))</f>
        <v>31.893528053476675</v>
      </c>
      <c r="Y179">
        <f>IF(ISBLANK(HLOOKUP(Y$1, m_preprocess!$1:$1048576, $D179, FALSE)), "", HLOOKUP(Y$1, m_preprocess!$1:$1048576, $D179, FALSE))</f>
        <v>275672.20168659266</v>
      </c>
      <c r="Z179">
        <f>IF(ISBLANK(HLOOKUP(Z$1, m_preprocess!$1:$1048576, $D179, FALSE)), "", HLOOKUP(Z$1, m_preprocess!$1:$1048576, $D179, FALSE))</f>
        <v>219931.42503501559</v>
      </c>
      <c r="AA179">
        <f>IF(ISBLANK(HLOOKUP(AA$1, m_preprocess!$1:$1048576, $D179, FALSE)), "", HLOOKUP(AA$1, m_preprocess!$1:$1048576, $D179, FALSE))</f>
        <v>1131.8145226827287</v>
      </c>
      <c r="AB179">
        <f>IF(ISBLANK(HLOOKUP(AB$1, m_preprocess!$1:$1048576, $D179, FALSE)), "", HLOOKUP(AB$1, m_preprocess!$1:$1048576, $D179, FALSE))</f>
        <v>19528.881358739098</v>
      </c>
      <c r="AC179">
        <f>IF(ISBLANK(HLOOKUP(AC$1, m_preprocess!$1:$1048576, $D179, FALSE)), "", HLOOKUP(AC$1, m_preprocess!$1:$1048576, $D179, FALSE))</f>
        <v>99.779291693268107</v>
      </c>
      <c r="AD179">
        <f>IF(ISBLANK(HLOOKUP(AD$1, m_preprocess!$1:$1048576, $D179, FALSE)), "", HLOOKUP(AD$1, m_preprocess!$1:$1048576, $D179, FALSE))</f>
        <v>12464.432324366395</v>
      </c>
      <c r="AE179">
        <f>IF(ISBLANK(HLOOKUP(AE$1, m_preprocess!$1:$1048576, $D179, FALSE)), "", HLOOKUP(AE$1, m_preprocess!$1:$1048576, $D179, FALSE))</f>
        <v>23165.627343490291</v>
      </c>
    </row>
    <row r="180" spans="1:31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91.780280823224999</v>
      </c>
      <c r="F180" t="str">
        <f>IF(ISBLANK(HLOOKUP(F$1, m_preprocess!$1:$1048576, $D180, FALSE)), "", HLOOKUP(F$1, m_preprocess!$1:$1048576, $D180, FALSE))</f>
        <v/>
      </c>
      <c r="G180">
        <f>IF(ISBLANK(HLOOKUP(G$1, m_preprocess!$1:$1048576, $D180, FALSE)), "", HLOOKUP(G$1, m_preprocess!$1:$1048576, $D180, FALSE))</f>
        <v>98.636871606553996</v>
      </c>
      <c r="H180">
        <f>IF(ISBLANK(HLOOKUP(H$1, m_preprocess!$1:$1048576, $D180, FALSE)), "", HLOOKUP(H$1, m_preprocess!$1:$1048576, $D180, FALSE))</f>
        <v>105.59616606186501</v>
      </c>
      <c r="I180">
        <f>IF(ISBLANK(HLOOKUP(I$1, m_preprocess!$1:$1048576, $D180, FALSE)), "", HLOOKUP(I$1, m_preprocess!$1:$1048576, $D180, FALSE))</f>
        <v>88.044181625809102</v>
      </c>
      <c r="J180">
        <f>IF(ISBLANK(HLOOKUP(J$1, m_preprocess!$1:$1048576, $D180, FALSE)), "", HLOOKUP(J$1, m_preprocess!$1:$1048576, $D180, FALSE))</f>
        <v>102.421930489514</v>
      </c>
      <c r="K180">
        <f>IF(ISBLANK(HLOOKUP(K$1, m_preprocess!$1:$1048576, $D180, FALSE)), "", HLOOKUP(K$1, m_preprocess!$1:$1048576, $D180, FALSE))</f>
        <v>94.528962642774701</v>
      </c>
      <c r="L180">
        <f>IF(ISBLANK(HLOOKUP(L$1, m_preprocess!$1:$1048576, $D180, FALSE)), "", HLOOKUP(L$1, m_preprocess!$1:$1048576, $D180, FALSE))</f>
        <v>97.235989851485598</v>
      </c>
      <c r="M180">
        <f>IF(ISBLANK(HLOOKUP(M$1, m_preprocess!$1:$1048576, $D180, FALSE)), "", HLOOKUP(M$1, m_preprocess!$1:$1048576, $D180, FALSE))</f>
        <v>94.900914423992305</v>
      </c>
      <c r="N180">
        <f>IF(ISBLANK(HLOOKUP(N$1, m_preprocess!$1:$1048576, $D180, FALSE)), "", HLOOKUP(N$1, m_preprocess!$1:$1048576, $D180, FALSE))</f>
        <v>55.859000000000002</v>
      </c>
      <c r="O180">
        <f>IF(ISBLANK(HLOOKUP(O$1, m_preprocess!$1:$1048576, $D180, FALSE)), "", HLOOKUP(O$1, m_preprocess!$1:$1048576, $D180, FALSE))</f>
        <v>99.968908339942004</v>
      </c>
      <c r="P180">
        <f>IF(ISBLANK(HLOOKUP(P$1, m_preprocess!$1:$1048576, $D180, FALSE)), "", HLOOKUP(P$1, m_preprocess!$1:$1048576, $D180, FALSE))</f>
        <v>103.13730251785819</v>
      </c>
      <c r="Q180">
        <f>IF(ISBLANK(HLOOKUP(Q$1, m_preprocess!$1:$1048576, $D180, FALSE)), "", HLOOKUP(Q$1, m_preprocess!$1:$1048576, $D180, FALSE))</f>
        <v>103.23524310253987</v>
      </c>
      <c r="R180">
        <f>IF(ISBLANK(HLOOKUP(R$1, m_preprocess!$1:$1048576, $D180, FALSE)), "", HLOOKUP(R$1, m_preprocess!$1:$1048576, $D180, FALSE))</f>
        <v>99.905128731489114</v>
      </c>
      <c r="S180">
        <f>IF(ISBLANK(HLOOKUP(S$1, m_preprocess!$1:$1048576, $D180, FALSE)), "", HLOOKUP(S$1, m_preprocess!$1:$1048576, $D180, FALSE))</f>
        <v>235.91684488536001</v>
      </c>
      <c r="T180">
        <f>IF(ISBLANK(HLOOKUP(T$1, m_preprocess!$1:$1048576, $D180, FALSE)), "", HLOOKUP(T$1, m_preprocess!$1:$1048576, $D180, FALSE))</f>
        <v>47.317962375009635</v>
      </c>
      <c r="U180">
        <f>IF(ISBLANK(HLOOKUP(U$1, m_preprocess!$1:$1048576, $D180, FALSE)), "", HLOOKUP(U$1, m_preprocess!$1:$1048576, $D180, FALSE))</f>
        <v>243.64566057171587</v>
      </c>
      <c r="V180">
        <f>IF(ISBLANK(HLOOKUP(V$1, m_preprocess!$1:$1048576, $D180, FALSE)), "", HLOOKUP(V$1, m_preprocess!$1:$1048576, $D180, FALSE))</f>
        <v>39.832269256300435</v>
      </c>
      <c r="W180">
        <f>IF(ISBLANK(HLOOKUP(W$1, m_preprocess!$1:$1048576, $D180, FALSE)), "", HLOOKUP(W$1, m_preprocess!$1:$1048576, $D180, FALSE))</f>
        <v>173.38418026701606</v>
      </c>
      <c r="X180">
        <f>IF(ISBLANK(HLOOKUP(X$1, m_preprocess!$1:$1048576, $D180, FALSE)), "", HLOOKUP(X$1, m_preprocess!$1:$1048576, $D180, FALSE))</f>
        <v>30.429211048399363</v>
      </c>
      <c r="Y180">
        <f>IF(ISBLANK(HLOOKUP(Y$1, m_preprocess!$1:$1048576, $D180, FALSE)), "", HLOOKUP(Y$1, m_preprocess!$1:$1048576, $D180, FALSE))</f>
        <v>228310.07473173158</v>
      </c>
      <c r="Z180">
        <f>IF(ISBLANK(HLOOKUP(Z$1, m_preprocess!$1:$1048576, $D180, FALSE)), "", HLOOKUP(Z$1, m_preprocess!$1:$1048576, $D180, FALSE))</f>
        <v>217382.3135990935</v>
      </c>
      <c r="AA180">
        <f>IF(ISBLANK(HLOOKUP(AA$1, m_preprocess!$1:$1048576, $D180, FALSE)), "", HLOOKUP(AA$1, m_preprocess!$1:$1048576, $D180, FALSE))</f>
        <v>928.94016145403486</v>
      </c>
      <c r="AB180">
        <f>IF(ISBLANK(HLOOKUP(AB$1, m_preprocess!$1:$1048576, $D180, FALSE)), "", HLOOKUP(AB$1, m_preprocess!$1:$1048576, $D180, FALSE))</f>
        <v>19755.68364929975</v>
      </c>
      <c r="AC180">
        <f>IF(ISBLANK(HLOOKUP(AC$1, m_preprocess!$1:$1048576, $D180, FALSE)), "", HLOOKUP(AC$1, m_preprocess!$1:$1048576, $D180, FALSE))</f>
        <v>100.85428788946429</v>
      </c>
      <c r="AD180">
        <f>IF(ISBLANK(HLOOKUP(AD$1, m_preprocess!$1:$1048576, $D180, FALSE)), "", HLOOKUP(AD$1, m_preprocess!$1:$1048576, $D180, FALSE))</f>
        <v>12807.377799209484</v>
      </c>
      <c r="AE180">
        <f>IF(ISBLANK(HLOOKUP(AE$1, m_preprocess!$1:$1048576, $D180, FALSE)), "", HLOOKUP(AE$1, m_preprocess!$1:$1048576, $D180, FALSE))</f>
        <v>23926.932994952971</v>
      </c>
    </row>
    <row r="181" spans="1:31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91.8645129828884</v>
      </c>
      <c r="F181" t="str">
        <f>IF(ISBLANK(HLOOKUP(F$1, m_preprocess!$1:$1048576, $D181, FALSE)), "", HLOOKUP(F$1, m_preprocess!$1:$1048576, $D181, FALSE))</f>
        <v/>
      </c>
      <c r="G181">
        <f>IF(ISBLANK(HLOOKUP(G$1, m_preprocess!$1:$1048576, $D181, FALSE)), "", HLOOKUP(G$1, m_preprocess!$1:$1048576, $D181, FALSE))</f>
        <v>99.5700383506111</v>
      </c>
      <c r="H181">
        <f>IF(ISBLANK(HLOOKUP(H$1, m_preprocess!$1:$1048576, $D181, FALSE)), "", HLOOKUP(H$1, m_preprocess!$1:$1048576, $D181, FALSE))</f>
        <v>106.493947071471</v>
      </c>
      <c r="I181">
        <f>IF(ISBLANK(HLOOKUP(I$1, m_preprocess!$1:$1048576, $D181, FALSE)), "", HLOOKUP(I$1, m_preprocess!$1:$1048576, $D181, FALSE))</f>
        <v>88.774156496815394</v>
      </c>
      <c r="J181">
        <f>IF(ISBLANK(HLOOKUP(J$1, m_preprocess!$1:$1048576, $D181, FALSE)), "", HLOOKUP(J$1, m_preprocess!$1:$1048576, $D181, FALSE))</f>
        <v>103.86302400226</v>
      </c>
      <c r="K181">
        <f>IF(ISBLANK(HLOOKUP(K$1, m_preprocess!$1:$1048576, $D181, FALSE)), "", HLOOKUP(K$1, m_preprocess!$1:$1048576, $D181, FALSE))</f>
        <v>93.387720466870505</v>
      </c>
      <c r="L181">
        <f>IF(ISBLANK(HLOOKUP(L$1, m_preprocess!$1:$1048576, $D181, FALSE)), "", HLOOKUP(L$1, m_preprocess!$1:$1048576, $D181, FALSE))</f>
        <v>97.275789928738106</v>
      </c>
      <c r="M181">
        <f>IF(ISBLANK(HLOOKUP(M$1, m_preprocess!$1:$1048576, $D181, FALSE)), "", HLOOKUP(M$1, m_preprocess!$1:$1048576, $D181, FALSE))</f>
        <v>93.841772941807406</v>
      </c>
      <c r="N181">
        <f>IF(ISBLANK(HLOOKUP(N$1, m_preprocess!$1:$1048576, $D181, FALSE)), "", HLOOKUP(N$1, m_preprocess!$1:$1048576, $D181, FALSE))</f>
        <v>54.701999999999998</v>
      </c>
      <c r="O181">
        <f>IF(ISBLANK(HLOOKUP(O$1, m_preprocess!$1:$1048576, $D181, FALSE)), "", HLOOKUP(O$1, m_preprocess!$1:$1048576, $D181, FALSE))</f>
        <v>105.61463973320799</v>
      </c>
      <c r="P181">
        <f>IF(ISBLANK(HLOOKUP(P$1, m_preprocess!$1:$1048576, $D181, FALSE)), "", HLOOKUP(P$1, m_preprocess!$1:$1048576, $D181, FALSE))</f>
        <v>102.12505808861425</v>
      </c>
      <c r="Q181">
        <f>IF(ISBLANK(HLOOKUP(Q$1, m_preprocess!$1:$1048576, $D181, FALSE)), "", HLOOKUP(Q$1, m_preprocess!$1:$1048576, $D181, FALSE))</f>
        <v>102.5257629462229</v>
      </c>
      <c r="R181">
        <f>IF(ISBLANK(HLOOKUP(R$1, m_preprocess!$1:$1048576, $D181, FALSE)), "", HLOOKUP(R$1, m_preprocess!$1:$1048576, $D181, FALSE))</f>
        <v>99.609166665924903</v>
      </c>
      <c r="S181">
        <f>IF(ISBLANK(HLOOKUP(S$1, m_preprocess!$1:$1048576, $D181, FALSE)), "", HLOOKUP(S$1, m_preprocess!$1:$1048576, $D181, FALSE))</f>
        <v>227.76333678867456</v>
      </c>
      <c r="T181">
        <f>IF(ISBLANK(HLOOKUP(T$1, m_preprocess!$1:$1048576, $D181, FALSE)), "", HLOOKUP(T$1, m_preprocess!$1:$1048576, $D181, FALSE))</f>
        <v>40.700001329677576</v>
      </c>
      <c r="U181">
        <f>IF(ISBLANK(HLOOKUP(U$1, m_preprocess!$1:$1048576, $D181, FALSE)), "", HLOOKUP(U$1, m_preprocess!$1:$1048576, $D181, FALSE))</f>
        <v>232.09911651651515</v>
      </c>
      <c r="V181">
        <f>IF(ISBLANK(HLOOKUP(V$1, m_preprocess!$1:$1048576, $D181, FALSE)), "", HLOOKUP(V$1, m_preprocess!$1:$1048576, $D181, FALSE))</f>
        <v>40.338036812944885</v>
      </c>
      <c r="W181">
        <f>IF(ISBLANK(HLOOKUP(W$1, m_preprocess!$1:$1048576, $D181, FALSE)), "", HLOOKUP(W$1, m_preprocess!$1:$1048576, $D181, FALSE))</f>
        <v>162.51387476862303</v>
      </c>
      <c r="X181">
        <f>IF(ISBLANK(HLOOKUP(X$1, m_preprocess!$1:$1048576, $D181, FALSE)), "", HLOOKUP(X$1, m_preprocess!$1:$1048576, $D181, FALSE))</f>
        <v>29.247195181301205</v>
      </c>
      <c r="Y181">
        <f>IF(ISBLANK(HLOOKUP(Y$1, m_preprocess!$1:$1048576, $D181, FALSE)), "", HLOOKUP(Y$1, m_preprocess!$1:$1048576, $D181, FALSE))</f>
        <v>321384.53115405643</v>
      </c>
      <c r="Z181">
        <f>IF(ISBLANK(HLOOKUP(Z$1, m_preprocess!$1:$1048576, $D181, FALSE)), "", HLOOKUP(Z$1, m_preprocess!$1:$1048576, $D181, FALSE))</f>
        <v>544104.05523600627</v>
      </c>
      <c r="AA181">
        <f>IF(ISBLANK(HLOOKUP(AA$1, m_preprocess!$1:$1048576, $D181, FALSE)), "", HLOOKUP(AA$1, m_preprocess!$1:$1048576, $D181, FALSE))</f>
        <v>931.57355340632307</v>
      </c>
      <c r="AB181">
        <f>IF(ISBLANK(HLOOKUP(AB$1, m_preprocess!$1:$1048576, $D181, FALSE)), "", HLOOKUP(AB$1, m_preprocess!$1:$1048576, $D181, FALSE))</f>
        <v>19835.43142619697</v>
      </c>
      <c r="AC181">
        <f>IF(ISBLANK(HLOOKUP(AC$1, m_preprocess!$1:$1048576, $D181, FALSE)), "", HLOOKUP(AC$1, m_preprocess!$1:$1048576, $D181, FALSE))</f>
        <v>99.759628546990726</v>
      </c>
      <c r="AD181">
        <f>IF(ISBLANK(HLOOKUP(AD$1, m_preprocess!$1:$1048576, $D181, FALSE)), "", HLOOKUP(AD$1, m_preprocess!$1:$1048576, $D181, FALSE))</f>
        <v>14403.834926766385</v>
      </c>
      <c r="AE181">
        <f>IF(ISBLANK(HLOOKUP(AE$1, m_preprocess!$1:$1048576, $D181, FALSE)), "", HLOOKUP(AE$1, m_preprocess!$1:$1048576, $D181, FALSE))</f>
        <v>25604.387141247567</v>
      </c>
    </row>
    <row r="182" spans="1:31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92.3458844432229</v>
      </c>
      <c r="F182">
        <f>IF(ISBLANK(HLOOKUP(F$1, m_preprocess!$1:$1048576, $D182, FALSE)), "", HLOOKUP(F$1, m_preprocess!$1:$1048576, $D182, FALSE))</f>
        <v>101.23413477</v>
      </c>
      <c r="G182">
        <f>IF(ISBLANK(HLOOKUP(G$1, m_preprocess!$1:$1048576, $D182, FALSE)), "", HLOOKUP(G$1, m_preprocess!$1:$1048576, $D182, FALSE))</f>
        <v>98.571517243838699</v>
      </c>
      <c r="H182">
        <f>IF(ISBLANK(HLOOKUP(H$1, m_preprocess!$1:$1048576, $D182, FALSE)), "", HLOOKUP(H$1, m_preprocess!$1:$1048576, $D182, FALSE))</f>
        <v>105.78817264258799</v>
      </c>
      <c r="I182">
        <f>IF(ISBLANK(HLOOKUP(I$1, m_preprocess!$1:$1048576, $D182, FALSE)), "", HLOOKUP(I$1, m_preprocess!$1:$1048576, $D182, FALSE))</f>
        <v>87.456089325781903</v>
      </c>
      <c r="J182">
        <f>IF(ISBLANK(HLOOKUP(J$1, m_preprocess!$1:$1048576, $D182, FALSE)), "", HLOOKUP(J$1, m_preprocess!$1:$1048576, $D182, FALSE))</f>
        <v>101.670282223977</v>
      </c>
      <c r="K182">
        <f>IF(ISBLANK(HLOOKUP(K$1, m_preprocess!$1:$1048576, $D182, FALSE)), "", HLOOKUP(K$1, m_preprocess!$1:$1048576, $D182, FALSE))</f>
        <v>96.478245641301797</v>
      </c>
      <c r="L182">
        <f>IF(ISBLANK(HLOOKUP(L$1, m_preprocess!$1:$1048576, $D182, FALSE)), "", HLOOKUP(L$1, m_preprocess!$1:$1048576, $D182, FALSE))</f>
        <v>97.497982022520404</v>
      </c>
      <c r="M182">
        <f>IF(ISBLANK(HLOOKUP(M$1, m_preprocess!$1:$1048576, $D182, FALSE)), "", HLOOKUP(M$1, m_preprocess!$1:$1048576, $D182, FALSE))</f>
        <v>95.949373838140104</v>
      </c>
      <c r="N182">
        <f>IF(ISBLANK(HLOOKUP(N$1, m_preprocess!$1:$1048576, $D182, FALSE)), "", HLOOKUP(N$1, m_preprocess!$1:$1048576, $D182, FALSE))</f>
        <v>54.957999999999998</v>
      </c>
      <c r="O182">
        <f>IF(ISBLANK(HLOOKUP(O$1, m_preprocess!$1:$1048576, $D182, FALSE)), "", HLOOKUP(O$1, m_preprocess!$1:$1048576, $D182, FALSE))</f>
        <v>103.46580842778501</v>
      </c>
      <c r="P182">
        <f>IF(ISBLANK(HLOOKUP(P$1, m_preprocess!$1:$1048576, $D182, FALSE)), "", HLOOKUP(P$1, m_preprocess!$1:$1048576, $D182, FALSE))</f>
        <v>104.44971044327377</v>
      </c>
      <c r="Q182">
        <f>IF(ISBLANK(HLOOKUP(Q$1, m_preprocess!$1:$1048576, $D182, FALSE)), "", HLOOKUP(Q$1, m_preprocess!$1:$1048576, $D182, FALSE))</f>
        <v>105.40838450305162</v>
      </c>
      <c r="R182">
        <f>IF(ISBLANK(HLOOKUP(R$1, m_preprocess!$1:$1048576, $D182, FALSE)), "", HLOOKUP(R$1, m_preprocess!$1:$1048576, $D182, FALSE))</f>
        <v>99.090514417522357</v>
      </c>
      <c r="S182">
        <f>IF(ISBLANK(HLOOKUP(S$1, m_preprocess!$1:$1048576, $D182, FALSE)), "", HLOOKUP(S$1, m_preprocess!$1:$1048576, $D182, FALSE))</f>
        <v>212.85834020645419</v>
      </c>
      <c r="T182">
        <f>IF(ISBLANK(HLOOKUP(T$1, m_preprocess!$1:$1048576, $D182, FALSE)), "", HLOOKUP(T$1, m_preprocess!$1:$1048576, $D182, FALSE))</f>
        <v>39.892843956355158</v>
      </c>
      <c r="U182">
        <f>IF(ISBLANK(HLOOKUP(U$1, m_preprocess!$1:$1048576, $D182, FALSE)), "", HLOOKUP(U$1, m_preprocess!$1:$1048576, $D182, FALSE))</f>
        <v>227.65302886607932</v>
      </c>
      <c r="V182">
        <f>IF(ISBLANK(HLOOKUP(V$1, m_preprocess!$1:$1048576, $D182, FALSE)), "", HLOOKUP(V$1, m_preprocess!$1:$1048576, $D182, FALSE))</f>
        <v>37.562353494615735</v>
      </c>
      <c r="W182">
        <f>IF(ISBLANK(HLOOKUP(W$1, m_preprocess!$1:$1048576, $D182, FALSE)), "", HLOOKUP(W$1, m_preprocess!$1:$1048576, $D182, FALSE))</f>
        <v>162.43609159482287</v>
      </c>
      <c r="X182">
        <f>IF(ISBLANK(HLOOKUP(X$1, m_preprocess!$1:$1048576, $D182, FALSE)), "", HLOOKUP(X$1, m_preprocess!$1:$1048576, $D182, FALSE))</f>
        <v>27.654583776640735</v>
      </c>
      <c r="Y182">
        <f>IF(ISBLANK(HLOOKUP(Y$1, m_preprocess!$1:$1048576, $D182, FALSE)), "", HLOOKUP(Y$1, m_preprocess!$1:$1048576, $D182, FALSE))</f>
        <v>270138.84986148728</v>
      </c>
      <c r="Z182">
        <f>IF(ISBLANK(HLOOKUP(Z$1, m_preprocess!$1:$1048576, $D182, FALSE)), "", HLOOKUP(Z$1, m_preprocess!$1:$1048576, $D182, FALSE))</f>
        <v>221115.80193774783</v>
      </c>
      <c r="AA182">
        <f>IF(ISBLANK(HLOOKUP(AA$1, m_preprocess!$1:$1048576, $D182, FALSE)), "", HLOOKUP(AA$1, m_preprocess!$1:$1048576, $D182, FALSE))</f>
        <v>839.73512305937584</v>
      </c>
      <c r="AB182">
        <f>IF(ISBLANK(HLOOKUP(AB$1, m_preprocess!$1:$1048576, $D182, FALSE)), "", HLOOKUP(AB$1, m_preprocess!$1:$1048576, $D182, FALSE))</f>
        <v>19990.908706895287</v>
      </c>
      <c r="AC182">
        <f>IF(ISBLANK(HLOOKUP(AC$1, m_preprocess!$1:$1048576, $D182, FALSE)), "", HLOOKUP(AC$1, m_preprocess!$1:$1048576, $D182, FALSE))</f>
        <v>100.84356654528244</v>
      </c>
      <c r="AD182">
        <f>IF(ISBLANK(HLOOKUP(AD$1, m_preprocess!$1:$1048576, $D182, FALSE)), "", HLOOKUP(AD$1, m_preprocess!$1:$1048576, $D182, FALSE))</f>
        <v>13288.784549390681</v>
      </c>
      <c r="AE182">
        <f>IF(ISBLANK(HLOOKUP(AE$1, m_preprocess!$1:$1048576, $D182, FALSE)), "", HLOOKUP(AE$1, m_preprocess!$1:$1048576, $D182, FALSE))</f>
        <v>24583.937229751151</v>
      </c>
    </row>
    <row r="183" spans="1:31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92.355077366412502</v>
      </c>
      <c r="F183">
        <f>IF(ISBLANK(HLOOKUP(F$1, m_preprocess!$1:$1048576, $D183, FALSE)), "", HLOOKUP(F$1, m_preprocess!$1:$1048576, $D183, FALSE))</f>
        <v>94.04504944</v>
      </c>
      <c r="G183">
        <f>IF(ISBLANK(HLOOKUP(G$1, m_preprocess!$1:$1048576, $D183, FALSE)), "", HLOOKUP(G$1, m_preprocess!$1:$1048576, $D183, FALSE))</f>
        <v>99.764123180123207</v>
      </c>
      <c r="H183">
        <f>IF(ISBLANK(HLOOKUP(H$1, m_preprocess!$1:$1048576, $D183, FALSE)), "", HLOOKUP(H$1, m_preprocess!$1:$1048576, $D183, FALSE))</f>
        <v>105.832083640099</v>
      </c>
      <c r="I183">
        <f>IF(ISBLANK(HLOOKUP(I$1, m_preprocess!$1:$1048576, $D183, FALSE)), "", HLOOKUP(I$1, m_preprocess!$1:$1048576, $D183, FALSE))</f>
        <v>89.712972218750394</v>
      </c>
      <c r="J183">
        <f>IF(ISBLANK(HLOOKUP(J$1, m_preprocess!$1:$1048576, $D183, FALSE)), "", HLOOKUP(J$1, m_preprocess!$1:$1048576, $D183, FALSE))</f>
        <v>103.866453242039</v>
      </c>
      <c r="K183">
        <f>IF(ISBLANK(HLOOKUP(K$1, m_preprocess!$1:$1048576, $D183, FALSE)), "", HLOOKUP(K$1, m_preprocess!$1:$1048576, $D183, FALSE))</f>
        <v>96.765393341487695</v>
      </c>
      <c r="L183">
        <f>IF(ISBLANK(HLOOKUP(L$1, m_preprocess!$1:$1048576, $D183, FALSE)), "", HLOOKUP(L$1, m_preprocess!$1:$1048576, $D183, FALSE))</f>
        <v>100.462883847241</v>
      </c>
      <c r="M183">
        <f>IF(ISBLANK(HLOOKUP(M$1, m_preprocess!$1:$1048576, $D183, FALSE)), "", HLOOKUP(M$1, m_preprocess!$1:$1048576, $D183, FALSE))</f>
        <v>96.942758996485097</v>
      </c>
      <c r="N183">
        <f>IF(ISBLANK(HLOOKUP(N$1, m_preprocess!$1:$1048576, $D183, FALSE)), "", HLOOKUP(N$1, m_preprocess!$1:$1048576, $D183, FALSE))</f>
        <v>51.917999999999999</v>
      </c>
      <c r="O183">
        <f>IF(ISBLANK(HLOOKUP(O$1, m_preprocess!$1:$1048576, $D183, FALSE)), "", HLOOKUP(O$1, m_preprocess!$1:$1048576, $D183, FALSE))</f>
        <v>101.037064466183</v>
      </c>
      <c r="P183">
        <f>IF(ISBLANK(HLOOKUP(P$1, m_preprocess!$1:$1048576, $D183, FALSE)), "", HLOOKUP(P$1, m_preprocess!$1:$1048576, $D183, FALSE))</f>
        <v>105.41372458948163</v>
      </c>
      <c r="Q183">
        <f>IF(ISBLANK(HLOOKUP(Q$1, m_preprocess!$1:$1048576, $D183, FALSE)), "", HLOOKUP(Q$1, m_preprocess!$1:$1048576, $D183, FALSE))</f>
        <v>105.93659166739444</v>
      </c>
      <c r="R183">
        <f>IF(ISBLANK(HLOOKUP(R$1, m_preprocess!$1:$1048576, $D183, FALSE)), "", HLOOKUP(R$1, m_preprocess!$1:$1048576, $D183, FALSE))</f>
        <v>99.506433924592898</v>
      </c>
      <c r="S183">
        <f>IF(ISBLANK(HLOOKUP(S$1, m_preprocess!$1:$1048576, $D183, FALSE)), "", HLOOKUP(S$1, m_preprocess!$1:$1048576, $D183, FALSE))</f>
        <v>216.82095086772603</v>
      </c>
      <c r="T183">
        <f>IF(ISBLANK(HLOOKUP(T$1, m_preprocess!$1:$1048576, $D183, FALSE)), "", HLOOKUP(T$1, m_preprocess!$1:$1048576, $D183, FALSE))</f>
        <v>36.153821666408312</v>
      </c>
      <c r="U183">
        <f>IF(ISBLANK(HLOOKUP(U$1, m_preprocess!$1:$1048576, $D183, FALSE)), "", HLOOKUP(U$1, m_preprocess!$1:$1048576, $D183, FALSE))</f>
        <v>226.35078798160251</v>
      </c>
      <c r="V183">
        <f>IF(ISBLANK(HLOOKUP(V$1, m_preprocess!$1:$1048576, $D183, FALSE)), "", HLOOKUP(V$1, m_preprocess!$1:$1048576, $D183, FALSE))</f>
        <v>36.807348043085327</v>
      </c>
      <c r="W183">
        <f>IF(ISBLANK(HLOOKUP(W$1, m_preprocess!$1:$1048576, $D183, FALSE)), "", HLOOKUP(W$1, m_preprocess!$1:$1048576, $D183, FALSE))</f>
        <v>165.18998510866868</v>
      </c>
      <c r="X183">
        <f>IF(ISBLANK(HLOOKUP(X$1, m_preprocess!$1:$1048576, $D183, FALSE)), "", HLOOKUP(X$1, m_preprocess!$1:$1048576, $D183, FALSE))</f>
        <v>24.353454829848545</v>
      </c>
      <c r="Y183">
        <f>IF(ISBLANK(HLOOKUP(Y$1, m_preprocess!$1:$1048576, $D183, FALSE)), "", HLOOKUP(Y$1, m_preprocess!$1:$1048576, $D183, FALSE))</f>
        <v>240093.26445152104</v>
      </c>
      <c r="Z183">
        <f>IF(ISBLANK(HLOOKUP(Z$1, m_preprocess!$1:$1048576, $D183, FALSE)), "", HLOOKUP(Z$1, m_preprocess!$1:$1048576, $D183, FALSE))</f>
        <v>230080.83229037473</v>
      </c>
      <c r="AA183">
        <f>IF(ISBLANK(HLOOKUP(AA$1, m_preprocess!$1:$1048576, $D183, FALSE)), "", HLOOKUP(AA$1, m_preprocess!$1:$1048576, $D183, FALSE))</f>
        <v>874.38893773479333</v>
      </c>
      <c r="AB183">
        <f>IF(ISBLANK(HLOOKUP(AB$1, m_preprocess!$1:$1048576, $D183, FALSE)), "", HLOOKUP(AB$1, m_preprocess!$1:$1048576, $D183, FALSE))</f>
        <v>20117.823889243613</v>
      </c>
      <c r="AC183">
        <f>IF(ISBLANK(HLOOKUP(AC$1, m_preprocess!$1:$1048576, $D183, FALSE)), "", HLOOKUP(AC$1, m_preprocess!$1:$1048576, $D183, FALSE))</f>
        <v>99.756283517956319</v>
      </c>
      <c r="AD183">
        <f>IF(ISBLANK(HLOOKUP(AD$1, m_preprocess!$1:$1048576, $D183, FALSE)), "", HLOOKUP(AD$1, m_preprocess!$1:$1048576, $D183, FALSE))</f>
        <v>13100.977637150567</v>
      </c>
      <c r="AE183">
        <f>IF(ISBLANK(HLOOKUP(AE$1, m_preprocess!$1:$1048576, $D183, FALSE)), "", HLOOKUP(AE$1, m_preprocess!$1:$1048576, $D183, FALSE))</f>
        <v>24228.04643894203</v>
      </c>
    </row>
    <row r="184" spans="1:31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91.539093329011806</v>
      </c>
      <c r="F184">
        <f>IF(ISBLANK(HLOOKUP(F$1, m_preprocess!$1:$1048576, $D184, FALSE)), "", HLOOKUP(F$1, m_preprocess!$1:$1048576, $D184, FALSE))</f>
        <v>95.421717229999999</v>
      </c>
      <c r="G184">
        <f>IF(ISBLANK(HLOOKUP(G$1, m_preprocess!$1:$1048576, $D184, FALSE)), "", HLOOKUP(G$1, m_preprocess!$1:$1048576, $D184, FALSE))</f>
        <v>98.810790063422502</v>
      </c>
      <c r="H184">
        <f>IF(ISBLANK(HLOOKUP(H$1, m_preprocess!$1:$1048576, $D184, FALSE)), "", HLOOKUP(H$1, m_preprocess!$1:$1048576, $D184, FALSE))</f>
        <v>104.20692941784</v>
      </c>
      <c r="I184">
        <f>IF(ISBLANK(HLOOKUP(I$1, m_preprocess!$1:$1048576, $D184, FALSE)), "", HLOOKUP(I$1, m_preprocess!$1:$1048576, $D184, FALSE))</f>
        <v>86.911702673218699</v>
      </c>
      <c r="J184">
        <f>IF(ISBLANK(HLOOKUP(J$1, m_preprocess!$1:$1048576, $D184, FALSE)), "", HLOOKUP(J$1, m_preprocess!$1:$1048576, $D184, FALSE))</f>
        <v>102.23661972929401</v>
      </c>
      <c r="K184">
        <f>IF(ISBLANK(HLOOKUP(K$1, m_preprocess!$1:$1048576, $D184, FALSE)), "", HLOOKUP(K$1, m_preprocess!$1:$1048576, $D184, FALSE))</f>
        <v>96.465386817208696</v>
      </c>
      <c r="L184">
        <f>IF(ISBLANK(HLOOKUP(L$1, m_preprocess!$1:$1048576, $D184, FALSE)), "", HLOOKUP(L$1, m_preprocess!$1:$1048576, $D184, FALSE))</f>
        <v>98.049793326239893</v>
      </c>
      <c r="M184">
        <f>IF(ISBLANK(HLOOKUP(M$1, m_preprocess!$1:$1048576, $D184, FALSE)), "", HLOOKUP(M$1, m_preprocess!$1:$1048576, $D184, FALSE))</f>
        <v>96.472825540063596</v>
      </c>
      <c r="N184">
        <f>IF(ISBLANK(HLOOKUP(N$1, m_preprocess!$1:$1048576, $D184, FALSE)), "", HLOOKUP(N$1, m_preprocess!$1:$1048576, $D184, FALSE))</f>
        <v>52.685000000000002</v>
      </c>
      <c r="O184">
        <f>IF(ISBLANK(HLOOKUP(O$1, m_preprocess!$1:$1048576, $D184, FALSE)), "", HLOOKUP(O$1, m_preprocess!$1:$1048576, $D184, FALSE))</f>
        <v>102.66494411823101</v>
      </c>
      <c r="P184">
        <f>IF(ISBLANK(HLOOKUP(P$1, m_preprocess!$1:$1048576, $D184, FALSE)), "", HLOOKUP(P$1, m_preprocess!$1:$1048576, $D184, FALSE))</f>
        <v>108.76053470373245</v>
      </c>
      <c r="Q184">
        <f>IF(ISBLANK(HLOOKUP(Q$1, m_preprocess!$1:$1048576, $D184, FALSE)), "", HLOOKUP(Q$1, m_preprocess!$1:$1048576, $D184, FALSE))</f>
        <v>109.21313384437701</v>
      </c>
      <c r="R184">
        <f>IF(ISBLANK(HLOOKUP(R$1, m_preprocess!$1:$1048576, $D184, FALSE)), "", HLOOKUP(R$1, m_preprocess!$1:$1048576, $D184, FALSE))</f>
        <v>99.585581765935316</v>
      </c>
      <c r="S184">
        <f>IF(ISBLANK(HLOOKUP(S$1, m_preprocess!$1:$1048576, $D184, FALSE)), "", HLOOKUP(S$1, m_preprocess!$1:$1048576, $D184, FALSE))</f>
        <v>229.81894184400522</v>
      </c>
      <c r="T184">
        <f>IF(ISBLANK(HLOOKUP(T$1, m_preprocess!$1:$1048576, $D184, FALSE)), "", HLOOKUP(T$1, m_preprocess!$1:$1048576, $D184, FALSE))</f>
        <v>46.395055097378375</v>
      </c>
      <c r="U184">
        <f>IF(ISBLANK(HLOOKUP(U$1, m_preprocess!$1:$1048576, $D184, FALSE)), "", HLOOKUP(U$1, m_preprocess!$1:$1048576, $D184, FALSE))</f>
        <v>217.52501886679576</v>
      </c>
      <c r="V184">
        <f>IF(ISBLANK(HLOOKUP(V$1, m_preprocess!$1:$1048576, $D184, FALSE)), "", HLOOKUP(V$1, m_preprocess!$1:$1048576, $D184, FALSE))</f>
        <v>31.140943220677531</v>
      </c>
      <c r="W184">
        <f>IF(ISBLANK(HLOOKUP(W$1, m_preprocess!$1:$1048576, $D184, FALSE)), "", HLOOKUP(W$1, m_preprocess!$1:$1048576, $D184, FALSE))</f>
        <v>161.26994419093685</v>
      </c>
      <c r="X184">
        <f>IF(ISBLANK(HLOOKUP(X$1, m_preprocess!$1:$1048576, $D184, FALSE)), "", HLOOKUP(X$1, m_preprocess!$1:$1048576, $D184, FALSE))</f>
        <v>25.114122298773466</v>
      </c>
      <c r="Y184">
        <f>IF(ISBLANK(HLOOKUP(Y$1, m_preprocess!$1:$1048576, $D184, FALSE)), "", HLOOKUP(Y$1, m_preprocess!$1:$1048576, $D184, FALSE))</f>
        <v>263666.84618499316</v>
      </c>
      <c r="Z184">
        <f>IF(ISBLANK(HLOOKUP(Z$1, m_preprocess!$1:$1048576, $D184, FALSE)), "", HLOOKUP(Z$1, m_preprocess!$1:$1048576, $D184, FALSE))</f>
        <v>202082.00941741178</v>
      </c>
      <c r="AA184">
        <f>IF(ISBLANK(HLOOKUP(AA$1, m_preprocess!$1:$1048576, $D184, FALSE)), "", HLOOKUP(AA$1, m_preprocess!$1:$1048576, $D184, FALSE))</f>
        <v>991.50448821258567</v>
      </c>
      <c r="AB184">
        <f>IF(ISBLANK(HLOOKUP(AB$1, m_preprocess!$1:$1048576, $D184, FALSE)), "", HLOOKUP(AB$1, m_preprocess!$1:$1048576, $D184, FALSE))</f>
        <v>20275.873371631791</v>
      </c>
      <c r="AC184">
        <f>IF(ISBLANK(HLOOKUP(AC$1, m_preprocess!$1:$1048576, $D184, FALSE)), "", HLOOKUP(AC$1, m_preprocess!$1:$1048576, $D184, FALSE))</f>
        <v>100.10523187145404</v>
      </c>
      <c r="AD184">
        <f>IF(ISBLANK(HLOOKUP(AD$1, m_preprocess!$1:$1048576, $D184, FALSE)), "", HLOOKUP(AD$1, m_preprocess!$1:$1048576, $D184, FALSE))</f>
        <v>12823.080549220927</v>
      </c>
      <c r="AE184">
        <f>IF(ISBLANK(HLOOKUP(AE$1, m_preprocess!$1:$1048576, $D184, FALSE)), "", HLOOKUP(AE$1, m_preprocess!$1:$1048576, $D184, FALSE))</f>
        <v>24182.48689084173</v>
      </c>
    </row>
    <row r="185" spans="1:31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92.946779823563105</v>
      </c>
      <c r="F185">
        <f>IF(ISBLANK(HLOOKUP(F$1, m_preprocess!$1:$1048576, $D185, FALSE)), "", HLOOKUP(F$1, m_preprocess!$1:$1048576, $D185, FALSE))</f>
        <v>96.898732190000004</v>
      </c>
      <c r="G185">
        <f>IF(ISBLANK(HLOOKUP(G$1, m_preprocess!$1:$1048576, $D185, FALSE)), "", HLOOKUP(G$1, m_preprocess!$1:$1048576, $D185, FALSE))</f>
        <v>98.315265657985904</v>
      </c>
      <c r="H185">
        <f>IF(ISBLANK(HLOOKUP(H$1, m_preprocess!$1:$1048576, $D185, FALSE)), "", HLOOKUP(H$1, m_preprocess!$1:$1048576, $D185, FALSE))</f>
        <v>100.850911732188</v>
      </c>
      <c r="I185">
        <f>IF(ISBLANK(HLOOKUP(I$1, m_preprocess!$1:$1048576, $D185, FALSE)), "", HLOOKUP(I$1, m_preprocess!$1:$1048576, $D185, FALSE))</f>
        <v>87.112177723430307</v>
      </c>
      <c r="J185">
        <f>IF(ISBLANK(HLOOKUP(J$1, m_preprocess!$1:$1048576, $D185, FALSE)), "", HLOOKUP(J$1, m_preprocess!$1:$1048576, $D185, FALSE))</f>
        <v>101.774653504163</v>
      </c>
      <c r="K185">
        <f>IF(ISBLANK(HLOOKUP(K$1, m_preprocess!$1:$1048576, $D185, FALSE)), "", HLOOKUP(K$1, m_preprocess!$1:$1048576, $D185, FALSE))</f>
        <v>96.617137538080101</v>
      </c>
      <c r="L185">
        <f>IF(ISBLANK(HLOOKUP(L$1, m_preprocess!$1:$1048576, $D185, FALSE)), "", HLOOKUP(L$1, m_preprocess!$1:$1048576, $D185, FALSE))</f>
        <v>98.259445793265897</v>
      </c>
      <c r="M185">
        <f>IF(ISBLANK(HLOOKUP(M$1, m_preprocess!$1:$1048576, $D185, FALSE)), "", HLOOKUP(M$1, m_preprocess!$1:$1048576, $D185, FALSE))</f>
        <v>96.349601626994996</v>
      </c>
      <c r="N185">
        <f>IF(ISBLANK(HLOOKUP(N$1, m_preprocess!$1:$1048576, $D185, FALSE)), "", HLOOKUP(N$1, m_preprocess!$1:$1048576, $D185, FALSE))</f>
        <v>50.601999999999997</v>
      </c>
      <c r="O185">
        <f>IF(ISBLANK(HLOOKUP(O$1, m_preprocess!$1:$1048576, $D185, FALSE)), "", HLOOKUP(O$1, m_preprocess!$1:$1048576, $D185, FALSE))</f>
        <v>97.790108271505005</v>
      </c>
      <c r="P185">
        <f>IF(ISBLANK(HLOOKUP(P$1, m_preprocess!$1:$1048576, $D185, FALSE)), "", HLOOKUP(P$1, m_preprocess!$1:$1048576, $D185, FALSE))</f>
        <v>111.65239146872213</v>
      </c>
      <c r="Q185">
        <f>IF(ISBLANK(HLOOKUP(Q$1, m_preprocess!$1:$1048576, $D185, FALSE)), "", HLOOKUP(Q$1, m_preprocess!$1:$1048576, $D185, FALSE))</f>
        <v>111.93974940382493</v>
      </c>
      <c r="R185">
        <f>IF(ISBLANK(HLOOKUP(R$1, m_preprocess!$1:$1048576, $D185, FALSE)), "", HLOOKUP(R$1, m_preprocess!$1:$1048576, $D185, FALSE))</f>
        <v>99.743292318740004</v>
      </c>
      <c r="S185">
        <f>IF(ISBLANK(HLOOKUP(S$1, m_preprocess!$1:$1048576, $D185, FALSE)), "", HLOOKUP(S$1, m_preprocess!$1:$1048576, $D185, FALSE))</f>
        <v>242.08772104601081</v>
      </c>
      <c r="T185">
        <f>IF(ISBLANK(HLOOKUP(T$1, m_preprocess!$1:$1048576, $D185, FALSE)), "", HLOOKUP(T$1, m_preprocess!$1:$1048576, $D185, FALSE))</f>
        <v>42.854290329646815</v>
      </c>
      <c r="U185">
        <f>IF(ISBLANK(HLOOKUP(U$1, m_preprocess!$1:$1048576, $D185, FALSE)), "", HLOOKUP(U$1, m_preprocess!$1:$1048576, $D185, FALSE))</f>
        <v>251.1877786912325</v>
      </c>
      <c r="V185">
        <f>IF(ISBLANK(HLOOKUP(V$1, m_preprocess!$1:$1048576, $D185, FALSE)), "", HLOOKUP(V$1, m_preprocess!$1:$1048576, $D185, FALSE))</f>
        <v>37.727357998317039</v>
      </c>
      <c r="W185">
        <f>IF(ISBLANK(HLOOKUP(W$1, m_preprocess!$1:$1048576, $D185, FALSE)), "", HLOOKUP(W$1, m_preprocess!$1:$1048576, $D185, FALSE))</f>
        <v>183.42991751684582</v>
      </c>
      <c r="X185">
        <f>IF(ISBLANK(HLOOKUP(X$1, m_preprocess!$1:$1048576, $D185, FALSE)), "", HLOOKUP(X$1, m_preprocess!$1:$1048576, $D185, FALSE))</f>
        <v>30.030503176069601</v>
      </c>
      <c r="Y185">
        <f>IF(ISBLANK(HLOOKUP(Y$1, m_preprocess!$1:$1048576, $D185, FALSE)), "", HLOOKUP(Y$1, m_preprocess!$1:$1048576, $D185, FALSE))</f>
        <v>280830.37653435551</v>
      </c>
      <c r="Z185">
        <f>IF(ISBLANK(HLOOKUP(Z$1, m_preprocess!$1:$1048576, $D185, FALSE)), "", HLOOKUP(Z$1, m_preprocess!$1:$1048576, $D185, FALSE))</f>
        <v>264590.4804731473</v>
      </c>
      <c r="AA185">
        <f>IF(ISBLANK(HLOOKUP(AA$1, m_preprocess!$1:$1048576, $D185, FALSE)), "", HLOOKUP(AA$1, m_preprocess!$1:$1048576, $D185, FALSE))</f>
        <v>1021.1577904291817</v>
      </c>
      <c r="AB185">
        <f>IF(ISBLANK(HLOOKUP(AB$1, m_preprocess!$1:$1048576, $D185, FALSE)), "", HLOOKUP(AB$1, m_preprocess!$1:$1048576, $D185, FALSE))</f>
        <v>20440.780573727076</v>
      </c>
      <c r="AC185">
        <f>IF(ISBLANK(HLOOKUP(AC$1, m_preprocess!$1:$1048576, $D185, FALSE)), "", HLOOKUP(AC$1, m_preprocess!$1:$1048576, $D185, FALSE))</f>
        <v>98.59234602943107</v>
      </c>
      <c r="AD185">
        <f>IF(ISBLANK(HLOOKUP(AD$1, m_preprocess!$1:$1048576, $D185, FALSE)), "", HLOOKUP(AD$1, m_preprocess!$1:$1048576, $D185, FALSE))</f>
        <v>12784.765687072819</v>
      </c>
      <c r="AE185">
        <f>IF(ISBLANK(HLOOKUP(AE$1, m_preprocess!$1:$1048576, $D185, FALSE)), "", HLOOKUP(AE$1, m_preprocess!$1:$1048576, $D185, FALSE))</f>
        <v>24355.287071343657</v>
      </c>
    </row>
    <row r="186" spans="1:31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92.780105973557994</v>
      </c>
      <c r="F186">
        <f>IF(ISBLANK(HLOOKUP(F$1, m_preprocess!$1:$1048576, $D186, FALSE)), "", HLOOKUP(F$1, m_preprocess!$1:$1048576, $D186, FALSE))</f>
        <v>99.301559220000001</v>
      </c>
      <c r="G186">
        <f>IF(ISBLANK(HLOOKUP(G$1, m_preprocess!$1:$1048576, $D186, FALSE)), "", HLOOKUP(G$1, m_preprocess!$1:$1048576, $D186, FALSE))</f>
        <v>98.501937566693201</v>
      </c>
      <c r="H186">
        <f>IF(ISBLANK(HLOOKUP(H$1, m_preprocess!$1:$1048576, $D186, FALSE)), "", HLOOKUP(H$1, m_preprocess!$1:$1048576, $D186, FALSE))</f>
        <v>102.252724055618</v>
      </c>
      <c r="I186">
        <f>IF(ISBLANK(HLOOKUP(I$1, m_preprocess!$1:$1048576, $D186, FALSE)), "", HLOOKUP(I$1, m_preprocess!$1:$1048576, $D186, FALSE))</f>
        <v>87.774470871477206</v>
      </c>
      <c r="J186">
        <f>IF(ISBLANK(HLOOKUP(J$1, m_preprocess!$1:$1048576, $D186, FALSE)), "", HLOOKUP(J$1, m_preprocess!$1:$1048576, $D186, FALSE))</f>
        <v>103.33144103040701</v>
      </c>
      <c r="K186">
        <f>IF(ISBLANK(HLOOKUP(K$1, m_preprocess!$1:$1048576, $D186, FALSE)), "", HLOOKUP(K$1, m_preprocess!$1:$1048576, $D186, FALSE))</f>
        <v>95.277281165540501</v>
      </c>
      <c r="L186">
        <f>IF(ISBLANK(HLOOKUP(L$1, m_preprocess!$1:$1048576, $D186, FALSE)), "", HLOOKUP(L$1, m_preprocess!$1:$1048576, $D186, FALSE))</f>
        <v>101.012464753622</v>
      </c>
      <c r="M186">
        <f>IF(ISBLANK(HLOOKUP(M$1, m_preprocess!$1:$1048576, $D186, FALSE)), "", HLOOKUP(M$1, m_preprocess!$1:$1048576, $D186, FALSE))</f>
        <v>97.344235447812096</v>
      </c>
      <c r="N186">
        <f>IF(ISBLANK(HLOOKUP(N$1, m_preprocess!$1:$1048576, $D186, FALSE)), "", HLOOKUP(N$1, m_preprocess!$1:$1048576, $D186, FALSE))</f>
        <v>50.82</v>
      </c>
      <c r="O186">
        <f>IF(ISBLANK(HLOOKUP(O$1, m_preprocess!$1:$1048576, $D186, FALSE)), "", HLOOKUP(O$1, m_preprocess!$1:$1048576, $D186, FALSE))</f>
        <v>94.210729964753</v>
      </c>
      <c r="P186">
        <f>IF(ISBLANK(HLOOKUP(P$1, m_preprocess!$1:$1048576, $D186, FALSE)), "", HLOOKUP(P$1, m_preprocess!$1:$1048576, $D186, FALSE))</f>
        <v>114.94803797183252</v>
      </c>
      <c r="Q186">
        <f>IF(ISBLANK(HLOOKUP(Q$1, m_preprocess!$1:$1048576, $D186, FALSE)), "", HLOOKUP(Q$1, m_preprocess!$1:$1048576, $D186, FALSE))</f>
        <v>114.42972907530068</v>
      </c>
      <c r="R186">
        <f>IF(ISBLANK(HLOOKUP(R$1, m_preprocess!$1:$1048576, $D186, FALSE)), "", HLOOKUP(R$1, m_preprocess!$1:$1048576, $D186, FALSE))</f>
        <v>100.45294950946773</v>
      </c>
      <c r="S186">
        <f>IF(ISBLANK(HLOOKUP(S$1, m_preprocess!$1:$1048576, $D186, FALSE)), "", HLOOKUP(S$1, m_preprocess!$1:$1048576, $D186, FALSE))</f>
        <v>226.20401756114876</v>
      </c>
      <c r="T186">
        <f>IF(ISBLANK(HLOOKUP(T$1, m_preprocess!$1:$1048576, $D186, FALSE)), "", HLOOKUP(T$1, m_preprocess!$1:$1048576, $D186, FALSE))</f>
        <v>43.51305240395363</v>
      </c>
      <c r="U186">
        <f>IF(ISBLANK(HLOOKUP(U$1, m_preprocess!$1:$1048576, $D186, FALSE)), "", HLOOKUP(U$1, m_preprocess!$1:$1048576, $D186, FALSE))</f>
        <v>227.33709334294903</v>
      </c>
      <c r="V186">
        <f>IF(ISBLANK(HLOOKUP(V$1, m_preprocess!$1:$1048576, $D186, FALSE)), "", HLOOKUP(V$1, m_preprocess!$1:$1048576, $D186, FALSE))</f>
        <v>33.873461305228687</v>
      </c>
      <c r="W186">
        <f>IF(ISBLANK(HLOOKUP(W$1, m_preprocess!$1:$1048576, $D186, FALSE)), "", HLOOKUP(W$1, m_preprocess!$1:$1048576, $D186, FALSE))</f>
        <v>165.4079420877128</v>
      </c>
      <c r="X186">
        <f>IF(ISBLANK(HLOOKUP(X$1, m_preprocess!$1:$1048576, $D186, FALSE)), "", HLOOKUP(X$1, m_preprocess!$1:$1048576, $D186, FALSE))</f>
        <v>28.055698688995292</v>
      </c>
      <c r="Y186">
        <f>IF(ISBLANK(HLOOKUP(Y$1, m_preprocess!$1:$1048576, $D186, FALSE)), "", HLOOKUP(Y$1, m_preprocess!$1:$1048576, $D186, FALSE))</f>
        <v>234103.30442705419</v>
      </c>
      <c r="Z186">
        <f>IF(ISBLANK(HLOOKUP(Z$1, m_preprocess!$1:$1048576, $D186, FALSE)), "", HLOOKUP(Z$1, m_preprocess!$1:$1048576, $D186, FALSE))</f>
        <v>238268.24736099879</v>
      </c>
      <c r="AA186">
        <f>IF(ISBLANK(HLOOKUP(AA$1, m_preprocess!$1:$1048576, $D186, FALSE)), "", HLOOKUP(AA$1, m_preprocess!$1:$1048576, $D186, FALSE))</f>
        <v>1102.0150273224044</v>
      </c>
      <c r="AB186">
        <f>IF(ISBLANK(HLOOKUP(AB$1, m_preprocess!$1:$1048576, $D186, FALSE)), "", HLOOKUP(AB$1, m_preprocess!$1:$1048576, $D186, FALSE))</f>
        <v>20829.959869151076</v>
      </c>
      <c r="AC186">
        <f>IF(ISBLANK(HLOOKUP(AC$1, m_preprocess!$1:$1048576, $D186, FALSE)), "", HLOOKUP(AC$1, m_preprocess!$1:$1048576, $D186, FALSE))</f>
        <v>98.353663597946607</v>
      </c>
      <c r="AD186">
        <f>IF(ISBLANK(HLOOKUP(AD$1, m_preprocess!$1:$1048576, $D186, FALSE)), "", HLOOKUP(AD$1, m_preprocess!$1:$1048576, $D186, FALSE))</f>
        <v>12860.768737840035</v>
      </c>
      <c r="AE186">
        <f>IF(ISBLANK(HLOOKUP(AE$1, m_preprocess!$1:$1048576, $D186, FALSE)), "", HLOOKUP(AE$1, m_preprocess!$1:$1048576, $D186, FALSE))</f>
        <v>24388.178172963093</v>
      </c>
    </row>
    <row r="187" spans="1:31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93.489903467180099</v>
      </c>
      <c r="F187">
        <f>IF(ISBLANK(HLOOKUP(F$1, m_preprocess!$1:$1048576, $D187, FALSE)), "", HLOOKUP(F$1, m_preprocess!$1:$1048576, $D187, FALSE))</f>
        <v>98.025593040000004</v>
      </c>
      <c r="G187">
        <f>IF(ISBLANK(HLOOKUP(G$1, m_preprocess!$1:$1048576, $D187, FALSE)), "", HLOOKUP(G$1, m_preprocess!$1:$1048576, $D187, FALSE))</f>
        <v>99.563610581186794</v>
      </c>
      <c r="H187">
        <f>IF(ISBLANK(HLOOKUP(H$1, m_preprocess!$1:$1048576, $D187, FALSE)), "", HLOOKUP(H$1, m_preprocess!$1:$1048576, $D187, FALSE))</f>
        <v>103.649517900395</v>
      </c>
      <c r="I187">
        <f>IF(ISBLANK(HLOOKUP(I$1, m_preprocess!$1:$1048576, $D187, FALSE)), "", HLOOKUP(I$1, m_preprocess!$1:$1048576, $D187, FALSE))</f>
        <v>86.839985043232403</v>
      </c>
      <c r="J187">
        <f>IF(ISBLANK(HLOOKUP(J$1, m_preprocess!$1:$1048576, $D187, FALSE)), "", HLOOKUP(J$1, m_preprocess!$1:$1048576, $D187, FALSE))</f>
        <v>104.863907475275</v>
      </c>
      <c r="K187">
        <f>IF(ISBLANK(HLOOKUP(K$1, m_preprocess!$1:$1048576, $D187, FALSE)), "", HLOOKUP(K$1, m_preprocess!$1:$1048576, $D187, FALSE))</f>
        <v>96.371926551637202</v>
      </c>
      <c r="L187">
        <f>IF(ISBLANK(HLOOKUP(L$1, m_preprocess!$1:$1048576, $D187, FALSE)), "", HLOOKUP(L$1, m_preprocess!$1:$1048576, $D187, FALSE))</f>
        <v>102.63582543573899</v>
      </c>
      <c r="M187">
        <f>IF(ISBLANK(HLOOKUP(M$1, m_preprocess!$1:$1048576, $D187, FALSE)), "", HLOOKUP(M$1, m_preprocess!$1:$1048576, $D187, FALSE))</f>
        <v>97.731893723137802</v>
      </c>
      <c r="N187">
        <f>IF(ISBLANK(HLOOKUP(N$1, m_preprocess!$1:$1048576, $D187, FALSE)), "", HLOOKUP(N$1, m_preprocess!$1:$1048576, $D187, FALSE))</f>
        <v>49.768000000000001</v>
      </c>
      <c r="O187">
        <f>IF(ISBLANK(HLOOKUP(O$1, m_preprocess!$1:$1048576, $D187, FALSE)), "", HLOOKUP(O$1, m_preprocess!$1:$1048576, $D187, FALSE))</f>
        <v>90.680123278753001</v>
      </c>
      <c r="P187">
        <f>IF(ISBLANK(HLOOKUP(P$1, m_preprocess!$1:$1048576, $D187, FALSE)), "", HLOOKUP(P$1, m_preprocess!$1:$1048576, $D187, FALSE))</f>
        <v>117.97601588518745</v>
      </c>
      <c r="Q187">
        <f>IF(ISBLANK(HLOOKUP(Q$1, m_preprocess!$1:$1048576, $D187, FALSE)), "", HLOOKUP(Q$1, m_preprocess!$1:$1048576, $D187, FALSE))</f>
        <v>118.17750374991775</v>
      </c>
      <c r="R187">
        <f>IF(ISBLANK(HLOOKUP(R$1, m_preprocess!$1:$1048576, $D187, FALSE)), "", HLOOKUP(R$1, m_preprocess!$1:$1048576, $D187, FALSE))</f>
        <v>99.829504044055057</v>
      </c>
      <c r="S187">
        <f>IF(ISBLANK(HLOOKUP(S$1, m_preprocess!$1:$1048576, $D187, FALSE)), "", HLOOKUP(S$1, m_preprocess!$1:$1048576, $D187, FALSE))</f>
        <v>223.53261213418455</v>
      </c>
      <c r="T187">
        <f>IF(ISBLANK(HLOOKUP(T$1, m_preprocess!$1:$1048576, $D187, FALSE)), "", HLOOKUP(T$1, m_preprocess!$1:$1048576, $D187, FALSE))</f>
        <v>47.380342165816629</v>
      </c>
      <c r="U187">
        <f>IF(ISBLANK(HLOOKUP(U$1, m_preprocess!$1:$1048576, $D187, FALSE)), "", HLOOKUP(U$1, m_preprocess!$1:$1048576, $D187, FALSE))</f>
        <v>221.15778528634044</v>
      </c>
      <c r="V187">
        <f>IF(ISBLANK(HLOOKUP(V$1, m_preprocess!$1:$1048576, $D187, FALSE)), "", HLOOKUP(V$1, m_preprocess!$1:$1048576, $D187, FALSE))</f>
        <v>32.351038722990971</v>
      </c>
      <c r="W187">
        <f>IF(ISBLANK(HLOOKUP(W$1, m_preprocess!$1:$1048576, $D187, FALSE)), "", HLOOKUP(W$1, m_preprocess!$1:$1048576, $D187, FALSE))</f>
        <v>159.52225594385277</v>
      </c>
      <c r="X187">
        <f>IF(ISBLANK(HLOOKUP(X$1, m_preprocess!$1:$1048576, $D187, FALSE)), "", HLOOKUP(X$1, m_preprocess!$1:$1048576, $D187, FALSE))</f>
        <v>29.28449061949668</v>
      </c>
      <c r="Y187">
        <f>IF(ISBLANK(HLOOKUP(Y$1, m_preprocess!$1:$1048576, $D187, FALSE)), "", HLOOKUP(Y$1, m_preprocess!$1:$1048576, $D187, FALSE))</f>
        <v>264113.73616496433</v>
      </c>
      <c r="Z187">
        <f>IF(ISBLANK(HLOOKUP(Z$1, m_preprocess!$1:$1048576, $D187, FALSE)), "", HLOOKUP(Z$1, m_preprocess!$1:$1048576, $D187, FALSE))</f>
        <v>302768.51906895894</v>
      </c>
      <c r="AA187">
        <f>IF(ISBLANK(HLOOKUP(AA$1, m_preprocess!$1:$1048576, $D187, FALSE)), "", HLOOKUP(AA$1, m_preprocess!$1:$1048576, $D187, FALSE))</f>
        <v>1041.3664853331372</v>
      </c>
      <c r="AB187">
        <f>IF(ISBLANK(HLOOKUP(AB$1, m_preprocess!$1:$1048576, $D187, FALSE)), "", HLOOKUP(AB$1, m_preprocess!$1:$1048576, $D187, FALSE))</f>
        <v>20794.116939017094</v>
      </c>
      <c r="AC187">
        <f>IF(ISBLANK(HLOOKUP(AC$1, m_preprocess!$1:$1048576, $D187, FALSE)), "", HLOOKUP(AC$1, m_preprocess!$1:$1048576, $D187, FALSE))</f>
        <v>97.703058922869701</v>
      </c>
      <c r="AD187">
        <f>IF(ISBLANK(HLOOKUP(AD$1, m_preprocess!$1:$1048576, $D187, FALSE)), "", HLOOKUP(AD$1, m_preprocess!$1:$1048576, $D187, FALSE))</f>
        <v>12890.955435530284</v>
      </c>
      <c r="AE187">
        <f>IF(ISBLANK(HLOOKUP(AE$1, m_preprocess!$1:$1048576, $D187, FALSE)), "", HLOOKUP(AE$1, m_preprocess!$1:$1048576, $D187, FALSE))</f>
        <v>24591.629572381251</v>
      </c>
    </row>
    <row r="188" spans="1:31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93.413684559611895</v>
      </c>
      <c r="F188">
        <f>IF(ISBLANK(HLOOKUP(F$1, m_preprocess!$1:$1048576, $D188, FALSE)), "", HLOOKUP(F$1, m_preprocess!$1:$1048576, $D188, FALSE))</f>
        <v>100.14179222999999</v>
      </c>
      <c r="G188">
        <f>IF(ISBLANK(HLOOKUP(G$1, m_preprocess!$1:$1048576, $D188, FALSE)), "", HLOOKUP(G$1, m_preprocess!$1:$1048576, $D188, FALSE))</f>
        <v>98.036922096900895</v>
      </c>
      <c r="H188">
        <f>IF(ISBLANK(HLOOKUP(H$1, m_preprocess!$1:$1048576, $D188, FALSE)), "", HLOOKUP(H$1, m_preprocess!$1:$1048576, $D188, FALSE))</f>
        <v>103.362549568657</v>
      </c>
      <c r="I188">
        <f>IF(ISBLANK(HLOOKUP(I$1, m_preprocess!$1:$1048576, $D188, FALSE)), "", HLOOKUP(I$1, m_preprocess!$1:$1048576, $D188, FALSE))</f>
        <v>86.043828266084603</v>
      </c>
      <c r="J188">
        <f>IF(ISBLANK(HLOOKUP(J$1, m_preprocess!$1:$1048576, $D188, FALSE)), "", HLOOKUP(J$1, m_preprocess!$1:$1048576, $D188, FALSE))</f>
        <v>102.986566352027</v>
      </c>
      <c r="K188">
        <f>IF(ISBLANK(HLOOKUP(K$1, m_preprocess!$1:$1048576, $D188, FALSE)), "", HLOOKUP(K$1, m_preprocess!$1:$1048576, $D188, FALSE))</f>
        <v>95.034229636686007</v>
      </c>
      <c r="L188">
        <f>IF(ISBLANK(HLOOKUP(L$1, m_preprocess!$1:$1048576, $D188, FALSE)), "", HLOOKUP(L$1, m_preprocess!$1:$1048576, $D188, FALSE))</f>
        <v>102.726299262233</v>
      </c>
      <c r="M188">
        <f>IF(ISBLANK(HLOOKUP(M$1, m_preprocess!$1:$1048576, $D188, FALSE)), "", HLOOKUP(M$1, m_preprocess!$1:$1048576, $D188, FALSE))</f>
        <v>97.226338330688094</v>
      </c>
      <c r="N188">
        <f>IF(ISBLANK(HLOOKUP(N$1, m_preprocess!$1:$1048576, $D188, FALSE)), "", HLOOKUP(N$1, m_preprocess!$1:$1048576, $D188, FALSE))</f>
        <v>48.808999999999997</v>
      </c>
      <c r="O188">
        <f>IF(ISBLANK(HLOOKUP(O$1, m_preprocess!$1:$1048576, $D188, FALSE)), "", HLOOKUP(O$1, m_preprocess!$1:$1048576, $D188, FALSE))</f>
        <v>88.369613679699</v>
      </c>
      <c r="P188">
        <f>IF(ISBLANK(HLOOKUP(P$1, m_preprocess!$1:$1048576, $D188, FALSE)), "", HLOOKUP(P$1, m_preprocess!$1:$1048576, $D188, FALSE))</f>
        <v>120.04218698781924</v>
      </c>
      <c r="Q188">
        <f>IF(ISBLANK(HLOOKUP(Q$1, m_preprocess!$1:$1048576, $D188, FALSE)), "", HLOOKUP(Q$1, m_preprocess!$1:$1048576, $D188, FALSE))</f>
        <v>119.7246180321461</v>
      </c>
      <c r="R188">
        <f>IF(ISBLANK(HLOOKUP(R$1, m_preprocess!$1:$1048576, $D188, FALSE)), "", HLOOKUP(R$1, m_preprocess!$1:$1048576, $D188, FALSE))</f>
        <v>100.26524950414782</v>
      </c>
      <c r="S188">
        <f>IF(ISBLANK(HLOOKUP(S$1, m_preprocess!$1:$1048576, $D188, FALSE)), "", HLOOKUP(S$1, m_preprocess!$1:$1048576, $D188, FALSE))</f>
        <v>229.48699695712247</v>
      </c>
      <c r="T188">
        <f>IF(ISBLANK(HLOOKUP(T$1, m_preprocess!$1:$1048576, $D188, FALSE)), "", HLOOKUP(T$1, m_preprocess!$1:$1048576, $D188, FALSE))</f>
        <v>49.414769497675927</v>
      </c>
      <c r="U188">
        <f>IF(ISBLANK(HLOOKUP(U$1, m_preprocess!$1:$1048576, $D188, FALSE)), "", HLOOKUP(U$1, m_preprocess!$1:$1048576, $D188, FALSE))</f>
        <v>240.24083327855925</v>
      </c>
      <c r="V188">
        <f>IF(ISBLANK(HLOOKUP(V$1, m_preprocess!$1:$1048576, $D188, FALSE)), "", HLOOKUP(V$1, m_preprocess!$1:$1048576, $D188, FALSE))</f>
        <v>34.727795071216157</v>
      </c>
      <c r="W188">
        <f>IF(ISBLANK(HLOOKUP(W$1, m_preprocess!$1:$1048576, $D188, FALSE)), "", HLOOKUP(W$1, m_preprocess!$1:$1048576, $D188, FALSE))</f>
        <v>174.55206242035229</v>
      </c>
      <c r="X188">
        <f>IF(ISBLANK(HLOOKUP(X$1, m_preprocess!$1:$1048576, $D188, FALSE)), "", HLOOKUP(X$1, m_preprocess!$1:$1048576, $D188, FALSE))</f>
        <v>30.960975786990822</v>
      </c>
      <c r="Y188">
        <f>IF(ISBLANK(HLOOKUP(Y$1, m_preprocess!$1:$1048576, $D188, FALSE)), "", HLOOKUP(Y$1, m_preprocess!$1:$1048576, $D188, FALSE))</f>
        <v>245250.32995679739</v>
      </c>
      <c r="Z188">
        <f>IF(ISBLANK(HLOOKUP(Z$1, m_preprocess!$1:$1048576, $D188, FALSE)), "", HLOOKUP(Z$1, m_preprocess!$1:$1048576, $D188, FALSE))</f>
        <v>243557.38242387387</v>
      </c>
      <c r="AA188">
        <f>IF(ISBLANK(HLOOKUP(AA$1, m_preprocess!$1:$1048576, $D188, FALSE)), "", HLOOKUP(AA$1, m_preprocess!$1:$1048576, $D188, FALSE))</f>
        <v>996.80247105234321</v>
      </c>
      <c r="AB188">
        <f>IF(ISBLANK(HLOOKUP(AB$1, m_preprocess!$1:$1048576, $D188, FALSE)), "", HLOOKUP(AB$1, m_preprocess!$1:$1048576, $D188, FALSE))</f>
        <v>20862.611898138741</v>
      </c>
      <c r="AC188">
        <f>IF(ISBLANK(HLOOKUP(AC$1, m_preprocess!$1:$1048576, $D188, FALSE)), "", HLOOKUP(AC$1, m_preprocess!$1:$1048576, $D188, FALSE))</f>
        <v>96.694533255210786</v>
      </c>
      <c r="AD188">
        <f>IF(ISBLANK(HLOOKUP(AD$1, m_preprocess!$1:$1048576, $D188, FALSE)), "", HLOOKUP(AD$1, m_preprocess!$1:$1048576, $D188, FALSE))</f>
        <v>12737.981090123872</v>
      </c>
      <c r="AE188">
        <f>IF(ISBLANK(HLOOKUP(AE$1, m_preprocess!$1:$1048576, $D188, FALSE)), "", HLOOKUP(AE$1, m_preprocess!$1:$1048576, $D188, FALSE))</f>
        <v>24518.377706708638</v>
      </c>
    </row>
    <row r="189" spans="1:31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92.3881129861864</v>
      </c>
      <c r="F189">
        <f>IF(ISBLANK(HLOOKUP(F$1, m_preprocess!$1:$1048576, $D189, FALSE)), "", HLOOKUP(F$1, m_preprocess!$1:$1048576, $D189, FALSE))</f>
        <v>99.541164069999994</v>
      </c>
      <c r="G189">
        <f>IF(ISBLANK(HLOOKUP(G$1, m_preprocess!$1:$1048576, $D189, FALSE)), "", HLOOKUP(G$1, m_preprocess!$1:$1048576, $D189, FALSE))</f>
        <v>97.650400859061605</v>
      </c>
      <c r="H189">
        <f>IF(ISBLANK(HLOOKUP(H$1, m_preprocess!$1:$1048576, $D189, FALSE)), "", HLOOKUP(H$1, m_preprocess!$1:$1048576, $D189, FALSE))</f>
        <v>102.334084355054</v>
      </c>
      <c r="I189">
        <f>IF(ISBLANK(HLOOKUP(I$1, m_preprocess!$1:$1048576, $D189, FALSE)), "", HLOOKUP(I$1, m_preprocess!$1:$1048576, $D189, FALSE))</f>
        <v>87.085376931702598</v>
      </c>
      <c r="J189">
        <f>IF(ISBLANK(HLOOKUP(J$1, m_preprocess!$1:$1048576, $D189, FALSE)), "", HLOOKUP(J$1, m_preprocess!$1:$1048576, $D189, FALSE))</f>
        <v>100.087003278116</v>
      </c>
      <c r="K189">
        <f>IF(ISBLANK(HLOOKUP(K$1, m_preprocess!$1:$1048576, $D189, FALSE)), "", HLOOKUP(K$1, m_preprocess!$1:$1048576, $D189, FALSE))</f>
        <v>95.002994176521</v>
      </c>
      <c r="L189">
        <f>IF(ISBLANK(HLOOKUP(L$1, m_preprocess!$1:$1048576, $D189, FALSE)), "", HLOOKUP(L$1, m_preprocess!$1:$1048576, $D189, FALSE))</f>
        <v>99.150340237138494</v>
      </c>
      <c r="M189">
        <f>IF(ISBLANK(HLOOKUP(M$1, m_preprocess!$1:$1048576, $D189, FALSE)), "", HLOOKUP(M$1, m_preprocess!$1:$1048576, $D189, FALSE))</f>
        <v>95.9139213642529</v>
      </c>
      <c r="N189">
        <f>IF(ISBLANK(HLOOKUP(N$1, m_preprocess!$1:$1048576, $D189, FALSE)), "", HLOOKUP(N$1, m_preprocess!$1:$1048576, $D189, FALSE))</f>
        <v>48.988999999999997</v>
      </c>
      <c r="O189">
        <f>IF(ISBLANK(HLOOKUP(O$1, m_preprocess!$1:$1048576, $D189, FALSE)), "", HLOOKUP(O$1, m_preprocess!$1:$1048576, $D189, FALSE))</f>
        <v>89.606169078052005</v>
      </c>
      <c r="P189">
        <f>IF(ISBLANK(HLOOKUP(P$1, m_preprocess!$1:$1048576, $D189, FALSE)), "", HLOOKUP(P$1, m_preprocess!$1:$1048576, $D189, FALSE))</f>
        <v>115.49789600097866</v>
      </c>
      <c r="Q189">
        <f>IF(ISBLANK(HLOOKUP(Q$1, m_preprocess!$1:$1048576, $D189, FALSE)), "", HLOOKUP(Q$1, m_preprocess!$1:$1048576, $D189, FALSE))</f>
        <v>116.0084523993458</v>
      </c>
      <c r="R189">
        <f>IF(ISBLANK(HLOOKUP(R$1, m_preprocess!$1:$1048576, $D189, FALSE)), "", HLOOKUP(R$1, m_preprocess!$1:$1048576, $D189, FALSE))</f>
        <v>99.559897242134028</v>
      </c>
      <c r="S189">
        <f>IF(ISBLANK(HLOOKUP(S$1, m_preprocess!$1:$1048576, $D189, FALSE)), "", HLOOKUP(S$1, m_preprocess!$1:$1048576, $D189, FALSE))</f>
        <v>223.666663155328</v>
      </c>
      <c r="T189">
        <f>IF(ISBLANK(HLOOKUP(T$1, m_preprocess!$1:$1048576, $D189, FALSE)), "", HLOOKUP(T$1, m_preprocess!$1:$1048576, $D189, FALSE))</f>
        <v>47.313234173146292</v>
      </c>
      <c r="U189">
        <f>IF(ISBLANK(HLOOKUP(U$1, m_preprocess!$1:$1048576, $D189, FALSE)), "", HLOOKUP(U$1, m_preprocess!$1:$1048576, $D189, FALSE))</f>
        <v>242.31434364138212</v>
      </c>
      <c r="V189">
        <f>IF(ISBLANK(HLOOKUP(V$1, m_preprocess!$1:$1048576, $D189, FALSE)), "", HLOOKUP(V$1, m_preprocess!$1:$1048576, $D189, FALSE))</f>
        <v>39.817874512271736</v>
      </c>
      <c r="W189">
        <f>IF(ISBLANK(HLOOKUP(W$1, m_preprocess!$1:$1048576, $D189, FALSE)), "", HLOOKUP(W$1, m_preprocess!$1:$1048576, $D189, FALSE))</f>
        <v>173.77453610538538</v>
      </c>
      <c r="X189">
        <f>IF(ISBLANK(HLOOKUP(X$1, m_preprocess!$1:$1048576, $D189, FALSE)), "", HLOOKUP(X$1, m_preprocess!$1:$1048576, $D189, FALSE))</f>
        <v>28.721933023725001</v>
      </c>
      <c r="Y189">
        <f>IF(ISBLANK(HLOOKUP(Y$1, m_preprocess!$1:$1048576, $D189, FALSE)), "", HLOOKUP(Y$1, m_preprocess!$1:$1048576, $D189, FALSE))</f>
        <v>258942.57267754848</v>
      </c>
      <c r="Z189">
        <f>IF(ISBLANK(HLOOKUP(Z$1, m_preprocess!$1:$1048576, $D189, FALSE)), "", HLOOKUP(Z$1, m_preprocess!$1:$1048576, $D189, FALSE))</f>
        <v>215754.52271112721</v>
      </c>
      <c r="AA189">
        <f>IF(ISBLANK(HLOOKUP(AA$1, m_preprocess!$1:$1048576, $D189, FALSE)), "", HLOOKUP(AA$1, m_preprocess!$1:$1048576, $D189, FALSE))</f>
        <v>959.14993826878231</v>
      </c>
      <c r="AB189">
        <f>IF(ISBLANK(HLOOKUP(AB$1, m_preprocess!$1:$1048576, $D189, FALSE)), "", HLOOKUP(AB$1, m_preprocess!$1:$1048576, $D189, FALSE))</f>
        <v>21015.580620230612</v>
      </c>
      <c r="AC189">
        <f>IF(ISBLANK(HLOOKUP(AC$1, m_preprocess!$1:$1048576, $D189, FALSE)), "", HLOOKUP(AC$1, m_preprocess!$1:$1048576, $D189, FALSE))</f>
        <v>94.136888904944897</v>
      </c>
      <c r="AD189">
        <f>IF(ISBLANK(HLOOKUP(AD$1, m_preprocess!$1:$1048576, $D189, FALSE)), "", HLOOKUP(AD$1, m_preprocess!$1:$1048576, $D189, FALSE))</f>
        <v>12702.566697549641</v>
      </c>
      <c r="AE189">
        <f>IF(ISBLANK(HLOOKUP(AE$1, m_preprocess!$1:$1048576, $D189, FALSE)), "", HLOOKUP(AE$1, m_preprocess!$1:$1048576, $D189, FALSE))</f>
        <v>24211.854063818522</v>
      </c>
    </row>
    <row r="190" spans="1:31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92.147304820210707</v>
      </c>
      <c r="F190">
        <f>IF(ISBLANK(HLOOKUP(F$1, m_preprocess!$1:$1048576, $D190, FALSE)), "", HLOOKUP(F$1, m_preprocess!$1:$1048576, $D190, FALSE))</f>
        <v>93.472006449999995</v>
      </c>
      <c r="G190">
        <f>IF(ISBLANK(HLOOKUP(G$1, m_preprocess!$1:$1048576, $D190, FALSE)), "", HLOOKUP(G$1, m_preprocess!$1:$1048576, $D190, FALSE))</f>
        <v>96.803060659129102</v>
      </c>
      <c r="H190">
        <f>IF(ISBLANK(HLOOKUP(H$1, m_preprocess!$1:$1048576, $D190, FALSE)), "", HLOOKUP(H$1, m_preprocess!$1:$1048576, $D190, FALSE))</f>
        <v>100.774365428248</v>
      </c>
      <c r="I190">
        <f>IF(ISBLANK(HLOOKUP(I$1, m_preprocess!$1:$1048576, $D190, FALSE)), "", HLOOKUP(I$1, m_preprocess!$1:$1048576, $D190, FALSE))</f>
        <v>85.5738651693311</v>
      </c>
      <c r="J190">
        <f>IF(ISBLANK(HLOOKUP(J$1, m_preprocess!$1:$1048576, $D190, FALSE)), "", HLOOKUP(J$1, m_preprocess!$1:$1048576, $D190, FALSE))</f>
        <v>99.158946964588395</v>
      </c>
      <c r="K190">
        <f>IF(ISBLANK(HLOOKUP(K$1, m_preprocess!$1:$1048576, $D190, FALSE)), "", HLOOKUP(K$1, m_preprocess!$1:$1048576, $D190, FALSE))</f>
        <v>95.279740374801193</v>
      </c>
      <c r="L190">
        <f>IF(ISBLANK(HLOOKUP(L$1, m_preprocess!$1:$1048576, $D190, FALSE)), "", HLOOKUP(L$1, m_preprocess!$1:$1048576, $D190, FALSE))</f>
        <v>96.883239539825993</v>
      </c>
      <c r="M190">
        <f>IF(ISBLANK(HLOOKUP(M$1, m_preprocess!$1:$1048576, $D190, FALSE)), "", HLOOKUP(M$1, m_preprocess!$1:$1048576, $D190, FALSE))</f>
        <v>95.311344577981203</v>
      </c>
      <c r="N190">
        <f>IF(ISBLANK(HLOOKUP(N$1, m_preprocess!$1:$1048576, $D190, FALSE)), "", HLOOKUP(N$1, m_preprocess!$1:$1048576, $D190, FALSE))</f>
        <v>46.148000000000003</v>
      </c>
      <c r="O190">
        <f>IF(ISBLANK(HLOOKUP(O$1, m_preprocess!$1:$1048576, $D190, FALSE)), "", HLOOKUP(O$1, m_preprocess!$1:$1048576, $D190, FALSE))</f>
        <v>88.628861534853996</v>
      </c>
      <c r="P190">
        <f>IF(ISBLANK(HLOOKUP(P$1, m_preprocess!$1:$1048576, $D190, FALSE)), "", HLOOKUP(P$1, m_preprocess!$1:$1048576, $D190, FALSE))</f>
        <v>111.3996712835618</v>
      </c>
      <c r="Q190">
        <f>IF(ISBLANK(HLOOKUP(Q$1, m_preprocess!$1:$1048576, $D190, FALSE)), "", HLOOKUP(Q$1, m_preprocess!$1:$1048576, $D190, FALSE))</f>
        <v>113.56214801891095</v>
      </c>
      <c r="R190">
        <f>IF(ISBLANK(HLOOKUP(R$1, m_preprocess!$1:$1048576, $D190, FALSE)), "", HLOOKUP(R$1, m_preprocess!$1:$1048576, $D190, FALSE))</f>
        <v>98.095776829627212</v>
      </c>
      <c r="S190">
        <f>IF(ISBLANK(HLOOKUP(S$1, m_preprocess!$1:$1048576, $D190, FALSE)), "", HLOOKUP(S$1, m_preprocess!$1:$1048576, $D190, FALSE))</f>
        <v>225.18605944667317</v>
      </c>
      <c r="T190">
        <f>IF(ISBLANK(HLOOKUP(T$1, m_preprocess!$1:$1048576, $D190, FALSE)), "", HLOOKUP(T$1, m_preprocess!$1:$1048576, $D190, FALSE))</f>
        <v>31.103996628321234</v>
      </c>
      <c r="U190">
        <f>IF(ISBLANK(HLOOKUP(U$1, m_preprocess!$1:$1048576, $D190, FALSE)), "", HLOOKUP(U$1, m_preprocess!$1:$1048576, $D190, FALSE))</f>
        <v>246.74527110330646</v>
      </c>
      <c r="V190">
        <f>IF(ISBLANK(HLOOKUP(V$1, m_preprocess!$1:$1048576, $D190, FALSE)), "", HLOOKUP(V$1, m_preprocess!$1:$1048576, $D190, FALSE))</f>
        <v>39.536923863507049</v>
      </c>
      <c r="W190">
        <f>IF(ISBLANK(HLOOKUP(W$1, m_preprocess!$1:$1048576, $D190, FALSE)), "", HLOOKUP(W$1, m_preprocess!$1:$1048576, $D190, FALSE))</f>
        <v>177.01093498735648</v>
      </c>
      <c r="X190">
        <f>IF(ISBLANK(HLOOKUP(X$1, m_preprocess!$1:$1048576, $D190, FALSE)), "", HLOOKUP(X$1, m_preprocess!$1:$1048576, $D190, FALSE))</f>
        <v>30.197403446691926</v>
      </c>
      <c r="Y190">
        <f>IF(ISBLANK(HLOOKUP(Y$1, m_preprocess!$1:$1048576, $D190, FALSE)), "", HLOOKUP(Y$1, m_preprocess!$1:$1048576, $D190, FALSE))</f>
        <v>291044.23449155054</v>
      </c>
      <c r="Z190">
        <f>IF(ISBLANK(HLOOKUP(Z$1, m_preprocess!$1:$1048576, $D190, FALSE)), "", HLOOKUP(Z$1, m_preprocess!$1:$1048576, $D190, FALSE))</f>
        <v>276011.04749590438</v>
      </c>
      <c r="AA190">
        <f>IF(ISBLANK(HLOOKUP(AA$1, m_preprocess!$1:$1048576, $D190, FALSE)), "", HLOOKUP(AA$1, m_preprocess!$1:$1048576, $D190, FALSE))</f>
        <v>965.74889092960882</v>
      </c>
      <c r="AB190">
        <f>IF(ISBLANK(HLOOKUP(AB$1, m_preprocess!$1:$1048576, $D190, FALSE)), "", HLOOKUP(AB$1, m_preprocess!$1:$1048576, $D190, FALSE))</f>
        <v>21023.544762339232</v>
      </c>
      <c r="AC190">
        <f>IF(ISBLANK(HLOOKUP(AC$1, m_preprocess!$1:$1048576, $D190, FALSE)), "", HLOOKUP(AC$1, m_preprocess!$1:$1048576, $D190, FALSE))</f>
        <v>97.924998083874272</v>
      </c>
      <c r="AD190">
        <f>IF(ISBLANK(HLOOKUP(AD$1, m_preprocess!$1:$1048576, $D190, FALSE)), "", HLOOKUP(AD$1, m_preprocess!$1:$1048576, $D190, FALSE))</f>
        <v>12673.50418312801</v>
      </c>
      <c r="AE190">
        <f>IF(ISBLANK(HLOOKUP(AE$1, m_preprocess!$1:$1048576, $D190, FALSE)), "", HLOOKUP(AE$1, m_preprocess!$1:$1048576, $D190, FALSE))</f>
        <v>24431.079313153492</v>
      </c>
    </row>
    <row r="191" spans="1:31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92.717619547914595</v>
      </c>
      <c r="F191">
        <f>IF(ISBLANK(HLOOKUP(F$1, m_preprocess!$1:$1048576, $D191, FALSE)), "", HLOOKUP(F$1, m_preprocess!$1:$1048576, $D191, FALSE))</f>
        <v>98.101439749999997</v>
      </c>
      <c r="G191">
        <f>IF(ISBLANK(HLOOKUP(G$1, m_preprocess!$1:$1048576, $D191, FALSE)), "", HLOOKUP(G$1, m_preprocess!$1:$1048576, $D191, FALSE))</f>
        <v>97.589793051756601</v>
      </c>
      <c r="H191">
        <f>IF(ISBLANK(HLOOKUP(H$1, m_preprocess!$1:$1048576, $D191, FALSE)), "", HLOOKUP(H$1, m_preprocess!$1:$1048576, $D191, FALSE))</f>
        <v>103.761800561154</v>
      </c>
      <c r="I191">
        <f>IF(ISBLANK(HLOOKUP(I$1, m_preprocess!$1:$1048576, $D191, FALSE)), "", HLOOKUP(I$1, m_preprocess!$1:$1048576, $D191, FALSE))</f>
        <v>85.606805251215405</v>
      </c>
      <c r="J191">
        <f>IF(ISBLANK(HLOOKUP(J$1, m_preprocess!$1:$1048576, $D191, FALSE)), "", HLOOKUP(J$1, m_preprocess!$1:$1048576, $D191, FALSE))</f>
        <v>100.617148072636</v>
      </c>
      <c r="K191">
        <f>IF(ISBLANK(HLOOKUP(K$1, m_preprocess!$1:$1048576, $D191, FALSE)), "", HLOOKUP(K$1, m_preprocess!$1:$1048576, $D191, FALSE))</f>
        <v>93.967779691500795</v>
      </c>
      <c r="L191">
        <f>IF(ISBLANK(HLOOKUP(L$1, m_preprocess!$1:$1048576, $D191, FALSE)), "", HLOOKUP(L$1, m_preprocess!$1:$1048576, $D191, FALSE))</f>
        <v>98.115158446830094</v>
      </c>
      <c r="M191">
        <f>IF(ISBLANK(HLOOKUP(M$1, m_preprocess!$1:$1048576, $D191, FALSE)), "", HLOOKUP(M$1, m_preprocess!$1:$1048576, $D191, FALSE))</f>
        <v>93.8386769851666</v>
      </c>
      <c r="N191">
        <f>IF(ISBLANK(HLOOKUP(N$1, m_preprocess!$1:$1048576, $D191, FALSE)), "", HLOOKUP(N$1, m_preprocess!$1:$1048576, $D191, FALSE))</f>
        <v>39.090000000000003</v>
      </c>
      <c r="O191">
        <f>IF(ISBLANK(HLOOKUP(O$1, m_preprocess!$1:$1048576, $D191, FALSE)), "", HLOOKUP(O$1, m_preprocess!$1:$1048576, $D191, FALSE))</f>
        <v>81.975359690919007</v>
      </c>
      <c r="P191">
        <f>IF(ISBLANK(HLOOKUP(P$1, m_preprocess!$1:$1048576, $D191, FALSE)), "", HLOOKUP(P$1, m_preprocess!$1:$1048576, $D191, FALSE))</f>
        <v>102.4909220864869</v>
      </c>
      <c r="Q191">
        <f>IF(ISBLANK(HLOOKUP(Q$1, m_preprocess!$1:$1048576, $D191, FALSE)), "", HLOOKUP(Q$1, m_preprocess!$1:$1048576, $D191, FALSE))</f>
        <v>106.38267563992383</v>
      </c>
      <c r="R191">
        <f>IF(ISBLANK(HLOOKUP(R$1, m_preprocess!$1:$1048576, $D191, FALSE)), "", HLOOKUP(R$1, m_preprocess!$1:$1048576, $D191, FALSE))</f>
        <v>96.341741237445987</v>
      </c>
      <c r="S191">
        <f>IF(ISBLANK(HLOOKUP(S$1, m_preprocess!$1:$1048576, $D191, FALSE)), "", HLOOKUP(S$1, m_preprocess!$1:$1048576, $D191, FALSE))</f>
        <v>238.35697350234827</v>
      </c>
      <c r="T191">
        <f>IF(ISBLANK(HLOOKUP(T$1, m_preprocess!$1:$1048576, $D191, FALSE)), "", HLOOKUP(T$1, m_preprocess!$1:$1048576, $D191, FALSE))</f>
        <v>32.170478447034313</v>
      </c>
      <c r="U191">
        <f>IF(ISBLANK(HLOOKUP(U$1, m_preprocess!$1:$1048576, $D191, FALSE)), "", HLOOKUP(U$1, m_preprocess!$1:$1048576, $D191, FALSE))</f>
        <v>260.58504200280186</v>
      </c>
      <c r="V191">
        <f>IF(ISBLANK(HLOOKUP(V$1, m_preprocess!$1:$1048576, $D191, FALSE)), "", HLOOKUP(V$1, m_preprocess!$1:$1048576, $D191, FALSE))</f>
        <v>40.473385108055581</v>
      </c>
      <c r="W191">
        <f>IF(ISBLANK(HLOOKUP(W$1, m_preprocess!$1:$1048576, $D191, FALSE)), "", HLOOKUP(W$1, m_preprocess!$1:$1048576, $D191, FALSE))</f>
        <v>185.14877428602813</v>
      </c>
      <c r="X191">
        <f>IF(ISBLANK(HLOOKUP(X$1, m_preprocess!$1:$1048576, $D191, FALSE)), "", HLOOKUP(X$1, m_preprocess!$1:$1048576, $D191, FALSE))</f>
        <v>34.962873208691398</v>
      </c>
      <c r="Y191">
        <f>IF(ISBLANK(HLOOKUP(Y$1, m_preprocess!$1:$1048576, $D191, FALSE)), "", HLOOKUP(Y$1, m_preprocess!$1:$1048576, $D191, FALSE))</f>
        <v>313505.82469680428</v>
      </c>
      <c r="Z191">
        <f>IF(ISBLANK(HLOOKUP(Z$1, m_preprocess!$1:$1048576, $D191, FALSE)), "", HLOOKUP(Z$1, m_preprocess!$1:$1048576, $D191, FALSE))</f>
        <v>229559.38682225</v>
      </c>
      <c r="AA191">
        <f>IF(ISBLANK(HLOOKUP(AA$1, m_preprocess!$1:$1048576, $D191, FALSE)), "", HLOOKUP(AA$1, m_preprocess!$1:$1048576, $D191, FALSE))</f>
        <v>1215.5639070024656</v>
      </c>
      <c r="AB191">
        <f>IF(ISBLANK(HLOOKUP(AB$1, m_preprocess!$1:$1048576, $D191, FALSE)), "", HLOOKUP(AB$1, m_preprocess!$1:$1048576, $D191, FALSE))</f>
        <v>21365.928017190898</v>
      </c>
      <c r="AC191">
        <f>IF(ISBLANK(HLOOKUP(AC$1, m_preprocess!$1:$1048576, $D191, FALSE)), "", HLOOKUP(AC$1, m_preprocess!$1:$1048576, $D191, FALSE))</f>
        <v>113.24979892523166</v>
      </c>
      <c r="AD191">
        <f>IF(ISBLANK(HLOOKUP(AD$1, m_preprocess!$1:$1048576, $D191, FALSE)), "", HLOOKUP(AD$1, m_preprocess!$1:$1048576, $D191, FALSE))</f>
        <v>12836.191288772654</v>
      </c>
      <c r="AE191">
        <f>IF(ISBLANK(HLOOKUP(AE$1, m_preprocess!$1:$1048576, $D191, FALSE)), "", HLOOKUP(AE$1, m_preprocess!$1:$1048576, $D191, FALSE))</f>
        <v>26086.128121140559</v>
      </c>
    </row>
    <row r="192" spans="1:31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91.027523164760893</v>
      </c>
      <c r="F192">
        <f>IF(ISBLANK(HLOOKUP(F$1, m_preprocess!$1:$1048576, $D192, FALSE)), "", HLOOKUP(F$1, m_preprocess!$1:$1048576, $D192, FALSE))</f>
        <v>99.457293539999995</v>
      </c>
      <c r="G192">
        <f>IF(ISBLANK(HLOOKUP(G$1, m_preprocess!$1:$1048576, $D192, FALSE)), "", HLOOKUP(G$1, m_preprocess!$1:$1048576, $D192, FALSE))</f>
        <v>95.575286965714199</v>
      </c>
      <c r="H192">
        <f>IF(ISBLANK(HLOOKUP(H$1, m_preprocess!$1:$1048576, $D192, FALSE)), "", HLOOKUP(H$1, m_preprocess!$1:$1048576, $D192, FALSE))</f>
        <v>103.05900412374901</v>
      </c>
      <c r="I192">
        <f>IF(ISBLANK(HLOOKUP(I$1, m_preprocess!$1:$1048576, $D192, FALSE)), "", HLOOKUP(I$1, m_preprocess!$1:$1048576, $D192, FALSE))</f>
        <v>86.009179489484495</v>
      </c>
      <c r="J192">
        <f>IF(ISBLANK(HLOOKUP(J$1, m_preprocess!$1:$1048576, $D192, FALSE)), "", HLOOKUP(J$1, m_preprocess!$1:$1048576, $D192, FALSE))</f>
        <v>98.288594582760695</v>
      </c>
      <c r="K192">
        <f>IF(ISBLANK(HLOOKUP(K$1, m_preprocess!$1:$1048576, $D192, FALSE)), "", HLOOKUP(K$1, m_preprocess!$1:$1048576, $D192, FALSE))</f>
        <v>91.9127465800849</v>
      </c>
      <c r="L192">
        <f>IF(ISBLANK(HLOOKUP(L$1, m_preprocess!$1:$1048576, $D192, FALSE)), "", HLOOKUP(L$1, m_preprocess!$1:$1048576, $D192, FALSE))</f>
        <v>95.337695282311103</v>
      </c>
      <c r="M192">
        <f>IF(ISBLANK(HLOOKUP(M$1, m_preprocess!$1:$1048576, $D192, FALSE)), "", HLOOKUP(M$1, m_preprocess!$1:$1048576, $D192, FALSE))</f>
        <v>92.988049299431694</v>
      </c>
      <c r="N192">
        <f>IF(ISBLANK(HLOOKUP(N$1, m_preprocess!$1:$1048576, $D192, FALSE)), "", HLOOKUP(N$1, m_preprocess!$1:$1048576, $D192, FALSE))</f>
        <v>37.823</v>
      </c>
      <c r="O192">
        <f>IF(ISBLANK(HLOOKUP(O$1, m_preprocess!$1:$1048576, $D192, FALSE)), "", HLOOKUP(O$1, m_preprocess!$1:$1048576, $D192, FALSE))</f>
        <v>83.856922060070005</v>
      </c>
      <c r="P192">
        <f>IF(ISBLANK(HLOOKUP(P$1, m_preprocess!$1:$1048576, $D192, FALSE)), "", HLOOKUP(P$1, m_preprocess!$1:$1048576, $D192, FALSE))</f>
        <v>96.212225271263691</v>
      </c>
      <c r="Q192">
        <f>IF(ISBLANK(HLOOKUP(Q$1, m_preprocess!$1:$1048576, $D192, FALSE)), "", HLOOKUP(Q$1, m_preprocess!$1:$1048576, $D192, FALSE))</f>
        <v>100.96323130770601</v>
      </c>
      <c r="R192">
        <f>IF(ISBLANK(HLOOKUP(R$1, m_preprocess!$1:$1048576, $D192, FALSE)), "", HLOOKUP(R$1, m_preprocess!$1:$1048576, $D192, FALSE))</f>
        <v>95.294320541343751</v>
      </c>
      <c r="S192">
        <f>IF(ISBLANK(HLOOKUP(S$1, m_preprocess!$1:$1048576, $D192, FALSE)), "", HLOOKUP(S$1, m_preprocess!$1:$1048576, $D192, FALSE))</f>
        <v>210.73819821581279</v>
      </c>
      <c r="T192">
        <f>IF(ISBLANK(HLOOKUP(T$1, m_preprocess!$1:$1048576, $D192, FALSE)), "", HLOOKUP(T$1, m_preprocess!$1:$1048576, $D192, FALSE))</f>
        <v>24.088757883580744</v>
      </c>
      <c r="U192">
        <f>IF(ISBLANK(HLOOKUP(U$1, m_preprocess!$1:$1048576, $D192, FALSE)), "", HLOOKUP(U$1, m_preprocess!$1:$1048576, $D192, FALSE))</f>
        <v>230.1317588497844</v>
      </c>
      <c r="V192">
        <f>IF(ISBLANK(HLOOKUP(V$1, m_preprocess!$1:$1048576, $D192, FALSE)), "", HLOOKUP(V$1, m_preprocess!$1:$1048576, $D192, FALSE))</f>
        <v>37.260168392737178</v>
      </c>
      <c r="W192">
        <f>IF(ISBLANK(HLOOKUP(W$1, m_preprocess!$1:$1048576, $D192, FALSE)), "", HLOOKUP(W$1, m_preprocess!$1:$1048576, $D192, FALSE))</f>
        <v>160.91234194442831</v>
      </c>
      <c r="X192">
        <f>IF(ISBLANK(HLOOKUP(X$1, m_preprocess!$1:$1048576, $D192, FALSE)), "", HLOOKUP(X$1, m_preprocess!$1:$1048576, $D192, FALSE))</f>
        <v>31.959248512618885</v>
      </c>
      <c r="Y192">
        <f>IF(ISBLANK(HLOOKUP(Y$1, m_preprocess!$1:$1048576, $D192, FALSE)), "", HLOOKUP(Y$1, m_preprocess!$1:$1048576, $D192, FALSE))</f>
        <v>254084.56380999129</v>
      </c>
      <c r="Z192">
        <f>IF(ISBLANK(HLOOKUP(Z$1, m_preprocess!$1:$1048576, $D192, FALSE)), "", HLOOKUP(Z$1, m_preprocess!$1:$1048576, $D192, FALSE))</f>
        <v>231132.06061356841</v>
      </c>
      <c r="AA192">
        <f>IF(ISBLANK(HLOOKUP(AA$1, m_preprocess!$1:$1048576, $D192, FALSE)), "", HLOOKUP(AA$1, m_preprocess!$1:$1048576, $D192, FALSE))</f>
        <v>822.03117009847392</v>
      </c>
      <c r="AB192">
        <f>IF(ISBLANK(HLOOKUP(AB$1, m_preprocess!$1:$1048576, $D192, FALSE)), "", HLOOKUP(AB$1, m_preprocess!$1:$1048576, $D192, FALSE))</f>
        <v>21290.616948231374</v>
      </c>
      <c r="AC192">
        <f>IF(ISBLANK(HLOOKUP(AC$1, m_preprocess!$1:$1048576, $D192, FALSE)), "", HLOOKUP(AC$1, m_preprocess!$1:$1048576, $D192, FALSE))</f>
        <v>113.63055360295209</v>
      </c>
      <c r="AD192">
        <f>IF(ISBLANK(HLOOKUP(AD$1, m_preprocess!$1:$1048576, $D192, FALSE)), "", HLOOKUP(AD$1, m_preprocess!$1:$1048576, $D192, FALSE))</f>
        <v>13304.510228076639</v>
      </c>
      <c r="AE192">
        <f>IF(ISBLANK(HLOOKUP(AE$1, m_preprocess!$1:$1048576, $D192, FALSE)), "", HLOOKUP(AE$1, m_preprocess!$1:$1048576, $D192, FALSE))</f>
        <v>26441.77925971181</v>
      </c>
    </row>
    <row r="193" spans="1:31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89.823114719688803</v>
      </c>
      <c r="F193">
        <f>IF(ISBLANK(HLOOKUP(F$1, m_preprocess!$1:$1048576, $D193, FALSE)), "", HLOOKUP(F$1, m_preprocess!$1:$1048576, $D193, FALSE))</f>
        <v>124.35948209</v>
      </c>
      <c r="G193">
        <f>IF(ISBLANK(HLOOKUP(G$1, m_preprocess!$1:$1048576, $D193, FALSE)), "", HLOOKUP(G$1, m_preprocess!$1:$1048576, $D193, FALSE))</f>
        <v>94.470738212943502</v>
      </c>
      <c r="H193">
        <f>IF(ISBLANK(HLOOKUP(H$1, m_preprocess!$1:$1048576, $D193, FALSE)), "", HLOOKUP(H$1, m_preprocess!$1:$1048576, $D193, FALSE))</f>
        <v>101.614861318336</v>
      </c>
      <c r="I193">
        <f>IF(ISBLANK(HLOOKUP(I$1, m_preprocess!$1:$1048576, $D193, FALSE)), "", HLOOKUP(I$1, m_preprocess!$1:$1048576, $D193, FALSE))</f>
        <v>84.826651348364805</v>
      </c>
      <c r="J193">
        <f>IF(ISBLANK(HLOOKUP(J$1, m_preprocess!$1:$1048576, $D193, FALSE)), "", HLOOKUP(J$1, m_preprocess!$1:$1048576, $D193, FALSE))</f>
        <v>98.194750059745402</v>
      </c>
      <c r="K193">
        <f>IF(ISBLANK(HLOOKUP(K$1, m_preprocess!$1:$1048576, $D193, FALSE)), "", HLOOKUP(K$1, m_preprocess!$1:$1048576, $D193, FALSE))</f>
        <v>88.459421966824607</v>
      </c>
      <c r="L193">
        <f>IF(ISBLANK(HLOOKUP(L$1, m_preprocess!$1:$1048576, $D193, FALSE)), "", HLOOKUP(L$1, m_preprocess!$1:$1048576, $D193, FALSE))</f>
        <v>92.879889544494205</v>
      </c>
      <c r="M193">
        <f>IF(ISBLANK(HLOOKUP(M$1, m_preprocess!$1:$1048576, $D193, FALSE)), "", HLOOKUP(M$1, m_preprocess!$1:$1048576, $D193, FALSE))</f>
        <v>91.534210010511501</v>
      </c>
      <c r="N193">
        <f>IF(ISBLANK(HLOOKUP(N$1, m_preprocess!$1:$1048576, $D193, FALSE)), "", HLOOKUP(N$1, m_preprocess!$1:$1048576, $D193, FALSE))</f>
        <v>34.887999999999998</v>
      </c>
      <c r="O193">
        <f>IF(ISBLANK(HLOOKUP(O$1, m_preprocess!$1:$1048576, $D193, FALSE)), "", HLOOKUP(O$1, m_preprocess!$1:$1048576, $D193, FALSE))</f>
        <v>84.062151817217995</v>
      </c>
      <c r="P193">
        <f>IF(ISBLANK(HLOOKUP(P$1, m_preprocess!$1:$1048576, $D193, FALSE)), "", HLOOKUP(P$1, m_preprocess!$1:$1048576, $D193, FALSE))</f>
        <v>88.717728201630436</v>
      </c>
      <c r="Q193">
        <f>IF(ISBLANK(HLOOKUP(Q$1, m_preprocess!$1:$1048576, $D193, FALSE)), "", HLOOKUP(Q$1, m_preprocess!$1:$1048576, $D193, FALSE))</f>
        <v>92.936536745892937</v>
      </c>
      <c r="R193">
        <f>IF(ISBLANK(HLOOKUP(R$1, m_preprocess!$1:$1048576, $D193, FALSE)), "", HLOOKUP(R$1, m_preprocess!$1:$1048576, $D193, FALSE))</f>
        <v>95.460549002597787</v>
      </c>
      <c r="S193">
        <f>IF(ISBLANK(HLOOKUP(S$1, m_preprocess!$1:$1048576, $D193, FALSE)), "", HLOOKUP(S$1, m_preprocess!$1:$1048576, $D193, FALSE))</f>
        <v>210.59804369130174</v>
      </c>
      <c r="T193">
        <f>IF(ISBLANK(HLOOKUP(T$1, m_preprocess!$1:$1048576, $D193, FALSE)), "", HLOOKUP(T$1, m_preprocess!$1:$1048576, $D193, FALSE))</f>
        <v>19.827175871796872</v>
      </c>
      <c r="U193">
        <f>IF(ISBLANK(HLOOKUP(U$1, m_preprocess!$1:$1048576, $D193, FALSE)), "", HLOOKUP(U$1, m_preprocess!$1:$1048576, $D193, FALSE))</f>
        <v>223.29906758567807</v>
      </c>
      <c r="V193">
        <f>IF(ISBLANK(HLOOKUP(V$1, m_preprocess!$1:$1048576, $D193, FALSE)), "", HLOOKUP(V$1, m_preprocess!$1:$1048576, $D193, FALSE))</f>
        <v>36.843851943421164</v>
      </c>
      <c r="W193">
        <f>IF(ISBLANK(HLOOKUP(W$1, m_preprocess!$1:$1048576, $D193, FALSE)), "", HLOOKUP(W$1, m_preprocess!$1:$1048576, $D193, FALSE))</f>
        <v>149.7379554614723</v>
      </c>
      <c r="X193">
        <f>IF(ISBLANK(HLOOKUP(X$1, m_preprocess!$1:$1048576, $D193, FALSE)), "", HLOOKUP(X$1, m_preprocess!$1:$1048576, $D193, FALSE))</f>
        <v>36.717249420753781</v>
      </c>
      <c r="Y193">
        <f>IF(ISBLANK(HLOOKUP(Y$1, m_preprocess!$1:$1048576, $D193, FALSE)), "", HLOOKUP(Y$1, m_preprocess!$1:$1048576, $D193, FALSE))</f>
        <v>292987.65372604947</v>
      </c>
      <c r="Z193">
        <f>IF(ISBLANK(HLOOKUP(Z$1, m_preprocess!$1:$1048576, $D193, FALSE)), "", HLOOKUP(Z$1, m_preprocess!$1:$1048576, $D193, FALSE))</f>
        <v>557895.45417890267</v>
      </c>
      <c r="AA193">
        <f>IF(ISBLANK(HLOOKUP(AA$1, m_preprocess!$1:$1048576, $D193, FALSE)), "", HLOOKUP(AA$1, m_preprocess!$1:$1048576, $D193, FALSE))</f>
        <v>842.91700962166146</v>
      </c>
      <c r="AB193">
        <f>IF(ISBLANK(HLOOKUP(AB$1, m_preprocess!$1:$1048576, $D193, FALSE)), "", HLOOKUP(AB$1, m_preprocess!$1:$1048576, $D193, FALSE))</f>
        <v>20712.261397133749</v>
      </c>
      <c r="AC193">
        <f>IF(ISBLANK(HLOOKUP(AC$1, m_preprocess!$1:$1048576, $D193, FALSE)), "", HLOOKUP(AC$1, m_preprocess!$1:$1048576, $D193, FALSE))</f>
        <v>115.13969170017052</v>
      </c>
      <c r="AD193">
        <f>IF(ISBLANK(HLOOKUP(AD$1, m_preprocess!$1:$1048576, $D193, FALSE)), "", HLOOKUP(AD$1, m_preprocess!$1:$1048576, $D193, FALSE))</f>
        <v>14743.215472665417</v>
      </c>
      <c r="AE193">
        <f>IF(ISBLANK(HLOOKUP(AE$1, m_preprocess!$1:$1048576, $D193, FALSE)), "", HLOOKUP(AE$1, m_preprocess!$1:$1048576, $D193, FALSE))</f>
        <v>28012.648446026189</v>
      </c>
    </row>
    <row r="194" spans="1:31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86.819410566586797</v>
      </c>
      <c r="F194">
        <f>IF(ISBLANK(HLOOKUP(F$1, m_preprocess!$1:$1048576, $D194, FALSE)), "", HLOOKUP(F$1, m_preprocess!$1:$1048576, $D194, FALSE))</f>
        <v>97.558370609999997</v>
      </c>
      <c r="G194">
        <f>IF(ISBLANK(HLOOKUP(G$1, m_preprocess!$1:$1048576, $D194, FALSE)), "", HLOOKUP(G$1, m_preprocess!$1:$1048576, $D194, FALSE))</f>
        <v>90.634913551383505</v>
      </c>
      <c r="H194">
        <f>IF(ISBLANK(HLOOKUP(H$1, m_preprocess!$1:$1048576, $D194, FALSE)), "", HLOOKUP(H$1, m_preprocess!$1:$1048576, $D194, FALSE))</f>
        <v>100.750748619039</v>
      </c>
      <c r="I194">
        <f>IF(ISBLANK(HLOOKUP(I$1, m_preprocess!$1:$1048576, $D194, FALSE)), "", HLOOKUP(I$1, m_preprocess!$1:$1048576, $D194, FALSE))</f>
        <v>85.2882720618598</v>
      </c>
      <c r="J194">
        <f>IF(ISBLANK(HLOOKUP(J$1, m_preprocess!$1:$1048576, $D194, FALSE)), "", HLOOKUP(J$1, m_preprocess!$1:$1048576, $D194, FALSE))</f>
        <v>98.054649072065402</v>
      </c>
      <c r="K194">
        <f>IF(ISBLANK(HLOOKUP(K$1, m_preprocess!$1:$1048576, $D194, FALSE)), "", HLOOKUP(K$1, m_preprocess!$1:$1048576, $D194, FALSE))</f>
        <v>84.254939068320695</v>
      </c>
      <c r="L194">
        <f>IF(ISBLANK(HLOOKUP(L$1, m_preprocess!$1:$1048576, $D194, FALSE)), "", HLOOKUP(L$1, m_preprocess!$1:$1048576, $D194, FALSE))</f>
        <v>90.078975080817898</v>
      </c>
      <c r="M194">
        <f>IF(ISBLANK(HLOOKUP(M$1, m_preprocess!$1:$1048576, $D194, FALSE)), "", HLOOKUP(M$1, m_preprocess!$1:$1048576, $D194, FALSE))</f>
        <v>88.232304847924894</v>
      </c>
      <c r="N194">
        <f>IF(ISBLANK(HLOOKUP(N$1, m_preprocess!$1:$1048576, $D194, FALSE)), "", HLOOKUP(N$1, m_preprocess!$1:$1048576, $D194, FALSE))</f>
        <v>34.225999999999999</v>
      </c>
      <c r="O194">
        <f>IF(ISBLANK(HLOOKUP(O$1, m_preprocess!$1:$1048576, $D194, FALSE)), "", HLOOKUP(O$1, m_preprocess!$1:$1048576, $D194, FALSE))</f>
        <v>81.942362084718994</v>
      </c>
      <c r="P194">
        <f>IF(ISBLANK(HLOOKUP(P$1, m_preprocess!$1:$1048576, $D194, FALSE)), "", HLOOKUP(P$1, m_preprocess!$1:$1048576, $D194, FALSE))</f>
        <v>87.719971589645269</v>
      </c>
      <c r="Q194">
        <f>IF(ISBLANK(HLOOKUP(Q$1, m_preprocess!$1:$1048576, $D194, FALSE)), "", HLOOKUP(Q$1, m_preprocess!$1:$1048576, $D194, FALSE))</f>
        <v>91.343351488637438</v>
      </c>
      <c r="R194">
        <f>IF(ISBLANK(HLOOKUP(R$1, m_preprocess!$1:$1048576, $D194, FALSE)), "", HLOOKUP(R$1, m_preprocess!$1:$1048576, $D194, FALSE))</f>
        <v>96.033230837339161</v>
      </c>
      <c r="S194">
        <f>IF(ISBLANK(HLOOKUP(S$1, m_preprocess!$1:$1048576, $D194, FALSE)), "", HLOOKUP(S$1, m_preprocess!$1:$1048576, $D194, FALSE))</f>
        <v>171.93304702096279</v>
      </c>
      <c r="T194">
        <f>IF(ISBLANK(HLOOKUP(T$1, m_preprocess!$1:$1048576, $D194, FALSE)), "", HLOOKUP(T$1, m_preprocess!$1:$1048576, $D194, FALSE))</f>
        <v>21.84011195263712</v>
      </c>
      <c r="U194">
        <f>IF(ISBLANK(HLOOKUP(U$1, m_preprocess!$1:$1048576, $D194, FALSE)), "", HLOOKUP(U$1, m_preprocess!$1:$1048576, $D194, FALSE))</f>
        <v>183.80214571050047</v>
      </c>
      <c r="V194">
        <f>IF(ISBLANK(HLOOKUP(V$1, m_preprocess!$1:$1048576, $D194, FALSE)), "", HLOOKUP(V$1, m_preprocess!$1:$1048576, $D194, FALSE))</f>
        <v>24.189839369697953</v>
      </c>
      <c r="W194">
        <f>IF(ISBLANK(HLOOKUP(W$1, m_preprocess!$1:$1048576, $D194, FALSE)), "", HLOOKUP(W$1, m_preprocess!$1:$1048576, $D194, FALSE))</f>
        <v>130.99394542676077</v>
      </c>
      <c r="X194">
        <f>IF(ISBLANK(HLOOKUP(X$1, m_preprocess!$1:$1048576, $D194, FALSE)), "", HLOOKUP(X$1, m_preprocess!$1:$1048576, $D194, FALSE))</f>
        <v>28.618371861746041</v>
      </c>
      <c r="Y194">
        <f>IF(ISBLANK(HLOOKUP(Y$1, m_preprocess!$1:$1048576, $D194, FALSE)), "", HLOOKUP(Y$1, m_preprocess!$1:$1048576, $D194, FALSE))</f>
        <v>238150.56963100223</v>
      </c>
      <c r="Z194">
        <f>IF(ISBLANK(HLOOKUP(Z$1, m_preprocess!$1:$1048576, $D194, FALSE)), "", HLOOKUP(Z$1, m_preprocess!$1:$1048576, $D194, FALSE))</f>
        <v>264253.30550153361</v>
      </c>
      <c r="AA194">
        <f>IF(ISBLANK(HLOOKUP(AA$1, m_preprocess!$1:$1048576, $D194, FALSE)), "", HLOOKUP(AA$1, m_preprocess!$1:$1048576, $D194, FALSE))</f>
        <v>742.20395124874381</v>
      </c>
      <c r="AB194">
        <f>IF(ISBLANK(HLOOKUP(AB$1, m_preprocess!$1:$1048576, $D194, FALSE)), "", HLOOKUP(AB$1, m_preprocess!$1:$1048576, $D194, FALSE))</f>
        <v>20876.195692491361</v>
      </c>
      <c r="AC194">
        <f>IF(ISBLANK(HLOOKUP(AC$1, m_preprocess!$1:$1048576, $D194, FALSE)), "", HLOOKUP(AC$1, m_preprocess!$1:$1048576, $D194, FALSE))</f>
        <v>119.09777733764177</v>
      </c>
      <c r="AD194">
        <f>IF(ISBLANK(HLOOKUP(AD$1, m_preprocess!$1:$1048576, $D194, FALSE)), "", HLOOKUP(AD$1, m_preprocess!$1:$1048576, $D194, FALSE))</f>
        <v>13991.555432709072</v>
      </c>
      <c r="AE194">
        <f>IF(ISBLANK(HLOOKUP(AE$1, m_preprocess!$1:$1048576, $D194, FALSE)), "", HLOOKUP(AE$1, m_preprocess!$1:$1048576, $D194, FALSE))</f>
        <v>27249.626508048252</v>
      </c>
    </row>
    <row r="195" spans="1:31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86.370878599196303</v>
      </c>
      <c r="F195">
        <f>IF(ISBLANK(HLOOKUP(F$1, m_preprocess!$1:$1048576, $D195, FALSE)), "", HLOOKUP(F$1, m_preprocess!$1:$1048576, $D195, FALSE))</f>
        <v>87.830568959999994</v>
      </c>
      <c r="G195">
        <f>IF(ISBLANK(HLOOKUP(G$1, m_preprocess!$1:$1048576, $D195, FALSE)), "", HLOOKUP(G$1, m_preprocess!$1:$1048576, $D195, FALSE))</f>
        <v>89.828300455714199</v>
      </c>
      <c r="H195">
        <f>IF(ISBLANK(HLOOKUP(H$1, m_preprocess!$1:$1048576, $D195, FALSE)), "", HLOOKUP(H$1, m_preprocess!$1:$1048576, $D195, FALSE))</f>
        <v>99.689236938999997</v>
      </c>
      <c r="I195">
        <f>IF(ISBLANK(HLOOKUP(I$1, m_preprocess!$1:$1048576, $D195, FALSE)), "", HLOOKUP(I$1, m_preprocess!$1:$1048576, $D195, FALSE))</f>
        <v>85.809667682338798</v>
      </c>
      <c r="J195">
        <f>IF(ISBLANK(HLOOKUP(J$1, m_preprocess!$1:$1048576, $D195, FALSE)), "", HLOOKUP(J$1, m_preprocess!$1:$1048576, $D195, FALSE))</f>
        <v>94.877829831490004</v>
      </c>
      <c r="K195">
        <f>IF(ISBLANK(HLOOKUP(K$1, m_preprocess!$1:$1048576, $D195, FALSE)), "", HLOOKUP(K$1, m_preprocess!$1:$1048576, $D195, FALSE))</f>
        <v>84.091875441510197</v>
      </c>
      <c r="L195">
        <f>IF(ISBLANK(HLOOKUP(L$1, m_preprocess!$1:$1048576, $D195, FALSE)), "", HLOOKUP(L$1, m_preprocess!$1:$1048576, $D195, FALSE))</f>
        <v>87.893517930591898</v>
      </c>
      <c r="M195">
        <f>IF(ISBLANK(HLOOKUP(M$1, m_preprocess!$1:$1048576, $D195, FALSE)), "", HLOOKUP(M$1, m_preprocess!$1:$1048576, $D195, FALSE))</f>
        <v>89.730797321640495</v>
      </c>
      <c r="N195">
        <f>IF(ISBLANK(HLOOKUP(N$1, m_preprocess!$1:$1048576, $D195, FALSE)), "", HLOOKUP(N$1, m_preprocess!$1:$1048576, $D195, FALSE))</f>
        <v>32.725000000000001</v>
      </c>
      <c r="O195">
        <f>IF(ISBLANK(HLOOKUP(O$1, m_preprocess!$1:$1048576, $D195, FALSE)), "", HLOOKUP(O$1, m_preprocess!$1:$1048576, $D195, FALSE))</f>
        <v>78.911188171573997</v>
      </c>
      <c r="P195">
        <f>IF(ISBLANK(HLOOKUP(P$1, m_preprocess!$1:$1048576, $D195, FALSE)), "", HLOOKUP(P$1, m_preprocess!$1:$1048576, $D195, FALSE))</f>
        <v>87.068382113859585</v>
      </c>
      <c r="Q195">
        <f>IF(ISBLANK(HLOOKUP(Q$1, m_preprocess!$1:$1048576, $D195, FALSE)), "", HLOOKUP(Q$1, m_preprocess!$1:$1048576, $D195, FALSE))</f>
        <v>90.582727575969727</v>
      </c>
      <c r="R195">
        <f>IF(ISBLANK(HLOOKUP(R$1, m_preprocess!$1:$1048576, $D195, FALSE)), "", HLOOKUP(R$1, m_preprocess!$1:$1048576, $D195, FALSE))</f>
        <v>96.120291852370272</v>
      </c>
      <c r="S195">
        <f>IF(ISBLANK(HLOOKUP(S$1, m_preprocess!$1:$1048576, $D195, FALSE)), "", HLOOKUP(S$1, m_preprocess!$1:$1048576, $D195, FALSE))</f>
        <v>184.50770084359704</v>
      </c>
      <c r="T195">
        <f>IF(ISBLANK(HLOOKUP(T$1, m_preprocess!$1:$1048576, $D195, FALSE)), "", HLOOKUP(T$1, m_preprocess!$1:$1048576, $D195, FALSE))</f>
        <v>19.202653815406766</v>
      </c>
      <c r="U195">
        <f>IF(ISBLANK(HLOOKUP(U$1, m_preprocess!$1:$1048576, $D195, FALSE)), "", HLOOKUP(U$1, m_preprocess!$1:$1048576, $D195, FALSE))</f>
        <v>183.40477753958987</v>
      </c>
      <c r="V195">
        <f>IF(ISBLANK(HLOOKUP(V$1, m_preprocess!$1:$1048576, $D195, FALSE)), "", HLOOKUP(V$1, m_preprocess!$1:$1048576, $D195, FALSE))</f>
        <v>25.954970256644216</v>
      </c>
      <c r="W195">
        <f>IF(ISBLANK(HLOOKUP(W$1, m_preprocess!$1:$1048576, $D195, FALSE)), "", HLOOKUP(W$1, m_preprocess!$1:$1048576, $D195, FALSE))</f>
        <v>133.05899836027288</v>
      </c>
      <c r="X195">
        <f>IF(ISBLANK(HLOOKUP(X$1, m_preprocess!$1:$1048576, $D195, FALSE)), "", HLOOKUP(X$1, m_preprocess!$1:$1048576, $D195, FALSE))</f>
        <v>24.390808922672779</v>
      </c>
      <c r="Y195">
        <f>IF(ISBLANK(HLOOKUP(Y$1, m_preprocess!$1:$1048576, $D195, FALSE)), "", HLOOKUP(Y$1, m_preprocess!$1:$1048576, $D195, FALSE))</f>
        <v>236458.0335410781</v>
      </c>
      <c r="Z195">
        <f>IF(ISBLANK(HLOOKUP(Z$1, m_preprocess!$1:$1048576, $D195, FALSE)), "", HLOOKUP(Z$1, m_preprocess!$1:$1048576, $D195, FALSE))</f>
        <v>219332.88256276568</v>
      </c>
      <c r="AA195">
        <f>IF(ISBLANK(HLOOKUP(AA$1, m_preprocess!$1:$1048576, $D195, FALSE)), "", HLOOKUP(AA$1, m_preprocess!$1:$1048576, $D195, FALSE))</f>
        <v>851.31581298041897</v>
      </c>
      <c r="AB195">
        <f>IF(ISBLANK(HLOOKUP(AB$1, m_preprocess!$1:$1048576, $D195, FALSE)), "", HLOOKUP(AB$1, m_preprocess!$1:$1048576, $D195, FALSE))</f>
        <v>20826.257080295039</v>
      </c>
      <c r="AC195">
        <f>IF(ISBLANK(HLOOKUP(AC$1, m_preprocess!$1:$1048576, $D195, FALSE)), "", HLOOKUP(AC$1, m_preprocess!$1:$1048576, $D195, FALSE))</f>
        <v>124.99524192618277</v>
      </c>
      <c r="AD195">
        <f>IF(ISBLANK(HLOOKUP(AD$1, m_preprocess!$1:$1048576, $D195, FALSE)), "", HLOOKUP(AD$1, m_preprocess!$1:$1048576, $D195, FALSE))</f>
        <v>13920.186806528183</v>
      </c>
      <c r="AE195">
        <f>IF(ISBLANK(HLOOKUP(AE$1, m_preprocess!$1:$1048576, $D195, FALSE)), "", HLOOKUP(AE$1, m_preprocess!$1:$1048576, $D195, FALSE))</f>
        <v>26641.838892174535</v>
      </c>
    </row>
    <row r="196" spans="1:31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86.153847295597501</v>
      </c>
      <c r="F196">
        <f>IF(ISBLANK(HLOOKUP(F$1, m_preprocess!$1:$1048576, $D196, FALSE)), "", HLOOKUP(F$1, m_preprocess!$1:$1048576, $D196, FALSE))</f>
        <v>95.514613639999993</v>
      </c>
      <c r="G196">
        <f>IF(ISBLANK(HLOOKUP(G$1, m_preprocess!$1:$1048576, $D196, FALSE)), "", HLOOKUP(G$1, m_preprocess!$1:$1048576, $D196, FALSE))</f>
        <v>89.286359516221793</v>
      </c>
      <c r="H196">
        <f>IF(ISBLANK(HLOOKUP(H$1, m_preprocess!$1:$1048576, $D196, FALSE)), "", HLOOKUP(H$1, m_preprocess!$1:$1048576, $D196, FALSE))</f>
        <v>99.142938293858094</v>
      </c>
      <c r="I196">
        <f>IF(ISBLANK(HLOOKUP(I$1, m_preprocess!$1:$1048576, $D196, FALSE)), "", HLOOKUP(I$1, m_preprocess!$1:$1048576, $D196, FALSE))</f>
        <v>86.422238641205794</v>
      </c>
      <c r="J196">
        <f>IF(ISBLANK(HLOOKUP(J$1, m_preprocess!$1:$1048576, $D196, FALSE)), "", HLOOKUP(J$1, m_preprocess!$1:$1048576, $D196, FALSE))</f>
        <v>95.085444011300297</v>
      </c>
      <c r="K196">
        <f>IF(ISBLANK(HLOOKUP(K$1, m_preprocess!$1:$1048576, $D196, FALSE)), "", HLOOKUP(K$1, m_preprocess!$1:$1048576, $D196, FALSE))</f>
        <v>82.378081551890006</v>
      </c>
      <c r="L196">
        <f>IF(ISBLANK(HLOOKUP(L$1, m_preprocess!$1:$1048576, $D196, FALSE)), "", HLOOKUP(L$1, m_preprocess!$1:$1048576, $D196, FALSE))</f>
        <v>86.647957715893796</v>
      </c>
      <c r="M196">
        <f>IF(ISBLANK(HLOOKUP(M$1, m_preprocess!$1:$1048576, $D196, FALSE)), "", HLOOKUP(M$1, m_preprocess!$1:$1048576, $D196, FALSE))</f>
        <v>89.790193444779902</v>
      </c>
      <c r="N196">
        <f>IF(ISBLANK(HLOOKUP(N$1, m_preprocess!$1:$1048576, $D196, FALSE)), "", HLOOKUP(N$1, m_preprocess!$1:$1048576, $D196, FALSE))</f>
        <v>35.546999999999997</v>
      </c>
      <c r="O196">
        <f>IF(ISBLANK(HLOOKUP(O$1, m_preprocess!$1:$1048576, $D196, FALSE)), "", HLOOKUP(O$1, m_preprocess!$1:$1048576, $D196, FALSE))</f>
        <v>79.431367230169997</v>
      </c>
      <c r="P196">
        <f>IF(ISBLANK(HLOOKUP(P$1, m_preprocess!$1:$1048576, $D196, FALSE)), "", HLOOKUP(P$1, m_preprocess!$1:$1048576, $D196, FALSE))</f>
        <v>86.52112046451218</v>
      </c>
      <c r="Q196">
        <f>IF(ISBLANK(HLOOKUP(Q$1, m_preprocess!$1:$1048576, $D196, FALSE)), "", HLOOKUP(Q$1, m_preprocess!$1:$1048576, $D196, FALSE))</f>
        <v>88.935956540056168</v>
      </c>
      <c r="R196">
        <f>IF(ISBLANK(HLOOKUP(R$1, m_preprocess!$1:$1048576, $D196, FALSE)), "", HLOOKUP(R$1, m_preprocess!$1:$1048576, $D196, FALSE))</f>
        <v>97.284747171458861</v>
      </c>
      <c r="S196">
        <f>IF(ISBLANK(HLOOKUP(S$1, m_preprocess!$1:$1048576, $D196, FALSE)), "", HLOOKUP(S$1, m_preprocess!$1:$1048576, $D196, FALSE))</f>
        <v>214.02983341617093</v>
      </c>
      <c r="T196">
        <f>IF(ISBLANK(HLOOKUP(T$1, m_preprocess!$1:$1048576, $D196, FALSE)), "", HLOOKUP(T$1, m_preprocess!$1:$1048576, $D196, FALSE))</f>
        <v>22.347075368644227</v>
      </c>
      <c r="U196">
        <f>IF(ISBLANK(HLOOKUP(U$1, m_preprocess!$1:$1048576, $D196, FALSE)), "", HLOOKUP(U$1, m_preprocess!$1:$1048576, $D196, FALSE))</f>
        <v>208.6271371202175</v>
      </c>
      <c r="V196">
        <f>IF(ISBLANK(HLOOKUP(V$1, m_preprocess!$1:$1048576, $D196, FALSE)), "", HLOOKUP(V$1, m_preprocess!$1:$1048576, $D196, FALSE))</f>
        <v>27.660870762569594</v>
      </c>
      <c r="W196">
        <f>IF(ISBLANK(HLOOKUP(W$1, m_preprocess!$1:$1048576, $D196, FALSE)), "", HLOOKUP(W$1, m_preprocess!$1:$1048576, $D196, FALSE))</f>
        <v>152.42703319769612</v>
      </c>
      <c r="X196">
        <f>IF(ISBLANK(HLOOKUP(X$1, m_preprocess!$1:$1048576, $D196, FALSE)), "", HLOOKUP(X$1, m_preprocess!$1:$1048576, $D196, FALSE))</f>
        <v>28.539233159951767</v>
      </c>
      <c r="Y196">
        <f>IF(ISBLANK(HLOOKUP(Y$1, m_preprocess!$1:$1048576, $D196, FALSE)), "", HLOOKUP(Y$1, m_preprocess!$1:$1048576, $D196, FALSE))</f>
        <v>225732.5098779565</v>
      </c>
      <c r="Z196">
        <f>IF(ISBLANK(HLOOKUP(Z$1, m_preprocess!$1:$1048576, $D196, FALSE)), "", HLOOKUP(Z$1, m_preprocess!$1:$1048576, $D196, FALSE))</f>
        <v>267570.52491382457</v>
      </c>
      <c r="AA196">
        <f>IF(ISBLANK(HLOOKUP(AA$1, m_preprocess!$1:$1048576, $D196, FALSE)), "", HLOOKUP(AA$1, m_preprocess!$1:$1048576, $D196, FALSE))</f>
        <v>995.36751452975363</v>
      </c>
      <c r="AB196">
        <f>IF(ISBLANK(HLOOKUP(AB$1, m_preprocess!$1:$1048576, $D196, FALSE)), "", HLOOKUP(AB$1, m_preprocess!$1:$1048576, $D196, FALSE))</f>
        <v>20391.225010611248</v>
      </c>
      <c r="AC196">
        <f>IF(ISBLANK(HLOOKUP(AC$1, m_preprocess!$1:$1048576, $D196, FALSE)), "", HLOOKUP(AC$1, m_preprocess!$1:$1048576, $D196, FALSE))</f>
        <v>124.50038046778033</v>
      </c>
      <c r="AD196">
        <f>IF(ISBLANK(HLOOKUP(AD$1, m_preprocess!$1:$1048576, $D196, FALSE)), "", HLOOKUP(AD$1, m_preprocess!$1:$1048576, $D196, FALSE))</f>
        <v>13593.363568546452</v>
      </c>
      <c r="AE196">
        <f>IF(ISBLANK(HLOOKUP(AE$1, m_preprocess!$1:$1048576, $D196, FALSE)), "", HLOOKUP(AE$1, m_preprocess!$1:$1048576, $D196, FALSE))</f>
        <v>26812.826573879895</v>
      </c>
    </row>
    <row r="197" spans="1:31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85.495349658740196</v>
      </c>
      <c r="F197">
        <f>IF(ISBLANK(HLOOKUP(F$1, m_preprocess!$1:$1048576, $D197, FALSE)), "", HLOOKUP(F$1, m_preprocess!$1:$1048576, $D197, FALSE))</f>
        <v>90.802697679999994</v>
      </c>
      <c r="G197">
        <f>IF(ISBLANK(HLOOKUP(G$1, m_preprocess!$1:$1048576, $D197, FALSE)), "", HLOOKUP(G$1, m_preprocess!$1:$1048576, $D197, FALSE))</f>
        <v>89.503468406496097</v>
      </c>
      <c r="H197">
        <f>IF(ISBLANK(HLOOKUP(H$1, m_preprocess!$1:$1048576, $D197, FALSE)), "", HLOOKUP(H$1, m_preprocess!$1:$1048576, $D197, FALSE))</f>
        <v>99.160260389955994</v>
      </c>
      <c r="I197">
        <f>IF(ISBLANK(HLOOKUP(I$1, m_preprocess!$1:$1048576, $D197, FALSE)), "", HLOOKUP(I$1, m_preprocess!$1:$1048576, $D197, FALSE))</f>
        <v>87.383902306284796</v>
      </c>
      <c r="J197">
        <f>IF(ISBLANK(HLOOKUP(J$1, m_preprocess!$1:$1048576, $D197, FALSE)), "", HLOOKUP(J$1, m_preprocess!$1:$1048576, $D197, FALSE))</f>
        <v>95.2155058677113</v>
      </c>
      <c r="K197">
        <f>IF(ISBLANK(HLOOKUP(K$1, m_preprocess!$1:$1048576, $D197, FALSE)), "", HLOOKUP(K$1, m_preprocess!$1:$1048576, $D197, FALSE))</f>
        <v>83.484213324885104</v>
      </c>
      <c r="L197">
        <f>IF(ISBLANK(HLOOKUP(L$1, m_preprocess!$1:$1048576, $D197, FALSE)), "", HLOOKUP(L$1, m_preprocess!$1:$1048576, $D197, FALSE))</f>
        <v>86.095309311684602</v>
      </c>
      <c r="M197">
        <f>IF(ISBLANK(HLOOKUP(M$1, m_preprocess!$1:$1048576, $D197, FALSE)), "", HLOOKUP(M$1, m_preprocess!$1:$1048576, $D197, FALSE))</f>
        <v>89.327910274131298</v>
      </c>
      <c r="N197">
        <f>IF(ISBLANK(HLOOKUP(N$1, m_preprocess!$1:$1048576, $D197, FALSE)), "", HLOOKUP(N$1, m_preprocess!$1:$1048576, $D197, FALSE))</f>
        <v>38.49</v>
      </c>
      <c r="O197">
        <f>IF(ISBLANK(HLOOKUP(O$1, m_preprocess!$1:$1048576, $D197, FALSE)), "", HLOOKUP(O$1, m_preprocess!$1:$1048576, $D197, FALSE))</f>
        <v>82.118058630098005</v>
      </c>
      <c r="P197">
        <f>IF(ISBLANK(HLOOKUP(P$1, m_preprocess!$1:$1048576, $D197, FALSE)), "", HLOOKUP(P$1, m_preprocess!$1:$1048576, $D197, FALSE))</f>
        <v>87.381985084785924</v>
      </c>
      <c r="Q197">
        <f>IF(ISBLANK(HLOOKUP(Q$1, m_preprocess!$1:$1048576, $D197, FALSE)), "", HLOOKUP(Q$1, m_preprocess!$1:$1048576, $D197, FALSE))</f>
        <v>89.423852526782554</v>
      </c>
      <c r="R197">
        <f>IF(ISBLANK(HLOOKUP(R$1, m_preprocess!$1:$1048576, $D197, FALSE)), "", HLOOKUP(R$1, m_preprocess!$1:$1048576, $D197, FALSE))</f>
        <v>97.716641159711742</v>
      </c>
      <c r="S197">
        <f>IF(ISBLANK(HLOOKUP(S$1, m_preprocess!$1:$1048576, $D197, FALSE)), "", HLOOKUP(S$1, m_preprocess!$1:$1048576, $D197, FALSE))</f>
        <v>198.80721390277353</v>
      </c>
      <c r="T197">
        <f>IF(ISBLANK(HLOOKUP(T$1, m_preprocess!$1:$1048576, $D197, FALSE)), "", HLOOKUP(T$1, m_preprocess!$1:$1048576, $D197, FALSE))</f>
        <v>22.706201948546187</v>
      </c>
      <c r="U197">
        <f>IF(ISBLANK(HLOOKUP(U$1, m_preprocess!$1:$1048576, $D197, FALSE)), "", HLOOKUP(U$1, m_preprocess!$1:$1048576, $D197, FALSE))</f>
        <v>192.38296622086924</v>
      </c>
      <c r="V197">
        <f>IF(ISBLANK(HLOOKUP(V$1, m_preprocess!$1:$1048576, $D197, FALSE)), "", HLOOKUP(V$1, m_preprocess!$1:$1048576, $D197, FALSE))</f>
        <v>26.591361620075755</v>
      </c>
      <c r="W197">
        <f>IF(ISBLANK(HLOOKUP(W$1, m_preprocess!$1:$1048576, $D197, FALSE)), "", HLOOKUP(W$1, m_preprocess!$1:$1048576, $D197, FALSE))</f>
        <v>140.33398970639848</v>
      </c>
      <c r="X197">
        <f>IF(ISBLANK(HLOOKUP(X$1, m_preprocess!$1:$1048576, $D197, FALSE)), "", HLOOKUP(X$1, m_preprocess!$1:$1048576, $D197, FALSE))</f>
        <v>25.457626077093689</v>
      </c>
      <c r="Y197">
        <f>IF(ISBLANK(HLOOKUP(Y$1, m_preprocess!$1:$1048576, $D197, FALSE)), "", HLOOKUP(Y$1, m_preprocess!$1:$1048576, $D197, FALSE))</f>
        <v>311831.36762526503</v>
      </c>
      <c r="Z197">
        <f>IF(ISBLANK(HLOOKUP(Z$1, m_preprocess!$1:$1048576, $D197, FALSE)), "", HLOOKUP(Z$1, m_preprocess!$1:$1048576, $D197, FALSE))</f>
        <v>232810.55748145122</v>
      </c>
      <c r="AA197">
        <f>IF(ISBLANK(HLOOKUP(AA$1, m_preprocess!$1:$1048576, $D197, FALSE)), "", HLOOKUP(AA$1, m_preprocess!$1:$1048576, $D197, FALSE))</f>
        <v>843.78112820802119</v>
      </c>
      <c r="AB197">
        <f>IF(ISBLANK(HLOOKUP(AB$1, m_preprocess!$1:$1048576, $D197, FALSE)), "", HLOOKUP(AB$1, m_preprocess!$1:$1048576, $D197, FALSE))</f>
        <v>20184.731089003297</v>
      </c>
      <c r="AC197">
        <f>IF(ISBLANK(HLOOKUP(AC$1, m_preprocess!$1:$1048576, $D197, FALSE)), "", HLOOKUP(AC$1, m_preprocess!$1:$1048576, $D197, FALSE))</f>
        <v>114.57864769519597</v>
      </c>
      <c r="AD197">
        <f>IF(ISBLANK(HLOOKUP(AD$1, m_preprocess!$1:$1048576, $D197, FALSE)), "", HLOOKUP(AD$1, m_preprocess!$1:$1048576, $D197, FALSE))</f>
        <v>13478.474589805746</v>
      </c>
      <c r="AE197">
        <f>IF(ISBLANK(HLOOKUP(AE$1, m_preprocess!$1:$1048576, $D197, FALSE)), "", HLOOKUP(AE$1, m_preprocess!$1:$1048576, $D197, FALSE))</f>
        <v>26250.180391643877</v>
      </c>
    </row>
    <row r="198" spans="1:31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85.097373586465196</v>
      </c>
      <c r="F198">
        <f>IF(ISBLANK(HLOOKUP(F$1, m_preprocess!$1:$1048576, $D198, FALSE)), "", HLOOKUP(F$1, m_preprocess!$1:$1048576, $D198, FALSE))</f>
        <v>94.02553082</v>
      </c>
      <c r="G198">
        <f>IF(ISBLANK(HLOOKUP(G$1, m_preprocess!$1:$1048576, $D198, FALSE)), "", HLOOKUP(G$1, m_preprocess!$1:$1048576, $D198, FALSE))</f>
        <v>89.256337587561106</v>
      </c>
      <c r="H198">
        <f>IF(ISBLANK(HLOOKUP(H$1, m_preprocess!$1:$1048576, $D198, FALSE)), "", HLOOKUP(H$1, m_preprocess!$1:$1048576, $D198, FALSE))</f>
        <v>98.592855471746006</v>
      </c>
      <c r="I198">
        <f>IF(ISBLANK(HLOOKUP(I$1, m_preprocess!$1:$1048576, $D198, FALSE)), "", HLOOKUP(I$1, m_preprocess!$1:$1048576, $D198, FALSE))</f>
        <v>86.780891827633894</v>
      </c>
      <c r="J198">
        <f>IF(ISBLANK(HLOOKUP(J$1, m_preprocess!$1:$1048576, $D198, FALSE)), "", HLOOKUP(J$1, m_preprocess!$1:$1048576, $D198, FALSE))</f>
        <v>96.966106767542399</v>
      </c>
      <c r="K198">
        <f>IF(ISBLANK(HLOOKUP(K$1, m_preprocess!$1:$1048576, $D198, FALSE)), "", HLOOKUP(K$1, m_preprocess!$1:$1048576, $D198, FALSE))</f>
        <v>80.963403097606999</v>
      </c>
      <c r="L198">
        <f>IF(ISBLANK(HLOOKUP(L$1, m_preprocess!$1:$1048576, $D198, FALSE)), "", HLOOKUP(L$1, m_preprocess!$1:$1048576, $D198, FALSE))</f>
        <v>86.651858020841402</v>
      </c>
      <c r="M198">
        <f>IF(ISBLANK(HLOOKUP(M$1, m_preprocess!$1:$1048576, $D198, FALSE)), "", HLOOKUP(M$1, m_preprocess!$1:$1048576, $D198, FALSE))</f>
        <v>86.400279941586604</v>
      </c>
      <c r="N198">
        <f>IF(ISBLANK(HLOOKUP(N$1, m_preprocess!$1:$1048576, $D198, FALSE)), "", HLOOKUP(N$1, m_preprocess!$1:$1048576, $D198, FALSE))</f>
        <v>38.033999999999999</v>
      </c>
      <c r="O198">
        <f>IF(ISBLANK(HLOOKUP(O$1, m_preprocess!$1:$1048576, $D198, FALSE)), "", HLOOKUP(O$1, m_preprocess!$1:$1048576, $D198, FALSE))</f>
        <v>78.276947029351007</v>
      </c>
      <c r="P198">
        <f>IF(ISBLANK(HLOOKUP(P$1, m_preprocess!$1:$1048576, $D198, FALSE)), "", HLOOKUP(P$1, m_preprocess!$1:$1048576, $D198, FALSE))</f>
        <v>89.932040649387858</v>
      </c>
      <c r="Q198">
        <f>IF(ISBLANK(HLOOKUP(Q$1, m_preprocess!$1:$1048576, $D198, FALSE)), "", HLOOKUP(Q$1, m_preprocess!$1:$1048576, $D198, FALSE))</f>
        <v>91.10255636064727</v>
      </c>
      <c r="R198">
        <f>IF(ISBLANK(HLOOKUP(R$1, m_preprocess!$1:$1048576, $D198, FALSE)), "", HLOOKUP(R$1, m_preprocess!$1:$1048576, $D198, FALSE))</f>
        <v>98.715166996384056</v>
      </c>
      <c r="S198">
        <f>IF(ISBLANK(HLOOKUP(S$1, m_preprocess!$1:$1048576, $D198, FALSE)), "", HLOOKUP(S$1, m_preprocess!$1:$1048576, $D198, FALSE))</f>
        <v>191.6813059675338</v>
      </c>
      <c r="T198">
        <f>IF(ISBLANK(HLOOKUP(T$1, m_preprocess!$1:$1048576, $D198, FALSE)), "", HLOOKUP(T$1, m_preprocess!$1:$1048576, $D198, FALSE))</f>
        <v>26.912733020658688</v>
      </c>
      <c r="U198">
        <f>IF(ISBLANK(HLOOKUP(U$1, m_preprocess!$1:$1048576, $D198, FALSE)), "", HLOOKUP(U$1, m_preprocess!$1:$1048576, $D198, FALSE))</f>
        <v>184.28235903215571</v>
      </c>
      <c r="V198">
        <f>IF(ISBLANK(HLOOKUP(V$1, m_preprocess!$1:$1048576, $D198, FALSE)), "", HLOOKUP(V$1, m_preprocess!$1:$1048576, $D198, FALSE))</f>
        <v>24.000951096741154</v>
      </c>
      <c r="W198">
        <f>IF(ISBLANK(HLOOKUP(W$1, m_preprocess!$1:$1048576, $D198, FALSE)), "", HLOOKUP(W$1, m_preprocess!$1:$1048576, $D198, FALSE))</f>
        <v>136.86888160018924</v>
      </c>
      <c r="X198">
        <f>IF(ISBLANK(HLOOKUP(X$1, m_preprocess!$1:$1048576, $D198, FALSE)), "", HLOOKUP(X$1, m_preprocess!$1:$1048576, $D198, FALSE))</f>
        <v>23.412526335225284</v>
      </c>
      <c r="Y198">
        <f>IF(ISBLANK(HLOOKUP(Y$1, m_preprocess!$1:$1048576, $D198, FALSE)), "", HLOOKUP(Y$1, m_preprocess!$1:$1048576, $D198, FALSE))</f>
        <v>192539.83482109589</v>
      </c>
      <c r="Z198">
        <f>IF(ISBLANK(HLOOKUP(Z$1, m_preprocess!$1:$1048576, $D198, FALSE)), "", HLOOKUP(Z$1, m_preprocess!$1:$1048576, $D198, FALSE))</f>
        <v>230354.41082981951</v>
      </c>
      <c r="AA198">
        <f>IF(ISBLANK(HLOOKUP(AA$1, m_preprocess!$1:$1048576, $D198, FALSE)), "", HLOOKUP(AA$1, m_preprocess!$1:$1048576, $D198, FALSE))</f>
        <v>894.50775037320091</v>
      </c>
      <c r="AB198">
        <f>IF(ISBLANK(HLOOKUP(AB$1, m_preprocess!$1:$1048576, $D198, FALSE)), "", HLOOKUP(AB$1, m_preprocess!$1:$1048576, $D198, FALSE))</f>
        <v>20109.614340257911</v>
      </c>
      <c r="AC198">
        <f>IF(ISBLANK(HLOOKUP(AC$1, m_preprocess!$1:$1048576, $D198, FALSE)), "", HLOOKUP(AC$1, m_preprocess!$1:$1048576, $D198, FALSE))</f>
        <v>114.10197843331727</v>
      </c>
      <c r="AD198">
        <f>IF(ISBLANK(HLOOKUP(AD$1, m_preprocess!$1:$1048576, $D198, FALSE)), "", HLOOKUP(AD$1, m_preprocess!$1:$1048576, $D198, FALSE))</f>
        <v>13655.318791699679</v>
      </c>
      <c r="AE198">
        <f>IF(ISBLANK(HLOOKUP(AE$1, m_preprocess!$1:$1048576, $D198, FALSE)), "", HLOOKUP(AE$1, m_preprocess!$1:$1048576, $D198, FALSE))</f>
        <v>26318.76852496187</v>
      </c>
    </row>
    <row r="199" spans="1:31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86.427973745515104</v>
      </c>
      <c r="F199">
        <f>IF(ISBLANK(HLOOKUP(F$1, m_preprocess!$1:$1048576, $D199, FALSE)), "", HLOOKUP(F$1, m_preprocess!$1:$1048576, $D199, FALSE))</f>
        <v>93.721340359999999</v>
      </c>
      <c r="G199">
        <f>IF(ISBLANK(HLOOKUP(G$1, m_preprocess!$1:$1048576, $D199, FALSE)), "", HLOOKUP(G$1, m_preprocess!$1:$1048576, $D199, FALSE))</f>
        <v>89.132290511109701</v>
      </c>
      <c r="H199">
        <f>IF(ISBLANK(HLOOKUP(H$1, m_preprocess!$1:$1048576, $D199, FALSE)), "", HLOOKUP(H$1, m_preprocess!$1:$1048576, $D199, FALSE))</f>
        <v>96.380303650833497</v>
      </c>
      <c r="I199">
        <f>IF(ISBLANK(HLOOKUP(I$1, m_preprocess!$1:$1048576, $D199, FALSE)), "", HLOOKUP(I$1, m_preprocess!$1:$1048576, $D199, FALSE))</f>
        <v>87.395952056146996</v>
      </c>
      <c r="J199">
        <f>IF(ISBLANK(HLOOKUP(J$1, m_preprocess!$1:$1048576, $D199, FALSE)), "", HLOOKUP(J$1, m_preprocess!$1:$1048576, $D199, FALSE))</f>
        <v>97.657350482066704</v>
      </c>
      <c r="K199">
        <f>IF(ISBLANK(HLOOKUP(K$1, m_preprocess!$1:$1048576, $D199, FALSE)), "", HLOOKUP(K$1, m_preprocess!$1:$1048576, $D199, FALSE))</f>
        <v>82.121934679192407</v>
      </c>
      <c r="L199">
        <f>IF(ISBLANK(HLOOKUP(L$1, m_preprocess!$1:$1048576, $D199, FALSE)), "", HLOOKUP(L$1, m_preprocess!$1:$1048576, $D199, FALSE))</f>
        <v>88.103499148064103</v>
      </c>
      <c r="M199">
        <f>IF(ISBLANK(HLOOKUP(M$1, m_preprocess!$1:$1048576, $D199, FALSE)), "", HLOOKUP(M$1, m_preprocess!$1:$1048576, $D199, FALSE))</f>
        <v>88.6562236556355</v>
      </c>
      <c r="N199">
        <f>IF(ISBLANK(HLOOKUP(N$1, m_preprocess!$1:$1048576, $D199, FALSE)), "", HLOOKUP(N$1, m_preprocess!$1:$1048576, $D199, FALSE))</f>
        <v>39.299999999999997</v>
      </c>
      <c r="O199">
        <f>IF(ISBLANK(HLOOKUP(O$1, m_preprocess!$1:$1048576, $D199, FALSE)), "", HLOOKUP(O$1, m_preprocess!$1:$1048576, $D199, FALSE))</f>
        <v>81.035785083281993</v>
      </c>
      <c r="P199">
        <f>IF(ISBLANK(HLOOKUP(P$1, m_preprocess!$1:$1048576, $D199, FALSE)), "", HLOOKUP(P$1, m_preprocess!$1:$1048576, $D199, FALSE))</f>
        <v>92.739781840487794</v>
      </c>
      <c r="Q199">
        <f>IF(ISBLANK(HLOOKUP(Q$1, m_preprocess!$1:$1048576, $D199, FALSE)), "", HLOOKUP(Q$1, m_preprocess!$1:$1048576, $D199, FALSE))</f>
        <v>93.035253064636379</v>
      </c>
      <c r="R199">
        <f>IF(ISBLANK(HLOOKUP(R$1, m_preprocess!$1:$1048576, $D199, FALSE)), "", HLOOKUP(R$1, m_preprocess!$1:$1048576, $D199, FALSE))</f>
        <v>99.682409393842022</v>
      </c>
      <c r="S199">
        <f>IF(ISBLANK(HLOOKUP(S$1, m_preprocess!$1:$1048576, $D199, FALSE)), "", HLOOKUP(S$1, m_preprocess!$1:$1048576, $D199, FALSE))</f>
        <v>209.20623938247937</v>
      </c>
      <c r="T199">
        <f>IF(ISBLANK(HLOOKUP(T$1, m_preprocess!$1:$1048576, $D199, FALSE)), "", HLOOKUP(T$1, m_preprocess!$1:$1048576, $D199, FALSE))</f>
        <v>30.696675617552071</v>
      </c>
      <c r="U199">
        <f>IF(ISBLANK(HLOOKUP(U$1, m_preprocess!$1:$1048576, $D199, FALSE)), "", HLOOKUP(U$1, m_preprocess!$1:$1048576, $D199, FALSE))</f>
        <v>210.35036027046343</v>
      </c>
      <c r="V199">
        <f>IF(ISBLANK(HLOOKUP(V$1, m_preprocess!$1:$1048576, $D199, FALSE)), "", HLOOKUP(V$1, m_preprocess!$1:$1048576, $D199, FALSE))</f>
        <v>27.98080205351215</v>
      </c>
      <c r="W199">
        <f>IF(ISBLANK(HLOOKUP(W$1, m_preprocess!$1:$1048576, $D199, FALSE)), "", HLOOKUP(W$1, m_preprocess!$1:$1048576, $D199, FALSE))</f>
        <v>154.35131874176005</v>
      </c>
      <c r="X199">
        <f>IF(ISBLANK(HLOOKUP(X$1, m_preprocess!$1:$1048576, $D199, FALSE)), "", HLOOKUP(X$1, m_preprocess!$1:$1048576, $D199, FALSE))</f>
        <v>28.018239475191223</v>
      </c>
      <c r="Y199">
        <f>IF(ISBLANK(HLOOKUP(Y$1, m_preprocess!$1:$1048576, $D199, FALSE)), "", HLOOKUP(Y$1, m_preprocess!$1:$1048576, $D199, FALSE))</f>
        <v>233584.43486412885</v>
      </c>
      <c r="Z199">
        <f>IF(ISBLANK(HLOOKUP(Z$1, m_preprocess!$1:$1048576, $D199, FALSE)), "", HLOOKUP(Z$1, m_preprocess!$1:$1048576, $D199, FALSE))</f>
        <v>335604.79552810069</v>
      </c>
      <c r="AA199">
        <f>IF(ISBLANK(HLOOKUP(AA$1, m_preprocess!$1:$1048576, $D199, FALSE)), "", HLOOKUP(AA$1, m_preprocess!$1:$1048576, $D199, FALSE))</f>
        <v>900.42422831602971</v>
      </c>
      <c r="AB199">
        <f>IF(ISBLANK(HLOOKUP(AB$1, m_preprocess!$1:$1048576, $D199, FALSE)), "", HLOOKUP(AB$1, m_preprocess!$1:$1048576, $D199, FALSE))</f>
        <v>20093.258705987402</v>
      </c>
      <c r="AC199">
        <f>IF(ISBLANK(HLOOKUP(AC$1, m_preprocess!$1:$1048576, $D199, FALSE)), "", HLOOKUP(AC$1, m_preprocess!$1:$1048576, $D199, FALSE))</f>
        <v>116.19986939938198</v>
      </c>
      <c r="AD199">
        <f>IF(ISBLANK(HLOOKUP(AD$1, m_preprocess!$1:$1048576, $D199, FALSE)), "", HLOOKUP(AD$1, m_preprocess!$1:$1048576, $D199, FALSE))</f>
        <v>13693.346770157292</v>
      </c>
      <c r="AE199">
        <f>IF(ISBLANK(HLOOKUP(AE$1, m_preprocess!$1:$1048576, $D199, FALSE)), "", HLOOKUP(AE$1, m_preprocess!$1:$1048576, $D199, FALSE))</f>
        <v>26333.843919703551</v>
      </c>
    </row>
    <row r="200" spans="1:31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87.898886341492599</v>
      </c>
      <c r="F200">
        <f>IF(ISBLANK(HLOOKUP(F$1, m_preprocess!$1:$1048576, $D200, FALSE)), "", HLOOKUP(F$1, m_preprocess!$1:$1048576, $D200, FALSE))</f>
        <v>95.979006569999996</v>
      </c>
      <c r="G200">
        <f>IF(ISBLANK(HLOOKUP(G$1, m_preprocess!$1:$1048576, $D200, FALSE)), "", HLOOKUP(G$1, m_preprocess!$1:$1048576, $D200, FALSE))</f>
        <v>90.831679932691799</v>
      </c>
      <c r="H200">
        <f>IF(ISBLANK(HLOOKUP(H$1, m_preprocess!$1:$1048576, $D200, FALSE)), "", HLOOKUP(H$1, m_preprocess!$1:$1048576, $D200, FALSE))</f>
        <v>97.727367061062793</v>
      </c>
      <c r="I200">
        <f>IF(ISBLANK(HLOOKUP(I$1, m_preprocess!$1:$1048576, $D200, FALSE)), "", HLOOKUP(I$1, m_preprocess!$1:$1048576, $D200, FALSE))</f>
        <v>88.567871901929095</v>
      </c>
      <c r="J200">
        <f>IF(ISBLANK(HLOOKUP(J$1, m_preprocess!$1:$1048576, $D200, FALSE)), "", HLOOKUP(J$1, m_preprocess!$1:$1048576, $D200, FALSE))</f>
        <v>96.070782834104506</v>
      </c>
      <c r="K200">
        <f>IF(ISBLANK(HLOOKUP(K$1, m_preprocess!$1:$1048576, $D200, FALSE)), "", HLOOKUP(K$1, m_preprocess!$1:$1048576, $D200, FALSE))</f>
        <v>85.725264748443607</v>
      </c>
      <c r="L200">
        <f>IF(ISBLANK(HLOOKUP(L$1, m_preprocess!$1:$1048576, $D200, FALSE)), "", HLOOKUP(L$1, m_preprocess!$1:$1048576, $D200, FALSE))</f>
        <v>88.269385978571094</v>
      </c>
      <c r="M200">
        <f>IF(ISBLANK(HLOOKUP(M$1, m_preprocess!$1:$1048576, $D200, FALSE)), "", HLOOKUP(M$1, m_preprocess!$1:$1048576, $D200, FALSE))</f>
        <v>89.896972557022096</v>
      </c>
      <c r="N200">
        <f>IF(ISBLANK(HLOOKUP(N$1, m_preprocess!$1:$1048576, $D200, FALSE)), "", HLOOKUP(N$1, m_preprocess!$1:$1048576, $D200, FALSE))</f>
        <v>40.840000000000003</v>
      </c>
      <c r="O200">
        <f>IF(ISBLANK(HLOOKUP(O$1, m_preprocess!$1:$1048576, $D200, FALSE)), "", HLOOKUP(O$1, m_preprocess!$1:$1048576, $D200, FALSE))</f>
        <v>85.422185151907996</v>
      </c>
      <c r="P200">
        <f>IF(ISBLANK(HLOOKUP(P$1, m_preprocess!$1:$1048576, $D200, FALSE)), "", HLOOKUP(P$1, m_preprocess!$1:$1048576, $D200, FALSE))</f>
        <v>91.820514368291271</v>
      </c>
      <c r="Q200">
        <f>IF(ISBLANK(HLOOKUP(Q$1, m_preprocess!$1:$1048576, $D200, FALSE)), "", HLOOKUP(Q$1, m_preprocess!$1:$1048576, $D200, FALSE))</f>
        <v>92.502191471317303</v>
      </c>
      <c r="R200">
        <f>IF(ISBLANK(HLOOKUP(R$1, m_preprocess!$1:$1048576, $D200, FALSE)), "", HLOOKUP(R$1, m_preprocess!$1:$1048576, $D200, FALSE))</f>
        <v>99.263069239567798</v>
      </c>
      <c r="S200">
        <f>IF(ISBLANK(HLOOKUP(S$1, m_preprocess!$1:$1048576, $D200, FALSE)), "", HLOOKUP(S$1, m_preprocess!$1:$1048576, $D200, FALSE))</f>
        <v>196.21157781513821</v>
      </c>
      <c r="T200">
        <f>IF(ISBLANK(HLOOKUP(T$1, m_preprocess!$1:$1048576, $D200, FALSE)), "", HLOOKUP(T$1, m_preprocess!$1:$1048576, $D200, FALSE))</f>
        <v>31.570319769424582</v>
      </c>
      <c r="U200">
        <f>IF(ISBLANK(HLOOKUP(U$1, m_preprocess!$1:$1048576, $D200, FALSE)), "", HLOOKUP(U$1, m_preprocess!$1:$1048576, $D200, FALSE))</f>
        <v>208.1555657626821</v>
      </c>
      <c r="V200">
        <f>IF(ISBLANK(HLOOKUP(V$1, m_preprocess!$1:$1048576, $D200, FALSE)), "", HLOOKUP(V$1, m_preprocess!$1:$1048576, $D200, FALSE))</f>
        <v>31.111760210485059</v>
      </c>
      <c r="W200">
        <f>IF(ISBLANK(HLOOKUP(W$1, m_preprocess!$1:$1048576, $D200, FALSE)), "", HLOOKUP(W$1, m_preprocess!$1:$1048576, $D200, FALSE))</f>
        <v>149.50236075529227</v>
      </c>
      <c r="X200">
        <f>IF(ISBLANK(HLOOKUP(X$1, m_preprocess!$1:$1048576, $D200, FALSE)), "", HLOOKUP(X$1, m_preprocess!$1:$1048576, $D200, FALSE))</f>
        <v>27.541433986350071</v>
      </c>
      <c r="Y200">
        <f>IF(ISBLANK(HLOOKUP(Y$1, m_preprocess!$1:$1048576, $D200, FALSE)), "", HLOOKUP(Y$1, m_preprocess!$1:$1048576, $D200, FALSE))</f>
        <v>221263.46821501735</v>
      </c>
      <c r="Z200">
        <f>IF(ISBLANK(HLOOKUP(Z$1, m_preprocess!$1:$1048576, $D200, FALSE)), "", HLOOKUP(Z$1, m_preprocess!$1:$1048576, $D200, FALSE))</f>
        <v>275207.1818898099</v>
      </c>
      <c r="AA200">
        <f>IF(ISBLANK(HLOOKUP(AA$1, m_preprocess!$1:$1048576, $D200, FALSE)), "", HLOOKUP(AA$1, m_preprocess!$1:$1048576, $D200, FALSE))</f>
        <v>861.66901073926783</v>
      </c>
      <c r="AB200">
        <f>IF(ISBLANK(HLOOKUP(AB$1, m_preprocess!$1:$1048576, $D200, FALSE)), "", HLOOKUP(AB$1, m_preprocess!$1:$1048576, $D200, FALSE))</f>
        <v>20173.421427095971</v>
      </c>
      <c r="AC200">
        <f>IF(ISBLANK(HLOOKUP(AC$1, m_preprocess!$1:$1048576, $D200, FALSE)), "", HLOOKUP(AC$1, m_preprocess!$1:$1048576, $D200, FALSE))</f>
        <v>116.10801176450541</v>
      </c>
      <c r="AD200">
        <f>IF(ISBLANK(HLOOKUP(AD$1, m_preprocess!$1:$1048576, $D200, FALSE)), "", HLOOKUP(AD$1, m_preprocess!$1:$1048576, $D200, FALSE))</f>
        <v>13741.701910825808</v>
      </c>
      <c r="AE200">
        <f>IF(ISBLANK(HLOOKUP(AE$1, m_preprocess!$1:$1048576, $D200, FALSE)), "", HLOOKUP(AE$1, m_preprocess!$1:$1048576, $D200, FALSE))</f>
        <v>26097.896187235587</v>
      </c>
    </row>
    <row r="201" spans="1:31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87.575478134430398</v>
      </c>
      <c r="F201">
        <f>IF(ISBLANK(HLOOKUP(F$1, m_preprocess!$1:$1048576, $D201, FALSE)), "", HLOOKUP(F$1, m_preprocess!$1:$1048576, $D201, FALSE))</f>
        <v>96.024772060000004</v>
      </c>
      <c r="G201">
        <f>IF(ISBLANK(HLOOKUP(G$1, m_preprocess!$1:$1048576, $D201, FALSE)), "", HLOOKUP(G$1, m_preprocess!$1:$1048576, $D201, FALSE))</f>
        <v>90.362473228735794</v>
      </c>
      <c r="H201">
        <f>IF(ISBLANK(HLOOKUP(H$1, m_preprocess!$1:$1048576, $D201, FALSE)), "", HLOOKUP(H$1, m_preprocess!$1:$1048576, $D201, FALSE))</f>
        <v>96.342927307607894</v>
      </c>
      <c r="I201">
        <f>IF(ISBLANK(HLOOKUP(I$1, m_preprocess!$1:$1048576, $D201, FALSE)), "", HLOOKUP(I$1, m_preprocess!$1:$1048576, $D201, FALSE))</f>
        <v>89.110674792076594</v>
      </c>
      <c r="J201">
        <f>IF(ISBLANK(HLOOKUP(J$1, m_preprocess!$1:$1048576, $D201, FALSE)), "", HLOOKUP(J$1, m_preprocess!$1:$1048576, $D201, FALSE))</f>
        <v>95.960740976595304</v>
      </c>
      <c r="K201">
        <f>IF(ISBLANK(HLOOKUP(K$1, m_preprocess!$1:$1048576, $D201, FALSE)), "", HLOOKUP(K$1, m_preprocess!$1:$1048576, $D201, FALSE))</f>
        <v>85.192386905698001</v>
      </c>
      <c r="L201">
        <f>IF(ISBLANK(HLOOKUP(L$1, m_preprocess!$1:$1048576, $D201, FALSE)), "", HLOOKUP(L$1, m_preprocess!$1:$1048576, $D201, FALSE))</f>
        <v>87.165810835321196</v>
      </c>
      <c r="M201">
        <f>IF(ISBLANK(HLOOKUP(M$1, m_preprocess!$1:$1048576, $D201, FALSE)), "", HLOOKUP(M$1, m_preprocess!$1:$1048576, $D201, FALSE))</f>
        <v>90.926719203148195</v>
      </c>
      <c r="N201">
        <f>IF(ISBLANK(HLOOKUP(N$1, m_preprocess!$1:$1048576, $D201, FALSE)), "", HLOOKUP(N$1, m_preprocess!$1:$1048576, $D201, FALSE))</f>
        <v>41.231000000000002</v>
      </c>
      <c r="O201">
        <f>IF(ISBLANK(HLOOKUP(O$1, m_preprocess!$1:$1048576, $D201, FALSE)), "", HLOOKUP(O$1, m_preprocess!$1:$1048576, $D201, FALSE))</f>
        <v>81.546048210899002</v>
      </c>
      <c r="P201">
        <f>IF(ISBLANK(HLOOKUP(P$1, m_preprocess!$1:$1048576, $D201, FALSE)), "", HLOOKUP(P$1, m_preprocess!$1:$1048576, $D201, FALSE))</f>
        <v>94.175696861133176</v>
      </c>
      <c r="Q201">
        <f>IF(ISBLANK(HLOOKUP(Q$1, m_preprocess!$1:$1048576, $D201, FALSE)), "", HLOOKUP(Q$1, m_preprocess!$1:$1048576, $D201, FALSE))</f>
        <v>94.217762393148206</v>
      </c>
      <c r="R201">
        <f>IF(ISBLANK(HLOOKUP(R$1, m_preprocess!$1:$1048576, $D201, FALSE)), "", HLOOKUP(R$1, m_preprocess!$1:$1048576, $D201, FALSE))</f>
        <v>99.955352864527285</v>
      </c>
      <c r="S201">
        <f>IF(ISBLANK(HLOOKUP(S$1, m_preprocess!$1:$1048576, $D201, FALSE)), "", HLOOKUP(S$1, m_preprocess!$1:$1048576, $D201, FALSE))</f>
        <v>207.75581866785004</v>
      </c>
      <c r="T201">
        <f>IF(ISBLANK(HLOOKUP(T$1, m_preprocess!$1:$1048576, $D201, FALSE)), "", HLOOKUP(T$1, m_preprocess!$1:$1048576, $D201, FALSE))</f>
        <v>28.754446107184513</v>
      </c>
      <c r="U201">
        <f>IF(ISBLANK(HLOOKUP(U$1, m_preprocess!$1:$1048576, $D201, FALSE)), "", HLOOKUP(U$1, m_preprocess!$1:$1048576, $D201, FALSE))</f>
        <v>214.75888925877825</v>
      </c>
      <c r="V201">
        <f>IF(ISBLANK(HLOOKUP(V$1, m_preprocess!$1:$1048576, $D201, FALSE)), "", HLOOKUP(V$1, m_preprocess!$1:$1048576, $D201, FALSE))</f>
        <v>30.322817348162427</v>
      </c>
      <c r="W201">
        <f>IF(ISBLANK(HLOOKUP(W$1, m_preprocess!$1:$1048576, $D201, FALSE)), "", HLOOKUP(W$1, m_preprocess!$1:$1048576, $D201, FALSE))</f>
        <v>158.02165771963539</v>
      </c>
      <c r="X201">
        <f>IF(ISBLANK(HLOOKUP(X$1, m_preprocess!$1:$1048576, $D201, FALSE)), "", HLOOKUP(X$1, m_preprocess!$1:$1048576, $D201, FALSE))</f>
        <v>26.414403577270544</v>
      </c>
      <c r="Y201">
        <f>IF(ISBLANK(HLOOKUP(Y$1, m_preprocess!$1:$1048576, $D201, FALSE)), "", HLOOKUP(Y$1, m_preprocess!$1:$1048576, $D201, FALSE))</f>
        <v>268926.94983611425</v>
      </c>
      <c r="Z201">
        <f>IF(ISBLANK(HLOOKUP(Z$1, m_preprocess!$1:$1048576, $D201, FALSE)), "", HLOOKUP(Z$1, m_preprocess!$1:$1048576, $D201, FALSE))</f>
        <v>217380.84746032802</v>
      </c>
      <c r="AA201">
        <f>IF(ISBLANK(HLOOKUP(AA$1, m_preprocess!$1:$1048576, $D201, FALSE)), "", HLOOKUP(AA$1, m_preprocess!$1:$1048576, $D201, FALSE))</f>
        <v>835.20332335398825</v>
      </c>
      <c r="AB201">
        <f>IF(ISBLANK(HLOOKUP(AB$1, m_preprocess!$1:$1048576, $D201, FALSE)), "", HLOOKUP(AB$1, m_preprocess!$1:$1048576, $D201, FALSE))</f>
        <v>19980.707385940255</v>
      </c>
      <c r="AC201">
        <f>IF(ISBLANK(HLOOKUP(AC$1, m_preprocess!$1:$1048576, $D201, FALSE)), "", HLOOKUP(AC$1, m_preprocess!$1:$1048576, $D201, FALSE))</f>
        <v>113.38492145383212</v>
      </c>
      <c r="AD201">
        <f>IF(ISBLANK(HLOOKUP(AD$1, m_preprocess!$1:$1048576, $D201, FALSE)), "", HLOOKUP(AD$1, m_preprocess!$1:$1048576, $D201, FALSE))</f>
        <v>13496.848679138304</v>
      </c>
      <c r="AE201">
        <f>IF(ISBLANK(HLOOKUP(AE$1, m_preprocess!$1:$1048576, $D201, FALSE)), "", HLOOKUP(AE$1, m_preprocess!$1:$1048576, $D201, FALSE))</f>
        <v>25524.450937678856</v>
      </c>
    </row>
    <row r="202" spans="1:31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87.992196737267307</v>
      </c>
      <c r="F202">
        <f>IF(ISBLANK(HLOOKUP(F$1, m_preprocess!$1:$1048576, $D202, FALSE)), "", HLOOKUP(F$1, m_preprocess!$1:$1048576, $D202, FALSE))</f>
        <v>90.457517809999999</v>
      </c>
      <c r="G202">
        <f>IF(ISBLANK(HLOOKUP(G$1, m_preprocess!$1:$1048576, $D202, FALSE)), "", HLOOKUP(G$1, m_preprocess!$1:$1048576, $D202, FALSE))</f>
        <v>91.176265901674796</v>
      </c>
      <c r="H202">
        <f>IF(ISBLANK(HLOOKUP(H$1, m_preprocess!$1:$1048576, $D202, FALSE)), "", HLOOKUP(H$1, m_preprocess!$1:$1048576, $D202, FALSE))</f>
        <v>97.5269734656125</v>
      </c>
      <c r="I202">
        <f>IF(ISBLANK(HLOOKUP(I$1, m_preprocess!$1:$1048576, $D202, FALSE)), "", HLOOKUP(I$1, m_preprocess!$1:$1048576, $D202, FALSE))</f>
        <v>89.452000304964997</v>
      </c>
      <c r="J202">
        <f>IF(ISBLANK(HLOOKUP(J$1, m_preprocess!$1:$1048576, $D202, FALSE)), "", HLOOKUP(J$1, m_preprocess!$1:$1048576, $D202, FALSE))</f>
        <v>94.983781420820407</v>
      </c>
      <c r="K202">
        <f>IF(ISBLANK(HLOOKUP(K$1, m_preprocess!$1:$1048576, $D202, FALSE)), "", HLOOKUP(K$1, m_preprocess!$1:$1048576, $D202, FALSE))</f>
        <v>86.539876722425504</v>
      </c>
      <c r="L202">
        <f>IF(ISBLANK(HLOOKUP(L$1, m_preprocess!$1:$1048576, $D202, FALSE)), "", HLOOKUP(L$1, m_preprocess!$1:$1048576, $D202, FALSE))</f>
        <v>86.184594142628796</v>
      </c>
      <c r="M202">
        <f>IF(ISBLANK(HLOOKUP(M$1, m_preprocess!$1:$1048576, $D202, FALSE)), "", HLOOKUP(M$1, m_preprocess!$1:$1048576, $D202, FALSE))</f>
        <v>90.203063651560598</v>
      </c>
      <c r="N202">
        <f>IF(ISBLANK(HLOOKUP(N$1, m_preprocess!$1:$1048576, $D202, FALSE)), "", HLOOKUP(N$1, m_preprocess!$1:$1048576, $D202, FALSE))</f>
        <v>42.758000000000003</v>
      </c>
      <c r="O202">
        <f>IF(ISBLANK(HLOOKUP(O$1, m_preprocess!$1:$1048576, $D202, FALSE)), "", HLOOKUP(O$1, m_preprocess!$1:$1048576, $D202, FALSE))</f>
        <v>81.897234354676002</v>
      </c>
      <c r="P202">
        <f>IF(ISBLANK(HLOOKUP(P$1, m_preprocess!$1:$1048576, $D202, FALSE)), "", HLOOKUP(P$1, m_preprocess!$1:$1048576, $D202, FALSE))</f>
        <v>94.252454420724177</v>
      </c>
      <c r="Q202">
        <f>IF(ISBLANK(HLOOKUP(Q$1, m_preprocess!$1:$1048576, $D202, FALSE)), "", HLOOKUP(Q$1, m_preprocess!$1:$1048576, $D202, FALSE))</f>
        <v>94.283348449903201</v>
      </c>
      <c r="R202">
        <f>IF(ISBLANK(HLOOKUP(R$1, m_preprocess!$1:$1048576, $D202, FALSE)), "", HLOOKUP(R$1, m_preprocess!$1:$1048576, $D202, FALSE))</f>
        <v>99.967232783214698</v>
      </c>
      <c r="S202">
        <f>IF(ISBLANK(HLOOKUP(S$1, m_preprocess!$1:$1048576, $D202, FALSE)), "", HLOOKUP(S$1, m_preprocess!$1:$1048576, $D202, FALSE))</f>
        <v>222.15958330943926</v>
      </c>
      <c r="T202">
        <f>IF(ISBLANK(HLOOKUP(T$1, m_preprocess!$1:$1048576, $D202, FALSE)), "", HLOOKUP(T$1, m_preprocess!$1:$1048576, $D202, FALSE))</f>
        <v>29.712011397596484</v>
      </c>
      <c r="U202">
        <f>IF(ISBLANK(HLOOKUP(U$1, m_preprocess!$1:$1048576, $D202, FALSE)), "", HLOOKUP(U$1, m_preprocess!$1:$1048576, $D202, FALSE))</f>
        <v>231.41017325655238</v>
      </c>
      <c r="V202">
        <f>IF(ISBLANK(HLOOKUP(V$1, m_preprocess!$1:$1048576, $D202, FALSE)), "", HLOOKUP(V$1, m_preprocess!$1:$1048576, $D202, FALSE))</f>
        <v>33.08781509449247</v>
      </c>
      <c r="W202">
        <f>IF(ISBLANK(HLOOKUP(W$1, m_preprocess!$1:$1048576, $D202, FALSE)), "", HLOOKUP(W$1, m_preprocess!$1:$1048576, $D202, FALSE))</f>
        <v>170.67499473197296</v>
      </c>
      <c r="X202">
        <f>IF(ISBLANK(HLOOKUP(X$1, m_preprocess!$1:$1048576, $D202, FALSE)), "", HLOOKUP(X$1, m_preprocess!$1:$1048576, $D202, FALSE))</f>
        <v>27.647352823760219</v>
      </c>
      <c r="Y202">
        <f>IF(ISBLANK(HLOOKUP(Y$1, m_preprocess!$1:$1048576, $D202, FALSE)), "", HLOOKUP(Y$1, m_preprocess!$1:$1048576, $D202, FALSE))</f>
        <v>225278.47861513137</v>
      </c>
      <c r="Z202">
        <f>IF(ISBLANK(HLOOKUP(Z$1, m_preprocess!$1:$1048576, $D202, FALSE)), "", HLOOKUP(Z$1, m_preprocess!$1:$1048576, $D202, FALSE))</f>
        <v>253030.23997128219</v>
      </c>
      <c r="AA202">
        <f>IF(ISBLANK(HLOOKUP(AA$1, m_preprocess!$1:$1048576, $D202, FALSE)), "", HLOOKUP(AA$1, m_preprocess!$1:$1048576, $D202, FALSE))</f>
        <v>809.41564247362885</v>
      </c>
      <c r="AB202">
        <f>IF(ISBLANK(HLOOKUP(AB$1, m_preprocess!$1:$1048576, $D202, FALSE)), "", HLOOKUP(AB$1, m_preprocess!$1:$1048576, $D202, FALSE))</f>
        <v>20289.257307335381</v>
      </c>
      <c r="AC202">
        <f>IF(ISBLANK(HLOOKUP(AC$1, m_preprocess!$1:$1048576, $D202, FALSE)), "", HLOOKUP(AC$1, m_preprocess!$1:$1048576, $D202, FALSE))</f>
        <v>116.92393311365447</v>
      </c>
      <c r="AD202">
        <f>IF(ISBLANK(HLOOKUP(AD$1, m_preprocess!$1:$1048576, $D202, FALSE)), "", HLOOKUP(AD$1, m_preprocess!$1:$1048576, $D202, FALSE))</f>
        <v>13548.420743089177</v>
      </c>
      <c r="AE202">
        <f>IF(ISBLANK(HLOOKUP(AE$1, m_preprocess!$1:$1048576, $D202, FALSE)), "", HLOOKUP(AE$1, m_preprocess!$1:$1048576, $D202, FALSE))</f>
        <v>26130.236903850997</v>
      </c>
    </row>
    <row r="203" spans="1:31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88.914984719765002</v>
      </c>
      <c r="F203">
        <f>IF(ISBLANK(HLOOKUP(F$1, m_preprocess!$1:$1048576, $D203, FALSE)), "", HLOOKUP(F$1, m_preprocess!$1:$1048576, $D203, FALSE))</f>
        <v>95.166996879999999</v>
      </c>
      <c r="G203">
        <f>IF(ISBLANK(HLOOKUP(G$1, m_preprocess!$1:$1048576, $D203, FALSE)), "", HLOOKUP(G$1, m_preprocess!$1:$1048576, $D203, FALSE))</f>
        <v>91.927054532070898</v>
      </c>
      <c r="H203">
        <f>IF(ISBLANK(HLOOKUP(H$1, m_preprocess!$1:$1048576, $D203, FALSE)), "", HLOOKUP(H$1, m_preprocess!$1:$1048576, $D203, FALSE))</f>
        <v>97.956776645464601</v>
      </c>
      <c r="I203">
        <f>IF(ISBLANK(HLOOKUP(I$1, m_preprocess!$1:$1048576, $D203, FALSE)), "", HLOOKUP(I$1, m_preprocess!$1:$1048576, $D203, FALSE))</f>
        <v>90.105314338492306</v>
      </c>
      <c r="J203">
        <f>IF(ISBLANK(HLOOKUP(J$1, m_preprocess!$1:$1048576, $D203, FALSE)), "", HLOOKUP(J$1, m_preprocess!$1:$1048576, $D203, FALSE))</f>
        <v>93.289733730735705</v>
      </c>
      <c r="K203">
        <f>IF(ISBLANK(HLOOKUP(K$1, m_preprocess!$1:$1048576, $D203, FALSE)), "", HLOOKUP(K$1, m_preprocess!$1:$1048576, $D203, FALSE))</f>
        <v>88.427450517514899</v>
      </c>
      <c r="L203">
        <f>IF(ISBLANK(HLOOKUP(L$1, m_preprocess!$1:$1048576, $D203, FALSE)), "", HLOOKUP(L$1, m_preprocess!$1:$1048576, $D203, FALSE))</f>
        <v>86.786365455495499</v>
      </c>
      <c r="M203">
        <f>IF(ISBLANK(HLOOKUP(M$1, m_preprocess!$1:$1048576, $D203, FALSE)), "", HLOOKUP(M$1, m_preprocess!$1:$1048576, $D203, FALSE))</f>
        <v>91.212232252938904</v>
      </c>
      <c r="N203">
        <f>IF(ISBLANK(HLOOKUP(N$1, m_preprocess!$1:$1048576, $D203, FALSE)), "", HLOOKUP(N$1, m_preprocess!$1:$1048576, $D203, FALSE))</f>
        <v>43.378999999999998</v>
      </c>
      <c r="O203">
        <f>IF(ISBLANK(HLOOKUP(O$1, m_preprocess!$1:$1048576, $D203, FALSE)), "", HLOOKUP(O$1, m_preprocess!$1:$1048576, $D203, FALSE))</f>
        <v>76.954976711002999</v>
      </c>
      <c r="P203">
        <f>IF(ISBLANK(HLOOKUP(P$1, m_preprocess!$1:$1048576, $D203, FALSE)), "", HLOOKUP(P$1, m_preprocess!$1:$1048576, $D203, FALSE))</f>
        <v>96.117856411225716</v>
      </c>
      <c r="Q203">
        <f>IF(ISBLANK(HLOOKUP(Q$1, m_preprocess!$1:$1048576, $D203, FALSE)), "", HLOOKUP(Q$1, m_preprocess!$1:$1048576, $D203, FALSE))</f>
        <v>95.516999987517536</v>
      </c>
      <c r="R203">
        <f>IF(ISBLANK(HLOOKUP(R$1, m_preprocess!$1:$1048576, $D203, FALSE)), "", HLOOKUP(R$1, m_preprocess!$1:$1048576, $D203, FALSE))</f>
        <v>100.62905705140102</v>
      </c>
      <c r="S203">
        <f>IF(ISBLANK(HLOOKUP(S$1, m_preprocess!$1:$1048576, $D203, FALSE)), "", HLOOKUP(S$1, m_preprocess!$1:$1048576, $D203, FALSE))</f>
        <v>230.10936599931139</v>
      </c>
      <c r="T203">
        <f>IF(ISBLANK(HLOOKUP(T$1, m_preprocess!$1:$1048576, $D203, FALSE)), "", HLOOKUP(T$1, m_preprocess!$1:$1048576, $D203, FALSE))</f>
        <v>32.824795701868339</v>
      </c>
      <c r="U203">
        <f>IF(ISBLANK(HLOOKUP(U$1, m_preprocess!$1:$1048576, $D203, FALSE)), "", HLOOKUP(U$1, m_preprocess!$1:$1048576, $D203, FALSE))</f>
        <v>229.07806990231538</v>
      </c>
      <c r="V203">
        <f>IF(ISBLANK(HLOOKUP(V$1, m_preprocess!$1:$1048576, $D203, FALSE)), "", HLOOKUP(V$1, m_preprocess!$1:$1048576, $D203, FALSE))</f>
        <v>31.645570949621689</v>
      </c>
      <c r="W203">
        <f>IF(ISBLANK(HLOOKUP(W$1, m_preprocess!$1:$1048576, $D203, FALSE)), "", HLOOKUP(W$1, m_preprocess!$1:$1048576, $D203, FALSE))</f>
        <v>168.55282307970262</v>
      </c>
      <c r="X203">
        <f>IF(ISBLANK(HLOOKUP(X$1, m_preprocess!$1:$1048576, $D203, FALSE)), "", HLOOKUP(X$1, m_preprocess!$1:$1048576, $D203, FALSE))</f>
        <v>28.879675872991086</v>
      </c>
      <c r="Y203">
        <f>IF(ISBLANK(HLOOKUP(Y$1, m_preprocess!$1:$1048576, $D203, FALSE)), "", HLOOKUP(Y$1, m_preprocess!$1:$1048576, $D203, FALSE))</f>
        <v>206112.0202057214</v>
      </c>
      <c r="Z203">
        <f>IF(ISBLANK(HLOOKUP(Z$1, m_preprocess!$1:$1048576, $D203, FALSE)), "", HLOOKUP(Z$1, m_preprocess!$1:$1048576, $D203, FALSE))</f>
        <v>259102.87904967062</v>
      </c>
      <c r="AA203">
        <f>IF(ISBLANK(HLOOKUP(AA$1, m_preprocess!$1:$1048576, $D203, FALSE)), "", HLOOKUP(AA$1, m_preprocess!$1:$1048576, $D203, FALSE))</f>
        <v>783.31963105459829</v>
      </c>
      <c r="AB203">
        <f>IF(ISBLANK(HLOOKUP(AB$1, m_preprocess!$1:$1048576, $D203, FALSE)), "", HLOOKUP(AB$1, m_preprocess!$1:$1048576, $D203, FALSE))</f>
        <v>20390.014460169838</v>
      </c>
      <c r="AC203">
        <f>IF(ISBLANK(HLOOKUP(AC$1, m_preprocess!$1:$1048576, $D203, FALSE)), "", HLOOKUP(AC$1, m_preprocess!$1:$1048576, $D203, FALSE))</f>
        <v>115.53148036444627</v>
      </c>
      <c r="AD203">
        <f>IF(ISBLANK(HLOOKUP(AD$1, m_preprocess!$1:$1048576, $D203, FALSE)), "", HLOOKUP(AD$1, m_preprocess!$1:$1048576, $D203, FALSE))</f>
        <v>13897.449470283464</v>
      </c>
      <c r="AE203">
        <f>IF(ISBLANK(HLOOKUP(AE$1, m_preprocess!$1:$1048576, $D203, FALSE)), "", HLOOKUP(AE$1, m_preprocess!$1:$1048576, $D203, FALSE))</f>
        <v>26115.900296445678</v>
      </c>
    </row>
    <row r="204" spans="1:31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89.533450890064699</v>
      </c>
      <c r="F204">
        <f>IF(ISBLANK(HLOOKUP(F$1, m_preprocess!$1:$1048576, $D204, FALSE)), "", HLOOKUP(F$1, m_preprocess!$1:$1048576, $D204, FALSE))</f>
        <v>97.656596699999994</v>
      </c>
      <c r="G204">
        <f>IF(ISBLANK(HLOOKUP(G$1, m_preprocess!$1:$1048576, $D204, FALSE)), "", HLOOKUP(G$1, m_preprocess!$1:$1048576, $D204, FALSE))</f>
        <v>92.691023046130297</v>
      </c>
      <c r="H204">
        <f>IF(ISBLANK(HLOOKUP(H$1, m_preprocess!$1:$1048576, $D204, FALSE)), "", HLOOKUP(H$1, m_preprocess!$1:$1048576, $D204, FALSE))</f>
        <v>97.136900338569006</v>
      </c>
      <c r="I204">
        <f>IF(ISBLANK(HLOOKUP(I$1, m_preprocess!$1:$1048576, $D204, FALSE)), "", HLOOKUP(I$1, m_preprocess!$1:$1048576, $D204, FALSE))</f>
        <v>89.424698911476298</v>
      </c>
      <c r="J204">
        <f>IF(ISBLANK(HLOOKUP(J$1, m_preprocess!$1:$1048576, $D204, FALSE)), "", HLOOKUP(J$1, m_preprocess!$1:$1048576, $D204, FALSE))</f>
        <v>92.968712718448401</v>
      </c>
      <c r="K204">
        <f>IF(ISBLANK(HLOOKUP(K$1, m_preprocess!$1:$1048576, $D204, FALSE)), "", HLOOKUP(K$1, m_preprocess!$1:$1048576, $D204, FALSE))</f>
        <v>91.087857796940696</v>
      </c>
      <c r="L204">
        <f>IF(ISBLANK(HLOOKUP(L$1, m_preprocess!$1:$1048576, $D204, FALSE)), "", HLOOKUP(L$1, m_preprocess!$1:$1048576, $D204, FALSE))</f>
        <v>85.872765143172998</v>
      </c>
      <c r="M204">
        <f>IF(ISBLANK(HLOOKUP(M$1, m_preprocess!$1:$1048576, $D204, FALSE)), "", HLOOKUP(M$1, m_preprocess!$1:$1048576, $D204, FALSE))</f>
        <v>91.913528361614198</v>
      </c>
      <c r="N204">
        <f>IF(ISBLANK(HLOOKUP(N$1, m_preprocess!$1:$1048576, $D204, FALSE)), "", HLOOKUP(N$1, m_preprocess!$1:$1048576, $D204, FALSE))</f>
        <v>43.567999999999998</v>
      </c>
      <c r="O204">
        <f>IF(ISBLANK(HLOOKUP(O$1, m_preprocess!$1:$1048576, $D204, FALSE)), "", HLOOKUP(O$1, m_preprocess!$1:$1048576, $D204, FALSE))</f>
        <v>78.158785582700006</v>
      </c>
      <c r="P204">
        <f>IF(ISBLANK(HLOOKUP(P$1, m_preprocess!$1:$1048576, $D204, FALSE)), "", HLOOKUP(P$1, m_preprocess!$1:$1048576, $D204, FALSE))</f>
        <v>97.461384919524065</v>
      </c>
      <c r="Q204">
        <f>IF(ISBLANK(HLOOKUP(Q$1, m_preprocess!$1:$1048576, $D204, FALSE)), "", HLOOKUP(Q$1, m_preprocess!$1:$1048576, $D204, FALSE))</f>
        <v>96.52877768466746</v>
      </c>
      <c r="R204">
        <f>IF(ISBLANK(HLOOKUP(R$1, m_preprocess!$1:$1048576, $D204, FALSE)), "", HLOOKUP(R$1, m_preprocess!$1:$1048576, $D204, FALSE))</f>
        <v>100.96614424964872</v>
      </c>
      <c r="S204">
        <f>IF(ISBLANK(HLOOKUP(S$1, m_preprocess!$1:$1048576, $D204, FALSE)), "", HLOOKUP(S$1, m_preprocess!$1:$1048576, $D204, FALSE))</f>
        <v>229.46538281255124</v>
      </c>
      <c r="T204">
        <f>IF(ISBLANK(HLOOKUP(T$1, m_preprocess!$1:$1048576, $D204, FALSE)), "", HLOOKUP(T$1, m_preprocess!$1:$1048576, $D204, FALSE))</f>
        <v>32.578769557007703</v>
      </c>
      <c r="U204">
        <f>IF(ISBLANK(HLOOKUP(U$1, m_preprocess!$1:$1048576, $D204, FALSE)), "", HLOOKUP(U$1, m_preprocess!$1:$1048576, $D204, FALSE))</f>
        <v>233.02328631446909</v>
      </c>
      <c r="V204">
        <f>IF(ISBLANK(HLOOKUP(V$1, m_preprocess!$1:$1048576, $D204, FALSE)), "", HLOOKUP(V$1, m_preprocess!$1:$1048576, $D204, FALSE))</f>
        <v>32.419399427421446</v>
      </c>
      <c r="W204">
        <f>IF(ISBLANK(HLOOKUP(W$1, m_preprocess!$1:$1048576, $D204, FALSE)), "", HLOOKUP(W$1, m_preprocess!$1:$1048576, $D204, FALSE))</f>
        <v>171.71222300303489</v>
      </c>
      <c r="X204">
        <f>IF(ISBLANK(HLOOKUP(X$1, m_preprocess!$1:$1048576, $D204, FALSE)), "", HLOOKUP(X$1, m_preprocess!$1:$1048576, $D204, FALSE))</f>
        <v>28.891663884012722</v>
      </c>
      <c r="Y204">
        <f>IF(ISBLANK(HLOOKUP(Y$1, m_preprocess!$1:$1048576, $D204, FALSE)), "", HLOOKUP(Y$1, m_preprocess!$1:$1048576, $D204, FALSE))</f>
        <v>228141.76163417342</v>
      </c>
      <c r="Z204">
        <f>IF(ISBLANK(HLOOKUP(Z$1, m_preprocess!$1:$1048576, $D204, FALSE)), "", HLOOKUP(Z$1, m_preprocess!$1:$1048576, $D204, FALSE))</f>
        <v>271012.20444791391</v>
      </c>
      <c r="AA204">
        <f>IF(ISBLANK(HLOOKUP(AA$1, m_preprocess!$1:$1048576, $D204, FALSE)), "", HLOOKUP(AA$1, m_preprocess!$1:$1048576, $D204, FALSE))</f>
        <v>695.48054171998854</v>
      </c>
      <c r="AB204">
        <f>IF(ISBLANK(HLOOKUP(AB$1, m_preprocess!$1:$1048576, $D204, FALSE)), "", HLOOKUP(AB$1, m_preprocess!$1:$1048576, $D204, FALSE))</f>
        <v>20497.343181495915</v>
      </c>
      <c r="AC204">
        <f>IF(ISBLANK(HLOOKUP(AC$1, m_preprocess!$1:$1048576, $D204, FALSE)), "", HLOOKUP(AC$1, m_preprocess!$1:$1048576, $D204, FALSE))</f>
        <v>114.08848928711062</v>
      </c>
      <c r="AD204">
        <f>IF(ISBLANK(HLOOKUP(AD$1, m_preprocess!$1:$1048576, $D204, FALSE)), "", HLOOKUP(AD$1, m_preprocess!$1:$1048576, $D204, FALSE))</f>
        <v>14006.717253901641</v>
      </c>
      <c r="AE204">
        <f>IF(ISBLANK(HLOOKUP(AE$1, m_preprocess!$1:$1048576, $D204, FALSE)), "", HLOOKUP(AE$1, m_preprocess!$1:$1048576, $D204, FALSE))</f>
        <v>26195.613559898982</v>
      </c>
    </row>
    <row r="205" spans="1:31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89.685829400614594</v>
      </c>
      <c r="F205">
        <f>IF(ISBLANK(HLOOKUP(F$1, m_preprocess!$1:$1048576, $D205, FALSE)), "", HLOOKUP(F$1, m_preprocess!$1:$1048576, $D205, FALSE))</f>
        <v>123.12741335</v>
      </c>
      <c r="G205">
        <f>IF(ISBLANK(HLOOKUP(G$1, m_preprocess!$1:$1048576, $D205, FALSE)), "", HLOOKUP(G$1, m_preprocess!$1:$1048576, $D205, FALSE))</f>
        <v>92.970926843170602</v>
      </c>
      <c r="H205">
        <f>IF(ISBLANK(HLOOKUP(H$1, m_preprocess!$1:$1048576, $D205, FALSE)), "", HLOOKUP(H$1, m_preprocess!$1:$1048576, $D205, FALSE))</f>
        <v>97.374064882173002</v>
      </c>
      <c r="I205">
        <f>IF(ISBLANK(HLOOKUP(I$1, m_preprocess!$1:$1048576, $D205, FALSE)), "", HLOOKUP(I$1, m_preprocess!$1:$1048576, $D205, FALSE))</f>
        <v>89.295569878628498</v>
      </c>
      <c r="J205">
        <f>IF(ISBLANK(HLOOKUP(J$1, m_preprocess!$1:$1048576, $D205, FALSE)), "", HLOOKUP(J$1, m_preprocess!$1:$1048576, $D205, FALSE))</f>
        <v>93.185787395974799</v>
      </c>
      <c r="K205">
        <f>IF(ISBLANK(HLOOKUP(K$1, m_preprocess!$1:$1048576, $D205, FALSE)), "", HLOOKUP(K$1, m_preprocess!$1:$1048576, $D205, FALSE))</f>
        <v>89.990235736745504</v>
      </c>
      <c r="L205">
        <f>IF(ISBLANK(HLOOKUP(L$1, m_preprocess!$1:$1048576, $D205, FALSE)), "", HLOOKUP(L$1, m_preprocess!$1:$1048576, $D205, FALSE))</f>
        <v>87.682289478572699</v>
      </c>
      <c r="M205">
        <f>IF(ISBLANK(HLOOKUP(M$1, m_preprocess!$1:$1048576, $D205, FALSE)), "", HLOOKUP(M$1, m_preprocess!$1:$1048576, $D205, FALSE))</f>
        <v>93.708357224062595</v>
      </c>
      <c r="N205">
        <f>IF(ISBLANK(HLOOKUP(N$1, m_preprocess!$1:$1048576, $D205, FALSE)), "", HLOOKUP(N$1, m_preprocess!$1:$1048576, $D205, FALSE))</f>
        <v>45.226999999999997</v>
      </c>
      <c r="O205">
        <f>IF(ISBLANK(HLOOKUP(O$1, m_preprocess!$1:$1048576, $D205, FALSE)), "", HLOOKUP(O$1, m_preprocess!$1:$1048576, $D205, FALSE))</f>
        <v>80.126070947835998</v>
      </c>
      <c r="P205">
        <f>IF(ISBLANK(HLOOKUP(P$1, m_preprocess!$1:$1048576, $D205, FALSE)), "", HLOOKUP(P$1, m_preprocess!$1:$1048576, $D205, FALSE))</f>
        <v>97.72395056897895</v>
      </c>
      <c r="Q205">
        <f>IF(ISBLANK(HLOOKUP(Q$1, m_preprocess!$1:$1048576, $D205, FALSE)), "", HLOOKUP(Q$1, m_preprocess!$1:$1048576, $D205, FALSE))</f>
        <v>97.940925013708522</v>
      </c>
      <c r="R205">
        <f>IF(ISBLANK(HLOOKUP(R$1, m_preprocess!$1:$1048576, $D205, FALSE)), "", HLOOKUP(R$1, m_preprocess!$1:$1048576, $D205, FALSE))</f>
        <v>99.77846396212901</v>
      </c>
      <c r="S205">
        <f>IF(ISBLANK(HLOOKUP(S$1, m_preprocess!$1:$1048576, $D205, FALSE)), "", HLOOKUP(S$1, m_preprocess!$1:$1048576, $D205, FALSE))</f>
        <v>235.60225375608823</v>
      </c>
      <c r="T205">
        <f>IF(ISBLANK(HLOOKUP(T$1, m_preprocess!$1:$1048576, $D205, FALSE)), "", HLOOKUP(T$1, m_preprocess!$1:$1048576, $D205, FALSE))</f>
        <v>33.987093037705286</v>
      </c>
      <c r="U205">
        <f>IF(ISBLANK(HLOOKUP(U$1, m_preprocess!$1:$1048576, $D205, FALSE)), "", HLOOKUP(U$1, m_preprocess!$1:$1048576, $D205, FALSE))</f>
        <v>236.71935911116753</v>
      </c>
      <c r="V205">
        <f>IF(ISBLANK(HLOOKUP(V$1, m_preprocess!$1:$1048576, $D205, FALSE)), "", HLOOKUP(V$1, m_preprocess!$1:$1048576, $D205, FALSE))</f>
        <v>37.095238782883449</v>
      </c>
      <c r="W205">
        <f>IF(ISBLANK(HLOOKUP(W$1, m_preprocess!$1:$1048576, $D205, FALSE)), "", HLOOKUP(W$1, m_preprocess!$1:$1048576, $D205, FALSE))</f>
        <v>168.2068042311642</v>
      </c>
      <c r="X205">
        <f>IF(ISBLANK(HLOOKUP(X$1, m_preprocess!$1:$1048576, $D205, FALSE)), "", HLOOKUP(X$1, m_preprocess!$1:$1048576, $D205, FALSE))</f>
        <v>31.417316097119922</v>
      </c>
      <c r="Y205">
        <f>IF(ISBLANK(HLOOKUP(Y$1, m_preprocess!$1:$1048576, $D205, FALSE)), "", HLOOKUP(Y$1, m_preprocess!$1:$1048576, $D205, FALSE))</f>
        <v>412061.50744582672</v>
      </c>
      <c r="Z205">
        <f>IF(ISBLANK(HLOOKUP(Z$1, m_preprocess!$1:$1048576, $D205, FALSE)), "", HLOOKUP(Z$1, m_preprocess!$1:$1048576, $D205, FALSE))</f>
        <v>462833.584172056</v>
      </c>
      <c r="AA205">
        <f>IF(ISBLANK(HLOOKUP(AA$1, m_preprocess!$1:$1048576, $D205, FALSE)), "", HLOOKUP(AA$1, m_preprocess!$1:$1048576, $D205, FALSE))</f>
        <v>722.12664541033462</v>
      </c>
      <c r="AB205">
        <f>IF(ISBLANK(HLOOKUP(AB$1, m_preprocess!$1:$1048576, $D205, FALSE)), "", HLOOKUP(AB$1, m_preprocess!$1:$1048576, $D205, FALSE))</f>
        <v>20864.084118275558</v>
      </c>
      <c r="AC205">
        <f>IF(ISBLANK(HLOOKUP(AC$1, m_preprocess!$1:$1048576, $D205, FALSE)), "", HLOOKUP(AC$1, m_preprocess!$1:$1048576, $D205, FALSE))</f>
        <v>111.01700011228081</v>
      </c>
      <c r="AD205">
        <f>IF(ISBLANK(HLOOKUP(AD$1, m_preprocess!$1:$1048576, $D205, FALSE)), "", HLOOKUP(AD$1, m_preprocess!$1:$1048576, $D205, FALSE))</f>
        <v>15425.433428182412</v>
      </c>
      <c r="AE205">
        <f>IF(ISBLANK(HLOOKUP(AE$1, m_preprocess!$1:$1048576, $D205, FALSE)), "", HLOOKUP(AE$1, m_preprocess!$1:$1048576, $D205, FALSE))</f>
        <v>28218.852104734167</v>
      </c>
    </row>
    <row r="206" spans="1:31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89.689927344707002</v>
      </c>
      <c r="F206">
        <f>IF(ISBLANK(HLOOKUP(F$1, m_preprocess!$1:$1048576, $D206, FALSE)), "", HLOOKUP(F$1, m_preprocess!$1:$1048576, $D206, FALSE))</f>
        <v>94.531113430000005</v>
      </c>
      <c r="G206">
        <f>IF(ISBLANK(HLOOKUP(G$1, m_preprocess!$1:$1048576, $D206, FALSE)), "", HLOOKUP(G$1, m_preprocess!$1:$1048576, $D206, FALSE))</f>
        <v>94.467706746069993</v>
      </c>
      <c r="H206">
        <f>IF(ISBLANK(HLOOKUP(H$1, m_preprocess!$1:$1048576, $D206, FALSE)), "", HLOOKUP(H$1, m_preprocess!$1:$1048576, $D206, FALSE))</f>
        <v>99.130308904264993</v>
      </c>
      <c r="I206">
        <f>IF(ISBLANK(HLOOKUP(I$1, m_preprocess!$1:$1048576, $D206, FALSE)), "", HLOOKUP(I$1, m_preprocess!$1:$1048576, $D206, FALSE))</f>
        <v>89.507100311024402</v>
      </c>
      <c r="J206">
        <f>IF(ISBLANK(HLOOKUP(J$1, m_preprocess!$1:$1048576, $D206, FALSE)), "", HLOOKUP(J$1, m_preprocess!$1:$1048576, $D206, FALSE))</f>
        <v>104.23894692616599</v>
      </c>
      <c r="K206">
        <f>IF(ISBLANK(HLOOKUP(K$1, m_preprocess!$1:$1048576, $D206, FALSE)), "", HLOOKUP(K$1, m_preprocess!$1:$1048576, $D206, FALSE))</f>
        <v>88.841708385481496</v>
      </c>
      <c r="L206">
        <f>IF(ISBLANK(HLOOKUP(L$1, m_preprocess!$1:$1048576, $D206, FALSE)), "", HLOOKUP(L$1, m_preprocess!$1:$1048576, $D206, FALSE))</f>
        <v>94.036740202170606</v>
      </c>
      <c r="M206">
        <f>IF(ISBLANK(HLOOKUP(M$1, m_preprocess!$1:$1048576, $D206, FALSE)), "", HLOOKUP(M$1, m_preprocess!$1:$1048576, $D206, FALSE))</f>
        <v>90.414351686285102</v>
      </c>
      <c r="N206">
        <f>IF(ISBLANK(HLOOKUP(N$1, m_preprocess!$1:$1048576, $D206, FALSE)), "", HLOOKUP(N$1, m_preprocess!$1:$1048576, $D206, FALSE))</f>
        <v>44.997999999999998</v>
      </c>
      <c r="O206">
        <f>IF(ISBLANK(HLOOKUP(O$1, m_preprocess!$1:$1048576, $D206, FALSE)), "", HLOOKUP(O$1, m_preprocess!$1:$1048576, $D206, FALSE))</f>
        <v>82.116526042865999</v>
      </c>
      <c r="P206">
        <f>IF(ISBLANK(HLOOKUP(P$1, m_preprocess!$1:$1048576, $D206, FALSE)), "", HLOOKUP(P$1, m_preprocess!$1:$1048576, $D206, FALSE))</f>
        <v>99.12430387377313</v>
      </c>
      <c r="Q206">
        <f>IF(ISBLANK(HLOOKUP(Q$1, m_preprocess!$1:$1048576, $D206, FALSE)), "", HLOOKUP(Q$1, m_preprocess!$1:$1048576, $D206, FALSE))</f>
        <v>99.495227117266111</v>
      </c>
      <c r="R206">
        <f>IF(ISBLANK(HLOOKUP(R$1, m_preprocess!$1:$1048576, $D206, FALSE)), "", HLOOKUP(R$1, m_preprocess!$1:$1048576, $D206, FALSE))</f>
        <v>99.627194937646806</v>
      </c>
      <c r="S206">
        <f>IF(ISBLANK(HLOOKUP(S$1, m_preprocess!$1:$1048576, $D206, FALSE)), "", HLOOKUP(S$1, m_preprocess!$1:$1048576, $D206, FALSE))</f>
        <v>193.59418679435859</v>
      </c>
      <c r="T206">
        <f>IF(ISBLANK(HLOOKUP(T$1, m_preprocess!$1:$1048576, $D206, FALSE)), "", HLOOKUP(T$1, m_preprocess!$1:$1048576, $D206, FALSE))</f>
        <v>31.352714506399508</v>
      </c>
      <c r="U206">
        <f>IF(ISBLANK(HLOOKUP(U$1, m_preprocess!$1:$1048576, $D206, FALSE)), "", HLOOKUP(U$1, m_preprocess!$1:$1048576, $D206, FALSE))</f>
        <v>197.33674236311944</v>
      </c>
      <c r="V206">
        <f>IF(ISBLANK(HLOOKUP(V$1, m_preprocess!$1:$1048576, $D206, FALSE)), "", HLOOKUP(V$1, m_preprocess!$1:$1048576, $D206, FALSE))</f>
        <v>30.488326806116564</v>
      </c>
      <c r="W206">
        <f>IF(ISBLANK(HLOOKUP(W$1, m_preprocess!$1:$1048576, $D206, FALSE)), "", HLOOKUP(W$1, m_preprocess!$1:$1048576, $D206, FALSE))</f>
        <v>143.33002107922471</v>
      </c>
      <c r="X206">
        <f>IF(ISBLANK(HLOOKUP(X$1, m_preprocess!$1:$1048576, $D206, FALSE)), "", HLOOKUP(X$1, m_preprocess!$1:$1048576, $D206, FALSE))</f>
        <v>23.518394477778209</v>
      </c>
      <c r="Y206">
        <f>IF(ISBLANK(HLOOKUP(Y$1, m_preprocess!$1:$1048576, $D206, FALSE)), "", HLOOKUP(Y$1, m_preprocess!$1:$1048576, $D206, FALSE))</f>
        <v>280009.9865604486</v>
      </c>
      <c r="Z206">
        <f>IF(ISBLANK(HLOOKUP(Z$1, m_preprocess!$1:$1048576, $D206, FALSE)), "", HLOOKUP(Z$1, m_preprocess!$1:$1048576, $D206, FALSE))</f>
        <v>271352.38108077389</v>
      </c>
      <c r="AA206">
        <f>IF(ISBLANK(HLOOKUP(AA$1, m_preprocess!$1:$1048576, $D206, FALSE)), "", HLOOKUP(AA$1, m_preprocess!$1:$1048576, $D206, FALSE))</f>
        <v>608.68834142573394</v>
      </c>
      <c r="AB206">
        <f>IF(ISBLANK(HLOOKUP(AB$1, m_preprocess!$1:$1048576, $D206, FALSE)), "", HLOOKUP(AB$1, m_preprocess!$1:$1048576, $D206, FALSE))</f>
        <v>20663.467699836561</v>
      </c>
      <c r="AC206">
        <f>IF(ISBLANK(HLOOKUP(AC$1, m_preprocess!$1:$1048576, $D206, FALSE)), "", HLOOKUP(AC$1, m_preprocess!$1:$1048576, $D206, FALSE))</f>
        <v>110.00621616228972</v>
      </c>
      <c r="AD206">
        <f>IF(ISBLANK(HLOOKUP(AD$1, m_preprocess!$1:$1048576, $D206, FALSE)), "", HLOOKUP(AD$1, m_preprocess!$1:$1048576, $D206, FALSE))</f>
        <v>14607.659080375168</v>
      </c>
      <c r="AE206">
        <f>IF(ISBLANK(HLOOKUP(AE$1, m_preprocess!$1:$1048576, $D206, FALSE)), "", HLOOKUP(AE$1, m_preprocess!$1:$1048576, $D206, FALSE))</f>
        <v>26749.420538067436</v>
      </c>
    </row>
    <row r="207" spans="1:31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89.955458407853101</v>
      </c>
      <c r="F207">
        <f>IF(ISBLANK(HLOOKUP(F$1, m_preprocess!$1:$1048576, $D207, FALSE)), "", HLOOKUP(F$1, m_preprocess!$1:$1048576, $D207, FALSE))</f>
        <v>86.442307459999995</v>
      </c>
      <c r="G207">
        <f>IF(ISBLANK(HLOOKUP(G$1, m_preprocess!$1:$1048576, $D207, FALSE)), "", HLOOKUP(G$1, m_preprocess!$1:$1048576, $D207, FALSE))</f>
        <v>93.145662013367399</v>
      </c>
      <c r="H207">
        <f>IF(ISBLANK(HLOOKUP(H$1, m_preprocess!$1:$1048576, $D207, FALSE)), "", HLOOKUP(H$1, m_preprocess!$1:$1048576, $D207, FALSE))</f>
        <v>99.753695403082205</v>
      </c>
      <c r="I207">
        <f>IF(ISBLANK(HLOOKUP(I$1, m_preprocess!$1:$1048576, $D207, FALSE)), "", HLOOKUP(I$1, m_preprocess!$1:$1048576, $D207, FALSE))</f>
        <v>89.183855352538302</v>
      </c>
      <c r="J207">
        <f>IF(ISBLANK(HLOOKUP(J$1, m_preprocess!$1:$1048576, $D207, FALSE)), "", HLOOKUP(J$1, m_preprocess!$1:$1048576, $D207, FALSE))</f>
        <v>95.019634169331994</v>
      </c>
      <c r="K207">
        <f>IF(ISBLANK(HLOOKUP(K$1, m_preprocess!$1:$1048576, $D207, FALSE)), "", HLOOKUP(K$1, m_preprocess!$1:$1048576, $D207, FALSE))</f>
        <v>90.575702476670799</v>
      </c>
      <c r="L207">
        <f>IF(ISBLANK(HLOOKUP(L$1, m_preprocess!$1:$1048576, $D207, FALSE)), "", HLOOKUP(L$1, m_preprocess!$1:$1048576, $D207, FALSE))</f>
        <v>89.754506375867905</v>
      </c>
      <c r="M207">
        <f>IF(ISBLANK(HLOOKUP(M$1, m_preprocess!$1:$1048576, $D207, FALSE)), "", HLOOKUP(M$1, m_preprocess!$1:$1048576, $D207, FALSE))</f>
        <v>92.449145244893899</v>
      </c>
      <c r="N207">
        <f>IF(ISBLANK(HLOOKUP(N$1, m_preprocess!$1:$1048576, $D207, FALSE)), "", HLOOKUP(N$1, m_preprocess!$1:$1048576, $D207, FALSE))</f>
        <v>47.323</v>
      </c>
      <c r="O207">
        <f>IF(ISBLANK(HLOOKUP(O$1, m_preprocess!$1:$1048576, $D207, FALSE)), "", HLOOKUP(O$1, m_preprocess!$1:$1048576, $D207, FALSE))</f>
        <v>80.626178732906993</v>
      </c>
      <c r="P207">
        <f>IF(ISBLANK(HLOOKUP(P$1, m_preprocess!$1:$1048576, $D207, FALSE)), "", HLOOKUP(P$1, m_preprocess!$1:$1048576, $D207, FALSE))</f>
        <v>98.339005067484365</v>
      </c>
      <c r="Q207">
        <f>IF(ISBLANK(HLOOKUP(Q$1, m_preprocess!$1:$1048576, $D207, FALSE)), "", HLOOKUP(Q$1, m_preprocess!$1:$1048576, $D207, FALSE))</f>
        <v>99.031932281004813</v>
      </c>
      <c r="R207">
        <f>IF(ISBLANK(HLOOKUP(R$1, m_preprocess!$1:$1048576, $D207, FALSE)), "", HLOOKUP(R$1, m_preprocess!$1:$1048576, $D207, FALSE))</f>
        <v>99.300299208992243</v>
      </c>
      <c r="S207">
        <f>IF(ISBLANK(HLOOKUP(S$1, m_preprocess!$1:$1048576, $D207, FALSE)), "", HLOOKUP(S$1, m_preprocess!$1:$1048576, $D207, FALSE))</f>
        <v>216.62411558243099</v>
      </c>
      <c r="T207">
        <f>IF(ISBLANK(HLOOKUP(T$1, m_preprocess!$1:$1048576, $D207, FALSE)), "", HLOOKUP(T$1, m_preprocess!$1:$1048576, $D207, FALSE))</f>
        <v>29.834479187445908</v>
      </c>
      <c r="U207">
        <f>IF(ISBLANK(HLOOKUP(U$1, m_preprocess!$1:$1048576, $D207, FALSE)), "", HLOOKUP(U$1, m_preprocess!$1:$1048576, $D207, FALSE))</f>
        <v>210.83899424231399</v>
      </c>
      <c r="V207">
        <f>IF(ISBLANK(HLOOKUP(V$1, m_preprocess!$1:$1048576, $D207, FALSE)), "", HLOOKUP(V$1, m_preprocess!$1:$1048576, $D207, FALSE))</f>
        <v>28.291177759210463</v>
      </c>
      <c r="W207">
        <f>IF(ISBLANK(HLOOKUP(W$1, m_preprocess!$1:$1048576, $D207, FALSE)), "", HLOOKUP(W$1, m_preprocess!$1:$1048576, $D207, FALSE))</f>
        <v>162.31545350835503</v>
      </c>
      <c r="X207">
        <f>IF(ISBLANK(HLOOKUP(X$1, m_preprocess!$1:$1048576, $D207, FALSE)), "", HLOOKUP(X$1, m_preprocess!$1:$1048576, $D207, FALSE))</f>
        <v>20.232352876995385</v>
      </c>
      <c r="Y207">
        <f>IF(ISBLANK(HLOOKUP(Y$1, m_preprocess!$1:$1048576, $D207, FALSE)), "", HLOOKUP(Y$1, m_preprocess!$1:$1048576, $D207, FALSE))</f>
        <v>234582.74300423151</v>
      </c>
      <c r="Z207">
        <f>IF(ISBLANK(HLOOKUP(Z$1, m_preprocess!$1:$1048576, $D207, FALSE)), "", HLOOKUP(Z$1, m_preprocess!$1:$1048576, $D207, FALSE))</f>
        <v>217736.15450981443</v>
      </c>
      <c r="AA207">
        <f>IF(ISBLANK(HLOOKUP(AA$1, m_preprocess!$1:$1048576, $D207, FALSE)), "", HLOOKUP(AA$1, m_preprocess!$1:$1048576, $D207, FALSE))</f>
        <v>714.95367749596141</v>
      </c>
      <c r="AB207">
        <f>IF(ISBLANK(HLOOKUP(AB$1, m_preprocess!$1:$1048576, $D207, FALSE)), "", HLOOKUP(AB$1, m_preprocess!$1:$1048576, $D207, FALSE))</f>
        <v>20511.205894950221</v>
      </c>
      <c r="AC207">
        <f>IF(ISBLANK(HLOOKUP(AC$1, m_preprocess!$1:$1048576, $D207, FALSE)), "", HLOOKUP(AC$1, m_preprocess!$1:$1048576, $D207, FALSE))</f>
        <v>109.93420714258984</v>
      </c>
      <c r="AD207">
        <f>IF(ISBLANK(HLOOKUP(AD$1, m_preprocess!$1:$1048576, $D207, FALSE)), "", HLOOKUP(AD$1, m_preprocess!$1:$1048576, $D207, FALSE))</f>
        <v>14230.361538911784</v>
      </c>
      <c r="AE207">
        <f>IF(ISBLANK(HLOOKUP(AE$1, m_preprocess!$1:$1048576, $D207, FALSE)), "", HLOOKUP(AE$1, m_preprocess!$1:$1048576, $D207, FALSE))</f>
        <v>26155.121183604799</v>
      </c>
    </row>
    <row r="208" spans="1:31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91.2294020574749</v>
      </c>
      <c r="F208">
        <f>IF(ISBLANK(HLOOKUP(F$1, m_preprocess!$1:$1048576, $D208, FALSE)), "", HLOOKUP(F$1, m_preprocess!$1:$1048576, $D208, FALSE))</f>
        <v>93.959990669999996</v>
      </c>
      <c r="G208">
        <f>IF(ISBLANK(HLOOKUP(G$1, m_preprocess!$1:$1048576, $D208, FALSE)), "", HLOOKUP(G$1, m_preprocess!$1:$1048576, $D208, FALSE))</f>
        <v>95.047643700289996</v>
      </c>
      <c r="H208">
        <f>IF(ISBLANK(HLOOKUP(H$1, m_preprocess!$1:$1048576, $D208, FALSE)), "", HLOOKUP(H$1, m_preprocess!$1:$1048576, $D208, FALSE))</f>
        <v>99.555717873247104</v>
      </c>
      <c r="I208">
        <f>IF(ISBLANK(HLOOKUP(I$1, m_preprocess!$1:$1048576, $D208, FALSE)), "", HLOOKUP(I$1, m_preprocess!$1:$1048576, $D208, FALSE))</f>
        <v>90.086068502620805</v>
      </c>
      <c r="J208">
        <f>IF(ISBLANK(HLOOKUP(J$1, m_preprocess!$1:$1048576, $D208, FALSE)), "", HLOOKUP(J$1, m_preprocess!$1:$1048576, $D208, FALSE))</f>
        <v>95.931449546045499</v>
      </c>
      <c r="K208">
        <f>IF(ISBLANK(HLOOKUP(K$1, m_preprocess!$1:$1048576, $D208, FALSE)), "", HLOOKUP(K$1, m_preprocess!$1:$1048576, $D208, FALSE))</f>
        <v>92.748372243638897</v>
      </c>
      <c r="L208">
        <f>IF(ISBLANK(HLOOKUP(L$1, m_preprocess!$1:$1048576, $D208, FALSE)), "", HLOOKUP(L$1, m_preprocess!$1:$1048576, $D208, FALSE))</f>
        <v>92.487311223261202</v>
      </c>
      <c r="M208">
        <f>IF(ISBLANK(HLOOKUP(M$1, m_preprocess!$1:$1048576, $D208, FALSE)), "", HLOOKUP(M$1, m_preprocess!$1:$1048576, $D208, FALSE))</f>
        <v>92.701864790178803</v>
      </c>
      <c r="N208">
        <f>IF(ISBLANK(HLOOKUP(N$1, m_preprocess!$1:$1048576, $D208, FALSE)), "", HLOOKUP(N$1, m_preprocess!$1:$1048576, $D208, FALSE))</f>
        <v>51.252000000000002</v>
      </c>
      <c r="O208">
        <f>IF(ISBLANK(HLOOKUP(O$1, m_preprocess!$1:$1048576, $D208, FALSE)), "", HLOOKUP(O$1, m_preprocess!$1:$1048576, $D208, FALSE))</f>
        <v>81.808648994516005</v>
      </c>
      <c r="P208">
        <f>IF(ISBLANK(HLOOKUP(P$1, m_preprocess!$1:$1048576, $D208, FALSE)), "", HLOOKUP(P$1, m_preprocess!$1:$1048576, $D208, FALSE))</f>
        <v>99.279076242332792</v>
      </c>
      <c r="Q208">
        <f>IF(ISBLANK(HLOOKUP(Q$1, m_preprocess!$1:$1048576, $D208, FALSE)), "", HLOOKUP(Q$1, m_preprocess!$1:$1048576, $D208, FALSE))</f>
        <v>99.204790443574979</v>
      </c>
      <c r="R208">
        <f>IF(ISBLANK(HLOOKUP(R$1, m_preprocess!$1:$1048576, $D208, FALSE)), "", HLOOKUP(R$1, m_preprocess!$1:$1048576, $D208, FALSE))</f>
        <v>100.07488126170688</v>
      </c>
      <c r="S208">
        <f>IF(ISBLANK(HLOOKUP(S$1, m_preprocess!$1:$1048576, $D208, FALSE)), "", HLOOKUP(S$1, m_preprocess!$1:$1048576, $D208, FALSE))</f>
        <v>262.93684417733482</v>
      </c>
      <c r="T208">
        <f>IF(ISBLANK(HLOOKUP(T$1, m_preprocess!$1:$1048576, $D208, FALSE)), "", HLOOKUP(T$1, m_preprocess!$1:$1048576, $D208, FALSE))</f>
        <v>34.7365943613555</v>
      </c>
      <c r="U208">
        <f>IF(ISBLANK(HLOOKUP(U$1, m_preprocess!$1:$1048576, $D208, FALSE)), "", HLOOKUP(U$1, m_preprocess!$1:$1048576, $D208, FALSE))</f>
        <v>259.16991392289339</v>
      </c>
      <c r="V208">
        <f>IF(ISBLANK(HLOOKUP(V$1, m_preprocess!$1:$1048576, $D208, FALSE)), "", HLOOKUP(V$1, m_preprocess!$1:$1048576, $D208, FALSE))</f>
        <v>32.958106008597049</v>
      </c>
      <c r="W208">
        <f>IF(ISBLANK(HLOOKUP(W$1, m_preprocess!$1:$1048576, $D208, FALSE)), "", HLOOKUP(W$1, m_preprocess!$1:$1048576, $D208, FALSE))</f>
        <v>201.409205247649</v>
      </c>
      <c r="X208">
        <f>IF(ISBLANK(HLOOKUP(X$1, m_preprocess!$1:$1048576, $D208, FALSE)), "", HLOOKUP(X$1, m_preprocess!$1:$1048576, $D208, FALSE))</f>
        <v>24.802602666647303</v>
      </c>
      <c r="Y208">
        <f>IF(ISBLANK(HLOOKUP(Y$1, m_preprocess!$1:$1048576, $D208, FALSE)), "", HLOOKUP(Y$1, m_preprocess!$1:$1048576, $D208, FALSE))</f>
        <v>242855.68166243352</v>
      </c>
      <c r="Z208">
        <f>IF(ISBLANK(HLOOKUP(Z$1, m_preprocess!$1:$1048576, $D208, FALSE)), "", HLOOKUP(Z$1, m_preprocess!$1:$1048576, $D208, FALSE))</f>
        <v>265524.35452089011</v>
      </c>
      <c r="AA208">
        <f>IF(ISBLANK(HLOOKUP(AA$1, m_preprocess!$1:$1048576, $D208, FALSE)), "", HLOOKUP(AA$1, m_preprocess!$1:$1048576, $D208, FALSE))</f>
        <v>899.38772411698938</v>
      </c>
      <c r="AB208">
        <f>IF(ISBLANK(HLOOKUP(AB$1, m_preprocess!$1:$1048576, $D208, FALSE)), "", HLOOKUP(AB$1, m_preprocess!$1:$1048576, $D208, FALSE))</f>
        <v>20352.043032278882</v>
      </c>
      <c r="AC208">
        <f>IF(ISBLANK(HLOOKUP(AC$1, m_preprocess!$1:$1048576, $D208, FALSE)), "", HLOOKUP(AC$1, m_preprocess!$1:$1048576, $D208, FALSE))</f>
        <v>106.34673443677873</v>
      </c>
      <c r="AD208">
        <f>IF(ISBLANK(HLOOKUP(AD$1, m_preprocess!$1:$1048576, $D208, FALSE)), "", HLOOKUP(AD$1, m_preprocess!$1:$1048576, $D208, FALSE))</f>
        <v>14142.696794050427</v>
      </c>
      <c r="AE208">
        <f>IF(ISBLANK(HLOOKUP(AE$1, m_preprocess!$1:$1048576, $D208, FALSE)), "", HLOOKUP(AE$1, m_preprocess!$1:$1048576, $D208, FALSE))</f>
        <v>26117.137615583637</v>
      </c>
    </row>
    <row r="209" spans="1:31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91.331586321772605</v>
      </c>
      <c r="F209">
        <f>IF(ISBLANK(HLOOKUP(F$1, m_preprocess!$1:$1048576, $D209, FALSE)), "", HLOOKUP(F$1, m_preprocess!$1:$1048576, $D209, FALSE))</f>
        <v>90.289988179999995</v>
      </c>
      <c r="G209">
        <f>IF(ISBLANK(HLOOKUP(G$1, m_preprocess!$1:$1048576, $D209, FALSE)), "", HLOOKUP(G$1, m_preprocess!$1:$1048576, $D209, FALSE))</f>
        <v>95.318709058151995</v>
      </c>
      <c r="H209">
        <f>IF(ISBLANK(HLOOKUP(H$1, m_preprocess!$1:$1048576, $D209, FALSE)), "", HLOOKUP(H$1, m_preprocess!$1:$1048576, $D209, FALSE))</f>
        <v>99.928355865359705</v>
      </c>
      <c r="I209">
        <f>IF(ISBLANK(HLOOKUP(I$1, m_preprocess!$1:$1048576, $D209, FALSE)), "", HLOOKUP(I$1, m_preprocess!$1:$1048576, $D209, FALSE))</f>
        <v>89.983072642341199</v>
      </c>
      <c r="J209">
        <f>IF(ISBLANK(HLOOKUP(J$1, m_preprocess!$1:$1048576, $D209, FALSE)), "", HLOOKUP(J$1, m_preprocess!$1:$1048576, $D209, FALSE))</f>
        <v>99.433794959091998</v>
      </c>
      <c r="K209">
        <f>IF(ISBLANK(HLOOKUP(K$1, m_preprocess!$1:$1048576, $D209, FALSE)), "", HLOOKUP(K$1, m_preprocess!$1:$1048576, $D209, FALSE))</f>
        <v>92.473057127732304</v>
      </c>
      <c r="L209">
        <f>IF(ISBLANK(HLOOKUP(L$1, m_preprocess!$1:$1048576, $D209, FALSE)), "", HLOOKUP(L$1, m_preprocess!$1:$1048576, $D209, FALSE))</f>
        <v>92.275478700882999</v>
      </c>
      <c r="M209">
        <f>IF(ISBLANK(HLOOKUP(M$1, m_preprocess!$1:$1048576, $D209, FALSE)), "", HLOOKUP(M$1, m_preprocess!$1:$1048576, $D209, FALSE))</f>
        <v>92.422705788415996</v>
      </c>
      <c r="N209">
        <f>IF(ISBLANK(HLOOKUP(N$1, m_preprocess!$1:$1048576, $D209, FALSE)), "", HLOOKUP(N$1, m_preprocess!$1:$1048576, $D209, FALSE))</f>
        <v>53.944000000000003</v>
      </c>
      <c r="O209">
        <f>IF(ISBLANK(HLOOKUP(O$1, m_preprocess!$1:$1048576, $D209, FALSE)), "", HLOOKUP(O$1, m_preprocess!$1:$1048576, $D209, FALSE))</f>
        <v>82.535630686708998</v>
      </c>
      <c r="P209">
        <f>IF(ISBLANK(HLOOKUP(P$1, m_preprocess!$1:$1048576, $D209, FALSE)), "", HLOOKUP(P$1, m_preprocess!$1:$1048576, $D209, FALSE))</f>
        <v>101.44430862371841</v>
      </c>
      <c r="Q209">
        <f>IF(ISBLANK(HLOOKUP(Q$1, m_preprocess!$1:$1048576, $D209, FALSE)), "", HLOOKUP(Q$1, m_preprocess!$1:$1048576, $D209, FALSE))</f>
        <v>100.99936883158843</v>
      </c>
      <c r="R209">
        <f>IF(ISBLANK(HLOOKUP(R$1, m_preprocess!$1:$1048576, $D209, FALSE)), "", HLOOKUP(R$1, m_preprocess!$1:$1048576, $D209, FALSE))</f>
        <v>100.44053720065509</v>
      </c>
      <c r="S209">
        <f>IF(ISBLANK(HLOOKUP(S$1, m_preprocess!$1:$1048576, $D209, FALSE)), "", HLOOKUP(S$1, m_preprocess!$1:$1048576, $D209, FALSE))</f>
        <v>244.90794345254349</v>
      </c>
      <c r="T209">
        <f>IF(ISBLANK(HLOOKUP(T$1, m_preprocess!$1:$1048576, $D209, FALSE)), "", HLOOKUP(T$1, m_preprocess!$1:$1048576, $D209, FALSE))</f>
        <v>33.547658278429068</v>
      </c>
      <c r="U209">
        <f>IF(ISBLANK(HLOOKUP(U$1, m_preprocess!$1:$1048576, $D209, FALSE)), "", HLOOKUP(U$1, m_preprocess!$1:$1048576, $D209, FALSE))</f>
        <v>245.18972035649836</v>
      </c>
      <c r="V209">
        <f>IF(ISBLANK(HLOOKUP(V$1, m_preprocess!$1:$1048576, $D209, FALSE)), "", HLOOKUP(V$1, m_preprocess!$1:$1048576, $D209, FALSE))</f>
        <v>34.742256714999854</v>
      </c>
      <c r="W209">
        <f>IF(ISBLANK(HLOOKUP(W$1, m_preprocess!$1:$1048576, $D209, FALSE)), "", HLOOKUP(W$1, m_preprocess!$1:$1048576, $D209, FALSE))</f>
        <v>188.60502021317845</v>
      </c>
      <c r="X209">
        <f>IF(ISBLANK(HLOOKUP(X$1, m_preprocess!$1:$1048576, $D209, FALSE)), "", HLOOKUP(X$1, m_preprocess!$1:$1048576, $D209, FALSE))</f>
        <v>21.842443428320035</v>
      </c>
      <c r="Y209">
        <f>IF(ISBLANK(HLOOKUP(Y$1, m_preprocess!$1:$1048576, $D209, FALSE)), "", HLOOKUP(Y$1, m_preprocess!$1:$1048576, $D209, FALSE))</f>
        <v>232594.30613543454</v>
      </c>
      <c r="Z209">
        <f>IF(ISBLANK(HLOOKUP(Z$1, m_preprocess!$1:$1048576, $D209, FALSE)), "", HLOOKUP(Z$1, m_preprocess!$1:$1048576, $D209, FALSE))</f>
        <v>229025.52979596352</v>
      </c>
      <c r="AA209">
        <f>IF(ISBLANK(HLOOKUP(AA$1, m_preprocess!$1:$1048576, $D209, FALSE)), "", HLOOKUP(AA$1, m_preprocess!$1:$1048576, $D209, FALSE))</f>
        <v>825.54996941164575</v>
      </c>
      <c r="AB209">
        <f>IF(ISBLANK(HLOOKUP(AB$1, m_preprocess!$1:$1048576, $D209, FALSE)), "", HLOOKUP(AB$1, m_preprocess!$1:$1048576, $D209, FALSE))</f>
        <v>20401.927733255619</v>
      </c>
      <c r="AC209">
        <f>IF(ISBLANK(HLOOKUP(AC$1, m_preprocess!$1:$1048576, $D209, FALSE)), "", HLOOKUP(AC$1, m_preprocess!$1:$1048576, $D209, FALSE))</f>
        <v>104.31272167372194</v>
      </c>
      <c r="AD209">
        <f>IF(ISBLANK(HLOOKUP(AD$1, m_preprocess!$1:$1048576, $D209, FALSE)), "", HLOOKUP(AD$1, m_preprocess!$1:$1048576, $D209, FALSE))</f>
        <v>14019.034357911456</v>
      </c>
      <c r="AE209">
        <f>IF(ISBLANK(HLOOKUP(AE$1, m_preprocess!$1:$1048576, $D209, FALSE)), "", HLOOKUP(AE$1, m_preprocess!$1:$1048576, $D209, FALSE))</f>
        <v>25764.292727999771</v>
      </c>
    </row>
    <row r="210" spans="1:31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91.502917409138206</v>
      </c>
      <c r="F210">
        <f>IF(ISBLANK(HLOOKUP(F$1, m_preprocess!$1:$1048576, $D210, FALSE)), "", HLOOKUP(F$1, m_preprocess!$1:$1048576, $D210, FALSE))</f>
        <v>95.537561060000002</v>
      </c>
      <c r="G210">
        <f>IF(ISBLANK(HLOOKUP(G$1, m_preprocess!$1:$1048576, $D210, FALSE)), "", HLOOKUP(G$1, m_preprocess!$1:$1048576, $D210, FALSE))</f>
        <v>94.832457852627201</v>
      </c>
      <c r="H210">
        <f>IF(ISBLANK(HLOOKUP(H$1, m_preprocess!$1:$1048576, $D210, FALSE)), "", HLOOKUP(H$1, m_preprocess!$1:$1048576, $D210, FALSE))</f>
        <v>100.589188287111</v>
      </c>
      <c r="I210">
        <f>IF(ISBLANK(HLOOKUP(I$1, m_preprocess!$1:$1048576, $D210, FALSE)), "", HLOOKUP(I$1, m_preprocess!$1:$1048576, $D210, FALSE))</f>
        <v>90.807303315957</v>
      </c>
      <c r="J210">
        <f>IF(ISBLANK(HLOOKUP(J$1, m_preprocess!$1:$1048576, $D210, FALSE)), "", HLOOKUP(J$1, m_preprocess!$1:$1048576, $D210, FALSE))</f>
        <v>93.350417075004998</v>
      </c>
      <c r="K210">
        <f>IF(ISBLANK(HLOOKUP(K$1, m_preprocess!$1:$1048576, $D210, FALSE)), "", HLOOKUP(K$1, m_preprocess!$1:$1048576, $D210, FALSE))</f>
        <v>93.107157118673001</v>
      </c>
      <c r="L210">
        <f>IF(ISBLANK(HLOOKUP(L$1, m_preprocess!$1:$1048576, $D210, FALSE)), "", HLOOKUP(L$1, m_preprocess!$1:$1048576, $D210, FALSE))</f>
        <v>90.663354510044599</v>
      </c>
      <c r="M210">
        <f>IF(ISBLANK(HLOOKUP(M$1, m_preprocess!$1:$1048576, $D210, FALSE)), "", HLOOKUP(M$1, m_preprocess!$1:$1048576, $D210, FALSE))</f>
        <v>93.289458431081101</v>
      </c>
      <c r="N210">
        <f>IF(ISBLANK(HLOOKUP(N$1, m_preprocess!$1:$1048576, $D210, FALSE)), "", HLOOKUP(N$1, m_preprocess!$1:$1048576, $D210, FALSE))</f>
        <v>55.344999999999999</v>
      </c>
      <c r="O210">
        <f>IF(ISBLANK(HLOOKUP(O$1, m_preprocess!$1:$1048576, $D210, FALSE)), "", HLOOKUP(O$1, m_preprocess!$1:$1048576, $D210, FALSE))</f>
        <v>84.593001630130004</v>
      </c>
      <c r="P210">
        <f>IF(ISBLANK(HLOOKUP(P$1, m_preprocess!$1:$1048576, $D210, FALSE)), "", HLOOKUP(P$1, m_preprocess!$1:$1048576, $D210, FALSE))</f>
        <v>99.659268927153164</v>
      </c>
      <c r="Q210">
        <f>IF(ISBLANK(HLOOKUP(Q$1, m_preprocess!$1:$1048576, $D210, FALSE)), "", HLOOKUP(Q$1, m_preprocess!$1:$1048576, $D210, FALSE))</f>
        <v>100.30748764454742</v>
      </c>
      <c r="R210">
        <f>IF(ISBLANK(HLOOKUP(R$1, m_preprocess!$1:$1048576, $D210, FALSE)), "", HLOOKUP(R$1, m_preprocess!$1:$1048576, $D210, FALSE))</f>
        <v>99.353768365038405</v>
      </c>
      <c r="S210">
        <f>IF(ISBLANK(HLOOKUP(S$1, m_preprocess!$1:$1048576, $D210, FALSE)), "", HLOOKUP(S$1, m_preprocess!$1:$1048576, $D210, FALSE))</f>
        <v>248.81239112967199</v>
      </c>
      <c r="T210">
        <f>IF(ISBLANK(HLOOKUP(T$1, m_preprocess!$1:$1048576, $D210, FALSE)), "", HLOOKUP(T$1, m_preprocess!$1:$1048576, $D210, FALSE))</f>
        <v>38.333203134296042</v>
      </c>
      <c r="U210">
        <f>IF(ISBLANK(HLOOKUP(U$1, m_preprocess!$1:$1048576, $D210, FALSE)), "", HLOOKUP(U$1, m_preprocess!$1:$1048576, $D210, FALSE))</f>
        <v>245.48494412758353</v>
      </c>
      <c r="V210">
        <f>IF(ISBLANK(HLOOKUP(V$1, m_preprocess!$1:$1048576, $D210, FALSE)), "", HLOOKUP(V$1, m_preprocess!$1:$1048576, $D210, FALSE))</f>
        <v>34.700739513429617</v>
      </c>
      <c r="W210">
        <f>IF(ISBLANK(HLOOKUP(W$1, m_preprocess!$1:$1048576, $D210, FALSE)), "", HLOOKUP(W$1, m_preprocess!$1:$1048576, $D210, FALSE))</f>
        <v>187.41612856078649</v>
      </c>
      <c r="X210">
        <f>IF(ISBLANK(HLOOKUP(X$1, m_preprocess!$1:$1048576, $D210, FALSE)), "", HLOOKUP(X$1, m_preprocess!$1:$1048576, $D210, FALSE))</f>
        <v>23.368076053367449</v>
      </c>
      <c r="Y210">
        <f>IF(ISBLANK(HLOOKUP(Y$1, m_preprocess!$1:$1048576, $D210, FALSE)), "", HLOOKUP(Y$1, m_preprocess!$1:$1048576, $D210, FALSE))</f>
        <v>221339.84753608788</v>
      </c>
      <c r="Z210">
        <f>IF(ISBLANK(HLOOKUP(Z$1, m_preprocess!$1:$1048576, $D210, FALSE)), "", HLOOKUP(Z$1, m_preprocess!$1:$1048576, $D210, FALSE))</f>
        <v>234335.78949696149</v>
      </c>
      <c r="AA210">
        <f>IF(ISBLANK(HLOOKUP(AA$1, m_preprocess!$1:$1048576, $D210, FALSE)), "", HLOOKUP(AA$1, m_preprocess!$1:$1048576, $D210, FALSE))</f>
        <v>987.71521929219011</v>
      </c>
      <c r="AB210">
        <f>IF(ISBLANK(HLOOKUP(AB$1, m_preprocess!$1:$1048576, $D210, FALSE)), "", HLOOKUP(AB$1, m_preprocess!$1:$1048576, $D210, FALSE))</f>
        <v>20914.594199858991</v>
      </c>
      <c r="AC210">
        <f>IF(ISBLANK(HLOOKUP(AC$1, m_preprocess!$1:$1048576, $D210, FALSE)), "", HLOOKUP(AC$1, m_preprocess!$1:$1048576, $D210, FALSE))</f>
        <v>108.54991970933989</v>
      </c>
      <c r="AD210">
        <f>IF(ISBLANK(HLOOKUP(AD$1, m_preprocess!$1:$1048576, $D210, FALSE)), "", HLOOKUP(AD$1, m_preprocess!$1:$1048576, $D210, FALSE))</f>
        <v>14480.657041030025</v>
      </c>
      <c r="AE210">
        <f>IF(ISBLANK(HLOOKUP(AE$1, m_preprocess!$1:$1048576, $D210, FALSE)), "", HLOOKUP(AE$1, m_preprocess!$1:$1048576, $D210, FALSE))</f>
        <v>26208.776734188061</v>
      </c>
    </row>
    <row r="211" spans="1:31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91.426500663828406</v>
      </c>
      <c r="F211">
        <f>IF(ISBLANK(HLOOKUP(F$1, m_preprocess!$1:$1048576, $D211, FALSE)), "", HLOOKUP(F$1, m_preprocess!$1:$1048576, $D211, FALSE))</f>
        <v>93.944908850000004</v>
      </c>
      <c r="G211">
        <f>IF(ISBLANK(HLOOKUP(G$1, m_preprocess!$1:$1048576, $D211, FALSE)), "", HLOOKUP(G$1, m_preprocess!$1:$1048576, $D211, FALSE))</f>
        <v>94.631380287710996</v>
      </c>
      <c r="H211">
        <f>IF(ISBLANK(HLOOKUP(H$1, m_preprocess!$1:$1048576, $D211, FALSE)), "", HLOOKUP(H$1, m_preprocess!$1:$1048576, $D211, FALSE))</f>
        <v>99.765405388456202</v>
      </c>
      <c r="I211">
        <f>IF(ISBLANK(HLOOKUP(I$1, m_preprocess!$1:$1048576, $D211, FALSE)), "", HLOOKUP(I$1, m_preprocess!$1:$1048576, $D211, FALSE))</f>
        <v>91.680545461012102</v>
      </c>
      <c r="J211">
        <f>IF(ISBLANK(HLOOKUP(J$1, m_preprocess!$1:$1048576, $D211, FALSE)), "", HLOOKUP(J$1, m_preprocess!$1:$1048576, $D211, FALSE))</f>
        <v>93.362200873927307</v>
      </c>
      <c r="K211">
        <f>IF(ISBLANK(HLOOKUP(K$1, m_preprocess!$1:$1048576, $D211, FALSE)), "", HLOOKUP(K$1, m_preprocess!$1:$1048576, $D211, FALSE))</f>
        <v>93.145611581106195</v>
      </c>
      <c r="L211">
        <f>IF(ISBLANK(HLOOKUP(L$1, m_preprocess!$1:$1048576, $D211, FALSE)), "", HLOOKUP(L$1, m_preprocess!$1:$1048576, $D211, FALSE))</f>
        <v>90.370600889114101</v>
      </c>
      <c r="M211">
        <f>IF(ISBLANK(HLOOKUP(M$1, m_preprocess!$1:$1048576, $D211, FALSE)), "", HLOOKUP(M$1, m_preprocess!$1:$1048576, $D211, FALSE))</f>
        <v>93.048313790327597</v>
      </c>
      <c r="N211">
        <f>IF(ISBLANK(HLOOKUP(N$1, m_preprocess!$1:$1048576, $D211, FALSE)), "", HLOOKUP(N$1, m_preprocess!$1:$1048576, $D211, FALSE))</f>
        <v>56.063000000000002</v>
      </c>
      <c r="O211">
        <f>IF(ISBLANK(HLOOKUP(O$1, m_preprocess!$1:$1048576, $D211, FALSE)), "", HLOOKUP(O$1, m_preprocess!$1:$1048576, $D211, FALSE))</f>
        <v>87.460560537903007</v>
      </c>
      <c r="P211">
        <f>IF(ISBLANK(HLOOKUP(P$1, m_preprocess!$1:$1048576, $D211, FALSE)), "", HLOOKUP(P$1, m_preprocess!$1:$1048576, $D211, FALSE))</f>
        <v>98.702275417557061</v>
      </c>
      <c r="Q211">
        <f>IF(ISBLANK(HLOOKUP(Q$1, m_preprocess!$1:$1048576, $D211, FALSE)), "", HLOOKUP(Q$1, m_preprocess!$1:$1048576, $D211, FALSE))</f>
        <v>99.16746097933202</v>
      </c>
      <c r="R211">
        <f>IF(ISBLANK(HLOOKUP(R$1, m_preprocess!$1:$1048576, $D211, FALSE)), "", HLOOKUP(R$1, m_preprocess!$1:$1048576, $D211, FALSE))</f>
        <v>99.53090907321716</v>
      </c>
      <c r="S211">
        <f>IF(ISBLANK(HLOOKUP(S$1, m_preprocess!$1:$1048576, $D211, FALSE)), "", HLOOKUP(S$1, m_preprocess!$1:$1048576, $D211, FALSE))</f>
        <v>253.29155679781772</v>
      </c>
      <c r="T211">
        <f>IF(ISBLANK(HLOOKUP(T$1, m_preprocess!$1:$1048576, $D211, FALSE)), "", HLOOKUP(T$1, m_preprocess!$1:$1048576, $D211, FALSE))</f>
        <v>26.627471239963935</v>
      </c>
      <c r="U211">
        <f>IF(ISBLANK(HLOOKUP(U$1, m_preprocess!$1:$1048576, $D211, FALSE)), "", HLOOKUP(U$1, m_preprocess!$1:$1048576, $D211, FALSE))</f>
        <v>255.49576191408775</v>
      </c>
      <c r="V211">
        <f>IF(ISBLANK(HLOOKUP(V$1, m_preprocess!$1:$1048576, $D211, FALSE)), "", HLOOKUP(V$1, m_preprocess!$1:$1048576, $D211, FALSE))</f>
        <v>30.913728855465244</v>
      </c>
      <c r="W211">
        <f>IF(ISBLANK(HLOOKUP(W$1, m_preprocess!$1:$1048576, $D211, FALSE)), "", HLOOKUP(W$1, m_preprocess!$1:$1048576, $D211, FALSE))</f>
        <v>199.96601510381407</v>
      </c>
      <c r="X211">
        <f>IF(ISBLANK(HLOOKUP(X$1, m_preprocess!$1:$1048576, $D211, FALSE)), "", HLOOKUP(X$1, m_preprocess!$1:$1048576, $D211, FALSE))</f>
        <v>24.616017954808417</v>
      </c>
      <c r="Y211">
        <f>IF(ISBLANK(HLOOKUP(Y$1, m_preprocess!$1:$1048576, $D211, FALSE)), "", HLOOKUP(Y$1, m_preprocess!$1:$1048576, $D211, FALSE))</f>
        <v>239721.52298817592</v>
      </c>
      <c r="Z211">
        <f>IF(ISBLANK(HLOOKUP(Z$1, m_preprocess!$1:$1048576, $D211, FALSE)), "", HLOOKUP(Z$1, m_preprocess!$1:$1048576, $D211, FALSE))</f>
        <v>346415.78883433115</v>
      </c>
      <c r="AA211">
        <f>IF(ISBLANK(HLOOKUP(AA$1, m_preprocess!$1:$1048576, $D211, FALSE)), "", HLOOKUP(AA$1, m_preprocess!$1:$1048576, $D211, FALSE))</f>
        <v>872.4197164811992</v>
      </c>
      <c r="AB211">
        <f>IF(ISBLANK(HLOOKUP(AB$1, m_preprocess!$1:$1048576, $D211, FALSE)), "", HLOOKUP(AB$1, m_preprocess!$1:$1048576, $D211, FALSE))</f>
        <v>21052.592366170757</v>
      </c>
      <c r="AC211">
        <f>IF(ISBLANK(HLOOKUP(AC$1, m_preprocess!$1:$1048576, $D211, FALSE)), "", HLOOKUP(AC$1, m_preprocess!$1:$1048576, $D211, FALSE))</f>
        <v>108.02340450375772</v>
      </c>
      <c r="AD211">
        <f>IF(ISBLANK(HLOOKUP(AD$1, m_preprocess!$1:$1048576, $D211, FALSE)), "", HLOOKUP(AD$1, m_preprocess!$1:$1048576, $D211, FALSE))</f>
        <v>14712.606559807127</v>
      </c>
      <c r="AE211">
        <f>IF(ISBLANK(HLOOKUP(AE$1, m_preprocess!$1:$1048576, $D211, FALSE)), "", HLOOKUP(AE$1, m_preprocess!$1:$1048576, $D211, FALSE))</f>
        <v>26854.552718452196</v>
      </c>
    </row>
    <row r="212" spans="1:31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91.820819392897505</v>
      </c>
      <c r="F212">
        <f>IF(ISBLANK(HLOOKUP(F$1, m_preprocess!$1:$1048576, $D212, FALSE)), "", HLOOKUP(F$1, m_preprocess!$1:$1048576, $D212, FALSE))</f>
        <v>96.521813429999995</v>
      </c>
      <c r="G212">
        <f>IF(ISBLANK(HLOOKUP(G$1, m_preprocess!$1:$1048576, $D212, FALSE)), "", HLOOKUP(G$1, m_preprocess!$1:$1048576, $D212, FALSE))</f>
        <v>94.493966006069201</v>
      </c>
      <c r="H212">
        <f>IF(ISBLANK(HLOOKUP(H$1, m_preprocess!$1:$1048576, $D212, FALSE)), "", HLOOKUP(H$1, m_preprocess!$1:$1048576, $D212, FALSE))</f>
        <v>98.662035008459696</v>
      </c>
      <c r="I212">
        <f>IF(ISBLANK(HLOOKUP(I$1, m_preprocess!$1:$1048576, $D212, FALSE)), "", HLOOKUP(I$1, m_preprocess!$1:$1048576, $D212, FALSE))</f>
        <v>95.242718635486497</v>
      </c>
      <c r="J212">
        <f>IF(ISBLANK(HLOOKUP(J$1, m_preprocess!$1:$1048576, $D212, FALSE)), "", HLOOKUP(J$1, m_preprocess!$1:$1048576, $D212, FALSE))</f>
        <v>94.219299531615107</v>
      </c>
      <c r="K212">
        <f>IF(ISBLANK(HLOOKUP(K$1, m_preprocess!$1:$1048576, $D212, FALSE)), "", HLOOKUP(K$1, m_preprocess!$1:$1048576, $D212, FALSE))</f>
        <v>92.713697593880696</v>
      </c>
      <c r="L212">
        <f>IF(ISBLANK(HLOOKUP(L$1, m_preprocess!$1:$1048576, $D212, FALSE)), "", HLOOKUP(L$1, m_preprocess!$1:$1048576, $D212, FALSE))</f>
        <v>89.037789301314703</v>
      </c>
      <c r="M212">
        <f>IF(ISBLANK(HLOOKUP(M$1, m_preprocess!$1:$1048576, $D212, FALSE)), "", HLOOKUP(M$1, m_preprocess!$1:$1048576, $D212, FALSE))</f>
        <v>92.760997675708197</v>
      </c>
      <c r="N212">
        <f>IF(ISBLANK(HLOOKUP(N$1, m_preprocess!$1:$1048576, $D212, FALSE)), "", HLOOKUP(N$1, m_preprocess!$1:$1048576, $D212, FALSE))</f>
        <v>56.264000000000003</v>
      </c>
      <c r="O212">
        <f>IF(ISBLANK(HLOOKUP(O$1, m_preprocess!$1:$1048576, $D212, FALSE)), "", HLOOKUP(O$1, m_preprocess!$1:$1048576, $D212, FALSE))</f>
        <v>87.380661304035996</v>
      </c>
      <c r="P212">
        <f>IF(ISBLANK(HLOOKUP(P$1, m_preprocess!$1:$1048576, $D212, FALSE)), "", HLOOKUP(P$1, m_preprocess!$1:$1048576, $D212, FALSE))</f>
        <v>98.023273807084749</v>
      </c>
      <c r="Q212">
        <f>IF(ISBLANK(HLOOKUP(Q$1, m_preprocess!$1:$1048576, $D212, FALSE)), "", HLOOKUP(Q$1, m_preprocess!$1:$1048576, $D212, FALSE))</f>
        <v>98.446389774298453</v>
      </c>
      <c r="R212">
        <f>IF(ISBLANK(HLOOKUP(R$1, m_preprocess!$1:$1048576, $D212, FALSE)), "", HLOOKUP(R$1, m_preprocess!$1:$1048576, $D212, FALSE))</f>
        <v>99.570206720445768</v>
      </c>
      <c r="S212">
        <f>IF(ISBLANK(HLOOKUP(S$1, m_preprocess!$1:$1048576, $D212, FALSE)), "", HLOOKUP(S$1, m_preprocess!$1:$1048576, $D212, FALSE))</f>
        <v>238.04708916295647</v>
      </c>
      <c r="T212">
        <f>IF(ISBLANK(HLOOKUP(T$1, m_preprocess!$1:$1048576, $D212, FALSE)), "", HLOOKUP(T$1, m_preprocess!$1:$1048576, $D212, FALSE))</f>
        <v>34.741647240860303</v>
      </c>
      <c r="U212">
        <f>IF(ISBLANK(HLOOKUP(U$1, m_preprocess!$1:$1048576, $D212, FALSE)), "", HLOOKUP(U$1, m_preprocess!$1:$1048576, $D212, FALSE))</f>
        <v>247.48958347643605</v>
      </c>
      <c r="V212">
        <f>IF(ISBLANK(HLOOKUP(V$1, m_preprocess!$1:$1048576, $D212, FALSE)), "", HLOOKUP(V$1, m_preprocess!$1:$1048576, $D212, FALSE))</f>
        <v>32.071658567049774</v>
      </c>
      <c r="W212">
        <f>IF(ISBLANK(HLOOKUP(W$1, m_preprocess!$1:$1048576, $D212, FALSE)), "", HLOOKUP(W$1, m_preprocess!$1:$1048576, $D212, FALSE))</f>
        <v>190.98977670086927</v>
      </c>
      <c r="X212">
        <f>IF(ISBLANK(HLOOKUP(X$1, m_preprocess!$1:$1048576, $D212, FALSE)), "", HLOOKUP(X$1, m_preprocess!$1:$1048576, $D212, FALSE))</f>
        <v>24.428148208517047</v>
      </c>
      <c r="Y212">
        <f>IF(ISBLANK(HLOOKUP(Y$1, m_preprocess!$1:$1048576, $D212, FALSE)), "", HLOOKUP(Y$1, m_preprocess!$1:$1048576, $D212, FALSE))</f>
        <v>224171.71681035752</v>
      </c>
      <c r="Z212">
        <f>IF(ISBLANK(HLOOKUP(Z$1, m_preprocess!$1:$1048576, $D212, FALSE)), "", HLOOKUP(Z$1, m_preprocess!$1:$1048576, $D212, FALSE))</f>
        <v>279391.34476184478</v>
      </c>
      <c r="AA212">
        <f>IF(ISBLANK(HLOOKUP(AA$1, m_preprocess!$1:$1048576, $D212, FALSE)), "", HLOOKUP(AA$1, m_preprocess!$1:$1048576, $D212, FALSE))</f>
        <v>861.39573998759215</v>
      </c>
      <c r="AB212">
        <f>IF(ISBLANK(HLOOKUP(AB$1, m_preprocess!$1:$1048576, $D212, FALSE)), "", HLOOKUP(AB$1, m_preprocess!$1:$1048576, $D212, FALSE))</f>
        <v>21112.493917712713</v>
      </c>
      <c r="AC212">
        <f>IF(ISBLANK(HLOOKUP(AC$1, m_preprocess!$1:$1048576, $D212, FALSE)), "", HLOOKUP(AC$1, m_preprocess!$1:$1048576, $D212, FALSE))</f>
        <v>109.13951561923372</v>
      </c>
      <c r="AD212">
        <f>IF(ISBLANK(HLOOKUP(AD$1, m_preprocess!$1:$1048576, $D212, FALSE)), "", HLOOKUP(AD$1, m_preprocess!$1:$1048576, $D212, FALSE))</f>
        <v>14834.042820632243</v>
      </c>
      <c r="AE212">
        <f>IF(ISBLANK(HLOOKUP(AE$1, m_preprocess!$1:$1048576, $D212, FALSE)), "", HLOOKUP(AE$1, m_preprocess!$1:$1048576, $D212, FALSE))</f>
        <v>26972.872114892365</v>
      </c>
    </row>
    <row r="213" spans="1:31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92.019372992315098</v>
      </c>
      <c r="F213">
        <f>IF(ISBLANK(HLOOKUP(F$1, m_preprocess!$1:$1048576, $D213, FALSE)), "", HLOOKUP(F$1, m_preprocess!$1:$1048576, $D213, FALSE))</f>
        <v>97.622374669999999</v>
      </c>
      <c r="G213">
        <f>IF(ISBLANK(HLOOKUP(G$1, m_preprocess!$1:$1048576, $D213, FALSE)), "", HLOOKUP(G$1, m_preprocess!$1:$1048576, $D213, FALSE))</f>
        <v>95.238357431635194</v>
      </c>
      <c r="H213">
        <f>IF(ISBLANK(HLOOKUP(H$1, m_preprocess!$1:$1048576, $D213, FALSE)), "", HLOOKUP(H$1, m_preprocess!$1:$1048576, $D213, FALSE))</f>
        <v>99.117973219358305</v>
      </c>
      <c r="I213">
        <f>IF(ISBLANK(HLOOKUP(I$1, m_preprocess!$1:$1048576, $D213, FALSE)), "", HLOOKUP(I$1, m_preprocess!$1:$1048576, $D213, FALSE))</f>
        <v>91.519780460777099</v>
      </c>
      <c r="J213">
        <f>IF(ISBLANK(HLOOKUP(J$1, m_preprocess!$1:$1048576, $D213, FALSE)), "", HLOOKUP(J$1, m_preprocess!$1:$1048576, $D213, FALSE))</f>
        <v>92.927253224389005</v>
      </c>
      <c r="K213">
        <f>IF(ISBLANK(HLOOKUP(K$1, m_preprocess!$1:$1048576, $D213, FALSE)), "", HLOOKUP(K$1, m_preprocess!$1:$1048576, $D213, FALSE))</f>
        <v>94.767744119728604</v>
      </c>
      <c r="L213">
        <f>IF(ISBLANK(HLOOKUP(L$1, m_preprocess!$1:$1048576, $D213, FALSE)), "", HLOOKUP(L$1, m_preprocess!$1:$1048576, $D213, FALSE))</f>
        <v>90.128722679354098</v>
      </c>
      <c r="M213">
        <f>IF(ISBLANK(HLOOKUP(M$1, m_preprocess!$1:$1048576, $D213, FALSE)), "", HLOOKUP(M$1, m_preprocess!$1:$1048576, $D213, FALSE))</f>
        <v>93.094000734580206</v>
      </c>
      <c r="N213">
        <f>IF(ISBLANK(HLOOKUP(N$1, m_preprocess!$1:$1048576, $D213, FALSE)), "", HLOOKUP(N$1, m_preprocess!$1:$1048576, $D213, FALSE))</f>
        <v>55.915999999999997</v>
      </c>
      <c r="O213">
        <f>IF(ISBLANK(HLOOKUP(O$1, m_preprocess!$1:$1048576, $D213, FALSE)), "", HLOOKUP(O$1, m_preprocess!$1:$1048576, $D213, FALSE))</f>
        <v>88.709312547747004</v>
      </c>
      <c r="P213">
        <f>IF(ISBLANK(HLOOKUP(P$1, m_preprocess!$1:$1048576, $D213, FALSE)), "", HLOOKUP(P$1, m_preprocess!$1:$1048576, $D213, FALSE))</f>
        <v>98.385372462825401</v>
      </c>
      <c r="Q213">
        <f>IF(ISBLANK(HLOOKUP(Q$1, m_preprocess!$1:$1048576, $D213, FALSE)), "", HLOOKUP(Q$1, m_preprocess!$1:$1048576, $D213, FALSE))</f>
        <v>98.611271932602307</v>
      </c>
      <c r="R213">
        <f>IF(ISBLANK(HLOOKUP(R$1, m_preprocess!$1:$1048576, $D213, FALSE)), "", HLOOKUP(R$1, m_preprocess!$1:$1048576, $D213, FALSE))</f>
        <v>99.770919221150194</v>
      </c>
      <c r="S213">
        <f>IF(ISBLANK(HLOOKUP(S$1, m_preprocess!$1:$1048576, $D213, FALSE)), "", HLOOKUP(S$1, m_preprocess!$1:$1048576, $D213, FALSE))</f>
        <v>273.58971487525332</v>
      </c>
      <c r="T213">
        <f>IF(ISBLANK(HLOOKUP(T$1, m_preprocess!$1:$1048576, $D213, FALSE)), "", HLOOKUP(T$1, m_preprocess!$1:$1048576, $D213, FALSE))</f>
        <v>35.297889442987923</v>
      </c>
      <c r="U213">
        <f>IF(ISBLANK(HLOOKUP(U$1, m_preprocess!$1:$1048576, $D213, FALSE)), "", HLOOKUP(U$1, m_preprocess!$1:$1048576, $D213, FALSE))</f>
        <v>280.03951737762816</v>
      </c>
      <c r="V213">
        <f>IF(ISBLANK(HLOOKUP(V$1, m_preprocess!$1:$1048576, $D213, FALSE)), "", HLOOKUP(V$1, m_preprocess!$1:$1048576, $D213, FALSE))</f>
        <v>36.270255214277448</v>
      </c>
      <c r="W213">
        <f>IF(ISBLANK(HLOOKUP(W$1, m_preprocess!$1:$1048576, $D213, FALSE)), "", HLOOKUP(W$1, m_preprocess!$1:$1048576, $D213, FALSE))</f>
        <v>217.06620937441878</v>
      </c>
      <c r="X213">
        <f>IF(ISBLANK(HLOOKUP(X$1, m_preprocess!$1:$1048576, $D213, FALSE)), "", HLOOKUP(X$1, m_preprocess!$1:$1048576, $D213, FALSE))</f>
        <v>26.703052788931924</v>
      </c>
      <c r="Y213">
        <f>IF(ISBLANK(HLOOKUP(Y$1, m_preprocess!$1:$1048576, $D213, FALSE)), "", HLOOKUP(Y$1, m_preprocess!$1:$1048576, $D213, FALSE))</f>
        <v>239137.40804713685</v>
      </c>
      <c r="Z213">
        <f>IF(ISBLANK(HLOOKUP(Z$1, m_preprocess!$1:$1048576, $D213, FALSE)), "", HLOOKUP(Z$1, m_preprocess!$1:$1048576, $D213, FALSE))</f>
        <v>226557.90380582024</v>
      </c>
      <c r="AA213">
        <f>IF(ISBLANK(HLOOKUP(AA$1, m_preprocess!$1:$1048576, $D213, FALSE)), "", HLOOKUP(AA$1, m_preprocess!$1:$1048576, $D213, FALSE))</f>
        <v>898.36121015220965</v>
      </c>
      <c r="AB213">
        <f>IF(ISBLANK(HLOOKUP(AB$1, m_preprocess!$1:$1048576, $D213, FALSE)), "", HLOOKUP(AB$1, m_preprocess!$1:$1048576, $D213, FALSE))</f>
        <v>21257.874850289805</v>
      </c>
      <c r="AC213">
        <f>IF(ISBLANK(HLOOKUP(AC$1, m_preprocess!$1:$1048576, $D213, FALSE)), "", HLOOKUP(AC$1, m_preprocess!$1:$1048576, $D213, FALSE))</f>
        <v>108.8769329702253</v>
      </c>
      <c r="AD213">
        <f>IF(ISBLANK(HLOOKUP(AD$1, m_preprocess!$1:$1048576, $D213, FALSE)), "", HLOOKUP(AD$1, m_preprocess!$1:$1048576, $D213, FALSE))</f>
        <v>14804.45150541881</v>
      </c>
      <c r="AE213">
        <f>IF(ISBLANK(HLOOKUP(AE$1, m_preprocess!$1:$1048576, $D213, FALSE)), "", HLOOKUP(AE$1, m_preprocess!$1:$1048576, $D213, FALSE))</f>
        <v>27239.830664192275</v>
      </c>
    </row>
    <row r="214" spans="1:31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92.456299281749807</v>
      </c>
      <c r="F214">
        <f>IF(ISBLANK(HLOOKUP(F$1, m_preprocess!$1:$1048576, $D214, FALSE)), "", HLOOKUP(F$1, m_preprocess!$1:$1048576, $D214, FALSE))</f>
        <v>91.517411139999993</v>
      </c>
      <c r="G214">
        <f>IF(ISBLANK(HLOOKUP(G$1, m_preprocess!$1:$1048576, $D214, FALSE)), "", HLOOKUP(G$1, m_preprocess!$1:$1048576, $D214, FALSE))</f>
        <v>94.813316626671295</v>
      </c>
      <c r="H214">
        <f>IF(ISBLANK(HLOOKUP(H$1, m_preprocess!$1:$1048576, $D214, FALSE)), "", HLOOKUP(H$1, m_preprocess!$1:$1048576, $D214, FALSE))</f>
        <v>99.542364510141198</v>
      </c>
      <c r="I214">
        <f>IF(ISBLANK(HLOOKUP(I$1, m_preprocess!$1:$1048576, $D214, FALSE)), "", HLOOKUP(I$1, m_preprocess!$1:$1048576, $D214, FALSE))</f>
        <v>93.345858185491593</v>
      </c>
      <c r="J214">
        <f>IF(ISBLANK(HLOOKUP(J$1, m_preprocess!$1:$1048576, $D214, FALSE)), "", HLOOKUP(J$1, m_preprocess!$1:$1048576, $D214, FALSE))</f>
        <v>93.724098263583997</v>
      </c>
      <c r="K214">
        <f>IF(ISBLANK(HLOOKUP(K$1, m_preprocess!$1:$1048576, $D214, FALSE)), "", HLOOKUP(K$1, m_preprocess!$1:$1048576, $D214, FALSE))</f>
        <v>93.394311887732499</v>
      </c>
      <c r="L214">
        <f>IF(ISBLANK(HLOOKUP(L$1, m_preprocess!$1:$1048576, $D214, FALSE)), "", HLOOKUP(L$1, m_preprocess!$1:$1048576, $D214, FALSE))</f>
        <v>91.323087067343707</v>
      </c>
      <c r="M214">
        <f>IF(ISBLANK(HLOOKUP(M$1, m_preprocess!$1:$1048576, $D214, FALSE)), "", HLOOKUP(M$1, m_preprocess!$1:$1048576, $D214, FALSE))</f>
        <v>93.812092512162593</v>
      </c>
      <c r="N214">
        <f>IF(ISBLANK(HLOOKUP(N$1, m_preprocess!$1:$1048576, $D214, FALSE)), "", HLOOKUP(N$1, m_preprocess!$1:$1048576, $D214, FALSE))</f>
        <v>55.792999999999999</v>
      </c>
      <c r="O214">
        <f>IF(ISBLANK(HLOOKUP(O$1, m_preprocess!$1:$1048576, $D214, FALSE)), "", HLOOKUP(O$1, m_preprocess!$1:$1048576, $D214, FALSE))</f>
        <v>91.636102159513001</v>
      </c>
      <c r="P214">
        <f>IF(ISBLANK(HLOOKUP(P$1, m_preprocess!$1:$1048576, $D214, FALSE)), "", HLOOKUP(P$1, m_preprocess!$1:$1048576, $D214, FALSE))</f>
        <v>98.992220064170453</v>
      </c>
      <c r="Q214">
        <f>IF(ISBLANK(HLOOKUP(Q$1, m_preprocess!$1:$1048576, $D214, FALSE)), "", HLOOKUP(Q$1, m_preprocess!$1:$1048576, $D214, FALSE))</f>
        <v>98.991767831354935</v>
      </c>
      <c r="R214">
        <f>IF(ISBLANK(HLOOKUP(R$1, m_preprocess!$1:$1048576, $D214, FALSE)), "", HLOOKUP(R$1, m_preprocess!$1:$1048576, $D214, FALSE))</f>
        <v>100.00045683881137</v>
      </c>
      <c r="S214">
        <f>IF(ISBLANK(HLOOKUP(S$1, m_preprocess!$1:$1048576, $D214, FALSE)), "", HLOOKUP(S$1, m_preprocess!$1:$1048576, $D214, FALSE))</f>
        <v>255.96391295775246</v>
      </c>
      <c r="T214">
        <f>IF(ISBLANK(HLOOKUP(T$1, m_preprocess!$1:$1048576, $D214, FALSE)), "", HLOOKUP(T$1, m_preprocess!$1:$1048576, $D214, FALSE))</f>
        <v>33.522078784058721</v>
      </c>
      <c r="U214">
        <f>IF(ISBLANK(HLOOKUP(U$1, m_preprocess!$1:$1048576, $D214, FALSE)), "", HLOOKUP(U$1, m_preprocess!$1:$1048576, $D214, FALSE))</f>
        <v>261.24849132968581</v>
      </c>
      <c r="V214">
        <f>IF(ISBLANK(HLOOKUP(V$1, m_preprocess!$1:$1048576, $D214, FALSE)), "", HLOOKUP(V$1, m_preprocess!$1:$1048576, $D214, FALSE))</f>
        <v>35.71785894382289</v>
      </c>
      <c r="W214">
        <f>IF(ISBLANK(HLOOKUP(W$1, m_preprocess!$1:$1048576, $D214, FALSE)), "", HLOOKUP(W$1, m_preprocess!$1:$1048576, $D214, FALSE))</f>
        <v>198.67619733295157</v>
      </c>
      <c r="X214">
        <f>IF(ISBLANK(HLOOKUP(X$1, m_preprocess!$1:$1048576, $D214, FALSE)), "", HLOOKUP(X$1, m_preprocess!$1:$1048576, $D214, FALSE))</f>
        <v>26.854435052911349</v>
      </c>
      <c r="Y214">
        <f>IF(ISBLANK(HLOOKUP(Y$1, m_preprocess!$1:$1048576, $D214, FALSE)), "", HLOOKUP(Y$1, m_preprocess!$1:$1048576, $D214, FALSE))</f>
        <v>243075.1722804177</v>
      </c>
      <c r="Z214">
        <f>IF(ISBLANK(HLOOKUP(Z$1, m_preprocess!$1:$1048576, $D214, FALSE)), "", HLOOKUP(Z$1, m_preprocess!$1:$1048576, $D214, FALSE))</f>
        <v>274659.35020493605</v>
      </c>
      <c r="AA214">
        <f>IF(ISBLANK(HLOOKUP(AA$1, m_preprocess!$1:$1048576, $D214, FALSE)), "", HLOOKUP(AA$1, m_preprocess!$1:$1048576, $D214, FALSE))</f>
        <v>787.52046730042377</v>
      </c>
      <c r="AB214">
        <f>IF(ISBLANK(HLOOKUP(AB$1, m_preprocess!$1:$1048576, $D214, FALSE)), "", HLOOKUP(AB$1, m_preprocess!$1:$1048576, $D214, FALSE))</f>
        <v>21388.068598896425</v>
      </c>
      <c r="AC214">
        <f>IF(ISBLANK(HLOOKUP(AC$1, m_preprocess!$1:$1048576, $D214, FALSE)), "", HLOOKUP(AC$1, m_preprocess!$1:$1048576, $D214, FALSE))</f>
        <v>109.11260559697627</v>
      </c>
      <c r="AD214">
        <f>IF(ISBLANK(HLOOKUP(AD$1, m_preprocess!$1:$1048576, $D214, FALSE)), "", HLOOKUP(AD$1, m_preprocess!$1:$1048576, $D214, FALSE))</f>
        <v>14848.272513436019</v>
      </c>
      <c r="AE214">
        <f>IF(ISBLANK(HLOOKUP(AE$1, m_preprocess!$1:$1048576, $D214, FALSE)), "", HLOOKUP(AE$1, m_preprocess!$1:$1048576, $D214, FALSE))</f>
        <v>26951.331455147942</v>
      </c>
    </row>
    <row r="215" spans="1:31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92.450992112737495</v>
      </c>
      <c r="F215">
        <f>IF(ISBLANK(HLOOKUP(F$1, m_preprocess!$1:$1048576, $D215, FALSE)), "", HLOOKUP(F$1, m_preprocess!$1:$1048576, $D215, FALSE))</f>
        <v>96.267475189999999</v>
      </c>
      <c r="G215">
        <f>IF(ISBLANK(HLOOKUP(G$1, m_preprocess!$1:$1048576, $D215, FALSE)), "", HLOOKUP(G$1, m_preprocess!$1:$1048576, $D215, FALSE))</f>
        <v>94.859881194506798</v>
      </c>
      <c r="H215">
        <f>IF(ISBLANK(HLOOKUP(H$1, m_preprocess!$1:$1048576, $D215, FALSE)), "", HLOOKUP(H$1, m_preprocess!$1:$1048576, $D215, FALSE))</f>
        <v>97.848768700540106</v>
      </c>
      <c r="I215">
        <f>IF(ISBLANK(HLOOKUP(I$1, m_preprocess!$1:$1048576, $D215, FALSE)), "", HLOOKUP(I$1, m_preprocess!$1:$1048576, $D215, FALSE))</f>
        <v>92.922390189840897</v>
      </c>
      <c r="J215">
        <f>IF(ISBLANK(HLOOKUP(J$1, m_preprocess!$1:$1048576, $D215, FALSE)), "", HLOOKUP(J$1, m_preprocess!$1:$1048576, $D215, FALSE))</f>
        <v>94.502294295695506</v>
      </c>
      <c r="K215">
        <f>IF(ISBLANK(HLOOKUP(K$1, m_preprocess!$1:$1048576, $D215, FALSE)), "", HLOOKUP(K$1, m_preprocess!$1:$1048576, $D215, FALSE))</f>
        <v>92.987497795647002</v>
      </c>
      <c r="L215">
        <f>IF(ISBLANK(HLOOKUP(L$1, m_preprocess!$1:$1048576, $D215, FALSE)), "", HLOOKUP(L$1, m_preprocess!$1:$1048576, $D215, FALSE))</f>
        <v>92.453963550772897</v>
      </c>
      <c r="M215">
        <f>IF(ISBLANK(HLOOKUP(M$1, m_preprocess!$1:$1048576, $D215, FALSE)), "", HLOOKUP(M$1, m_preprocess!$1:$1048576, $D215, FALSE))</f>
        <v>93.441111876253004</v>
      </c>
      <c r="N215">
        <f>IF(ISBLANK(HLOOKUP(N$1, m_preprocess!$1:$1048576, $D215, FALSE)), "", HLOOKUP(N$1, m_preprocess!$1:$1048576, $D215, FALSE))</f>
        <v>55.823999999999998</v>
      </c>
      <c r="O215">
        <f>IF(ISBLANK(HLOOKUP(O$1, m_preprocess!$1:$1048576, $D215, FALSE)), "", HLOOKUP(O$1, m_preprocess!$1:$1048576, $D215, FALSE))</f>
        <v>89.155778009429994</v>
      </c>
      <c r="P215">
        <f>IF(ISBLANK(HLOOKUP(P$1, m_preprocess!$1:$1048576, $D215, FALSE)), "", HLOOKUP(P$1, m_preprocess!$1:$1048576, $D215, FALSE))</f>
        <v>101.01109958231611</v>
      </c>
      <c r="Q215">
        <f>IF(ISBLANK(HLOOKUP(Q$1, m_preprocess!$1:$1048576, $D215, FALSE)), "", HLOOKUP(Q$1, m_preprocess!$1:$1048576, $D215, FALSE))</f>
        <v>100.29583672677447</v>
      </c>
      <c r="R215">
        <f>IF(ISBLANK(HLOOKUP(R$1, m_preprocess!$1:$1048576, $D215, FALSE)), "", HLOOKUP(R$1, m_preprocess!$1:$1048576, $D215, FALSE))</f>
        <v>100.71315308679279</v>
      </c>
      <c r="S215">
        <f>IF(ISBLANK(HLOOKUP(S$1, m_preprocess!$1:$1048576, $D215, FALSE)), "", HLOOKUP(S$1, m_preprocess!$1:$1048576, $D215, FALSE))</f>
        <v>262.64510642595349</v>
      </c>
      <c r="T215">
        <f>IF(ISBLANK(HLOOKUP(T$1, m_preprocess!$1:$1048576, $D215, FALSE)), "", HLOOKUP(T$1, m_preprocess!$1:$1048576, $D215, FALSE))</f>
        <v>36.486633798066542</v>
      </c>
      <c r="U215">
        <f>IF(ISBLANK(HLOOKUP(U$1, m_preprocess!$1:$1048576, $D215, FALSE)), "", HLOOKUP(U$1, m_preprocess!$1:$1048576, $D215, FALSE))</f>
        <v>272.37214316700926</v>
      </c>
      <c r="V215">
        <f>IF(ISBLANK(HLOOKUP(V$1, m_preprocess!$1:$1048576, $D215, FALSE)), "", HLOOKUP(V$1, m_preprocess!$1:$1048576, $D215, FALSE))</f>
        <v>38.822080029175922</v>
      </c>
      <c r="W215">
        <f>IF(ISBLANK(HLOOKUP(W$1, m_preprocess!$1:$1048576, $D215, FALSE)), "", HLOOKUP(W$1, m_preprocess!$1:$1048576, $D215, FALSE))</f>
        <v>205.6416963366741</v>
      </c>
      <c r="X215">
        <f>IF(ISBLANK(HLOOKUP(X$1, m_preprocess!$1:$1048576, $D215, FALSE)), "", HLOOKUP(X$1, m_preprocess!$1:$1048576, $D215, FALSE))</f>
        <v>27.908356830655652</v>
      </c>
      <c r="Y215">
        <f>IF(ISBLANK(HLOOKUP(Y$1, m_preprocess!$1:$1048576, $D215, FALSE)), "", HLOOKUP(Y$1, m_preprocess!$1:$1048576, $D215, FALSE))</f>
        <v>228058.12086480006</v>
      </c>
      <c r="Z215">
        <f>IF(ISBLANK(HLOOKUP(Z$1, m_preprocess!$1:$1048576, $D215, FALSE)), "", HLOOKUP(Z$1, m_preprocess!$1:$1048576, $D215, FALSE))</f>
        <v>254376.55219261715</v>
      </c>
      <c r="AA215">
        <f>IF(ISBLANK(HLOOKUP(AA$1, m_preprocess!$1:$1048576, $D215, FALSE)), "", HLOOKUP(AA$1, m_preprocess!$1:$1048576, $D215, FALSE))</f>
        <v>790.29935855000349</v>
      </c>
      <c r="AB215">
        <f>IF(ISBLANK(HLOOKUP(AB$1, m_preprocess!$1:$1048576, $D215, FALSE)), "", HLOOKUP(AB$1, m_preprocess!$1:$1048576, $D215, FALSE))</f>
        <v>21445.260637034</v>
      </c>
      <c r="AC215">
        <f>IF(ISBLANK(HLOOKUP(AC$1, m_preprocess!$1:$1048576, $D215, FALSE)), "", HLOOKUP(AC$1, m_preprocess!$1:$1048576, $D215, FALSE))</f>
        <v>106.55913709203766</v>
      </c>
      <c r="AD215">
        <f>IF(ISBLANK(HLOOKUP(AD$1, m_preprocess!$1:$1048576, $D215, FALSE)), "", HLOOKUP(AD$1, m_preprocess!$1:$1048576, $D215, FALSE))</f>
        <v>14793.721172312975</v>
      </c>
      <c r="AE215">
        <f>IF(ISBLANK(HLOOKUP(AE$1, m_preprocess!$1:$1048576, $D215, FALSE)), "", HLOOKUP(AE$1, m_preprocess!$1:$1048576, $D215, FALSE))</f>
        <v>27183.930469775707</v>
      </c>
    </row>
    <row r="216" spans="1:31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92.786331148541706</v>
      </c>
      <c r="F216">
        <f>IF(ISBLANK(HLOOKUP(F$1, m_preprocess!$1:$1048576, $D216, FALSE)), "", HLOOKUP(F$1, m_preprocess!$1:$1048576, $D216, FALSE))</f>
        <v>97.071925949999994</v>
      </c>
      <c r="G216">
        <f>IF(ISBLANK(HLOOKUP(G$1, m_preprocess!$1:$1048576, $D216, FALSE)), "", HLOOKUP(G$1, m_preprocess!$1:$1048576, $D216, FALSE))</f>
        <v>94.592304950899603</v>
      </c>
      <c r="H216">
        <f>IF(ISBLANK(HLOOKUP(H$1, m_preprocess!$1:$1048576, $D216, FALSE)), "", HLOOKUP(H$1, m_preprocess!$1:$1048576, $D216, FALSE))</f>
        <v>97.512823836109206</v>
      </c>
      <c r="I216">
        <f>IF(ISBLANK(HLOOKUP(I$1, m_preprocess!$1:$1048576, $D216, FALSE)), "", HLOOKUP(I$1, m_preprocess!$1:$1048576, $D216, FALSE))</f>
        <v>93.715505090341196</v>
      </c>
      <c r="J216">
        <f>IF(ISBLANK(HLOOKUP(J$1, m_preprocess!$1:$1048576, $D216, FALSE)), "", HLOOKUP(J$1, m_preprocess!$1:$1048576, $D216, FALSE))</f>
        <v>93.529311108290202</v>
      </c>
      <c r="K216">
        <f>IF(ISBLANK(HLOOKUP(K$1, m_preprocess!$1:$1048576, $D216, FALSE)), "", HLOOKUP(K$1, m_preprocess!$1:$1048576, $D216, FALSE))</f>
        <v>94.255339448509602</v>
      </c>
      <c r="L216">
        <f>IF(ISBLANK(HLOOKUP(L$1, m_preprocess!$1:$1048576, $D216, FALSE)), "", HLOOKUP(L$1, m_preprocess!$1:$1048576, $D216, FALSE))</f>
        <v>91.727920490862203</v>
      </c>
      <c r="M216">
        <f>IF(ISBLANK(HLOOKUP(M$1, m_preprocess!$1:$1048576, $D216, FALSE)), "", HLOOKUP(M$1, m_preprocess!$1:$1048576, $D216, FALSE))</f>
        <v>94.623827327736393</v>
      </c>
      <c r="N216">
        <f>IF(ISBLANK(HLOOKUP(N$1, m_preprocess!$1:$1048576, $D216, FALSE)), "", HLOOKUP(N$1, m_preprocess!$1:$1048576, $D216, FALSE))</f>
        <v>56.404000000000003</v>
      </c>
      <c r="O216">
        <f>IF(ISBLANK(HLOOKUP(O$1, m_preprocess!$1:$1048576, $D216, FALSE)), "", HLOOKUP(O$1, m_preprocess!$1:$1048576, $D216, FALSE))</f>
        <v>88.503847057843998</v>
      </c>
      <c r="P216">
        <f>IF(ISBLANK(HLOOKUP(P$1, m_preprocess!$1:$1048576, $D216, FALSE)), "", HLOOKUP(P$1, m_preprocess!$1:$1048576, $D216, FALSE))</f>
        <v>102.74462728873037</v>
      </c>
      <c r="Q216">
        <f>IF(ISBLANK(HLOOKUP(Q$1, m_preprocess!$1:$1048576, $D216, FALSE)), "", HLOOKUP(Q$1, m_preprocess!$1:$1048576, $D216, FALSE))</f>
        <v>102.12571737025499</v>
      </c>
      <c r="R216">
        <f>IF(ISBLANK(HLOOKUP(R$1, m_preprocess!$1:$1048576, $D216, FALSE)), "", HLOOKUP(R$1, m_preprocess!$1:$1048576, $D216, FALSE))</f>
        <v>100.60602748691745</v>
      </c>
      <c r="S216">
        <f>IF(ISBLANK(HLOOKUP(S$1, m_preprocess!$1:$1048576, $D216, FALSE)), "", HLOOKUP(S$1, m_preprocess!$1:$1048576, $D216, FALSE))</f>
        <v>274.17236057354233</v>
      </c>
      <c r="T216">
        <f>IF(ISBLANK(HLOOKUP(T$1, m_preprocess!$1:$1048576, $D216, FALSE)), "", HLOOKUP(T$1, m_preprocess!$1:$1048576, $D216, FALSE))</f>
        <v>40.845853556960812</v>
      </c>
      <c r="U216">
        <f>IF(ISBLANK(HLOOKUP(U$1, m_preprocess!$1:$1048576, $D216, FALSE)), "", HLOOKUP(U$1, m_preprocess!$1:$1048576, $D216, FALSE))</f>
        <v>276.66321204446541</v>
      </c>
      <c r="V216">
        <f>IF(ISBLANK(HLOOKUP(V$1, m_preprocess!$1:$1048576, $D216, FALSE)), "", HLOOKUP(V$1, m_preprocess!$1:$1048576, $D216, FALSE))</f>
        <v>38.103281917639507</v>
      </c>
      <c r="W216">
        <f>IF(ISBLANK(HLOOKUP(W$1, m_preprocess!$1:$1048576, $D216, FALSE)), "", HLOOKUP(W$1, m_preprocess!$1:$1048576, $D216, FALSE))</f>
        <v>209.69574120453035</v>
      </c>
      <c r="X216">
        <f>IF(ISBLANK(HLOOKUP(X$1, m_preprocess!$1:$1048576, $D216, FALSE)), "", HLOOKUP(X$1, m_preprocess!$1:$1048576, $D216, FALSE))</f>
        <v>28.864188922295547</v>
      </c>
      <c r="Y216">
        <f>IF(ISBLANK(HLOOKUP(Y$1, m_preprocess!$1:$1048576, $D216, FALSE)), "", HLOOKUP(Y$1, m_preprocess!$1:$1048576, $D216, FALSE))</f>
        <v>278554.81235764828</v>
      </c>
      <c r="Z216">
        <f>IF(ISBLANK(HLOOKUP(Z$1, m_preprocess!$1:$1048576, $D216, FALSE)), "", HLOOKUP(Z$1, m_preprocess!$1:$1048576, $D216, FALSE))</f>
        <v>294510.84092797816</v>
      </c>
      <c r="AA216">
        <f>IF(ISBLANK(HLOOKUP(AA$1, m_preprocess!$1:$1048576, $D216, FALSE)), "", HLOOKUP(AA$1, m_preprocess!$1:$1048576, $D216, FALSE))</f>
        <v>743.15501616649215</v>
      </c>
      <c r="AB216">
        <f>IF(ISBLANK(HLOOKUP(AB$1, m_preprocess!$1:$1048576, $D216, FALSE)), "", HLOOKUP(AB$1, m_preprocess!$1:$1048576, $D216, FALSE))</f>
        <v>21563.031892597523</v>
      </c>
      <c r="AC216">
        <f>IF(ISBLANK(HLOOKUP(AC$1, m_preprocess!$1:$1048576, $D216, FALSE)), "", HLOOKUP(AC$1, m_preprocess!$1:$1048576, $D216, FALSE))</f>
        <v>104.78406094201264</v>
      </c>
      <c r="AD216">
        <f>IF(ISBLANK(HLOOKUP(AD$1, m_preprocess!$1:$1048576, $D216, FALSE)), "", HLOOKUP(AD$1, m_preprocess!$1:$1048576, $D216, FALSE))</f>
        <v>15166.81546666308</v>
      </c>
      <c r="AE216">
        <f>IF(ISBLANK(HLOOKUP(AE$1, m_preprocess!$1:$1048576, $D216, FALSE)), "", HLOOKUP(AE$1, m_preprocess!$1:$1048576, $D216, FALSE))</f>
        <v>27338.840886468803</v>
      </c>
    </row>
    <row r="217" spans="1:31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93.324074353541405</v>
      </c>
      <c r="F217">
        <f>IF(ISBLANK(HLOOKUP(F$1, m_preprocess!$1:$1048576, $D217, FALSE)), "", HLOOKUP(F$1, m_preprocess!$1:$1048576, $D217, FALSE))</f>
        <v>123.58957205</v>
      </c>
      <c r="G217">
        <f>IF(ISBLANK(HLOOKUP(G$1, m_preprocess!$1:$1048576, $D217, FALSE)), "", HLOOKUP(G$1, m_preprocess!$1:$1048576, $D217, FALSE))</f>
        <v>95.502228738530704</v>
      </c>
      <c r="H217">
        <f>IF(ISBLANK(HLOOKUP(H$1, m_preprocess!$1:$1048576, $D217, FALSE)), "", HLOOKUP(H$1, m_preprocess!$1:$1048576, $D217, FALSE))</f>
        <v>98.572611795591797</v>
      </c>
      <c r="I217">
        <f>IF(ISBLANK(HLOOKUP(I$1, m_preprocess!$1:$1048576, $D217, FALSE)), "", HLOOKUP(I$1, m_preprocess!$1:$1048576, $D217, FALSE))</f>
        <v>94.643517506668005</v>
      </c>
      <c r="J217">
        <f>IF(ISBLANK(HLOOKUP(J$1, m_preprocess!$1:$1048576, $D217, FALSE)), "", HLOOKUP(J$1, m_preprocess!$1:$1048576, $D217, FALSE))</f>
        <v>93.560519210873494</v>
      </c>
      <c r="K217">
        <f>IF(ISBLANK(HLOOKUP(K$1, m_preprocess!$1:$1048576, $D217, FALSE)), "", HLOOKUP(K$1, m_preprocess!$1:$1048576, $D217, FALSE))</f>
        <v>94.3704670387026</v>
      </c>
      <c r="L217">
        <f>IF(ISBLANK(HLOOKUP(L$1, m_preprocess!$1:$1048576, $D217, FALSE)), "", HLOOKUP(L$1, m_preprocess!$1:$1048576, $D217, FALSE))</f>
        <v>92.496889156419201</v>
      </c>
      <c r="M217">
        <f>IF(ISBLANK(HLOOKUP(M$1, m_preprocess!$1:$1048576, $D217, FALSE)), "", HLOOKUP(M$1, m_preprocess!$1:$1048576, $D217, FALSE))</f>
        <v>95.055978439486495</v>
      </c>
      <c r="N217">
        <f>IF(ISBLANK(HLOOKUP(N$1, m_preprocess!$1:$1048576, $D217, FALSE)), "", HLOOKUP(N$1, m_preprocess!$1:$1048576, $D217, FALSE))</f>
        <v>56.566000000000003</v>
      </c>
      <c r="O217">
        <f>IF(ISBLANK(HLOOKUP(O$1, m_preprocess!$1:$1048576, $D217, FALSE)), "", HLOOKUP(O$1, m_preprocess!$1:$1048576, $D217, FALSE))</f>
        <v>91.202264703332006</v>
      </c>
      <c r="P217">
        <f>IF(ISBLANK(HLOOKUP(P$1, m_preprocess!$1:$1048576, $D217, FALSE)), "", HLOOKUP(P$1, m_preprocess!$1:$1048576, $D217, FALSE))</f>
        <v>104.29516864285387</v>
      </c>
      <c r="Q217">
        <f>IF(ISBLANK(HLOOKUP(Q$1, m_preprocess!$1:$1048576, $D217, FALSE)), "", HLOOKUP(Q$1, m_preprocess!$1:$1048576, $D217, FALSE))</f>
        <v>103.32274906740088</v>
      </c>
      <c r="R217">
        <f>IF(ISBLANK(HLOOKUP(R$1, m_preprocess!$1:$1048576, $D217, FALSE)), "", HLOOKUP(R$1, m_preprocess!$1:$1048576, $D217, FALSE))</f>
        <v>100.94114760227551</v>
      </c>
      <c r="S217">
        <f>IF(ISBLANK(HLOOKUP(S$1, m_preprocess!$1:$1048576, $D217, FALSE)), "", HLOOKUP(S$1, m_preprocess!$1:$1048576, $D217, FALSE))</f>
        <v>258.3578352729981</v>
      </c>
      <c r="T217">
        <f>IF(ISBLANK(HLOOKUP(T$1, m_preprocess!$1:$1048576, $D217, FALSE)), "", HLOOKUP(T$1, m_preprocess!$1:$1048576, $D217, FALSE))</f>
        <v>40.963863001459686</v>
      </c>
      <c r="U217">
        <f>IF(ISBLANK(HLOOKUP(U$1, m_preprocess!$1:$1048576, $D217, FALSE)), "", HLOOKUP(U$1, m_preprocess!$1:$1048576, $D217, FALSE))</f>
        <v>262.46914880583898</v>
      </c>
      <c r="V217">
        <f>IF(ISBLANK(HLOOKUP(V$1, m_preprocess!$1:$1048576, $D217, FALSE)), "", HLOOKUP(V$1, m_preprocess!$1:$1048576, $D217, FALSE))</f>
        <v>40.725087533773362</v>
      </c>
      <c r="W217">
        <f>IF(ISBLANK(HLOOKUP(W$1, m_preprocess!$1:$1048576, $D217, FALSE)), "", HLOOKUP(W$1, m_preprocess!$1:$1048576, $D217, FALSE))</f>
        <v>192.63098571851299</v>
      </c>
      <c r="X217">
        <f>IF(ISBLANK(HLOOKUP(X$1, m_preprocess!$1:$1048576, $D217, FALSE)), "", HLOOKUP(X$1, m_preprocess!$1:$1048576, $D217, FALSE))</f>
        <v>29.113085231963314</v>
      </c>
      <c r="Y217">
        <f>IF(ISBLANK(HLOOKUP(Y$1, m_preprocess!$1:$1048576, $D217, FALSE)), "", HLOOKUP(Y$1, m_preprocess!$1:$1048576, $D217, FALSE))</f>
        <v>362738.92137706123</v>
      </c>
      <c r="Z217">
        <f>IF(ISBLANK(HLOOKUP(Z$1, m_preprocess!$1:$1048576, $D217, FALSE)), "", HLOOKUP(Z$1, m_preprocess!$1:$1048576, $D217, FALSE))</f>
        <v>512698.64386572881</v>
      </c>
      <c r="AA217">
        <f>IF(ISBLANK(HLOOKUP(AA$1, m_preprocess!$1:$1048576, $D217, FALSE)), "", HLOOKUP(AA$1, m_preprocess!$1:$1048576, $D217, FALSE))</f>
        <v>780.97309408904528</v>
      </c>
      <c r="AB217">
        <f>IF(ISBLANK(HLOOKUP(AB$1, m_preprocess!$1:$1048576, $D217, FALSE)), "", HLOOKUP(AB$1, m_preprocess!$1:$1048576, $D217, FALSE))</f>
        <v>21722.425854893809</v>
      </c>
      <c r="AC217">
        <f>IF(ISBLANK(HLOOKUP(AC$1, m_preprocess!$1:$1048576, $D217, FALSE)), "", HLOOKUP(AC$1, m_preprocess!$1:$1048576, $D217, FALSE))</f>
        <v>104.49144501411412</v>
      </c>
      <c r="AD217">
        <f>IF(ISBLANK(HLOOKUP(AD$1, m_preprocess!$1:$1048576, $D217, FALSE)), "", HLOOKUP(AD$1, m_preprocess!$1:$1048576, $D217, FALSE))</f>
        <v>17080.250659589954</v>
      </c>
      <c r="AE217">
        <f>IF(ISBLANK(HLOOKUP(AE$1, m_preprocess!$1:$1048576, $D217, FALSE)), "", HLOOKUP(AE$1, m_preprocess!$1:$1048576, $D217, FALSE))</f>
        <v>29367.91950360265</v>
      </c>
    </row>
    <row r="218" spans="1:31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93.326511761182601</v>
      </c>
      <c r="F218">
        <f>IF(ISBLANK(HLOOKUP(F$1, m_preprocess!$1:$1048576, $D218, FALSE)), "", HLOOKUP(F$1, m_preprocess!$1:$1048576, $D218, FALSE))</f>
        <v>97.191511329999997</v>
      </c>
      <c r="G218">
        <f>IF(ISBLANK(HLOOKUP(G$1, m_preprocess!$1:$1048576, $D218, FALSE)), "", HLOOKUP(G$1, m_preprocess!$1:$1048576, $D218, FALSE))</f>
        <v>95.581396574632706</v>
      </c>
      <c r="H218">
        <f>IF(ISBLANK(HLOOKUP(H$1, m_preprocess!$1:$1048576, $D218, FALSE)), "", HLOOKUP(H$1, m_preprocess!$1:$1048576, $D218, FALSE))</f>
        <v>98.188626739814694</v>
      </c>
      <c r="I218">
        <f>IF(ISBLANK(HLOOKUP(I$1, m_preprocess!$1:$1048576, $D218, FALSE)), "", HLOOKUP(I$1, m_preprocess!$1:$1048576, $D218, FALSE))</f>
        <v>95.764501567465402</v>
      </c>
      <c r="J218">
        <f>IF(ISBLANK(HLOOKUP(J$1, m_preprocess!$1:$1048576, $D218, FALSE)), "", HLOOKUP(J$1, m_preprocess!$1:$1048576, $D218, FALSE))</f>
        <v>98.591885153363506</v>
      </c>
      <c r="K218">
        <f>IF(ISBLANK(HLOOKUP(K$1, m_preprocess!$1:$1048576, $D218, FALSE)), "", HLOOKUP(K$1, m_preprocess!$1:$1048576, $D218, FALSE))</f>
        <v>93.8305377610302</v>
      </c>
      <c r="L218">
        <f>IF(ISBLANK(HLOOKUP(L$1, m_preprocess!$1:$1048576, $D218, FALSE)), "", HLOOKUP(L$1, m_preprocess!$1:$1048576, $D218, FALSE))</f>
        <v>97.1570881450928</v>
      </c>
      <c r="M218">
        <f>IF(ISBLANK(HLOOKUP(M$1, m_preprocess!$1:$1048576, $D218, FALSE)), "", HLOOKUP(M$1, m_preprocess!$1:$1048576, $D218, FALSE))</f>
        <v>92.709434931820496</v>
      </c>
      <c r="N218">
        <f>IF(ISBLANK(HLOOKUP(N$1, m_preprocess!$1:$1048576, $D218, FALSE)), "", HLOOKUP(N$1, m_preprocess!$1:$1048576, $D218, FALSE))</f>
        <v>56.508000000000003</v>
      </c>
      <c r="O218">
        <f>IF(ISBLANK(HLOOKUP(O$1, m_preprocess!$1:$1048576, $D218, FALSE)), "", HLOOKUP(O$1, m_preprocess!$1:$1048576, $D218, FALSE))</f>
        <v>92.294035352136007</v>
      </c>
      <c r="P218">
        <f>IF(ISBLANK(HLOOKUP(P$1, m_preprocess!$1:$1048576, $D218, FALSE)), "", HLOOKUP(P$1, m_preprocess!$1:$1048576, $D218, FALSE))</f>
        <v>105.92779604977082</v>
      </c>
      <c r="Q218">
        <f>IF(ISBLANK(HLOOKUP(Q$1, m_preprocess!$1:$1048576, $D218, FALSE)), "", HLOOKUP(Q$1, m_preprocess!$1:$1048576, $D218, FALSE))</f>
        <v>105.2578727016449</v>
      </c>
      <c r="R218">
        <f>IF(ISBLANK(HLOOKUP(R$1, m_preprocess!$1:$1048576, $D218, FALSE)), "", HLOOKUP(R$1, m_preprocess!$1:$1048576, $D218, FALSE))</f>
        <v>100.63645913690924</v>
      </c>
      <c r="S218">
        <f>IF(ISBLANK(HLOOKUP(S$1, m_preprocess!$1:$1048576, $D218, FALSE)), "", HLOOKUP(S$1, m_preprocess!$1:$1048576, $D218, FALSE))</f>
        <v>232.93788712838406</v>
      </c>
      <c r="T218">
        <f>IF(ISBLANK(HLOOKUP(T$1, m_preprocess!$1:$1048576, $D218, FALSE)), "", HLOOKUP(T$1, m_preprocess!$1:$1048576, $D218, FALSE))</f>
        <v>41.837215209478423</v>
      </c>
      <c r="U218">
        <f>IF(ISBLANK(HLOOKUP(U$1, m_preprocess!$1:$1048576, $D218, FALSE)), "", HLOOKUP(U$1, m_preprocess!$1:$1048576, $D218, FALSE))</f>
        <v>233.06706064197923</v>
      </c>
      <c r="V218">
        <f>IF(ISBLANK(HLOOKUP(V$1, m_preprocess!$1:$1048576, $D218, FALSE)), "", HLOOKUP(V$1, m_preprocess!$1:$1048576, $D218, FALSE))</f>
        <v>36.955345003274154</v>
      </c>
      <c r="W218">
        <f>IF(ISBLANK(HLOOKUP(W$1, m_preprocess!$1:$1048576, $D218, FALSE)), "", HLOOKUP(W$1, m_preprocess!$1:$1048576, $D218, FALSE))</f>
        <v>171.56441163491039</v>
      </c>
      <c r="X218">
        <f>IF(ISBLANK(HLOOKUP(X$1, m_preprocess!$1:$1048576, $D218, FALSE)), "", HLOOKUP(X$1, m_preprocess!$1:$1048576, $D218, FALSE))</f>
        <v>24.54729450331768</v>
      </c>
      <c r="Y218">
        <f>IF(ISBLANK(HLOOKUP(Y$1, m_preprocess!$1:$1048576, $D218, FALSE)), "", HLOOKUP(Y$1, m_preprocess!$1:$1048576, $D218, FALSE))</f>
        <v>274979.37203176762</v>
      </c>
      <c r="Z218">
        <f>IF(ISBLANK(HLOOKUP(Z$1, m_preprocess!$1:$1048576, $D218, FALSE)), "", HLOOKUP(Z$1, m_preprocess!$1:$1048576, $D218, FALSE))</f>
        <v>279475.66578201705</v>
      </c>
      <c r="AA218">
        <f>IF(ISBLANK(HLOOKUP(AA$1, m_preprocess!$1:$1048576, $D218, FALSE)), "", HLOOKUP(AA$1, m_preprocess!$1:$1048576, $D218, FALSE))</f>
        <v>634.38149620004788</v>
      </c>
      <c r="AB218">
        <f>IF(ISBLANK(HLOOKUP(AB$1, m_preprocess!$1:$1048576, $D218, FALSE)), "", HLOOKUP(AB$1, m_preprocess!$1:$1048576, $D218, FALSE))</f>
        <v>21664.035000199547</v>
      </c>
      <c r="AC218">
        <f>IF(ISBLANK(HLOOKUP(AC$1, m_preprocess!$1:$1048576, $D218, FALSE)), "", HLOOKUP(AC$1, m_preprocess!$1:$1048576, $D218, FALSE))</f>
        <v>102.46772769951657</v>
      </c>
      <c r="AD218">
        <f>IF(ISBLANK(HLOOKUP(AD$1, m_preprocess!$1:$1048576, $D218, FALSE)), "", HLOOKUP(AD$1, m_preprocess!$1:$1048576, $D218, FALSE))</f>
        <v>15950.369409646008</v>
      </c>
      <c r="AE218">
        <f>IF(ISBLANK(HLOOKUP(AE$1, m_preprocess!$1:$1048576, $D218, FALSE)), "", HLOOKUP(AE$1, m_preprocess!$1:$1048576, $D218, FALSE))</f>
        <v>28367.885585964003</v>
      </c>
    </row>
    <row r="219" spans="1:31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93.400967748359705</v>
      </c>
      <c r="F219">
        <f>IF(ISBLANK(HLOOKUP(F$1, m_preprocess!$1:$1048576, $D219, FALSE)), "", HLOOKUP(F$1, m_preprocess!$1:$1048576, $D219, FALSE))</f>
        <v>85.999027900000002</v>
      </c>
      <c r="G219">
        <f>IF(ISBLANK(HLOOKUP(G$1, m_preprocess!$1:$1048576, $D219, FALSE)), "", HLOOKUP(G$1, m_preprocess!$1:$1048576, $D219, FALSE))</f>
        <v>95.2280421071886</v>
      </c>
      <c r="H219">
        <f>IF(ISBLANK(HLOOKUP(H$1, m_preprocess!$1:$1048576, $D219, FALSE)), "", HLOOKUP(H$1, m_preprocess!$1:$1048576, $D219, FALSE))</f>
        <v>98.488175966434497</v>
      </c>
      <c r="I219">
        <f>IF(ISBLANK(HLOOKUP(I$1, m_preprocess!$1:$1048576, $D219, FALSE)), "", HLOOKUP(I$1, m_preprocess!$1:$1048576, $D219, FALSE))</f>
        <v>96.425266103852394</v>
      </c>
      <c r="J219">
        <f>IF(ISBLANK(HLOOKUP(J$1, m_preprocess!$1:$1048576, $D219, FALSE)), "", HLOOKUP(J$1, m_preprocess!$1:$1048576, $D219, FALSE))</f>
        <v>94.637038194758802</v>
      </c>
      <c r="K219">
        <f>IF(ISBLANK(HLOOKUP(K$1, m_preprocess!$1:$1048576, $D219, FALSE)), "", HLOOKUP(K$1, m_preprocess!$1:$1048576, $D219, FALSE))</f>
        <v>94.611720943347393</v>
      </c>
      <c r="L219">
        <f>IF(ISBLANK(HLOOKUP(L$1, m_preprocess!$1:$1048576, $D219, FALSE)), "", HLOOKUP(L$1, m_preprocess!$1:$1048576, $D219, FALSE))</f>
        <v>93.388233798833397</v>
      </c>
      <c r="M219">
        <f>IF(ISBLANK(HLOOKUP(M$1, m_preprocess!$1:$1048576, $D219, FALSE)), "", HLOOKUP(M$1, m_preprocess!$1:$1048576, $D219, FALSE))</f>
        <v>94.608533029852694</v>
      </c>
      <c r="N219">
        <f>IF(ISBLANK(HLOOKUP(N$1, m_preprocess!$1:$1048576, $D219, FALSE)), "", HLOOKUP(N$1, m_preprocess!$1:$1048576, $D219, FALSE))</f>
        <v>56.9</v>
      </c>
      <c r="O219">
        <f>IF(ISBLANK(HLOOKUP(O$1, m_preprocess!$1:$1048576, $D219, FALSE)), "", HLOOKUP(O$1, m_preprocess!$1:$1048576, $D219, FALSE))</f>
        <v>92.254609341863002</v>
      </c>
      <c r="P219">
        <f>IF(ISBLANK(HLOOKUP(P$1, m_preprocess!$1:$1048576, $D219, FALSE)), "", HLOOKUP(P$1, m_preprocess!$1:$1048576, $D219, FALSE))</f>
        <v>107.78004050535277</v>
      </c>
      <c r="Q219">
        <f>IF(ISBLANK(HLOOKUP(Q$1, m_preprocess!$1:$1048576, $D219, FALSE)), "", HLOOKUP(Q$1, m_preprocess!$1:$1048576, $D219, FALSE))</f>
        <v>106.82357060330676</v>
      </c>
      <c r="R219">
        <f>IF(ISBLANK(HLOOKUP(R$1, m_preprocess!$1:$1048576, $D219, FALSE)), "", HLOOKUP(R$1, m_preprocess!$1:$1048576, $D219, FALSE))</f>
        <v>100.89537346172213</v>
      </c>
      <c r="S219">
        <f>IF(ISBLANK(HLOOKUP(S$1, m_preprocess!$1:$1048576, $D219, FALSE)), "", HLOOKUP(S$1, m_preprocess!$1:$1048576, $D219, FALSE))</f>
        <v>239.11175834750301</v>
      </c>
      <c r="T219">
        <f>IF(ISBLANK(HLOOKUP(T$1, m_preprocess!$1:$1048576, $D219, FALSE)), "", HLOOKUP(T$1, m_preprocess!$1:$1048576, $D219, FALSE))</f>
        <v>33.588890698368282</v>
      </c>
      <c r="U219">
        <f>IF(ISBLANK(HLOOKUP(U$1, m_preprocess!$1:$1048576, $D219, FALSE)), "", HLOOKUP(U$1, m_preprocess!$1:$1048576, $D219, FALSE))</f>
        <v>238.34992461122465</v>
      </c>
      <c r="V219">
        <f>IF(ISBLANK(HLOOKUP(V$1, m_preprocess!$1:$1048576, $D219, FALSE)), "", HLOOKUP(V$1, m_preprocess!$1:$1048576, $D219, FALSE))</f>
        <v>34.856099444823641</v>
      </c>
      <c r="W219">
        <f>IF(ISBLANK(HLOOKUP(W$1, m_preprocess!$1:$1048576, $D219, FALSE)), "", HLOOKUP(W$1, m_preprocess!$1:$1048576, $D219, FALSE))</f>
        <v>182.26996991427353</v>
      </c>
      <c r="X219">
        <f>IF(ISBLANK(HLOOKUP(X$1, m_preprocess!$1:$1048576, $D219, FALSE)), "", HLOOKUP(X$1, m_preprocess!$1:$1048576, $D219, FALSE))</f>
        <v>21.223864613357321</v>
      </c>
      <c r="Y219">
        <f>IF(ISBLANK(HLOOKUP(Y$1, m_preprocess!$1:$1048576, $D219, FALSE)), "", HLOOKUP(Y$1, m_preprocess!$1:$1048576, $D219, FALSE))</f>
        <v>241665.20615482487</v>
      </c>
      <c r="Z219">
        <f>IF(ISBLANK(HLOOKUP(Z$1, m_preprocess!$1:$1048576, $D219, FALSE)), "", HLOOKUP(Z$1, m_preprocess!$1:$1048576, $D219, FALSE))</f>
        <v>230542.45268577791</v>
      </c>
      <c r="AA219">
        <f>IF(ISBLANK(HLOOKUP(AA$1, m_preprocess!$1:$1048576, $D219, FALSE)), "", HLOOKUP(AA$1, m_preprocess!$1:$1048576, $D219, FALSE))</f>
        <v>744.06105507936081</v>
      </c>
      <c r="AB219">
        <f>IF(ISBLANK(HLOOKUP(AB$1, m_preprocess!$1:$1048576, $D219, FALSE)), "", HLOOKUP(AB$1, m_preprocess!$1:$1048576, $D219, FALSE))</f>
        <v>21938.868235855432</v>
      </c>
      <c r="AC219">
        <f>IF(ISBLANK(HLOOKUP(AC$1, m_preprocess!$1:$1048576, $D219, FALSE)), "", HLOOKUP(AC$1, m_preprocess!$1:$1048576, $D219, FALSE))</f>
        <v>102.41840377964708</v>
      </c>
      <c r="AD219">
        <f>IF(ISBLANK(HLOOKUP(AD$1, m_preprocess!$1:$1048576, $D219, FALSE)), "", HLOOKUP(AD$1, m_preprocess!$1:$1048576, $D219, FALSE))</f>
        <v>15905.038355731383</v>
      </c>
      <c r="AE219">
        <f>IF(ISBLANK(HLOOKUP(AE$1, m_preprocess!$1:$1048576, $D219, FALSE)), "", HLOOKUP(AE$1, m_preprocess!$1:$1048576, $D219, FALSE))</f>
        <v>28497.462391654411</v>
      </c>
    </row>
    <row r="220" spans="1:31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94.033682391874905</v>
      </c>
      <c r="F220">
        <f>IF(ISBLANK(HLOOKUP(F$1, m_preprocess!$1:$1048576, $D220, FALSE)), "", HLOOKUP(F$1, m_preprocess!$1:$1048576, $D220, FALSE))</f>
        <v>93.862336900000003</v>
      </c>
      <c r="G220">
        <f>IF(ISBLANK(HLOOKUP(G$1, m_preprocess!$1:$1048576, $D220, FALSE)), "", HLOOKUP(G$1, m_preprocess!$1:$1048576, $D220, FALSE))</f>
        <v>95.650196898877994</v>
      </c>
      <c r="H220">
        <f>IF(ISBLANK(HLOOKUP(H$1, m_preprocess!$1:$1048576, $D220, FALSE)), "", HLOOKUP(H$1, m_preprocess!$1:$1048576, $D220, FALSE))</f>
        <v>99.577523083065799</v>
      </c>
      <c r="I220">
        <f>IF(ISBLANK(HLOOKUP(I$1, m_preprocess!$1:$1048576, $D220, FALSE)), "", HLOOKUP(I$1, m_preprocess!$1:$1048576, $D220, FALSE))</f>
        <v>97.2556301376828</v>
      </c>
      <c r="J220">
        <f>IF(ISBLANK(HLOOKUP(J$1, m_preprocess!$1:$1048576, $D220, FALSE)), "", HLOOKUP(J$1, m_preprocess!$1:$1048576, $D220, FALSE))</f>
        <v>92.025442560441405</v>
      </c>
      <c r="K220">
        <f>IF(ISBLANK(HLOOKUP(K$1, m_preprocess!$1:$1048576, $D220, FALSE)), "", HLOOKUP(K$1, m_preprocess!$1:$1048576, $D220, FALSE))</f>
        <v>94.993275259355798</v>
      </c>
      <c r="L220">
        <f>IF(ISBLANK(HLOOKUP(L$1, m_preprocess!$1:$1048576, $D220, FALSE)), "", HLOOKUP(L$1, m_preprocess!$1:$1048576, $D220, FALSE))</f>
        <v>92.843532966689807</v>
      </c>
      <c r="M220">
        <f>IF(ISBLANK(HLOOKUP(M$1, m_preprocess!$1:$1048576, $D220, FALSE)), "", HLOOKUP(M$1, m_preprocess!$1:$1048576, $D220, FALSE))</f>
        <v>95.266500280293897</v>
      </c>
      <c r="N220">
        <f>IF(ISBLANK(HLOOKUP(N$1, m_preprocess!$1:$1048576, $D220, FALSE)), "", HLOOKUP(N$1, m_preprocess!$1:$1048576, $D220, FALSE))</f>
        <v>56.890999999999998</v>
      </c>
      <c r="O220">
        <f>IF(ISBLANK(HLOOKUP(O$1, m_preprocess!$1:$1048576, $D220, FALSE)), "", HLOOKUP(O$1, m_preprocess!$1:$1048576, $D220, FALSE))</f>
        <v>91.694527977888995</v>
      </c>
      <c r="P220">
        <f>IF(ISBLANK(HLOOKUP(P$1, m_preprocess!$1:$1048576, $D220, FALSE)), "", HLOOKUP(P$1, m_preprocess!$1:$1048576, $D220, FALSE))</f>
        <v>111.14794886191143</v>
      </c>
      <c r="Q220">
        <f>IF(ISBLANK(HLOOKUP(Q$1, m_preprocess!$1:$1048576, $D220, FALSE)), "", HLOOKUP(Q$1, m_preprocess!$1:$1048576, $D220, FALSE))</f>
        <v>109.26836642068892</v>
      </c>
      <c r="R220">
        <f>IF(ISBLANK(HLOOKUP(R$1, m_preprocess!$1:$1048576, $D220, FALSE)), "", HLOOKUP(R$1, m_preprocess!$1:$1048576, $D220, FALSE))</f>
        <v>101.72015241262602</v>
      </c>
      <c r="S220">
        <f>IF(ISBLANK(HLOOKUP(S$1, m_preprocess!$1:$1048576, $D220, FALSE)), "", HLOOKUP(S$1, m_preprocess!$1:$1048576, $D220, FALSE))</f>
        <v>282.10259677355941</v>
      </c>
      <c r="T220">
        <f>IF(ISBLANK(HLOOKUP(T$1, m_preprocess!$1:$1048576, $D220, FALSE)), "", HLOOKUP(T$1, m_preprocess!$1:$1048576, $D220, FALSE))</f>
        <v>46.453848702280105</v>
      </c>
      <c r="U220">
        <f>IF(ISBLANK(HLOOKUP(U$1, m_preprocess!$1:$1048576, $D220, FALSE)), "", HLOOKUP(U$1, m_preprocess!$1:$1048576, $D220, FALSE))</f>
        <v>273.63042918466186</v>
      </c>
      <c r="V220">
        <f>IF(ISBLANK(HLOOKUP(V$1, m_preprocess!$1:$1048576, $D220, FALSE)), "", HLOOKUP(V$1, m_preprocess!$1:$1048576, $D220, FALSE))</f>
        <v>36.330624590067622</v>
      </c>
      <c r="W220">
        <f>IF(ISBLANK(HLOOKUP(W$1, m_preprocess!$1:$1048576, $D220, FALSE)), "", HLOOKUP(W$1, m_preprocess!$1:$1048576, $D220, FALSE))</f>
        <v>211.17103472712938</v>
      </c>
      <c r="X220">
        <f>IF(ISBLANK(HLOOKUP(X$1, m_preprocess!$1:$1048576, $D220, FALSE)), "", HLOOKUP(X$1, m_preprocess!$1:$1048576, $D220, FALSE))</f>
        <v>26.128769867464804</v>
      </c>
      <c r="Y220">
        <f>IF(ISBLANK(HLOOKUP(Y$1, m_preprocess!$1:$1048576, $D220, FALSE)), "", HLOOKUP(Y$1, m_preprocess!$1:$1048576, $D220, FALSE))</f>
        <v>253009.3504767007</v>
      </c>
      <c r="Z220">
        <f>IF(ISBLANK(HLOOKUP(Z$1, m_preprocess!$1:$1048576, $D220, FALSE)), "", HLOOKUP(Z$1, m_preprocess!$1:$1048576, $D220, FALSE))</f>
        <v>265528.98647777212</v>
      </c>
      <c r="AA220">
        <f>IF(ISBLANK(HLOOKUP(AA$1, m_preprocess!$1:$1048576, $D220, FALSE)), "", HLOOKUP(AA$1, m_preprocess!$1:$1048576, $D220, FALSE))</f>
        <v>921.74372102615598</v>
      </c>
      <c r="AB220">
        <f>IF(ISBLANK(HLOOKUP(AB$1, m_preprocess!$1:$1048576, $D220, FALSE)), "", HLOOKUP(AB$1, m_preprocess!$1:$1048576, $D220, FALSE))</f>
        <v>22112.296992966061</v>
      </c>
      <c r="AC220">
        <f>IF(ISBLANK(HLOOKUP(AC$1, m_preprocess!$1:$1048576, $D220, FALSE)), "", HLOOKUP(AC$1, m_preprocess!$1:$1048576, $D220, FALSE))</f>
        <v>102.73687302591297</v>
      </c>
      <c r="AD220">
        <f>IF(ISBLANK(HLOOKUP(AD$1, m_preprocess!$1:$1048576, $D220, FALSE)), "", HLOOKUP(AD$1, m_preprocess!$1:$1048576, $D220, FALSE))</f>
        <v>15942.739625484886</v>
      </c>
      <c r="AE220">
        <f>IF(ISBLANK(HLOOKUP(AE$1, m_preprocess!$1:$1048576, $D220, FALSE)), "", HLOOKUP(AE$1, m_preprocess!$1:$1048576, $D220, FALSE))</f>
        <v>28474.074360447237</v>
      </c>
    </row>
    <row r="221" spans="1:31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93.530969114448098</v>
      </c>
      <c r="F221">
        <f>IF(ISBLANK(HLOOKUP(F$1, m_preprocess!$1:$1048576, $D221, FALSE)), "", HLOOKUP(F$1, m_preprocess!$1:$1048576, $D221, FALSE))</f>
        <v>91.75142975</v>
      </c>
      <c r="G221">
        <f>IF(ISBLANK(HLOOKUP(G$1, m_preprocess!$1:$1048576, $D221, FALSE)), "", HLOOKUP(G$1, m_preprocess!$1:$1048576, $D221, FALSE))</f>
        <v>96.221751237937099</v>
      </c>
      <c r="H221">
        <f>IF(ISBLANK(HLOOKUP(H$1, m_preprocess!$1:$1048576, $D221, FALSE)), "", HLOOKUP(H$1, m_preprocess!$1:$1048576, $D221, FALSE))</f>
        <v>99.755098107627603</v>
      </c>
      <c r="I221">
        <f>IF(ISBLANK(HLOOKUP(I$1, m_preprocess!$1:$1048576, $D221, FALSE)), "", HLOOKUP(I$1, m_preprocess!$1:$1048576, $D221, FALSE))</f>
        <v>97.999107798093206</v>
      </c>
      <c r="J221">
        <f>IF(ISBLANK(HLOOKUP(J$1, m_preprocess!$1:$1048576, $D221, FALSE)), "", HLOOKUP(J$1, m_preprocess!$1:$1048576, $D221, FALSE))</f>
        <v>97.244463363464703</v>
      </c>
      <c r="K221">
        <f>IF(ISBLANK(HLOOKUP(K$1, m_preprocess!$1:$1048576, $D221, FALSE)), "", HLOOKUP(K$1, m_preprocess!$1:$1048576, $D221, FALSE))</f>
        <v>94.358725169846906</v>
      </c>
      <c r="L221">
        <f>IF(ISBLANK(HLOOKUP(L$1, m_preprocess!$1:$1048576, $D221, FALSE)), "", HLOOKUP(L$1, m_preprocess!$1:$1048576, $D221, FALSE))</f>
        <v>95.162901530912393</v>
      </c>
      <c r="M221">
        <f>IF(ISBLANK(HLOOKUP(M$1, m_preprocess!$1:$1048576, $D221, FALSE)), "", HLOOKUP(M$1, m_preprocess!$1:$1048576, $D221, FALSE))</f>
        <v>95.578937995716501</v>
      </c>
      <c r="N221">
        <f>IF(ISBLANK(HLOOKUP(N$1, m_preprocess!$1:$1048576, $D221, FALSE)), "", HLOOKUP(N$1, m_preprocess!$1:$1048576, $D221, FALSE))</f>
        <v>56.445</v>
      </c>
      <c r="O221">
        <f>IF(ISBLANK(HLOOKUP(O$1, m_preprocess!$1:$1048576, $D221, FALSE)), "", HLOOKUP(O$1, m_preprocess!$1:$1048576, $D221, FALSE))</f>
        <v>89.737572006294997</v>
      </c>
      <c r="P221">
        <f>IF(ISBLANK(HLOOKUP(P$1, m_preprocess!$1:$1048576, $D221, FALSE)), "", HLOOKUP(P$1, m_preprocess!$1:$1048576, $D221, FALSE))</f>
        <v>113.3989347717192</v>
      </c>
      <c r="Q221">
        <f>IF(ISBLANK(HLOOKUP(Q$1, m_preprocess!$1:$1048576, $D221, FALSE)), "", HLOOKUP(Q$1, m_preprocess!$1:$1048576, $D221, FALSE))</f>
        <v>110.53188650702106</v>
      </c>
      <c r="R221">
        <f>IF(ISBLANK(HLOOKUP(R$1, m_preprocess!$1:$1048576, $D221, FALSE)), "", HLOOKUP(R$1, m_preprocess!$1:$1048576, $D221, FALSE))</f>
        <v>102.59386531371291</v>
      </c>
      <c r="S221">
        <f>IF(ISBLANK(HLOOKUP(S$1, m_preprocess!$1:$1048576, $D221, FALSE)), "", HLOOKUP(S$1, m_preprocess!$1:$1048576, $D221, FALSE))</f>
        <v>245.22420828714115</v>
      </c>
      <c r="T221">
        <f>IF(ISBLANK(HLOOKUP(T$1, m_preprocess!$1:$1048576, $D221, FALSE)), "", HLOOKUP(T$1, m_preprocess!$1:$1048576, $D221, FALSE))</f>
        <v>40.408413088045883</v>
      </c>
      <c r="U221">
        <f>IF(ISBLANK(HLOOKUP(U$1, m_preprocess!$1:$1048576, $D221, FALSE)), "", HLOOKUP(U$1, m_preprocess!$1:$1048576, $D221, FALSE))</f>
        <v>246.09171036153603</v>
      </c>
      <c r="V221">
        <f>IF(ISBLANK(HLOOKUP(V$1, m_preprocess!$1:$1048576, $D221, FALSE)), "", HLOOKUP(V$1, m_preprocess!$1:$1048576, $D221, FALSE))</f>
        <v>35.784479257474317</v>
      </c>
      <c r="W221">
        <f>IF(ISBLANK(HLOOKUP(W$1, m_preprocess!$1:$1048576, $D221, FALSE)), "", HLOOKUP(W$1, m_preprocess!$1:$1048576, $D221, FALSE))</f>
        <v>186.55014993062861</v>
      </c>
      <c r="X221">
        <f>IF(ISBLANK(HLOOKUP(X$1, m_preprocess!$1:$1048576, $D221, FALSE)), "", HLOOKUP(X$1, m_preprocess!$1:$1048576, $D221, FALSE))</f>
        <v>23.757072126270099</v>
      </c>
      <c r="Y221">
        <f>IF(ISBLANK(HLOOKUP(Y$1, m_preprocess!$1:$1048576, $D221, FALSE)), "", HLOOKUP(Y$1, m_preprocess!$1:$1048576, $D221, FALSE))</f>
        <v>240193.1242496701</v>
      </c>
      <c r="Z221">
        <f>IF(ISBLANK(HLOOKUP(Z$1, m_preprocess!$1:$1048576, $D221, FALSE)), "", HLOOKUP(Z$1, m_preprocess!$1:$1048576, $D221, FALSE))</f>
        <v>250377.71324251653</v>
      </c>
      <c r="AA221">
        <f>IF(ISBLANK(HLOOKUP(AA$1, m_preprocess!$1:$1048576, $D221, FALSE)), "", HLOOKUP(AA$1, m_preprocess!$1:$1048576, $D221, FALSE))</f>
        <v>839.33670395773186</v>
      </c>
      <c r="AB221">
        <f>IF(ISBLANK(HLOOKUP(AB$1, m_preprocess!$1:$1048576, $D221, FALSE)), "", HLOOKUP(AB$1, m_preprocess!$1:$1048576, $D221, FALSE))</f>
        <v>22511.057754318426</v>
      </c>
      <c r="AC221">
        <f>IF(ISBLANK(HLOOKUP(AC$1, m_preprocess!$1:$1048576, $D221, FALSE)), "", HLOOKUP(AC$1, m_preprocess!$1:$1048576, $D221, FALSE))</f>
        <v>101.37775672342751</v>
      </c>
      <c r="AD221">
        <f>IF(ISBLANK(HLOOKUP(AD$1, m_preprocess!$1:$1048576, $D221, FALSE)), "", HLOOKUP(AD$1, m_preprocess!$1:$1048576, $D221, FALSE))</f>
        <v>15975.336183611307</v>
      </c>
      <c r="AE221">
        <f>IF(ISBLANK(HLOOKUP(AE$1, m_preprocess!$1:$1048576, $D221, FALSE)), "", HLOOKUP(AE$1, m_preprocess!$1:$1048576, $D221, FALSE))</f>
        <v>28596.720096439094</v>
      </c>
    </row>
    <row r="222" spans="1:31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94.549937962448197</v>
      </c>
      <c r="F222">
        <f>IF(ISBLANK(HLOOKUP(F$1, m_preprocess!$1:$1048576, $D222, FALSE)), "", HLOOKUP(F$1, m_preprocess!$1:$1048576, $D222, FALSE))</f>
        <v>96.613355920000004</v>
      </c>
      <c r="G222">
        <f>IF(ISBLANK(HLOOKUP(G$1, m_preprocess!$1:$1048576, $D222, FALSE)), "", HLOOKUP(G$1, m_preprocess!$1:$1048576, $D222, FALSE))</f>
        <v>96.993967833884497</v>
      </c>
      <c r="H222">
        <f>IF(ISBLANK(HLOOKUP(H$1, m_preprocess!$1:$1048576, $D222, FALSE)), "", HLOOKUP(H$1, m_preprocess!$1:$1048576, $D222, FALSE))</f>
        <v>99.391269717978801</v>
      </c>
      <c r="I222">
        <f>IF(ISBLANK(HLOOKUP(I$1, m_preprocess!$1:$1048576, $D222, FALSE)), "", HLOOKUP(I$1, m_preprocess!$1:$1048576, $D222, FALSE))</f>
        <v>97.206669974545505</v>
      </c>
      <c r="J222">
        <f>IF(ISBLANK(HLOOKUP(J$1, m_preprocess!$1:$1048576, $D222, FALSE)), "", HLOOKUP(J$1, m_preprocess!$1:$1048576, $D222, FALSE))</f>
        <v>97.103590432110295</v>
      </c>
      <c r="K222">
        <f>IF(ISBLANK(HLOOKUP(K$1, m_preprocess!$1:$1048576, $D222, FALSE)), "", HLOOKUP(K$1, m_preprocess!$1:$1048576, $D222, FALSE))</f>
        <v>95.541535187892293</v>
      </c>
      <c r="L222">
        <f>IF(ISBLANK(HLOOKUP(L$1, m_preprocess!$1:$1048576, $D222, FALSE)), "", HLOOKUP(L$1, m_preprocess!$1:$1048576, $D222, FALSE))</f>
        <v>96.956467473987303</v>
      </c>
      <c r="M222">
        <f>IF(ISBLANK(HLOOKUP(M$1, m_preprocess!$1:$1048576, $D222, FALSE)), "", HLOOKUP(M$1, m_preprocess!$1:$1048576, $D222, FALSE))</f>
        <v>95.906515320205401</v>
      </c>
      <c r="N222">
        <f>IF(ISBLANK(HLOOKUP(N$1, m_preprocess!$1:$1048576, $D222, FALSE)), "", HLOOKUP(N$1, m_preprocess!$1:$1048576, $D222, FALSE))</f>
        <v>56.944000000000003</v>
      </c>
      <c r="O222">
        <f>IF(ISBLANK(HLOOKUP(O$1, m_preprocess!$1:$1048576, $D222, FALSE)), "", HLOOKUP(O$1, m_preprocess!$1:$1048576, $D222, FALSE))</f>
        <v>89.287117749665001</v>
      </c>
      <c r="P222">
        <f>IF(ISBLANK(HLOOKUP(P$1, m_preprocess!$1:$1048576, $D222, FALSE)), "", HLOOKUP(P$1, m_preprocess!$1:$1048576, $D222, FALSE))</f>
        <v>111.26777695750265</v>
      </c>
      <c r="Q222">
        <f>IF(ISBLANK(HLOOKUP(Q$1, m_preprocess!$1:$1048576, $D222, FALSE)), "", HLOOKUP(Q$1, m_preprocess!$1:$1048576, $D222, FALSE))</f>
        <v>109.55316788496231</v>
      </c>
      <c r="R222">
        <f>IF(ISBLANK(HLOOKUP(R$1, m_preprocess!$1:$1048576, $D222, FALSE)), "", HLOOKUP(R$1, m_preprocess!$1:$1048576, $D222, FALSE))</f>
        <v>101.56509310104185</v>
      </c>
      <c r="S222">
        <f>IF(ISBLANK(HLOOKUP(S$1, m_preprocess!$1:$1048576, $D222, FALSE)), "", HLOOKUP(S$1, m_preprocess!$1:$1048576, $D222, FALSE))</f>
        <v>279.32308750870874</v>
      </c>
      <c r="T222">
        <f>IF(ISBLANK(HLOOKUP(T$1, m_preprocess!$1:$1048576, $D222, FALSE)), "", HLOOKUP(T$1, m_preprocess!$1:$1048576, $D222, FALSE))</f>
        <v>45.415062097717836</v>
      </c>
      <c r="U222">
        <f>IF(ISBLANK(HLOOKUP(U$1, m_preprocess!$1:$1048576, $D222, FALSE)), "", HLOOKUP(U$1, m_preprocess!$1:$1048576, $D222, FALSE))</f>
        <v>278.78466309683296</v>
      </c>
      <c r="V222">
        <f>IF(ISBLANK(HLOOKUP(V$1, m_preprocess!$1:$1048576, $D222, FALSE)), "", HLOOKUP(V$1, m_preprocess!$1:$1048576, $D222, FALSE))</f>
        <v>40.57350495484971</v>
      </c>
      <c r="W222">
        <f>IF(ISBLANK(HLOOKUP(W$1, m_preprocess!$1:$1048576, $D222, FALSE)), "", HLOOKUP(W$1, m_preprocess!$1:$1048576, $D222, FALSE))</f>
        <v>212.10175340981192</v>
      </c>
      <c r="X222">
        <f>IF(ISBLANK(HLOOKUP(X$1, m_preprocess!$1:$1048576, $D222, FALSE)), "", HLOOKUP(X$1, m_preprocess!$1:$1048576, $D222, FALSE))</f>
        <v>26.109404732171374</v>
      </c>
      <c r="Y222">
        <f>IF(ISBLANK(HLOOKUP(Y$1, m_preprocess!$1:$1048576, $D222, FALSE)), "", HLOOKUP(Y$1, m_preprocess!$1:$1048576, $D222, FALSE))</f>
        <v>246062.00347839994</v>
      </c>
      <c r="Z222">
        <f>IF(ISBLANK(HLOOKUP(Z$1, m_preprocess!$1:$1048576, $D222, FALSE)), "", HLOOKUP(Z$1, m_preprocess!$1:$1048576, $D222, FALSE))</f>
        <v>254169.37448773565</v>
      </c>
      <c r="AA222">
        <f>IF(ISBLANK(HLOOKUP(AA$1, m_preprocess!$1:$1048576, $D222, FALSE)), "", HLOOKUP(AA$1, m_preprocess!$1:$1048576, $D222, FALSE))</f>
        <v>964.61295517023552</v>
      </c>
      <c r="AB222">
        <f>IF(ISBLANK(HLOOKUP(AB$1, m_preprocess!$1:$1048576, $D222, FALSE)), "", HLOOKUP(AB$1, m_preprocess!$1:$1048576, $D222, FALSE))</f>
        <v>22819.376086999975</v>
      </c>
      <c r="AC222">
        <f>IF(ISBLANK(HLOOKUP(AC$1, m_preprocess!$1:$1048576, $D222, FALSE)), "", HLOOKUP(AC$1, m_preprocess!$1:$1048576, $D222, FALSE))</f>
        <v>101.99755160248746</v>
      </c>
      <c r="AD222">
        <f>IF(ISBLANK(HLOOKUP(AD$1, m_preprocess!$1:$1048576, $D222, FALSE)), "", HLOOKUP(AD$1, m_preprocess!$1:$1048576, $D222, FALSE))</f>
        <v>16009.727754732823</v>
      </c>
      <c r="AE222">
        <f>IF(ISBLANK(HLOOKUP(AE$1, m_preprocess!$1:$1048576, $D222, FALSE)), "", HLOOKUP(AE$1, m_preprocess!$1:$1048576, $D222, FALSE))</f>
        <v>28544.04114067529</v>
      </c>
    </row>
    <row r="223" spans="1:31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94.995781998453097</v>
      </c>
      <c r="F223">
        <f>IF(ISBLANK(HLOOKUP(F$1, m_preprocess!$1:$1048576, $D223, FALSE)), "", HLOOKUP(F$1, m_preprocess!$1:$1048576, $D223, FALSE))</f>
        <v>95.464128470000006</v>
      </c>
      <c r="G223">
        <f>IF(ISBLANK(HLOOKUP(G$1, m_preprocess!$1:$1048576, $D223, FALSE)), "", HLOOKUP(G$1, m_preprocess!$1:$1048576, $D223, FALSE))</f>
        <v>97.837439906997602</v>
      </c>
      <c r="H223">
        <f>IF(ISBLANK(HLOOKUP(H$1, m_preprocess!$1:$1048576, $D223, FALSE)), "", HLOOKUP(H$1, m_preprocess!$1:$1048576, $D223, FALSE))</f>
        <v>99.840220868189803</v>
      </c>
      <c r="I223">
        <f>IF(ISBLANK(HLOOKUP(I$1, m_preprocess!$1:$1048576, $D223, FALSE)), "", HLOOKUP(I$1, m_preprocess!$1:$1048576, $D223, FALSE))</f>
        <v>97.759961277432396</v>
      </c>
      <c r="J223">
        <f>IF(ISBLANK(HLOOKUP(J$1, m_preprocess!$1:$1048576, $D223, FALSE)), "", HLOOKUP(J$1, m_preprocess!$1:$1048576, $D223, FALSE))</f>
        <v>103.054562764265</v>
      </c>
      <c r="K223">
        <f>IF(ISBLANK(HLOOKUP(K$1, m_preprocess!$1:$1048576, $D223, FALSE)), "", HLOOKUP(K$1, m_preprocess!$1:$1048576, $D223, FALSE))</f>
        <v>95.158647665202096</v>
      </c>
      <c r="L223">
        <f>IF(ISBLANK(HLOOKUP(L$1, m_preprocess!$1:$1048576, $D223, FALSE)), "", HLOOKUP(L$1, m_preprocess!$1:$1048576, $D223, FALSE))</f>
        <v>101.168776322697</v>
      </c>
      <c r="M223">
        <f>IF(ISBLANK(HLOOKUP(M$1, m_preprocess!$1:$1048576, $D223, FALSE)), "", HLOOKUP(M$1, m_preprocess!$1:$1048576, $D223, FALSE))</f>
        <v>95.988540680362505</v>
      </c>
      <c r="N223">
        <f>IF(ISBLANK(HLOOKUP(N$1, m_preprocess!$1:$1048576, $D223, FALSE)), "", HLOOKUP(N$1, m_preprocess!$1:$1048576, $D223, FALSE))</f>
        <v>57.066000000000003</v>
      </c>
      <c r="O223">
        <f>IF(ISBLANK(HLOOKUP(O$1, m_preprocess!$1:$1048576, $D223, FALSE)), "", HLOOKUP(O$1, m_preprocess!$1:$1048576, $D223, FALSE))</f>
        <v>93.021905783389997</v>
      </c>
      <c r="P223">
        <f>IF(ISBLANK(HLOOKUP(P$1, m_preprocess!$1:$1048576, $D223, FALSE)), "", HLOOKUP(P$1, m_preprocess!$1:$1048576, $D223, FALSE))</f>
        <v>110.55215513884824</v>
      </c>
      <c r="Q223">
        <f>IF(ISBLANK(HLOOKUP(Q$1, m_preprocess!$1:$1048576, $D223, FALSE)), "", HLOOKUP(Q$1, m_preprocess!$1:$1048576, $D223, FALSE))</f>
        <v>108.894126732845</v>
      </c>
      <c r="R223">
        <f>IF(ISBLANK(HLOOKUP(R$1, m_preprocess!$1:$1048576, $D223, FALSE)), "", HLOOKUP(R$1, m_preprocess!$1:$1048576, $D223, FALSE))</f>
        <v>101.52260590699346</v>
      </c>
      <c r="S223">
        <f>IF(ISBLANK(HLOOKUP(S$1, m_preprocess!$1:$1048576, $D223, FALSE)), "", HLOOKUP(S$1, m_preprocess!$1:$1048576, $D223, FALSE))</f>
        <v>274.93620510451012</v>
      </c>
      <c r="T223">
        <f>IF(ISBLANK(HLOOKUP(T$1, m_preprocess!$1:$1048576, $D223, FALSE)), "", HLOOKUP(T$1, m_preprocess!$1:$1048576, $D223, FALSE))</f>
        <v>45.579328541098008</v>
      </c>
      <c r="U223">
        <f>IF(ISBLANK(HLOOKUP(U$1, m_preprocess!$1:$1048576, $D223, FALSE)), "", HLOOKUP(U$1, m_preprocess!$1:$1048576, $D223, FALSE))</f>
        <v>278.25913030496417</v>
      </c>
      <c r="V223">
        <f>IF(ISBLANK(HLOOKUP(V$1, m_preprocess!$1:$1048576, $D223, FALSE)), "", HLOOKUP(V$1, m_preprocess!$1:$1048576, $D223, FALSE))</f>
        <v>39.380452634701641</v>
      </c>
      <c r="W223">
        <f>IF(ISBLANK(HLOOKUP(W$1, m_preprocess!$1:$1048576, $D223, FALSE)), "", HLOOKUP(W$1, m_preprocess!$1:$1048576, $D223, FALSE))</f>
        <v>209.58063290218135</v>
      </c>
      <c r="X223">
        <f>IF(ISBLANK(HLOOKUP(X$1, m_preprocess!$1:$1048576, $D223, FALSE)), "", HLOOKUP(X$1, m_preprocess!$1:$1048576, $D223, FALSE))</f>
        <v>29.298053951312927</v>
      </c>
      <c r="Y223">
        <f>IF(ISBLANK(HLOOKUP(Y$1, m_preprocess!$1:$1048576, $D223, FALSE)), "", HLOOKUP(Y$1, m_preprocess!$1:$1048576, $D223, FALSE))</f>
        <v>261356.88067892165</v>
      </c>
      <c r="Z223">
        <f>IF(ISBLANK(HLOOKUP(Z$1, m_preprocess!$1:$1048576, $D223, FALSE)), "", HLOOKUP(Z$1, m_preprocess!$1:$1048576, $D223, FALSE))</f>
        <v>368630.67282414215</v>
      </c>
      <c r="AA223">
        <f>IF(ISBLANK(HLOOKUP(AA$1, m_preprocess!$1:$1048576, $D223, FALSE)), "", HLOOKUP(AA$1, m_preprocess!$1:$1048576, $D223, FALSE))</f>
        <v>899.5806161757248</v>
      </c>
      <c r="AB223">
        <f>IF(ISBLANK(HLOOKUP(AB$1, m_preprocess!$1:$1048576, $D223, FALSE)), "", HLOOKUP(AB$1, m_preprocess!$1:$1048576, $D223, FALSE))</f>
        <v>22825.923371417721</v>
      </c>
      <c r="AC223">
        <f>IF(ISBLANK(HLOOKUP(AC$1, m_preprocess!$1:$1048576, $D223, FALSE)), "", HLOOKUP(AC$1, m_preprocess!$1:$1048576, $D223, FALSE))</f>
        <v>103.45230834060379</v>
      </c>
      <c r="AD223">
        <f>IF(ISBLANK(HLOOKUP(AD$1, m_preprocess!$1:$1048576, $D223, FALSE)), "", HLOOKUP(AD$1, m_preprocess!$1:$1048576, $D223, FALSE))</f>
        <v>16613.309723013568</v>
      </c>
      <c r="AE223">
        <f>IF(ISBLANK(HLOOKUP(AE$1, m_preprocess!$1:$1048576, $D223, FALSE)), "", HLOOKUP(AE$1, m_preprocess!$1:$1048576, $D223, FALSE))</f>
        <v>28895.546321308266</v>
      </c>
    </row>
    <row r="224" spans="1:31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95.470153210795004</v>
      </c>
      <c r="F224">
        <f>IF(ISBLANK(HLOOKUP(F$1, m_preprocess!$1:$1048576, $D224, FALSE)), "", HLOOKUP(F$1, m_preprocess!$1:$1048576, $D224, FALSE))</f>
        <v>96.327525919999999</v>
      </c>
      <c r="G224">
        <f>IF(ISBLANK(HLOOKUP(G$1, m_preprocess!$1:$1048576, $D224, FALSE)), "", HLOOKUP(G$1, m_preprocess!$1:$1048576, $D224, FALSE))</f>
        <v>97.873291157435105</v>
      </c>
      <c r="H224">
        <f>IF(ISBLANK(HLOOKUP(H$1, m_preprocess!$1:$1048576, $D224, FALSE)), "", HLOOKUP(H$1, m_preprocess!$1:$1048576, $D224, FALSE))</f>
        <v>99.569120880909594</v>
      </c>
      <c r="I224">
        <f>IF(ISBLANK(HLOOKUP(I$1, m_preprocess!$1:$1048576, $D224, FALSE)), "", HLOOKUP(I$1, m_preprocess!$1:$1048576, $D224, FALSE))</f>
        <v>97.403999613446103</v>
      </c>
      <c r="J224">
        <f>IF(ISBLANK(HLOOKUP(J$1, m_preprocess!$1:$1048576, $D224, FALSE)), "", HLOOKUP(J$1, m_preprocess!$1:$1048576, $D224, FALSE))</f>
        <v>99.277987369094404</v>
      </c>
      <c r="K224">
        <f>IF(ISBLANK(HLOOKUP(K$1, m_preprocess!$1:$1048576, $D224, FALSE)), "", HLOOKUP(K$1, m_preprocess!$1:$1048576, $D224, FALSE))</f>
        <v>95.976405814585902</v>
      </c>
      <c r="L224">
        <f>IF(ISBLANK(HLOOKUP(L$1, m_preprocess!$1:$1048576, $D224, FALSE)), "", HLOOKUP(L$1, m_preprocess!$1:$1048576, $D224, FALSE))</f>
        <v>98.882597108212806</v>
      </c>
      <c r="M224">
        <f>IF(ISBLANK(HLOOKUP(M$1, m_preprocess!$1:$1048576, $D224, FALSE)), "", HLOOKUP(M$1, m_preprocess!$1:$1048576, $D224, FALSE))</f>
        <v>96.478671091161104</v>
      </c>
      <c r="N224">
        <f>IF(ISBLANK(HLOOKUP(N$1, m_preprocess!$1:$1048576, $D224, FALSE)), "", HLOOKUP(N$1, m_preprocess!$1:$1048576, $D224, FALSE))</f>
        <v>56.780999999999999</v>
      </c>
      <c r="O224">
        <f>IF(ISBLANK(HLOOKUP(O$1, m_preprocess!$1:$1048576, $D224, FALSE)), "", HLOOKUP(O$1, m_preprocess!$1:$1048576, $D224, FALSE))</f>
        <v>95.465942358117999</v>
      </c>
      <c r="P224">
        <f>IF(ISBLANK(HLOOKUP(P$1, m_preprocess!$1:$1048576, $D224, FALSE)), "", HLOOKUP(P$1, m_preprocess!$1:$1048576, $D224, FALSE))</f>
        <v>111.84708517864624</v>
      </c>
      <c r="Q224">
        <f>IF(ISBLANK(HLOOKUP(Q$1, m_preprocess!$1:$1048576, $D224, FALSE)), "", HLOOKUP(Q$1, m_preprocess!$1:$1048576, $D224, FALSE))</f>
        <v>109.74249921014871</v>
      </c>
      <c r="R224">
        <f>IF(ISBLANK(HLOOKUP(R$1, m_preprocess!$1:$1048576, $D224, FALSE)), "", HLOOKUP(R$1, m_preprocess!$1:$1048576, $D224, FALSE))</f>
        <v>101.91774926181279</v>
      </c>
      <c r="S224">
        <f>IF(ISBLANK(HLOOKUP(S$1, m_preprocess!$1:$1048576, $D224, FALSE)), "", HLOOKUP(S$1, m_preprocess!$1:$1048576, $D224, FALSE))</f>
        <v>248.98831252972909</v>
      </c>
      <c r="T224">
        <f>IF(ISBLANK(HLOOKUP(T$1, m_preprocess!$1:$1048576, $D224, FALSE)), "", HLOOKUP(T$1, m_preprocess!$1:$1048576, $D224, FALSE))</f>
        <v>40.25109812034254</v>
      </c>
      <c r="U224">
        <f>IF(ISBLANK(HLOOKUP(U$1, m_preprocess!$1:$1048576, $D224, FALSE)), "", HLOOKUP(U$1, m_preprocess!$1:$1048576, $D224, FALSE))</f>
        <v>264.5350635254652</v>
      </c>
      <c r="V224">
        <f>IF(ISBLANK(HLOOKUP(V$1, m_preprocess!$1:$1048576, $D224, FALSE)), "", HLOOKUP(V$1, m_preprocess!$1:$1048576, $D224, FALSE))</f>
        <v>37.590915367257288</v>
      </c>
      <c r="W224">
        <f>IF(ISBLANK(HLOOKUP(W$1, m_preprocess!$1:$1048576, $D224, FALSE)), "", HLOOKUP(W$1, m_preprocess!$1:$1048576, $D224, FALSE))</f>
        <v>199.7935909771258</v>
      </c>
      <c r="X224">
        <f>IF(ISBLANK(HLOOKUP(X$1, m_preprocess!$1:$1048576, $D224, FALSE)), "", HLOOKUP(X$1, m_preprocess!$1:$1048576, $D224, FALSE))</f>
        <v>27.150557181082103</v>
      </c>
      <c r="Y224">
        <f>IF(ISBLANK(HLOOKUP(Y$1, m_preprocess!$1:$1048576, $D224, FALSE)), "", HLOOKUP(Y$1, m_preprocess!$1:$1048576, $D224, FALSE))</f>
        <v>243939.08636006404</v>
      </c>
      <c r="Z224">
        <f>IF(ISBLANK(HLOOKUP(Z$1, m_preprocess!$1:$1048576, $D224, FALSE)), "", HLOOKUP(Z$1, m_preprocess!$1:$1048576, $D224, FALSE))</f>
        <v>286952.98693805269</v>
      </c>
      <c r="AA224">
        <f>IF(ISBLANK(HLOOKUP(AA$1, m_preprocess!$1:$1048576, $D224, FALSE)), "", HLOOKUP(AA$1, m_preprocess!$1:$1048576, $D224, FALSE))</f>
        <v>845.94059318086022</v>
      </c>
      <c r="AB224">
        <f>IF(ISBLANK(HLOOKUP(AB$1, m_preprocess!$1:$1048576, $D224, FALSE)), "", HLOOKUP(AB$1, m_preprocess!$1:$1048576, $D224, FALSE))</f>
        <v>23008.221167716198</v>
      </c>
      <c r="AC224">
        <f>IF(ISBLANK(HLOOKUP(AC$1, m_preprocess!$1:$1048576, $D224, FALSE)), "", HLOOKUP(AC$1, m_preprocess!$1:$1048576, $D224, FALSE))</f>
        <v>101.90044849660711</v>
      </c>
      <c r="AD224">
        <f>IF(ISBLANK(HLOOKUP(AD$1, m_preprocess!$1:$1048576, $D224, FALSE)), "", HLOOKUP(AD$1, m_preprocess!$1:$1048576, $D224, FALSE))</f>
        <v>16401.349618487679</v>
      </c>
      <c r="AE224">
        <f>IF(ISBLANK(HLOOKUP(AE$1, m_preprocess!$1:$1048576, $D224, FALSE)), "", HLOOKUP(AE$1, m_preprocess!$1:$1048576, $D224, FALSE))</f>
        <v>28920.950193690871</v>
      </c>
    </row>
    <row r="225" spans="1:31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96.074516614377899</v>
      </c>
      <c r="F225">
        <f>IF(ISBLANK(HLOOKUP(F$1, m_preprocess!$1:$1048576, $D225, FALSE)), "", HLOOKUP(F$1, m_preprocess!$1:$1048576, $D225, FALSE))</f>
        <v>98.084084149999995</v>
      </c>
      <c r="G225">
        <f>IF(ISBLANK(HLOOKUP(G$1, m_preprocess!$1:$1048576, $D225, FALSE)), "", HLOOKUP(G$1, m_preprocess!$1:$1048576, $D225, FALSE))</f>
        <v>97.773016510368805</v>
      </c>
      <c r="H225">
        <f>IF(ISBLANK(HLOOKUP(H$1, m_preprocess!$1:$1048576, $D225, FALSE)), "", HLOOKUP(H$1, m_preprocess!$1:$1048576, $D225, FALSE))</f>
        <v>99.6828482207072</v>
      </c>
      <c r="I225">
        <f>IF(ISBLANK(HLOOKUP(I$1, m_preprocess!$1:$1048576, $D225, FALSE)), "", HLOOKUP(I$1, m_preprocess!$1:$1048576, $D225, FALSE))</f>
        <v>97.538375744582396</v>
      </c>
      <c r="J225">
        <f>IF(ISBLANK(HLOOKUP(J$1, m_preprocess!$1:$1048576, $D225, FALSE)), "", HLOOKUP(J$1, m_preprocess!$1:$1048576, $D225, FALSE))</f>
        <v>100.399308863567</v>
      </c>
      <c r="K225">
        <f>IF(ISBLANK(HLOOKUP(K$1, m_preprocess!$1:$1048576, $D225, FALSE)), "", HLOOKUP(K$1, m_preprocess!$1:$1048576, $D225, FALSE))</f>
        <v>95.540215019180295</v>
      </c>
      <c r="L225">
        <f>IF(ISBLANK(HLOOKUP(L$1, m_preprocess!$1:$1048576, $D225, FALSE)), "", HLOOKUP(L$1, m_preprocess!$1:$1048576, $D225, FALSE))</f>
        <v>100.421713379247</v>
      </c>
      <c r="M225">
        <f>IF(ISBLANK(HLOOKUP(M$1, m_preprocess!$1:$1048576, $D225, FALSE)), "", HLOOKUP(M$1, m_preprocess!$1:$1048576, $D225, FALSE))</f>
        <v>97.0040427169982</v>
      </c>
      <c r="N225">
        <f>IF(ISBLANK(HLOOKUP(N$1, m_preprocess!$1:$1048576, $D225, FALSE)), "", HLOOKUP(N$1, m_preprocess!$1:$1048576, $D225, FALSE))</f>
        <v>54.256</v>
      </c>
      <c r="O225">
        <f>IF(ISBLANK(HLOOKUP(O$1, m_preprocess!$1:$1048576, $D225, FALSE)), "", HLOOKUP(O$1, m_preprocess!$1:$1048576, $D225, FALSE))</f>
        <v>93.360528216735005</v>
      </c>
      <c r="P225">
        <f>IF(ISBLANK(HLOOKUP(P$1, m_preprocess!$1:$1048576, $D225, FALSE)), "", HLOOKUP(P$1, m_preprocess!$1:$1048576, $D225, FALSE))</f>
        <v>111.26822070771789</v>
      </c>
      <c r="Q225">
        <f>IF(ISBLANK(HLOOKUP(Q$1, m_preprocess!$1:$1048576, $D225, FALSE)), "", HLOOKUP(Q$1, m_preprocess!$1:$1048576, $D225, FALSE))</f>
        <v>110.05874536297949</v>
      </c>
      <c r="R225">
        <f>IF(ISBLANK(HLOOKUP(R$1, m_preprocess!$1:$1048576, $D225, FALSE)), "", HLOOKUP(R$1, m_preprocess!$1:$1048576, $D225, FALSE))</f>
        <v>101.09893615518646</v>
      </c>
      <c r="S225">
        <f>IF(ISBLANK(HLOOKUP(S$1, m_preprocess!$1:$1048576, $D225, FALSE)), "", HLOOKUP(S$1, m_preprocess!$1:$1048576, $D225, FALSE))</f>
        <v>282.77608646812456</v>
      </c>
      <c r="T225">
        <f>IF(ISBLANK(HLOOKUP(T$1, m_preprocess!$1:$1048576, $D225, FALSE)), "", HLOOKUP(T$1, m_preprocess!$1:$1048576, $D225, FALSE))</f>
        <v>44.150333030887168</v>
      </c>
      <c r="U225">
        <f>IF(ISBLANK(HLOOKUP(U$1, m_preprocess!$1:$1048576, $D225, FALSE)), "", HLOOKUP(U$1, m_preprocess!$1:$1048576, $D225, FALSE))</f>
        <v>293.41220357816536</v>
      </c>
      <c r="V225">
        <f>IF(ISBLANK(HLOOKUP(V$1, m_preprocess!$1:$1048576, $D225, FALSE)), "", HLOOKUP(V$1, m_preprocess!$1:$1048576, $D225, FALSE))</f>
        <v>43.006886771145552</v>
      </c>
      <c r="W225">
        <f>IF(ISBLANK(HLOOKUP(W$1, m_preprocess!$1:$1048576, $D225, FALSE)), "", HLOOKUP(W$1, m_preprocess!$1:$1048576, $D225, FALSE))</f>
        <v>221.01948300223177</v>
      </c>
      <c r="X225">
        <f>IF(ISBLANK(HLOOKUP(X$1, m_preprocess!$1:$1048576, $D225, FALSE)), "", HLOOKUP(X$1, m_preprocess!$1:$1048576, $D225, FALSE))</f>
        <v>29.385833804788025</v>
      </c>
      <c r="Y225">
        <f>IF(ISBLANK(HLOOKUP(Y$1, m_preprocess!$1:$1048576, $D225, FALSE)), "", HLOOKUP(Y$1, m_preprocess!$1:$1048576, $D225, FALSE))</f>
        <v>251898.05423122767</v>
      </c>
      <c r="Z225">
        <f>IF(ISBLANK(HLOOKUP(Z$1, m_preprocess!$1:$1048576, $D225, FALSE)), "", HLOOKUP(Z$1, m_preprocess!$1:$1048576, $D225, FALSE))</f>
        <v>259442.88508144615</v>
      </c>
      <c r="AA225">
        <f>IF(ISBLANK(HLOOKUP(AA$1, m_preprocess!$1:$1048576, $D225, FALSE)), "", HLOOKUP(AA$1, m_preprocess!$1:$1048576, $D225, FALSE))</f>
        <v>948.18164931492299</v>
      </c>
      <c r="AB225">
        <f>IF(ISBLANK(HLOOKUP(AB$1, m_preprocess!$1:$1048576, $D225, FALSE)), "", HLOOKUP(AB$1, m_preprocess!$1:$1048576, $D225, FALSE))</f>
        <v>23245.10230433055</v>
      </c>
      <c r="AC225">
        <f>IF(ISBLANK(HLOOKUP(AC$1, m_preprocess!$1:$1048576, $D225, FALSE)), "", HLOOKUP(AC$1, m_preprocess!$1:$1048576, $D225, FALSE))</f>
        <v>107.14812791155653</v>
      </c>
      <c r="AD225">
        <f>IF(ISBLANK(HLOOKUP(AD$1, m_preprocess!$1:$1048576, $D225, FALSE)), "", HLOOKUP(AD$1, m_preprocess!$1:$1048576, $D225, FALSE))</f>
        <v>16386.934472586414</v>
      </c>
      <c r="AE225">
        <f>IF(ISBLANK(HLOOKUP(AE$1, m_preprocess!$1:$1048576, $D225, FALSE)), "", HLOOKUP(AE$1, m_preprocess!$1:$1048576, $D225, FALSE))</f>
        <v>29348.438478744538</v>
      </c>
    </row>
    <row r="226" spans="1:31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96.227579019091905</v>
      </c>
      <c r="F226">
        <f>IF(ISBLANK(HLOOKUP(F$1, m_preprocess!$1:$1048576, $D226, FALSE)), "", HLOOKUP(F$1, m_preprocess!$1:$1048576, $D226, FALSE))</f>
        <v>93.626467550000001</v>
      </c>
      <c r="G226">
        <f>IF(ISBLANK(HLOOKUP(G$1, m_preprocess!$1:$1048576, $D226, FALSE)), "", HLOOKUP(G$1, m_preprocess!$1:$1048576, $D226, FALSE))</f>
        <v>97.401380839275006</v>
      </c>
      <c r="H226">
        <f>IF(ISBLANK(HLOOKUP(H$1, m_preprocess!$1:$1048576, $D226, FALSE)), "", HLOOKUP(H$1, m_preprocess!$1:$1048576, $D226, FALSE))</f>
        <v>97.817057632407796</v>
      </c>
      <c r="I226">
        <f>IF(ISBLANK(HLOOKUP(I$1, m_preprocess!$1:$1048576, $D226, FALSE)), "", HLOOKUP(I$1, m_preprocess!$1:$1048576, $D226, FALSE))</f>
        <v>97.852087396872093</v>
      </c>
      <c r="J226">
        <f>IF(ISBLANK(HLOOKUP(J$1, m_preprocess!$1:$1048576, $D226, FALSE)), "", HLOOKUP(J$1, m_preprocess!$1:$1048576, $D226, FALSE))</f>
        <v>99.295036563332403</v>
      </c>
      <c r="K226">
        <f>IF(ISBLANK(HLOOKUP(K$1, m_preprocess!$1:$1048576, $D226, FALSE)), "", HLOOKUP(K$1, m_preprocess!$1:$1048576, $D226, FALSE))</f>
        <v>95.988721823116506</v>
      </c>
      <c r="L226">
        <f>IF(ISBLANK(HLOOKUP(L$1, m_preprocess!$1:$1048576, $D226, FALSE)), "", HLOOKUP(L$1, m_preprocess!$1:$1048576, $D226, FALSE))</f>
        <v>99.355509133822395</v>
      </c>
      <c r="M226">
        <f>IF(ISBLANK(HLOOKUP(M$1, m_preprocess!$1:$1048576, $D226, FALSE)), "", HLOOKUP(M$1, m_preprocess!$1:$1048576, $D226, FALSE))</f>
        <v>97.615357441892101</v>
      </c>
      <c r="N226">
        <f>IF(ISBLANK(HLOOKUP(N$1, m_preprocess!$1:$1048576, $D226, FALSE)), "", HLOOKUP(N$1, m_preprocess!$1:$1048576, $D226, FALSE))</f>
        <v>53.847000000000001</v>
      </c>
      <c r="O226">
        <f>IF(ISBLANK(HLOOKUP(O$1, m_preprocess!$1:$1048576, $D226, FALSE)), "", HLOOKUP(O$1, m_preprocess!$1:$1048576, $D226, FALSE))</f>
        <v>92.392931415066997</v>
      </c>
      <c r="P226">
        <f>IF(ISBLANK(HLOOKUP(P$1, m_preprocess!$1:$1048576, $D226, FALSE)), "", HLOOKUP(P$1, m_preprocess!$1:$1048576, $D226, FALSE))</f>
        <v>110.52317928072387</v>
      </c>
      <c r="Q226">
        <f>IF(ISBLANK(HLOOKUP(Q$1, m_preprocess!$1:$1048576, $D226, FALSE)), "", HLOOKUP(Q$1, m_preprocess!$1:$1048576, $D226, FALSE))</f>
        <v>108.8697052149973</v>
      </c>
      <c r="R226">
        <f>IF(ISBLANK(HLOOKUP(R$1, m_preprocess!$1:$1048576, $D226, FALSE)), "", HLOOKUP(R$1, m_preprocess!$1:$1048576, $D226, FALSE))</f>
        <v>101.51876416167498</v>
      </c>
      <c r="S226">
        <f>IF(ISBLANK(HLOOKUP(S$1, m_preprocess!$1:$1048576, $D226, FALSE)), "", HLOOKUP(S$1, m_preprocess!$1:$1048576, $D226, FALSE))</f>
        <v>260.34788527856347</v>
      </c>
      <c r="T226">
        <f>IF(ISBLANK(HLOOKUP(T$1, m_preprocess!$1:$1048576, $D226, FALSE)), "", HLOOKUP(T$1, m_preprocess!$1:$1048576, $D226, FALSE))</f>
        <v>39.493444075773894</v>
      </c>
      <c r="U226">
        <f>IF(ISBLANK(HLOOKUP(U$1, m_preprocess!$1:$1048576, $D226, FALSE)), "", HLOOKUP(U$1, m_preprocess!$1:$1048576, $D226, FALSE))</f>
        <v>281.48142717464196</v>
      </c>
      <c r="V226">
        <f>IF(ISBLANK(HLOOKUP(V$1, m_preprocess!$1:$1048576, $D226, FALSE)), "", HLOOKUP(V$1, m_preprocess!$1:$1048576, $D226, FALSE))</f>
        <v>45.856907485336613</v>
      </c>
      <c r="W226">
        <f>IF(ISBLANK(HLOOKUP(W$1, m_preprocess!$1:$1048576, $D226, FALSE)), "", HLOOKUP(W$1, m_preprocess!$1:$1048576, $D226, FALSE))</f>
        <v>209.16483566323731</v>
      </c>
      <c r="X226">
        <f>IF(ISBLANK(HLOOKUP(X$1, m_preprocess!$1:$1048576, $D226, FALSE)), "", HLOOKUP(X$1, m_preprocess!$1:$1048576, $D226, FALSE))</f>
        <v>26.459684026068036</v>
      </c>
      <c r="Y226">
        <f>IF(ISBLANK(HLOOKUP(Y$1, m_preprocess!$1:$1048576, $D226, FALSE)), "", HLOOKUP(Y$1, m_preprocess!$1:$1048576, $D226, FALSE))</f>
        <v>281955.31720946822</v>
      </c>
      <c r="Z226">
        <f>IF(ISBLANK(HLOOKUP(Z$1, m_preprocess!$1:$1048576, $D226, FALSE)), "", HLOOKUP(Z$1, m_preprocess!$1:$1048576, $D226, FALSE))</f>
        <v>288899.05525776051</v>
      </c>
      <c r="AA226">
        <f>IF(ISBLANK(HLOOKUP(AA$1, m_preprocess!$1:$1048576, $D226, FALSE)), "", HLOOKUP(AA$1, m_preprocess!$1:$1048576, $D226, FALSE))</f>
        <v>920.56395274429917</v>
      </c>
      <c r="AB226">
        <f>IF(ISBLANK(HLOOKUP(AB$1, m_preprocess!$1:$1048576, $D226, FALSE)), "", HLOOKUP(AB$1, m_preprocess!$1:$1048576, $D226, FALSE))</f>
        <v>23759.795693917382</v>
      </c>
      <c r="AC226">
        <f>IF(ISBLANK(HLOOKUP(AC$1, m_preprocess!$1:$1048576, $D226, FALSE)), "", HLOOKUP(AC$1, m_preprocess!$1:$1048576, $D226, FALSE))</f>
        <v>113.8775388003283</v>
      </c>
      <c r="AD226">
        <f>IF(ISBLANK(HLOOKUP(AD$1, m_preprocess!$1:$1048576, $D226, FALSE)), "", HLOOKUP(AD$1, m_preprocess!$1:$1048576, $D226, FALSE))</f>
        <v>17372.555834216811</v>
      </c>
      <c r="AE226">
        <f>IF(ISBLANK(HLOOKUP(AE$1, m_preprocess!$1:$1048576, $D226, FALSE)), "", HLOOKUP(AE$1, m_preprocess!$1:$1048576, $D226, FALSE))</f>
        <v>30242.805864436672</v>
      </c>
    </row>
    <row r="227" spans="1:31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96.201588909544896</v>
      </c>
      <c r="F227">
        <f>IF(ISBLANK(HLOOKUP(F$1, m_preprocess!$1:$1048576, $D227, FALSE)), "", HLOOKUP(F$1, m_preprocess!$1:$1048576, $D227, FALSE))</f>
        <v>98.259746199999995</v>
      </c>
      <c r="G227">
        <f>IF(ISBLANK(HLOOKUP(G$1, m_preprocess!$1:$1048576, $D227, FALSE)), "", HLOOKUP(G$1, m_preprocess!$1:$1048576, $D227, FALSE))</f>
        <v>99.0428887270118</v>
      </c>
      <c r="H227">
        <f>IF(ISBLANK(HLOOKUP(H$1, m_preprocess!$1:$1048576, $D227, FALSE)), "", HLOOKUP(H$1, m_preprocess!$1:$1048576, $D227, FALSE))</f>
        <v>101.068820823588</v>
      </c>
      <c r="I227">
        <f>IF(ISBLANK(HLOOKUP(I$1, m_preprocess!$1:$1048576, $D227, FALSE)), "", HLOOKUP(I$1, m_preprocess!$1:$1048576, $D227, FALSE))</f>
        <v>97.616208652677599</v>
      </c>
      <c r="J227">
        <f>IF(ISBLANK(HLOOKUP(J$1, m_preprocess!$1:$1048576, $D227, FALSE)), "", HLOOKUP(J$1, m_preprocess!$1:$1048576, $D227, FALSE))</f>
        <v>101.251735908084</v>
      </c>
      <c r="K227">
        <f>IF(ISBLANK(HLOOKUP(K$1, m_preprocess!$1:$1048576, $D227, FALSE)), "", HLOOKUP(K$1, m_preprocess!$1:$1048576, $D227, FALSE))</f>
        <v>96.957186504777198</v>
      </c>
      <c r="L227">
        <f>IF(ISBLANK(HLOOKUP(L$1, m_preprocess!$1:$1048576, $D227, FALSE)), "", HLOOKUP(L$1, m_preprocess!$1:$1048576, $D227, FALSE))</f>
        <v>100.384014925996</v>
      </c>
      <c r="M227">
        <f>IF(ISBLANK(HLOOKUP(M$1, m_preprocess!$1:$1048576, $D227, FALSE)), "", HLOOKUP(M$1, m_preprocess!$1:$1048576, $D227, FALSE))</f>
        <v>97.373244355871904</v>
      </c>
      <c r="N227">
        <f>IF(ISBLANK(HLOOKUP(N$1, m_preprocess!$1:$1048576, $D227, FALSE)), "", HLOOKUP(N$1, m_preprocess!$1:$1048576, $D227, FALSE))</f>
        <v>52.884999999999998</v>
      </c>
      <c r="O227">
        <f>IF(ISBLANK(HLOOKUP(O$1, m_preprocess!$1:$1048576, $D227, FALSE)), "", HLOOKUP(O$1, m_preprocess!$1:$1048576, $D227, FALSE))</f>
        <v>90.595394797582998</v>
      </c>
      <c r="P227">
        <f>IF(ISBLANK(HLOOKUP(P$1, m_preprocess!$1:$1048576, $D227, FALSE)), "", HLOOKUP(P$1, m_preprocess!$1:$1048576, $D227, FALSE))</f>
        <v>108.45529605063217</v>
      </c>
      <c r="Q227">
        <f>IF(ISBLANK(HLOOKUP(Q$1, m_preprocess!$1:$1048576, $D227, FALSE)), "", HLOOKUP(Q$1, m_preprocess!$1:$1048576, $D227, FALSE))</f>
        <v>106.95154884094363</v>
      </c>
      <c r="R227">
        <f>IF(ISBLANK(HLOOKUP(R$1, m_preprocess!$1:$1048576, $D227, FALSE)), "", HLOOKUP(R$1, m_preprocess!$1:$1048576, $D227, FALSE))</f>
        <v>101.40600788486465</v>
      </c>
      <c r="S227">
        <f>IF(ISBLANK(HLOOKUP(S$1, m_preprocess!$1:$1048576, $D227, FALSE)), "", HLOOKUP(S$1, m_preprocess!$1:$1048576, $D227, FALSE))</f>
        <v>276.82801203164479</v>
      </c>
      <c r="T227">
        <f>IF(ISBLANK(HLOOKUP(T$1, m_preprocess!$1:$1048576, $D227, FALSE)), "", HLOOKUP(T$1, m_preprocess!$1:$1048576, $D227, FALSE))</f>
        <v>44.799361367578683</v>
      </c>
      <c r="U227">
        <f>IF(ISBLANK(HLOOKUP(U$1, m_preprocess!$1:$1048576, $D227, FALSE)), "", HLOOKUP(U$1, m_preprocess!$1:$1048576, $D227, FALSE))</f>
        <v>285.685549495315</v>
      </c>
      <c r="V227">
        <f>IF(ISBLANK(HLOOKUP(V$1, m_preprocess!$1:$1048576, $D227, FALSE)), "", HLOOKUP(V$1, m_preprocess!$1:$1048576, $D227, FALSE))</f>
        <v>47.023395682463381</v>
      </c>
      <c r="W227">
        <f>IF(ISBLANK(HLOOKUP(W$1, m_preprocess!$1:$1048576, $D227, FALSE)), "", HLOOKUP(W$1, m_preprocess!$1:$1048576, $D227, FALSE))</f>
        <v>211.64167555593752</v>
      </c>
      <c r="X227">
        <f>IF(ISBLANK(HLOOKUP(X$1, m_preprocess!$1:$1048576, $D227, FALSE)), "", HLOOKUP(X$1, m_preprocess!$1:$1048576, $D227, FALSE))</f>
        <v>27.020487606942286</v>
      </c>
      <c r="Y227">
        <f>IF(ISBLANK(HLOOKUP(Y$1, m_preprocess!$1:$1048576, $D227, FALSE)), "", HLOOKUP(Y$1, m_preprocess!$1:$1048576, $D227, FALSE))</f>
        <v>246401.72033698132</v>
      </c>
      <c r="Z227">
        <f>IF(ISBLANK(HLOOKUP(Z$1, m_preprocess!$1:$1048576, $D227, FALSE)), "", HLOOKUP(Z$1, m_preprocess!$1:$1048576, $D227, FALSE))</f>
        <v>250538.31292811592</v>
      </c>
      <c r="AA227">
        <f>IF(ISBLANK(HLOOKUP(AA$1, m_preprocess!$1:$1048576, $D227, FALSE)), "", HLOOKUP(AA$1, m_preprocess!$1:$1048576, $D227, FALSE))</f>
        <v>843.50169790518203</v>
      </c>
      <c r="AB227">
        <f>IF(ISBLANK(HLOOKUP(AB$1, m_preprocess!$1:$1048576, $D227, FALSE)), "", HLOOKUP(AB$1, m_preprocess!$1:$1048576, $D227, FALSE))</f>
        <v>23618.101921108573</v>
      </c>
      <c r="AC227">
        <f>IF(ISBLANK(HLOOKUP(AC$1, m_preprocess!$1:$1048576, $D227, FALSE)), "", HLOOKUP(AC$1, m_preprocess!$1:$1048576, $D227, FALSE))</f>
        <v>116.08723490415139</v>
      </c>
      <c r="AD227">
        <f>IF(ISBLANK(HLOOKUP(AD$1, m_preprocess!$1:$1048576, $D227, FALSE)), "", HLOOKUP(AD$1, m_preprocess!$1:$1048576, $D227, FALSE))</f>
        <v>17055.06257095898</v>
      </c>
      <c r="AE227">
        <f>IF(ISBLANK(HLOOKUP(AE$1, m_preprocess!$1:$1048576, $D227, FALSE)), "", HLOOKUP(AE$1, m_preprocess!$1:$1048576, $D227, FALSE))</f>
        <v>29885.846631662862</v>
      </c>
    </row>
    <row r="228" spans="1:31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97.353470843183999</v>
      </c>
      <c r="F228">
        <f>IF(ISBLANK(HLOOKUP(F$1, m_preprocess!$1:$1048576, $D228, FALSE)), "", HLOOKUP(F$1, m_preprocess!$1:$1048576, $D228, FALSE))</f>
        <v>102.56407873000001</v>
      </c>
      <c r="G228">
        <f>IF(ISBLANK(HLOOKUP(G$1, m_preprocess!$1:$1048576, $D228, FALSE)), "", HLOOKUP(G$1, m_preprocess!$1:$1048576, $D228, FALSE))</f>
        <v>99.791474480431006</v>
      </c>
      <c r="H228">
        <f>IF(ISBLANK(HLOOKUP(H$1, m_preprocess!$1:$1048576, $D228, FALSE)), "", HLOOKUP(H$1, m_preprocess!$1:$1048576, $D228, FALSE))</f>
        <v>100.76051626192</v>
      </c>
      <c r="I228">
        <f>IF(ISBLANK(HLOOKUP(I$1, m_preprocess!$1:$1048576, $D228, FALSE)), "", HLOOKUP(I$1, m_preprocess!$1:$1048576, $D228, FALSE))</f>
        <v>97.438109273772298</v>
      </c>
      <c r="J228">
        <f>IF(ISBLANK(HLOOKUP(J$1, m_preprocess!$1:$1048576, $D228, FALSE)), "", HLOOKUP(J$1, m_preprocess!$1:$1048576, $D228, FALSE))</f>
        <v>103.27848359794</v>
      </c>
      <c r="K228">
        <f>IF(ISBLANK(HLOOKUP(K$1, m_preprocess!$1:$1048576, $D228, FALSE)), "", HLOOKUP(K$1, m_preprocess!$1:$1048576, $D228, FALSE))</f>
        <v>98.064049085407106</v>
      </c>
      <c r="L228">
        <f>IF(ISBLANK(HLOOKUP(L$1, m_preprocess!$1:$1048576, $D228, FALSE)), "", HLOOKUP(L$1, m_preprocess!$1:$1048576, $D228, FALSE))</f>
        <v>102.881663667189</v>
      </c>
      <c r="M228">
        <f>IF(ISBLANK(HLOOKUP(M$1, m_preprocess!$1:$1048576, $D228, FALSE)), "", HLOOKUP(M$1, m_preprocess!$1:$1048576, $D228, FALSE))</f>
        <v>96.793682039157204</v>
      </c>
      <c r="N228">
        <f>IF(ISBLANK(HLOOKUP(N$1, m_preprocess!$1:$1048576, $D228, FALSE)), "", HLOOKUP(N$1, m_preprocess!$1:$1048576, $D228, FALSE))</f>
        <v>53.826000000000001</v>
      </c>
      <c r="O228">
        <f>IF(ISBLANK(HLOOKUP(O$1, m_preprocess!$1:$1048576, $D228, FALSE)), "", HLOOKUP(O$1, m_preprocess!$1:$1048576, $D228, FALSE))</f>
        <v>89.548092737630995</v>
      </c>
      <c r="P228">
        <f>IF(ISBLANK(HLOOKUP(P$1, m_preprocess!$1:$1048576, $D228, FALSE)), "", HLOOKUP(P$1, m_preprocess!$1:$1048576, $D228, FALSE))</f>
        <v>108.89693723007242</v>
      </c>
      <c r="Q228">
        <f>IF(ISBLANK(HLOOKUP(Q$1, m_preprocess!$1:$1048576, $D228, FALSE)), "", HLOOKUP(Q$1, m_preprocess!$1:$1048576, $D228, FALSE))</f>
        <v>106.02581336167546</v>
      </c>
      <c r="R228">
        <f>IF(ISBLANK(HLOOKUP(R$1, m_preprocess!$1:$1048576, $D228, FALSE)), "", HLOOKUP(R$1, m_preprocess!$1:$1048576, $D228, FALSE))</f>
        <v>102.70794797735054</v>
      </c>
      <c r="S228">
        <f>IF(ISBLANK(HLOOKUP(S$1, m_preprocess!$1:$1048576, $D228, FALSE)), "", HLOOKUP(S$1, m_preprocess!$1:$1048576, $D228, FALSE))</f>
        <v>285.14802885957482</v>
      </c>
      <c r="T228">
        <f>IF(ISBLANK(HLOOKUP(T$1, m_preprocess!$1:$1048576, $D228, FALSE)), "", HLOOKUP(T$1, m_preprocess!$1:$1048576, $D228, FALSE))</f>
        <v>46.478240148358246</v>
      </c>
      <c r="U228">
        <f>IF(ISBLANK(HLOOKUP(U$1, m_preprocess!$1:$1048576, $D228, FALSE)), "", HLOOKUP(U$1, m_preprocess!$1:$1048576, $D228, FALSE))</f>
        <v>294.72737826027645</v>
      </c>
      <c r="V228">
        <f>IF(ISBLANK(HLOOKUP(V$1, m_preprocess!$1:$1048576, $D228, FALSE)), "", HLOOKUP(V$1, m_preprocess!$1:$1048576, $D228, FALSE))</f>
        <v>41.637256626750187</v>
      </c>
      <c r="W228">
        <f>IF(ISBLANK(HLOOKUP(W$1, m_preprocess!$1:$1048576, $D228, FALSE)), "", HLOOKUP(W$1, m_preprocess!$1:$1048576, $D228, FALSE))</f>
        <v>222.79375419098145</v>
      </c>
      <c r="X228">
        <f>IF(ISBLANK(HLOOKUP(X$1, m_preprocess!$1:$1048576, $D228, FALSE)), "", HLOOKUP(X$1, m_preprocess!$1:$1048576, $D228, FALSE))</f>
        <v>30.296358010879395</v>
      </c>
      <c r="Y228">
        <f>IF(ISBLANK(HLOOKUP(Y$1, m_preprocess!$1:$1048576, $D228, FALSE)), "", HLOOKUP(Y$1, m_preprocess!$1:$1048576, $D228, FALSE))</f>
        <v>304191.64321808639</v>
      </c>
      <c r="Z228">
        <f>IF(ISBLANK(HLOOKUP(Z$1, m_preprocess!$1:$1048576, $D228, FALSE)), "", HLOOKUP(Z$1, m_preprocess!$1:$1048576, $D228, FALSE))</f>
        <v>326705.87564625585</v>
      </c>
      <c r="AA228">
        <f>IF(ISBLANK(HLOOKUP(AA$1, m_preprocess!$1:$1048576, $D228, FALSE)), "", HLOOKUP(AA$1, m_preprocess!$1:$1048576, $D228, FALSE))</f>
        <v>786.14331180750889</v>
      </c>
      <c r="AB228">
        <f>IF(ISBLANK(HLOOKUP(AB$1, m_preprocess!$1:$1048576, $D228, FALSE)), "", HLOOKUP(AB$1, m_preprocess!$1:$1048576, $D228, FALSE))</f>
        <v>23906.665563204067</v>
      </c>
      <c r="AC228">
        <f>IF(ISBLANK(HLOOKUP(AC$1, m_preprocess!$1:$1048576, $D228, FALSE)), "", HLOOKUP(AC$1, m_preprocess!$1:$1048576, $D228, FALSE))</f>
        <v>116.94431492391844</v>
      </c>
      <c r="AD228">
        <f>IF(ISBLANK(HLOOKUP(AD$1, m_preprocess!$1:$1048576, $D228, FALSE)), "", HLOOKUP(AD$1, m_preprocess!$1:$1048576, $D228, FALSE))</f>
        <v>17196.97575832222</v>
      </c>
      <c r="AE228">
        <f>IF(ISBLANK(HLOOKUP(AE$1, m_preprocess!$1:$1048576, $D228, FALSE)), "", HLOOKUP(AE$1, m_preprocess!$1:$1048576, $D228, FALSE))</f>
        <v>29932.671629489716</v>
      </c>
    </row>
    <row r="229" spans="1:31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96.832456669162099</v>
      </c>
      <c r="F229">
        <f>IF(ISBLANK(HLOOKUP(F$1, m_preprocess!$1:$1048576, $D229, FALSE)), "", HLOOKUP(F$1, m_preprocess!$1:$1048576, $D229, FALSE))</f>
        <v>127.60867119</v>
      </c>
      <c r="G229">
        <f>IF(ISBLANK(HLOOKUP(G$1, m_preprocess!$1:$1048576, $D229, FALSE)), "", HLOOKUP(G$1, m_preprocess!$1:$1048576, $D229, FALSE))</f>
        <v>100.098769360841</v>
      </c>
      <c r="H229">
        <f>IF(ISBLANK(HLOOKUP(H$1, m_preprocess!$1:$1048576, $D229, FALSE)), "", HLOOKUP(H$1, m_preprocess!$1:$1048576, $D229, FALSE))</f>
        <v>100.509248510802</v>
      </c>
      <c r="I229">
        <f>IF(ISBLANK(HLOOKUP(I$1, m_preprocess!$1:$1048576, $D229, FALSE)), "", HLOOKUP(I$1, m_preprocess!$1:$1048576, $D229, FALSE))</f>
        <v>99.990622050475395</v>
      </c>
      <c r="J229">
        <f>IF(ISBLANK(HLOOKUP(J$1, m_preprocess!$1:$1048576, $D229, FALSE)), "", HLOOKUP(J$1, m_preprocess!$1:$1048576, $D229, FALSE))</f>
        <v>102.547051522272</v>
      </c>
      <c r="K229">
        <f>IF(ISBLANK(HLOOKUP(K$1, m_preprocess!$1:$1048576, $D229, FALSE)), "", HLOOKUP(K$1, m_preprocess!$1:$1048576, $D229, FALSE))</f>
        <v>98.365561328387201</v>
      </c>
      <c r="L229">
        <f>IF(ISBLANK(HLOOKUP(L$1, m_preprocess!$1:$1048576, $D229, FALSE)), "", HLOOKUP(L$1, m_preprocess!$1:$1048576, $D229, FALSE))</f>
        <v>104.03988925101</v>
      </c>
      <c r="M229">
        <f>IF(ISBLANK(HLOOKUP(M$1, m_preprocess!$1:$1048576, $D229, FALSE)), "", HLOOKUP(M$1, m_preprocess!$1:$1048576, $D229, FALSE))</f>
        <v>97.914923852434995</v>
      </c>
      <c r="N229">
        <f>IF(ISBLANK(HLOOKUP(N$1, m_preprocess!$1:$1048576, $D229, FALSE)), "", HLOOKUP(N$1, m_preprocess!$1:$1048576, $D229, FALSE))</f>
        <v>53.014000000000003</v>
      </c>
      <c r="O229">
        <f>IF(ISBLANK(HLOOKUP(O$1, m_preprocess!$1:$1048576, $D229, FALSE)), "", HLOOKUP(O$1, m_preprocess!$1:$1048576, $D229, FALSE))</f>
        <v>90.840009120814003</v>
      </c>
      <c r="P229">
        <f>IF(ISBLANK(HLOOKUP(P$1, m_preprocess!$1:$1048576, $D229, FALSE)), "", HLOOKUP(P$1, m_preprocess!$1:$1048576, $D229, FALSE))</f>
        <v>108.18938068905305</v>
      </c>
      <c r="Q229">
        <f>IF(ISBLANK(HLOOKUP(Q$1, m_preprocess!$1:$1048576, $D229, FALSE)), "", HLOOKUP(Q$1, m_preprocess!$1:$1048576, $D229, FALSE))</f>
        <v>105.43537980766413</v>
      </c>
      <c r="R229">
        <f>IF(ISBLANK(HLOOKUP(R$1, m_preprocess!$1:$1048576, $D229, FALSE)), "", HLOOKUP(R$1, m_preprocess!$1:$1048576, $D229, FALSE))</f>
        <v>102.61202727814209</v>
      </c>
      <c r="S229">
        <f>IF(ISBLANK(HLOOKUP(S$1, m_preprocess!$1:$1048576, $D229, FALSE)), "", HLOOKUP(S$1, m_preprocess!$1:$1048576, $D229, FALSE))</f>
        <v>269.77952747402372</v>
      </c>
      <c r="T229">
        <f>IF(ISBLANK(HLOOKUP(T$1, m_preprocess!$1:$1048576, $D229, FALSE)), "", HLOOKUP(T$1, m_preprocess!$1:$1048576, $D229, FALSE))</f>
        <v>44.868211363106269</v>
      </c>
      <c r="U229">
        <f>IF(ISBLANK(HLOOKUP(U$1, m_preprocess!$1:$1048576, $D229, FALSE)), "", HLOOKUP(U$1, m_preprocess!$1:$1048576, $D229, FALSE))</f>
        <v>276.33365624659268</v>
      </c>
      <c r="V229">
        <f>IF(ISBLANK(HLOOKUP(V$1, m_preprocess!$1:$1048576, $D229, FALSE)), "", HLOOKUP(V$1, m_preprocess!$1:$1048576, $D229, FALSE))</f>
        <v>40.059503818404025</v>
      </c>
      <c r="W229">
        <f>IF(ISBLANK(HLOOKUP(W$1, m_preprocess!$1:$1048576, $D229, FALSE)), "", HLOOKUP(W$1, m_preprocess!$1:$1048576, $D229, FALSE))</f>
        <v>203.52237587747729</v>
      </c>
      <c r="X229">
        <f>IF(ISBLANK(HLOOKUP(X$1, m_preprocess!$1:$1048576, $D229, FALSE)), "", HLOOKUP(X$1, m_preprocess!$1:$1048576, $D229, FALSE))</f>
        <v>32.751776550711355</v>
      </c>
      <c r="Y229">
        <f>IF(ISBLANK(HLOOKUP(Y$1, m_preprocess!$1:$1048576, $D229, FALSE)), "", HLOOKUP(Y$1, m_preprocess!$1:$1048576, $D229, FALSE))</f>
        <v>387650.17334453558</v>
      </c>
      <c r="Z229">
        <f>IF(ISBLANK(HLOOKUP(Z$1, m_preprocess!$1:$1048576, $D229, FALSE)), "", HLOOKUP(Z$1, m_preprocess!$1:$1048576, $D229, FALSE))</f>
        <v>526168.3186062905</v>
      </c>
      <c r="AA229">
        <f>IF(ISBLANK(HLOOKUP(AA$1, m_preprocess!$1:$1048576, $D229, FALSE)), "", HLOOKUP(AA$1, m_preprocess!$1:$1048576, $D229, FALSE))</f>
        <v>786.02588646395827</v>
      </c>
      <c r="AB229">
        <f>IF(ISBLANK(HLOOKUP(AB$1, m_preprocess!$1:$1048576, $D229, FALSE)), "", HLOOKUP(AB$1, m_preprocess!$1:$1048576, $D229, FALSE))</f>
        <v>24203.312377475835</v>
      </c>
      <c r="AC229">
        <f>IF(ISBLANK(HLOOKUP(AC$1, m_preprocess!$1:$1048576, $D229, FALSE)), "", HLOOKUP(AC$1, m_preprocess!$1:$1048576, $D229, FALSE))</f>
        <v>115.86148620182577</v>
      </c>
      <c r="AD229">
        <f>IF(ISBLANK(HLOOKUP(AD$1, m_preprocess!$1:$1048576, $D229, FALSE)), "", HLOOKUP(AD$1, m_preprocess!$1:$1048576, $D229, FALSE))</f>
        <v>18816.702295583818</v>
      </c>
      <c r="AE229">
        <f>IF(ISBLANK(HLOOKUP(AE$1, m_preprocess!$1:$1048576, $D229, FALSE)), "", HLOOKUP(AE$1, m_preprocess!$1:$1048576, $D229, FALSE))</f>
        <v>31311.947347200894</v>
      </c>
    </row>
    <row r="230" spans="1:31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97.290570057048598</v>
      </c>
      <c r="F230">
        <f>IF(ISBLANK(HLOOKUP(F$1, m_preprocess!$1:$1048576, $D230, FALSE)), "", HLOOKUP(F$1, m_preprocess!$1:$1048576, $D230, FALSE))</f>
        <v>99.329411969999995</v>
      </c>
      <c r="G230">
        <f>IF(ISBLANK(HLOOKUP(G$1, m_preprocess!$1:$1048576, $D230, FALSE)), "", HLOOKUP(G$1, m_preprocess!$1:$1048576, $D230, FALSE))</f>
        <v>99.163592657473203</v>
      </c>
      <c r="H230">
        <f>IF(ISBLANK(HLOOKUP(H$1, m_preprocess!$1:$1048576, $D230, FALSE)), "", HLOOKUP(H$1, m_preprocess!$1:$1048576, $D230, FALSE))</f>
        <v>98.192439746129295</v>
      </c>
      <c r="I230">
        <f>IF(ISBLANK(HLOOKUP(I$1, m_preprocess!$1:$1048576, $D230, FALSE)), "", HLOOKUP(I$1, m_preprocess!$1:$1048576, $D230, FALSE))</f>
        <v>97.683301843531595</v>
      </c>
      <c r="J230">
        <f>IF(ISBLANK(HLOOKUP(J$1, m_preprocess!$1:$1048576, $D230, FALSE)), "", HLOOKUP(J$1, m_preprocess!$1:$1048576, $D230, FALSE))</f>
        <v>101.64062454206</v>
      </c>
      <c r="K230">
        <f>IF(ISBLANK(HLOOKUP(K$1, m_preprocess!$1:$1048576, $D230, FALSE)), "", HLOOKUP(K$1, m_preprocess!$1:$1048576, $D230, FALSE))</f>
        <v>99.066973364552297</v>
      </c>
      <c r="L230">
        <f>IF(ISBLANK(HLOOKUP(L$1, m_preprocess!$1:$1048576, $D230, FALSE)), "", HLOOKUP(L$1, m_preprocess!$1:$1048576, $D230, FALSE))</f>
        <v>102.958517198924</v>
      </c>
      <c r="M230">
        <f>IF(ISBLANK(HLOOKUP(M$1, m_preprocess!$1:$1048576, $D230, FALSE)), "", HLOOKUP(M$1, m_preprocess!$1:$1048576, $D230, FALSE))</f>
        <v>98.469586778228006</v>
      </c>
      <c r="N230">
        <f>IF(ISBLANK(HLOOKUP(N$1, m_preprocess!$1:$1048576, $D230, FALSE)), "", HLOOKUP(N$1, m_preprocess!$1:$1048576, $D230, FALSE))</f>
        <v>53.4</v>
      </c>
      <c r="O230">
        <f>IF(ISBLANK(HLOOKUP(O$1, m_preprocess!$1:$1048576, $D230, FALSE)), "", HLOOKUP(O$1, m_preprocess!$1:$1048576, $D230, FALSE))</f>
        <v>95.396428508312994</v>
      </c>
      <c r="P230">
        <f>IF(ISBLANK(HLOOKUP(P$1, m_preprocess!$1:$1048576, $D230, FALSE)), "", HLOOKUP(P$1, m_preprocess!$1:$1048576, $D230, FALSE))</f>
        <v>109.4264001072298</v>
      </c>
      <c r="Q230">
        <f>IF(ISBLANK(HLOOKUP(Q$1, m_preprocess!$1:$1048576, $D230, FALSE)), "", HLOOKUP(Q$1, m_preprocess!$1:$1048576, $D230, FALSE))</f>
        <v>106.44027786286584</v>
      </c>
      <c r="R230">
        <f>IF(ISBLANK(HLOOKUP(R$1, m_preprocess!$1:$1048576, $D230, FALSE)), "", HLOOKUP(R$1, m_preprocess!$1:$1048576, $D230, FALSE))</f>
        <v>102.80544386422137</v>
      </c>
      <c r="S230">
        <f>IF(ISBLANK(HLOOKUP(S$1, m_preprocess!$1:$1048576, $D230, FALSE)), "", HLOOKUP(S$1, m_preprocess!$1:$1048576, $D230, FALSE))</f>
        <v>249.31439737820187</v>
      </c>
      <c r="T230">
        <f>IF(ISBLANK(HLOOKUP(T$1, m_preprocess!$1:$1048576, $D230, FALSE)), "", HLOOKUP(T$1, m_preprocess!$1:$1048576, $D230, FALSE))</f>
        <v>42.295963272707617</v>
      </c>
      <c r="U230">
        <f>IF(ISBLANK(HLOOKUP(U$1, m_preprocess!$1:$1048576, $D230, FALSE)), "", HLOOKUP(U$1, m_preprocess!$1:$1048576, $D230, FALSE))</f>
        <v>258.8211488464284</v>
      </c>
      <c r="V230">
        <f>IF(ISBLANK(HLOOKUP(V$1, m_preprocess!$1:$1048576, $D230, FALSE)), "", HLOOKUP(V$1, m_preprocess!$1:$1048576, $D230, FALSE))</f>
        <v>38.474457998655005</v>
      </c>
      <c r="W230">
        <f>IF(ISBLANK(HLOOKUP(W$1, m_preprocess!$1:$1048576, $D230, FALSE)), "", HLOOKUP(W$1, m_preprocess!$1:$1048576, $D230, FALSE))</f>
        <v>192.59419847072593</v>
      </c>
      <c r="X230">
        <f>IF(ISBLANK(HLOOKUP(X$1, m_preprocess!$1:$1048576, $D230, FALSE)), "", HLOOKUP(X$1, m_preprocess!$1:$1048576, $D230, FALSE))</f>
        <v>27.752501771987255</v>
      </c>
      <c r="Y230">
        <f>IF(ISBLANK(HLOOKUP(Y$1, m_preprocess!$1:$1048576, $D230, FALSE)), "", HLOOKUP(Y$1, m_preprocess!$1:$1048576, $D230, FALSE))</f>
        <v>311283.59000421927</v>
      </c>
      <c r="Z230">
        <f>IF(ISBLANK(HLOOKUP(Z$1, m_preprocess!$1:$1048576, $D230, FALSE)), "", HLOOKUP(Z$1, m_preprocess!$1:$1048576, $D230, FALSE))</f>
        <v>298703.1211882935</v>
      </c>
      <c r="AA230">
        <f>IF(ISBLANK(HLOOKUP(AA$1, m_preprocess!$1:$1048576, $D230, FALSE)), "", HLOOKUP(AA$1, m_preprocess!$1:$1048576, $D230, FALSE))</f>
        <v>661.12762352858545</v>
      </c>
      <c r="AB230">
        <f>IF(ISBLANK(HLOOKUP(AB$1, m_preprocess!$1:$1048576, $D230, FALSE)), "", HLOOKUP(AB$1, m_preprocess!$1:$1048576, $D230, FALSE))</f>
        <v>23912.425683709866</v>
      </c>
      <c r="AC230">
        <f>IF(ISBLANK(HLOOKUP(AC$1, m_preprocess!$1:$1048576, $D230, FALSE)), "", HLOOKUP(AC$1, m_preprocess!$1:$1048576, $D230, FALSE))</f>
        <v>112.38881145229639</v>
      </c>
      <c r="AD230">
        <f>IF(ISBLANK(HLOOKUP(AD$1, m_preprocess!$1:$1048576, $D230, FALSE)), "", HLOOKUP(AD$1, m_preprocess!$1:$1048576, $D230, FALSE))</f>
        <v>17657.042383395343</v>
      </c>
      <c r="AE230">
        <f>IF(ISBLANK(HLOOKUP(AE$1, m_preprocess!$1:$1048576, $D230, FALSE)), "", HLOOKUP(AE$1, m_preprocess!$1:$1048576, $D230, FALSE))</f>
        <v>30446.230086590465</v>
      </c>
    </row>
    <row r="231" spans="1:31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97.574077552083693</v>
      </c>
      <c r="F231">
        <f>IF(ISBLANK(HLOOKUP(F$1, m_preprocess!$1:$1048576, $D231, FALSE)), "", HLOOKUP(F$1, m_preprocess!$1:$1048576, $D231, FALSE))</f>
        <v>93.826241620000005</v>
      </c>
      <c r="G231">
        <f>IF(ISBLANK(HLOOKUP(G$1, m_preprocess!$1:$1048576, $D231, FALSE)), "", HLOOKUP(G$1, m_preprocess!$1:$1048576, $D231, FALSE))</f>
        <v>99.120018058624495</v>
      </c>
      <c r="H231">
        <f>IF(ISBLANK(HLOOKUP(H$1, m_preprocess!$1:$1048576, $D231, FALSE)), "", HLOOKUP(H$1, m_preprocess!$1:$1048576, $D231, FALSE))</f>
        <v>99.964078852578496</v>
      </c>
      <c r="I231">
        <f>IF(ISBLANK(HLOOKUP(I$1, m_preprocess!$1:$1048576, $D231, FALSE)), "", HLOOKUP(I$1, m_preprocess!$1:$1048576, $D231, FALSE))</f>
        <v>98.731472453197497</v>
      </c>
      <c r="J231">
        <f>IF(ISBLANK(HLOOKUP(J$1, m_preprocess!$1:$1048576, $D231, FALSE)), "", HLOOKUP(J$1, m_preprocess!$1:$1048576, $D231, FALSE))</f>
        <v>100.08507062979101</v>
      </c>
      <c r="K231">
        <f>IF(ISBLANK(HLOOKUP(K$1, m_preprocess!$1:$1048576, $D231, FALSE)), "", HLOOKUP(K$1, m_preprocess!$1:$1048576, $D231, FALSE))</f>
        <v>99.090296838607699</v>
      </c>
      <c r="L231">
        <f>IF(ISBLANK(HLOOKUP(L$1, m_preprocess!$1:$1048576, $D231, FALSE)), "", HLOOKUP(L$1, m_preprocess!$1:$1048576, $D231, FALSE))</f>
        <v>102.481580964632</v>
      </c>
      <c r="M231">
        <f>IF(ISBLANK(HLOOKUP(M$1, m_preprocess!$1:$1048576, $D231, FALSE)), "", HLOOKUP(M$1, m_preprocess!$1:$1048576, $D231, FALSE))</f>
        <v>98.051027922535098</v>
      </c>
      <c r="N231">
        <f>IF(ISBLANK(HLOOKUP(N$1, m_preprocess!$1:$1048576, $D231, FALSE)), "", HLOOKUP(N$1, m_preprocess!$1:$1048576, $D231, FALSE))</f>
        <v>54.563000000000002</v>
      </c>
      <c r="O231">
        <f>IF(ISBLANK(HLOOKUP(O$1, m_preprocess!$1:$1048576, $D231, FALSE)), "", HLOOKUP(O$1, m_preprocess!$1:$1048576, $D231, FALSE))</f>
        <v>93.636827330109995</v>
      </c>
      <c r="P231">
        <f>IF(ISBLANK(HLOOKUP(P$1, m_preprocess!$1:$1048576, $D231, FALSE)), "", HLOOKUP(P$1, m_preprocess!$1:$1048576, $D231, FALSE))</f>
        <v>110.37480367635152</v>
      </c>
      <c r="Q231">
        <f>IF(ISBLANK(HLOOKUP(Q$1, m_preprocess!$1:$1048576, $D231, FALSE)), "", HLOOKUP(Q$1, m_preprocess!$1:$1048576, $D231, FALSE))</f>
        <v>105.66793190283953</v>
      </c>
      <c r="R231">
        <f>IF(ISBLANK(HLOOKUP(R$1, m_preprocess!$1:$1048576, $D231, FALSE)), "", HLOOKUP(R$1, m_preprocess!$1:$1048576, $D231, FALSE))</f>
        <v>104.4543994462198</v>
      </c>
      <c r="S231">
        <f>IF(ISBLANK(HLOOKUP(S$1, m_preprocess!$1:$1048576, $D231, FALSE)), "", HLOOKUP(S$1, m_preprocess!$1:$1048576, $D231, FALSE))</f>
        <v>271.94018924838161</v>
      </c>
      <c r="T231">
        <f>IF(ISBLANK(HLOOKUP(T$1, m_preprocess!$1:$1048576, $D231, FALSE)), "", HLOOKUP(T$1, m_preprocess!$1:$1048576, $D231, FALSE))</f>
        <v>41.407457569768013</v>
      </c>
      <c r="U231">
        <f>IF(ISBLANK(HLOOKUP(U$1, m_preprocess!$1:$1048576, $D231, FALSE)), "", HLOOKUP(U$1, m_preprocess!$1:$1048576, $D231, FALSE))</f>
        <v>279.33889183277194</v>
      </c>
      <c r="V231">
        <f>IF(ISBLANK(HLOOKUP(V$1, m_preprocess!$1:$1048576, $D231, FALSE)), "", HLOOKUP(V$1, m_preprocess!$1:$1048576, $D231, FALSE))</f>
        <v>41.333022434998881</v>
      </c>
      <c r="W231">
        <f>IF(ISBLANK(HLOOKUP(W$1, m_preprocess!$1:$1048576, $D231, FALSE)), "", HLOOKUP(W$1, m_preprocess!$1:$1048576, $D231, FALSE))</f>
        <v>211.10583502770871</v>
      </c>
      <c r="X231">
        <f>IF(ISBLANK(HLOOKUP(X$1, m_preprocess!$1:$1048576, $D231, FALSE)), "", HLOOKUP(X$1, m_preprocess!$1:$1048576, $D231, FALSE))</f>
        <v>26.900034370064326</v>
      </c>
      <c r="Y231">
        <f>IF(ISBLANK(HLOOKUP(Y$1, m_preprocess!$1:$1048576, $D231, FALSE)), "", HLOOKUP(Y$1, m_preprocess!$1:$1048576, $D231, FALSE))</f>
        <v>246689.18523197062</v>
      </c>
      <c r="Z231">
        <f>IF(ISBLANK(HLOOKUP(Z$1, m_preprocess!$1:$1048576, $D231, FALSE)), "", HLOOKUP(Z$1, m_preprocess!$1:$1048576, $D231, FALSE))</f>
        <v>277352.63770862046</v>
      </c>
      <c r="AA231">
        <f>IF(ISBLANK(HLOOKUP(AA$1, m_preprocess!$1:$1048576, $D231, FALSE)), "", HLOOKUP(AA$1, m_preprocess!$1:$1048576, $D231, FALSE))</f>
        <v>783.18330128892956</v>
      </c>
      <c r="AB231">
        <f>IF(ISBLANK(HLOOKUP(AB$1, m_preprocess!$1:$1048576, $D231, FALSE)), "", HLOOKUP(AB$1, m_preprocess!$1:$1048576, $D231, FALSE))</f>
        <v>23893.178686265506</v>
      </c>
      <c r="AC231">
        <f>IF(ISBLANK(HLOOKUP(AC$1, m_preprocess!$1:$1048576, $D231, FALSE)), "", HLOOKUP(AC$1, m_preprocess!$1:$1048576, $D231, FALSE))</f>
        <v>107.73749906042016</v>
      </c>
      <c r="AD231">
        <f>IF(ISBLANK(HLOOKUP(AD$1, m_preprocess!$1:$1048576, $D231, FALSE)), "", HLOOKUP(AD$1, m_preprocess!$1:$1048576, $D231, FALSE))</f>
        <v>17243.038990104884</v>
      </c>
      <c r="AE231">
        <f>IF(ISBLANK(HLOOKUP(AE$1, m_preprocess!$1:$1048576, $D231, FALSE)), "", HLOOKUP(AE$1, m_preprocess!$1:$1048576, $D231, FALSE))</f>
        <v>30104.221401297658</v>
      </c>
    </row>
    <row r="232" spans="1:31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97.938980589541998</v>
      </c>
      <c r="F232">
        <f>IF(ISBLANK(HLOOKUP(F$1, m_preprocess!$1:$1048576, $D232, FALSE)), "", HLOOKUP(F$1, m_preprocess!$1:$1048576, $D232, FALSE))</f>
        <v>99.251681500000004</v>
      </c>
      <c r="G232">
        <f>IF(ISBLANK(HLOOKUP(G$1, m_preprocess!$1:$1048576, $D232, FALSE)), "", HLOOKUP(G$1, m_preprocess!$1:$1048576, $D232, FALSE))</f>
        <v>99.649735214820893</v>
      </c>
      <c r="H232">
        <f>IF(ISBLANK(HLOOKUP(H$1, m_preprocess!$1:$1048576, $D232, FALSE)), "", HLOOKUP(H$1, m_preprocess!$1:$1048576, $D232, FALSE))</f>
        <v>100.17402940870301</v>
      </c>
      <c r="I232">
        <f>IF(ISBLANK(HLOOKUP(I$1, m_preprocess!$1:$1048576, $D232, FALSE)), "", HLOOKUP(I$1, m_preprocess!$1:$1048576, $D232, FALSE))</f>
        <v>98.582482590430104</v>
      </c>
      <c r="J232">
        <f>IF(ISBLANK(HLOOKUP(J$1, m_preprocess!$1:$1048576, $D232, FALSE)), "", HLOOKUP(J$1, m_preprocess!$1:$1048576, $D232, FALSE))</f>
        <v>99.551975092334999</v>
      </c>
      <c r="K232">
        <f>IF(ISBLANK(HLOOKUP(K$1, m_preprocess!$1:$1048576, $D232, FALSE)), "", HLOOKUP(K$1, m_preprocess!$1:$1048576, $D232, FALSE))</f>
        <v>99.314053019813002</v>
      </c>
      <c r="L232">
        <f>IF(ISBLANK(HLOOKUP(L$1, m_preprocess!$1:$1048576, $D232, FALSE)), "", HLOOKUP(L$1, m_preprocess!$1:$1048576, $D232, FALSE))</f>
        <v>102.47172564895</v>
      </c>
      <c r="M232">
        <f>IF(ISBLANK(HLOOKUP(M$1, m_preprocess!$1:$1048576, $D232, FALSE)), "", HLOOKUP(M$1, m_preprocess!$1:$1048576, $D232, FALSE))</f>
        <v>98.046129633620097</v>
      </c>
      <c r="N232">
        <f>IF(ISBLANK(HLOOKUP(N$1, m_preprocess!$1:$1048576, $D232, FALSE)), "", HLOOKUP(N$1, m_preprocess!$1:$1048576, $D232, FALSE))</f>
        <v>54.643000000000001</v>
      </c>
      <c r="O232">
        <f>IF(ISBLANK(HLOOKUP(O$1, m_preprocess!$1:$1048576, $D232, FALSE)), "", HLOOKUP(O$1, m_preprocess!$1:$1048576, $D232, FALSE))</f>
        <v>93.400821434807995</v>
      </c>
      <c r="P232">
        <f>IF(ISBLANK(HLOOKUP(P$1, m_preprocess!$1:$1048576, $D232, FALSE)), "", HLOOKUP(P$1, m_preprocess!$1:$1048576, $D232, FALSE))</f>
        <v>111.32754608905339</v>
      </c>
      <c r="Q232">
        <f>IF(ISBLANK(HLOOKUP(Q$1, m_preprocess!$1:$1048576, $D232, FALSE)), "", HLOOKUP(Q$1, m_preprocess!$1:$1048576, $D232, FALSE))</f>
        <v>106.4853613008576</v>
      </c>
      <c r="R232">
        <f>IF(ISBLANK(HLOOKUP(R$1, m_preprocess!$1:$1048576, $D232, FALSE)), "", HLOOKUP(R$1, m_preprocess!$1:$1048576, $D232, FALSE))</f>
        <v>104.54727741826875</v>
      </c>
      <c r="S232">
        <f>IF(ISBLANK(HLOOKUP(S$1, m_preprocess!$1:$1048576, $D232, FALSE)), "", HLOOKUP(S$1, m_preprocess!$1:$1048576, $D232, FALSE))</f>
        <v>290.24304527607995</v>
      </c>
      <c r="T232">
        <f>IF(ISBLANK(HLOOKUP(T$1, m_preprocess!$1:$1048576, $D232, FALSE)), "", HLOOKUP(T$1, m_preprocess!$1:$1048576, $D232, FALSE))</f>
        <v>46.403690564306466</v>
      </c>
      <c r="U232">
        <f>IF(ISBLANK(HLOOKUP(U$1, m_preprocess!$1:$1048576, $D232, FALSE)), "", HLOOKUP(U$1, m_preprocess!$1:$1048576, $D232, FALSE))</f>
        <v>289.61285967624946</v>
      </c>
      <c r="V232">
        <f>IF(ISBLANK(HLOOKUP(V$1, m_preprocess!$1:$1048576, $D232, FALSE)), "", HLOOKUP(V$1, m_preprocess!$1:$1048576, $D232, FALSE))</f>
        <v>40.910224154584476</v>
      </c>
      <c r="W232">
        <f>IF(ISBLANK(HLOOKUP(W$1, m_preprocess!$1:$1048576, $D232, FALSE)), "", HLOOKUP(W$1, m_preprocess!$1:$1048576, $D232, FALSE))</f>
        <v>219.04220181119064</v>
      </c>
      <c r="X232">
        <f>IF(ISBLANK(HLOOKUP(X$1, m_preprocess!$1:$1048576, $D232, FALSE)), "", HLOOKUP(X$1, m_preprocess!$1:$1048576, $D232, FALSE))</f>
        <v>29.660424319512195</v>
      </c>
      <c r="Y232">
        <f>IF(ISBLANK(HLOOKUP(Y$1, m_preprocess!$1:$1048576, $D232, FALSE)), "", HLOOKUP(Y$1, m_preprocess!$1:$1048576, $D232, FALSE))</f>
        <v>267135.747350702</v>
      </c>
      <c r="Z232">
        <f>IF(ISBLANK(HLOOKUP(Z$1, m_preprocess!$1:$1048576, $D232, FALSE)), "", HLOOKUP(Z$1, m_preprocess!$1:$1048576, $D232, FALSE))</f>
        <v>304810.96187688893</v>
      </c>
      <c r="AA232">
        <f>IF(ISBLANK(HLOOKUP(AA$1, m_preprocess!$1:$1048576, $D232, FALSE)), "", HLOOKUP(AA$1, m_preprocess!$1:$1048576, $D232, FALSE))</f>
        <v>914.16149855555136</v>
      </c>
      <c r="AB232">
        <f>IF(ISBLANK(HLOOKUP(AB$1, m_preprocess!$1:$1048576, $D232, FALSE)), "", HLOOKUP(AB$1, m_preprocess!$1:$1048576, $D232, FALSE))</f>
        <v>24310.768392057846</v>
      </c>
      <c r="AC232">
        <f>IF(ISBLANK(HLOOKUP(AC$1, m_preprocess!$1:$1048576, $D232, FALSE)), "", HLOOKUP(AC$1, m_preprocess!$1:$1048576, $D232, FALSE))</f>
        <v>107.67840118772322</v>
      </c>
      <c r="AD232">
        <f>IF(ISBLANK(HLOOKUP(AD$1, m_preprocess!$1:$1048576, $D232, FALSE)), "", HLOOKUP(AD$1, m_preprocess!$1:$1048576, $D232, FALSE))</f>
        <v>18059.398917900457</v>
      </c>
      <c r="AE232">
        <f>IF(ISBLANK(HLOOKUP(AE$1, m_preprocess!$1:$1048576, $D232, FALSE)), "", HLOOKUP(AE$1, m_preprocess!$1:$1048576, $D232, FALSE))</f>
        <v>31047.756750832086</v>
      </c>
    </row>
    <row r="233" spans="1:31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98.194042341820804</v>
      </c>
      <c r="F233">
        <f>IF(ISBLANK(HLOOKUP(F$1, m_preprocess!$1:$1048576, $D233, FALSE)), "", HLOOKUP(F$1, m_preprocess!$1:$1048576, $D233, FALSE))</f>
        <v>94.809311300000005</v>
      </c>
      <c r="G233">
        <f>IF(ISBLANK(HLOOKUP(G$1, m_preprocess!$1:$1048576, $D233, FALSE)), "", HLOOKUP(G$1, m_preprocess!$1:$1048576, $D233, FALSE))</f>
        <v>100.279125105723</v>
      </c>
      <c r="H233">
        <f>IF(ISBLANK(HLOOKUP(H$1, m_preprocess!$1:$1048576, $D233, FALSE)), "", HLOOKUP(H$1, m_preprocess!$1:$1048576, $D233, FALSE))</f>
        <v>100.08880529441799</v>
      </c>
      <c r="I233">
        <f>IF(ISBLANK(HLOOKUP(I$1, m_preprocess!$1:$1048576, $D233, FALSE)), "", HLOOKUP(I$1, m_preprocess!$1:$1048576, $D233, FALSE))</f>
        <v>99.222616900869596</v>
      </c>
      <c r="J233">
        <f>IF(ISBLANK(HLOOKUP(J$1, m_preprocess!$1:$1048576, $D233, FALSE)), "", HLOOKUP(J$1, m_preprocess!$1:$1048576, $D233, FALSE))</f>
        <v>101.959705484425</v>
      </c>
      <c r="K233">
        <f>IF(ISBLANK(HLOOKUP(K$1, m_preprocess!$1:$1048576, $D233, FALSE)), "", HLOOKUP(K$1, m_preprocess!$1:$1048576, $D233, FALSE))</f>
        <v>100.079975151995</v>
      </c>
      <c r="L233">
        <f>IF(ISBLANK(HLOOKUP(L$1, m_preprocess!$1:$1048576, $D233, FALSE)), "", HLOOKUP(L$1, m_preprocess!$1:$1048576, $D233, FALSE))</f>
        <v>104.284807899101</v>
      </c>
      <c r="M233">
        <f>IF(ISBLANK(HLOOKUP(M$1, m_preprocess!$1:$1048576, $D233, FALSE)), "", HLOOKUP(M$1, m_preprocess!$1:$1048576, $D233, FALSE))</f>
        <v>98.220451319329499</v>
      </c>
      <c r="N233">
        <f>IF(ISBLANK(HLOOKUP(N$1, m_preprocess!$1:$1048576, $D233, FALSE)), "", HLOOKUP(N$1, m_preprocess!$1:$1048576, $D233, FALSE))</f>
        <v>54.536999999999999</v>
      </c>
      <c r="O233">
        <f>IF(ISBLANK(HLOOKUP(O$1, m_preprocess!$1:$1048576, $D233, FALSE)), "", HLOOKUP(O$1, m_preprocess!$1:$1048576, $D233, FALSE))</f>
        <v>97.228522053185998</v>
      </c>
      <c r="P233">
        <f>IF(ISBLANK(HLOOKUP(P$1, m_preprocess!$1:$1048576, $D233, FALSE)), "", HLOOKUP(P$1, m_preprocess!$1:$1048576, $D233, FALSE))</f>
        <v>110.58557809375014</v>
      </c>
      <c r="Q233">
        <f>IF(ISBLANK(HLOOKUP(Q$1, m_preprocess!$1:$1048576, $D233, FALSE)), "", HLOOKUP(Q$1, m_preprocess!$1:$1048576, $D233, FALSE))</f>
        <v>106.59313965444653</v>
      </c>
      <c r="R233">
        <f>IF(ISBLANK(HLOOKUP(R$1, m_preprocess!$1:$1048576, $D233, FALSE)), "", HLOOKUP(R$1, m_preprocess!$1:$1048576, $D233, FALSE))</f>
        <v>103.74549286403074</v>
      </c>
      <c r="S233">
        <f>IF(ISBLANK(HLOOKUP(S$1, m_preprocess!$1:$1048576, $D233, FALSE)), "", HLOOKUP(S$1, m_preprocess!$1:$1048576, $D233, FALSE))</f>
        <v>279.42541453103246</v>
      </c>
      <c r="T233">
        <f>IF(ISBLANK(HLOOKUP(T$1, m_preprocess!$1:$1048576, $D233, FALSE)), "", HLOOKUP(T$1, m_preprocess!$1:$1048576, $D233, FALSE))</f>
        <v>41.006631046913029</v>
      </c>
      <c r="U233">
        <f>IF(ISBLANK(HLOOKUP(U$1, m_preprocess!$1:$1048576, $D233, FALSE)), "", HLOOKUP(U$1, m_preprocess!$1:$1048576, $D233, FALSE))</f>
        <v>285.96344097580447</v>
      </c>
      <c r="V233">
        <f>IF(ISBLANK(HLOOKUP(V$1, m_preprocess!$1:$1048576, $D233, FALSE)), "", HLOOKUP(V$1, m_preprocess!$1:$1048576, $D233, FALSE))</f>
        <v>43.63698278406013</v>
      </c>
      <c r="W233">
        <f>IF(ISBLANK(HLOOKUP(W$1, m_preprocess!$1:$1048576, $D233, FALSE)), "", HLOOKUP(W$1, m_preprocess!$1:$1048576, $D233, FALSE))</f>
        <v>213.87257260555799</v>
      </c>
      <c r="X233">
        <f>IF(ISBLANK(HLOOKUP(X$1, m_preprocess!$1:$1048576, $D233, FALSE)), "", HLOOKUP(X$1, m_preprocess!$1:$1048576, $D233, FALSE))</f>
        <v>28.453885586186306</v>
      </c>
      <c r="Y233">
        <f>IF(ISBLANK(HLOOKUP(Y$1, m_preprocess!$1:$1048576, $D233, FALSE)), "", HLOOKUP(Y$1, m_preprocess!$1:$1048576, $D233, FALSE))</f>
        <v>269568.67828222743</v>
      </c>
      <c r="Z233">
        <f>IF(ISBLANK(HLOOKUP(Z$1, m_preprocess!$1:$1048576, $D233, FALSE)), "", HLOOKUP(Z$1, m_preprocess!$1:$1048576, $D233, FALSE))</f>
        <v>267356.81908892049</v>
      </c>
      <c r="AA233">
        <f>IF(ISBLANK(HLOOKUP(AA$1, m_preprocess!$1:$1048576, $D233, FALSE)), "", HLOOKUP(AA$1, m_preprocess!$1:$1048576, $D233, FALSE))</f>
        <v>886.39551981569639</v>
      </c>
      <c r="AB233">
        <f>IF(ISBLANK(HLOOKUP(AB$1, m_preprocess!$1:$1048576, $D233, FALSE)), "", HLOOKUP(AB$1, m_preprocess!$1:$1048576, $D233, FALSE))</f>
        <v>24505.073492727483</v>
      </c>
      <c r="AC233">
        <f>IF(ISBLANK(HLOOKUP(AC$1, m_preprocess!$1:$1048576, $D233, FALSE)), "", HLOOKUP(AC$1, m_preprocess!$1:$1048576, $D233, FALSE))</f>
        <v>111.30191564132983</v>
      </c>
      <c r="AD233">
        <f>IF(ISBLANK(HLOOKUP(AD$1, m_preprocess!$1:$1048576, $D233, FALSE)), "", HLOOKUP(AD$1, m_preprocess!$1:$1048576, $D233, FALSE))</f>
        <v>17807.407449437775</v>
      </c>
      <c r="AE233">
        <f>IF(ISBLANK(HLOOKUP(AE$1, m_preprocess!$1:$1048576, $D233, FALSE)), "", HLOOKUP(AE$1, m_preprocess!$1:$1048576, $D233, FALSE))</f>
        <v>30649.657436869176</v>
      </c>
    </row>
    <row r="234" spans="1:31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97.858537759733295</v>
      </c>
      <c r="F234">
        <f>IF(ISBLANK(HLOOKUP(F$1, m_preprocess!$1:$1048576, $D234, FALSE)), "", HLOOKUP(F$1, m_preprocess!$1:$1048576, $D234, FALSE))</f>
        <v>101.2532545</v>
      </c>
      <c r="G234">
        <f>IF(ISBLANK(HLOOKUP(G$1, m_preprocess!$1:$1048576, $D234, FALSE)), "", HLOOKUP(G$1, m_preprocess!$1:$1048576, $D234, FALSE))</f>
        <v>100.07833625551299</v>
      </c>
      <c r="H234">
        <f>IF(ISBLANK(HLOOKUP(H$1, m_preprocess!$1:$1048576, $D234, FALSE)), "", HLOOKUP(H$1, m_preprocess!$1:$1048576, $D234, FALSE))</f>
        <v>100.65135705554</v>
      </c>
      <c r="I234">
        <f>IF(ISBLANK(HLOOKUP(I$1, m_preprocess!$1:$1048576, $D234, FALSE)), "", HLOOKUP(I$1, m_preprocess!$1:$1048576, $D234, FALSE))</f>
        <v>99.691729080370195</v>
      </c>
      <c r="J234">
        <f>IF(ISBLANK(HLOOKUP(J$1, m_preprocess!$1:$1048576, $D234, FALSE)), "", HLOOKUP(J$1, m_preprocess!$1:$1048576, $D234, FALSE))</f>
        <v>101.046352805409</v>
      </c>
      <c r="K234">
        <f>IF(ISBLANK(HLOOKUP(K$1, m_preprocess!$1:$1048576, $D234, FALSE)), "", HLOOKUP(K$1, m_preprocess!$1:$1048576, $D234, FALSE))</f>
        <v>99.355469884264195</v>
      </c>
      <c r="L234">
        <f>IF(ISBLANK(HLOOKUP(L$1, m_preprocess!$1:$1048576, $D234, FALSE)), "", HLOOKUP(L$1, m_preprocess!$1:$1048576, $D234, FALSE))</f>
        <v>103.594343666455</v>
      </c>
      <c r="M234">
        <f>IF(ISBLANK(HLOOKUP(M$1, m_preprocess!$1:$1048576, $D234, FALSE)), "", HLOOKUP(M$1, m_preprocess!$1:$1048576, $D234, FALSE))</f>
        <v>97.361547630740503</v>
      </c>
      <c r="N234">
        <f>IF(ISBLANK(HLOOKUP(N$1, m_preprocess!$1:$1048576, $D234, FALSE)), "", HLOOKUP(N$1, m_preprocess!$1:$1048576, $D234, FALSE))</f>
        <v>53.628</v>
      </c>
      <c r="O234">
        <f>IF(ISBLANK(HLOOKUP(O$1, m_preprocess!$1:$1048576, $D234, FALSE)), "", HLOOKUP(O$1, m_preprocess!$1:$1048576, $D234, FALSE))</f>
        <v>96.271424277926997</v>
      </c>
      <c r="P234">
        <f>IF(ISBLANK(HLOOKUP(P$1, m_preprocess!$1:$1048576, $D234, FALSE)), "", HLOOKUP(P$1, m_preprocess!$1:$1048576, $D234, FALSE))</f>
        <v>108.28387470117508</v>
      </c>
      <c r="Q234">
        <f>IF(ISBLANK(HLOOKUP(Q$1, m_preprocess!$1:$1048576, $D234, FALSE)), "", HLOOKUP(Q$1, m_preprocess!$1:$1048576, $D234, FALSE))</f>
        <v>105.3793472358532</v>
      </c>
      <c r="R234">
        <f>IF(ISBLANK(HLOOKUP(R$1, m_preprocess!$1:$1048576, $D234, FALSE)), "", HLOOKUP(R$1, m_preprocess!$1:$1048576, $D234, FALSE))</f>
        <v>102.75625873713294</v>
      </c>
      <c r="S234">
        <f>IF(ISBLANK(HLOOKUP(S$1, m_preprocess!$1:$1048576, $D234, FALSE)), "", HLOOKUP(S$1, m_preprocess!$1:$1048576, $D234, FALSE))</f>
        <v>306.00564572926589</v>
      </c>
      <c r="T234">
        <f>IF(ISBLANK(HLOOKUP(T$1, m_preprocess!$1:$1048576, $D234, FALSE)), "", HLOOKUP(T$1, m_preprocess!$1:$1048576, $D234, FALSE))</f>
        <v>40.029902993053511</v>
      </c>
      <c r="U234">
        <f>IF(ISBLANK(HLOOKUP(U$1, m_preprocess!$1:$1048576, $D234, FALSE)), "", HLOOKUP(U$1, m_preprocess!$1:$1048576, $D234, FALSE))</f>
        <v>311.2740670767775</v>
      </c>
      <c r="V234">
        <f>IF(ISBLANK(HLOOKUP(V$1, m_preprocess!$1:$1048576, $D234, FALSE)), "", HLOOKUP(V$1, m_preprocess!$1:$1048576, $D234, FALSE))</f>
        <v>44.290405306401887</v>
      </c>
      <c r="W234">
        <f>IF(ISBLANK(HLOOKUP(W$1, m_preprocess!$1:$1048576, $D234, FALSE)), "", HLOOKUP(W$1, m_preprocess!$1:$1048576, $D234, FALSE))</f>
        <v>236.66315700534977</v>
      </c>
      <c r="X234">
        <f>IF(ISBLANK(HLOOKUP(X$1, m_preprocess!$1:$1048576, $D234, FALSE)), "", HLOOKUP(X$1, m_preprocess!$1:$1048576, $D234, FALSE))</f>
        <v>30.320504765025845</v>
      </c>
      <c r="Y234">
        <f>IF(ISBLANK(HLOOKUP(Y$1, m_preprocess!$1:$1048576, $D234, FALSE)), "", HLOOKUP(Y$1, m_preprocess!$1:$1048576, $D234, FALSE))</f>
        <v>253981.25775993994</v>
      </c>
      <c r="Z234">
        <f>IF(ISBLANK(HLOOKUP(Z$1, m_preprocess!$1:$1048576, $D234, FALSE)), "", HLOOKUP(Z$1, m_preprocess!$1:$1048576, $D234, FALSE))</f>
        <v>259530.89461881254</v>
      </c>
      <c r="AA234">
        <f>IF(ISBLANK(HLOOKUP(AA$1, m_preprocess!$1:$1048576, $D234, FALSE)), "", HLOOKUP(AA$1, m_preprocess!$1:$1048576, $D234, FALSE))</f>
        <v>1024.2116976297805</v>
      </c>
      <c r="AB234">
        <f>IF(ISBLANK(HLOOKUP(AB$1, m_preprocess!$1:$1048576, $D234, FALSE)), "", HLOOKUP(AB$1, m_preprocess!$1:$1048576, $D234, FALSE))</f>
        <v>25123.340936871384</v>
      </c>
      <c r="AC234">
        <f>IF(ISBLANK(HLOOKUP(AC$1, m_preprocess!$1:$1048576, $D234, FALSE)), "", HLOOKUP(AC$1, m_preprocess!$1:$1048576, $D234, FALSE))</f>
        <v>116.11165296974151</v>
      </c>
      <c r="AD234">
        <f>IF(ISBLANK(HLOOKUP(AD$1, m_preprocess!$1:$1048576, $D234, FALSE)), "", HLOOKUP(AD$1, m_preprocess!$1:$1048576, $D234, FALSE))</f>
        <v>18143.794288299214</v>
      </c>
      <c r="AE234">
        <f>IF(ISBLANK(HLOOKUP(AE$1, m_preprocess!$1:$1048576, $D234, FALSE)), "", HLOOKUP(AE$1, m_preprocess!$1:$1048576, $D234, FALSE))</f>
        <v>31078.382716291784</v>
      </c>
    </row>
    <row r="235" spans="1:31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98.654613525187898</v>
      </c>
      <c r="F235">
        <f>IF(ISBLANK(HLOOKUP(F$1, m_preprocess!$1:$1048576, $D235, FALSE)), "", HLOOKUP(F$1, m_preprocess!$1:$1048576, $D235, FALSE))</f>
        <v>99.916759170000006</v>
      </c>
      <c r="G235">
        <f>IF(ISBLANK(HLOOKUP(G$1, m_preprocess!$1:$1048576, $D235, FALSE)), "", HLOOKUP(G$1, m_preprocess!$1:$1048576, $D235, FALSE))</f>
        <v>100.61921299970101</v>
      </c>
      <c r="H235">
        <f>IF(ISBLANK(HLOOKUP(H$1, m_preprocess!$1:$1048576, $D235, FALSE)), "", HLOOKUP(H$1, m_preprocess!$1:$1048576, $D235, FALSE))</f>
        <v>100.78292584176</v>
      </c>
      <c r="I235">
        <f>IF(ISBLANK(HLOOKUP(I$1, m_preprocess!$1:$1048576, $D235, FALSE)), "", HLOOKUP(I$1, m_preprocess!$1:$1048576, $D235, FALSE))</f>
        <v>99.884984163678993</v>
      </c>
      <c r="J235">
        <f>IF(ISBLANK(HLOOKUP(J$1, m_preprocess!$1:$1048576, $D235, FALSE)), "", HLOOKUP(J$1, m_preprocess!$1:$1048576, $D235, FALSE))</f>
        <v>101.302225745076</v>
      </c>
      <c r="K235">
        <f>IF(ISBLANK(HLOOKUP(K$1, m_preprocess!$1:$1048576, $D235, FALSE)), "", HLOOKUP(K$1, m_preprocess!$1:$1048576, $D235, FALSE))</f>
        <v>100.56338877639099</v>
      </c>
      <c r="L235">
        <f>IF(ISBLANK(HLOOKUP(L$1, m_preprocess!$1:$1048576, $D235, FALSE)), "", HLOOKUP(L$1, m_preprocess!$1:$1048576, $D235, FALSE))</f>
        <v>102.885727990841</v>
      </c>
      <c r="M235">
        <f>IF(ISBLANK(HLOOKUP(M$1, m_preprocess!$1:$1048576, $D235, FALSE)), "", HLOOKUP(M$1, m_preprocess!$1:$1048576, $D235, FALSE))</f>
        <v>98.323176898645002</v>
      </c>
      <c r="N235">
        <f>IF(ISBLANK(HLOOKUP(N$1, m_preprocess!$1:$1048576, $D235, FALSE)), "", HLOOKUP(N$1, m_preprocess!$1:$1048576, $D235, FALSE))</f>
        <v>54.036999999999999</v>
      </c>
      <c r="O235">
        <f>IF(ISBLANK(HLOOKUP(O$1, m_preprocess!$1:$1048576, $D235, FALSE)), "", HLOOKUP(O$1, m_preprocess!$1:$1048576, $D235, FALSE))</f>
        <v>95.540124458757006</v>
      </c>
      <c r="P235">
        <f>IF(ISBLANK(HLOOKUP(P$1, m_preprocess!$1:$1048576, $D235, FALSE)), "", HLOOKUP(P$1, m_preprocess!$1:$1048576, $D235, FALSE))</f>
        <v>104.85997875694663</v>
      </c>
      <c r="Q235">
        <f>IF(ISBLANK(HLOOKUP(Q$1, m_preprocess!$1:$1048576, $D235, FALSE)), "", HLOOKUP(Q$1, m_preprocess!$1:$1048576, $D235, FALSE))</f>
        <v>103.20881263756021</v>
      </c>
      <c r="R235">
        <f>IF(ISBLANK(HLOOKUP(R$1, m_preprocess!$1:$1048576, $D235, FALSE)), "", HLOOKUP(R$1, m_preprocess!$1:$1048576, $D235, FALSE))</f>
        <v>101.59983055437797</v>
      </c>
      <c r="S235">
        <f>IF(ISBLANK(HLOOKUP(S$1, m_preprocess!$1:$1048576, $D235, FALSE)), "", HLOOKUP(S$1, m_preprocess!$1:$1048576, $D235, FALSE))</f>
        <v>288.69644414260893</v>
      </c>
      <c r="T235">
        <f>IF(ISBLANK(HLOOKUP(T$1, m_preprocess!$1:$1048576, $D235, FALSE)), "", HLOOKUP(T$1, m_preprocess!$1:$1048576, $D235, FALSE))</f>
        <v>35.120377132024089</v>
      </c>
      <c r="U235">
        <f>IF(ISBLANK(HLOOKUP(U$1, m_preprocess!$1:$1048576, $D235, FALSE)), "", HLOOKUP(U$1, m_preprocess!$1:$1048576, $D235, FALSE))</f>
        <v>287.35552945608509</v>
      </c>
      <c r="V235">
        <f>IF(ISBLANK(HLOOKUP(V$1, m_preprocess!$1:$1048576, $D235, FALSE)), "", HLOOKUP(V$1, m_preprocess!$1:$1048576, $D235, FALSE))</f>
        <v>38.676019014168183</v>
      </c>
      <c r="W235">
        <f>IF(ISBLANK(HLOOKUP(W$1, m_preprocess!$1:$1048576, $D235, FALSE)), "", HLOOKUP(W$1, m_preprocess!$1:$1048576, $D235, FALSE))</f>
        <v>218.5859852803874</v>
      </c>
      <c r="X235">
        <f>IF(ISBLANK(HLOOKUP(X$1, m_preprocess!$1:$1048576, $D235, FALSE)), "", HLOOKUP(X$1, m_preprocess!$1:$1048576, $D235, FALSE))</f>
        <v>30.09351547243439</v>
      </c>
      <c r="Y235">
        <f>IF(ISBLANK(HLOOKUP(Y$1, m_preprocess!$1:$1048576, $D235, FALSE)), "", HLOOKUP(Y$1, m_preprocess!$1:$1048576, $D235, FALSE))</f>
        <v>304745.36779781181</v>
      </c>
      <c r="Z235">
        <f>IF(ISBLANK(HLOOKUP(Z$1, m_preprocess!$1:$1048576, $D235, FALSE)), "", HLOOKUP(Z$1, m_preprocess!$1:$1048576, $D235, FALSE))</f>
        <v>384676.2331142578</v>
      </c>
      <c r="AA235">
        <f>IF(ISBLANK(HLOOKUP(AA$1, m_preprocess!$1:$1048576, $D235, FALSE)), "", HLOOKUP(AA$1, m_preprocess!$1:$1048576, $D235, FALSE))</f>
        <v>917.25136090738829</v>
      </c>
      <c r="AB235">
        <f>IF(ISBLANK(HLOOKUP(AB$1, m_preprocess!$1:$1048576, $D235, FALSE)), "", HLOOKUP(AB$1, m_preprocess!$1:$1048576, $D235, FALSE))</f>
        <v>25187.972561267703</v>
      </c>
      <c r="AC235">
        <f>IF(ISBLANK(HLOOKUP(AC$1, m_preprocess!$1:$1048576, $D235, FALSE)), "", HLOOKUP(AC$1, m_preprocess!$1:$1048576, $D235, FALSE))</f>
        <v>117.06882144896286</v>
      </c>
      <c r="AD235">
        <f>IF(ISBLANK(HLOOKUP(AD$1, m_preprocess!$1:$1048576, $D235, FALSE)), "", HLOOKUP(AD$1, m_preprocess!$1:$1048576, $D235, FALSE))</f>
        <v>18755.883849566002</v>
      </c>
      <c r="AE235">
        <f>IF(ISBLANK(HLOOKUP(AE$1, m_preprocess!$1:$1048576, $D235, FALSE)), "", HLOOKUP(AE$1, m_preprocess!$1:$1048576, $D235, FALSE))</f>
        <v>31649.643934737207</v>
      </c>
    </row>
    <row r="236" spans="1:31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99.116330013137102</v>
      </c>
      <c r="F236">
        <f>IF(ISBLANK(HLOOKUP(F$1, m_preprocess!$1:$1048576, $D236, FALSE)), "", HLOOKUP(F$1, m_preprocess!$1:$1048576, $D236, FALSE))</f>
        <v>100.32266129</v>
      </c>
      <c r="G236">
        <f>IF(ISBLANK(HLOOKUP(G$1, m_preprocess!$1:$1048576, $D236, FALSE)), "", HLOOKUP(G$1, m_preprocess!$1:$1048576, $D236, FALSE))</f>
        <v>102.07222436625101</v>
      </c>
      <c r="H236">
        <f>IF(ISBLANK(HLOOKUP(H$1, m_preprocess!$1:$1048576, $D236, FALSE)), "", HLOOKUP(H$1, m_preprocess!$1:$1048576, $D236, FALSE))</f>
        <v>100.73404428497599</v>
      </c>
      <c r="I236">
        <f>IF(ISBLANK(HLOOKUP(I$1, m_preprocess!$1:$1048576, $D236, FALSE)), "", HLOOKUP(I$1, m_preprocess!$1:$1048576, $D236, FALSE))</f>
        <v>99.9480708967032</v>
      </c>
      <c r="J236">
        <f>IF(ISBLANK(HLOOKUP(J$1, m_preprocess!$1:$1048576, $D236, FALSE)), "", HLOOKUP(J$1, m_preprocess!$1:$1048576, $D236, FALSE))</f>
        <v>106.78179577139601</v>
      </c>
      <c r="K236">
        <f>IF(ISBLANK(HLOOKUP(K$1, m_preprocess!$1:$1048576, $D236, FALSE)), "", HLOOKUP(K$1, m_preprocess!$1:$1048576, $D236, FALSE))</f>
        <v>100.212945779176</v>
      </c>
      <c r="L236">
        <f>IF(ISBLANK(HLOOKUP(L$1, m_preprocess!$1:$1048576, $D236, FALSE)), "", HLOOKUP(L$1, m_preprocess!$1:$1048576, $D236, FALSE))</f>
        <v>106.07721226021</v>
      </c>
      <c r="M236">
        <f>IF(ISBLANK(HLOOKUP(M$1, m_preprocess!$1:$1048576, $D236, FALSE)), "", HLOOKUP(M$1, m_preprocess!$1:$1048576, $D236, FALSE))</f>
        <v>98.483455726246206</v>
      </c>
      <c r="N236">
        <f>IF(ISBLANK(HLOOKUP(N$1, m_preprocess!$1:$1048576, $D236, FALSE)), "", HLOOKUP(N$1, m_preprocess!$1:$1048576, $D236, FALSE))</f>
        <v>54.241</v>
      </c>
      <c r="O236">
        <f>IF(ISBLANK(HLOOKUP(O$1, m_preprocess!$1:$1048576, $D236, FALSE)), "", HLOOKUP(O$1, m_preprocess!$1:$1048576, $D236, FALSE))</f>
        <v>98.850968572087993</v>
      </c>
      <c r="P236">
        <f>IF(ISBLANK(HLOOKUP(P$1, m_preprocess!$1:$1048576, $D236, FALSE)), "", HLOOKUP(P$1, m_preprocess!$1:$1048576, $D236, FALSE))</f>
        <v>105.56652207196549</v>
      </c>
      <c r="Q236">
        <f>IF(ISBLANK(HLOOKUP(Q$1, m_preprocess!$1:$1048576, $D236, FALSE)), "", HLOOKUP(Q$1, m_preprocess!$1:$1048576, $D236, FALSE))</f>
        <v>103.55713284175553</v>
      </c>
      <c r="R236">
        <f>IF(ISBLANK(HLOOKUP(R$1, m_preprocess!$1:$1048576, $D236, FALSE)), "", HLOOKUP(R$1, m_preprocess!$1:$1048576, $D236, FALSE))</f>
        <v>101.94036777097767</v>
      </c>
      <c r="S236">
        <f>IF(ISBLANK(HLOOKUP(S$1, m_preprocess!$1:$1048576, $D236, FALSE)), "", HLOOKUP(S$1, m_preprocess!$1:$1048576, $D236, FALSE))</f>
        <v>286.9698215438799</v>
      </c>
      <c r="T236">
        <f>IF(ISBLANK(HLOOKUP(T$1, m_preprocess!$1:$1048576, $D236, FALSE)), "", HLOOKUP(T$1, m_preprocess!$1:$1048576, $D236, FALSE))</f>
        <v>35.877993569003081</v>
      </c>
      <c r="U236">
        <f>IF(ISBLANK(HLOOKUP(U$1, m_preprocess!$1:$1048576, $D236, FALSE)), "", HLOOKUP(U$1, m_preprocess!$1:$1048576, $D236, FALSE))</f>
        <v>296.49382092220054</v>
      </c>
      <c r="V236">
        <f>IF(ISBLANK(HLOOKUP(V$1, m_preprocess!$1:$1048576, $D236, FALSE)), "", HLOOKUP(V$1, m_preprocess!$1:$1048576, $D236, FALSE))</f>
        <v>40.338032594850525</v>
      </c>
      <c r="W236">
        <f>IF(ISBLANK(HLOOKUP(W$1, m_preprocess!$1:$1048576, $D236, FALSE)), "", HLOOKUP(W$1, m_preprocess!$1:$1048576, $D236, FALSE))</f>
        <v>225.87499632442962</v>
      </c>
      <c r="X236">
        <f>IF(ISBLANK(HLOOKUP(X$1, m_preprocess!$1:$1048576, $D236, FALSE)), "", HLOOKUP(X$1, m_preprocess!$1:$1048576, $D236, FALSE))</f>
        <v>30.280792002920435</v>
      </c>
      <c r="Y236">
        <f>IF(ISBLANK(HLOOKUP(Y$1, m_preprocess!$1:$1048576, $D236, FALSE)), "", HLOOKUP(Y$1, m_preprocess!$1:$1048576, $D236, FALSE))</f>
        <v>279091.19507640717</v>
      </c>
      <c r="Z236">
        <f>IF(ISBLANK(HLOOKUP(Z$1, m_preprocess!$1:$1048576, $D236, FALSE)), "", HLOOKUP(Z$1, m_preprocess!$1:$1048576, $D236, FALSE))</f>
        <v>333350.47320986248</v>
      </c>
      <c r="AA236">
        <f>IF(ISBLANK(HLOOKUP(AA$1, m_preprocess!$1:$1048576, $D236, FALSE)), "", HLOOKUP(AA$1, m_preprocess!$1:$1048576, $D236, FALSE))</f>
        <v>814.8656546655584</v>
      </c>
      <c r="AB236">
        <f>IF(ISBLANK(HLOOKUP(AB$1, m_preprocess!$1:$1048576, $D236, FALSE)), "", HLOOKUP(AB$1, m_preprocess!$1:$1048576, $D236, FALSE))</f>
        <v>25170.238367440266</v>
      </c>
      <c r="AC236">
        <f>IF(ISBLANK(HLOOKUP(AC$1, m_preprocess!$1:$1048576, $D236, FALSE)), "", HLOOKUP(AC$1, m_preprocess!$1:$1048576, $D236, FALSE))</f>
        <v>111.65353076622775</v>
      </c>
      <c r="AD236">
        <f>IF(ISBLANK(HLOOKUP(AD$1, m_preprocess!$1:$1048576, $D236, FALSE)), "", HLOOKUP(AD$1, m_preprocess!$1:$1048576, $D236, FALSE))</f>
        <v>18124.388090297627</v>
      </c>
      <c r="AE236">
        <f>IF(ISBLANK(HLOOKUP(AE$1, m_preprocess!$1:$1048576, $D236, FALSE)), "", HLOOKUP(AE$1, m_preprocess!$1:$1048576, $D236, FALSE))</f>
        <v>30686.247662913003</v>
      </c>
    </row>
    <row r="237" spans="1:31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98.6357434170354</v>
      </c>
      <c r="F237">
        <f>IF(ISBLANK(HLOOKUP(F$1, m_preprocess!$1:$1048576, $D237, FALSE)), "", HLOOKUP(F$1, m_preprocess!$1:$1048576, $D237, FALSE))</f>
        <v>103.04430016000001</v>
      </c>
      <c r="G237">
        <f>IF(ISBLANK(HLOOKUP(G$1, m_preprocess!$1:$1048576, $D237, FALSE)), "", HLOOKUP(G$1, m_preprocess!$1:$1048576, $D237, FALSE))</f>
        <v>100.18575505565001</v>
      </c>
      <c r="H237">
        <f>IF(ISBLANK(HLOOKUP(H$1, m_preprocess!$1:$1048576, $D237, FALSE)), "", HLOOKUP(H$1, m_preprocess!$1:$1048576, $D237, FALSE))</f>
        <v>100.612408586295</v>
      </c>
      <c r="I237">
        <f>IF(ISBLANK(HLOOKUP(I$1, m_preprocess!$1:$1048576, $D237, FALSE)), "", HLOOKUP(I$1, m_preprocess!$1:$1048576, $D237, FALSE))</f>
        <v>99.354401699026695</v>
      </c>
      <c r="J237">
        <f>IF(ISBLANK(HLOOKUP(J$1, m_preprocess!$1:$1048576, $D237, FALSE)), "", HLOOKUP(J$1, m_preprocess!$1:$1048576, $D237, FALSE))</f>
        <v>101.85259365106801</v>
      </c>
      <c r="K237">
        <f>IF(ISBLANK(HLOOKUP(K$1, m_preprocess!$1:$1048576, $D237, FALSE)), "", HLOOKUP(K$1, m_preprocess!$1:$1048576, $D237, FALSE))</f>
        <v>99.153014515810298</v>
      </c>
      <c r="L237">
        <f>IF(ISBLANK(HLOOKUP(L$1, m_preprocess!$1:$1048576, $D237, FALSE)), "", HLOOKUP(L$1, m_preprocess!$1:$1048576, $D237, FALSE))</f>
        <v>103.047449640884</v>
      </c>
      <c r="M237">
        <f>IF(ISBLANK(HLOOKUP(M$1, m_preprocess!$1:$1048576, $D237, FALSE)), "", HLOOKUP(M$1, m_preprocess!$1:$1048576, $D237, FALSE))</f>
        <v>98.479997003408201</v>
      </c>
      <c r="N237">
        <f>IF(ISBLANK(HLOOKUP(N$1, m_preprocess!$1:$1048576, $D237, FALSE)), "", HLOOKUP(N$1, m_preprocess!$1:$1048576, $D237, FALSE))</f>
        <v>54.670999999999999</v>
      </c>
      <c r="O237">
        <f>IF(ISBLANK(HLOOKUP(O$1, m_preprocess!$1:$1048576, $D237, FALSE)), "", HLOOKUP(O$1, m_preprocess!$1:$1048576, $D237, FALSE))</f>
        <v>97.552285626534996</v>
      </c>
      <c r="P237">
        <f>IF(ISBLANK(HLOOKUP(P$1, m_preprocess!$1:$1048576, $D237, FALSE)), "", HLOOKUP(P$1, m_preprocess!$1:$1048576, $D237, FALSE))</f>
        <v>107.02436808341551</v>
      </c>
      <c r="Q237">
        <f>IF(ISBLANK(HLOOKUP(Q$1, m_preprocess!$1:$1048576, $D237, FALSE)), "", HLOOKUP(Q$1, m_preprocess!$1:$1048576, $D237, FALSE))</f>
        <v>103.80806328493304</v>
      </c>
      <c r="R237">
        <f>IF(ISBLANK(HLOOKUP(R$1, m_preprocess!$1:$1048576, $D237, FALSE)), "", HLOOKUP(R$1, m_preprocess!$1:$1048576, $D237, FALSE))</f>
        <v>103.09831885568883</v>
      </c>
      <c r="S237">
        <f>IF(ISBLANK(HLOOKUP(S$1, m_preprocess!$1:$1048576, $D237, FALSE)), "", HLOOKUP(S$1, m_preprocess!$1:$1048576, $D237, FALSE))</f>
        <v>295.82175131670834</v>
      </c>
      <c r="T237">
        <f>IF(ISBLANK(HLOOKUP(T$1, m_preprocess!$1:$1048576, $D237, FALSE)), "", HLOOKUP(T$1, m_preprocess!$1:$1048576, $D237, FALSE))</f>
        <v>44.941989251000678</v>
      </c>
      <c r="U237">
        <f>IF(ISBLANK(HLOOKUP(U$1, m_preprocess!$1:$1048576, $D237, FALSE)), "", HLOOKUP(U$1, m_preprocess!$1:$1048576, $D237, FALSE))</f>
        <v>314.44521713505213</v>
      </c>
      <c r="V237">
        <f>IF(ISBLANK(HLOOKUP(V$1, m_preprocess!$1:$1048576, $D237, FALSE)), "", HLOOKUP(V$1, m_preprocess!$1:$1048576, $D237, FALSE))</f>
        <v>46.062953576882968</v>
      </c>
      <c r="W237">
        <f>IF(ISBLANK(HLOOKUP(W$1, m_preprocess!$1:$1048576, $D237, FALSE)), "", HLOOKUP(W$1, m_preprocess!$1:$1048576, $D237, FALSE))</f>
        <v>235.66064355571777</v>
      </c>
      <c r="X237">
        <f>IF(ISBLANK(HLOOKUP(X$1, m_preprocess!$1:$1048576, $D237, FALSE)), "", HLOOKUP(X$1, m_preprocess!$1:$1048576, $D237, FALSE))</f>
        <v>32.721620002451345</v>
      </c>
      <c r="Y237">
        <f>IF(ISBLANK(HLOOKUP(Y$1, m_preprocess!$1:$1048576, $D237, FALSE)), "", HLOOKUP(Y$1, m_preprocess!$1:$1048576, $D237, FALSE))</f>
        <v>278900.51482251927</v>
      </c>
      <c r="Z237">
        <f>IF(ISBLANK(HLOOKUP(Z$1, m_preprocess!$1:$1048576, $D237, FALSE)), "", HLOOKUP(Z$1, m_preprocess!$1:$1048576, $D237, FALSE))</f>
        <v>250190.78439194904</v>
      </c>
      <c r="AA237">
        <f>IF(ISBLANK(HLOOKUP(AA$1, m_preprocess!$1:$1048576, $D237, FALSE)), "", HLOOKUP(AA$1, m_preprocess!$1:$1048576, $D237, FALSE))</f>
        <v>821.88249723814567</v>
      </c>
      <c r="AB237">
        <f>IF(ISBLANK(HLOOKUP(AB$1, m_preprocess!$1:$1048576, $D237, FALSE)), "", HLOOKUP(AB$1, m_preprocess!$1:$1048576, $D237, FALSE))</f>
        <v>25314.084480285717</v>
      </c>
      <c r="AC237">
        <f>IF(ISBLANK(HLOOKUP(AC$1, m_preprocess!$1:$1048576, $D237, FALSE)), "", HLOOKUP(AC$1, m_preprocess!$1:$1048576, $D237, FALSE))</f>
        <v>110.64654832911944</v>
      </c>
      <c r="AD237">
        <f>IF(ISBLANK(HLOOKUP(AD$1, m_preprocess!$1:$1048576, $D237, FALSE)), "", HLOOKUP(AD$1, m_preprocess!$1:$1048576, $D237, FALSE))</f>
        <v>18187.426020098974</v>
      </c>
      <c r="AE237">
        <f>IF(ISBLANK(HLOOKUP(AE$1, m_preprocess!$1:$1048576, $D237, FALSE)), "", HLOOKUP(AE$1, m_preprocess!$1:$1048576, $D237, FALSE))</f>
        <v>31100.641985581173</v>
      </c>
    </row>
    <row r="238" spans="1:31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98.953486246157695</v>
      </c>
      <c r="F238">
        <f>IF(ISBLANK(HLOOKUP(F$1, m_preprocess!$1:$1048576, $D238, FALSE)), "", HLOOKUP(F$1, m_preprocess!$1:$1048576, $D238, FALSE))</f>
        <v>97.542931289999999</v>
      </c>
      <c r="G238">
        <f>IF(ISBLANK(HLOOKUP(G$1, m_preprocess!$1:$1048576, $D238, FALSE)), "", HLOOKUP(G$1, m_preprocess!$1:$1048576, $D238, FALSE))</f>
        <v>101.191215287616</v>
      </c>
      <c r="H238">
        <f>IF(ISBLANK(HLOOKUP(H$1, m_preprocess!$1:$1048576, $D238, FALSE)), "", HLOOKUP(H$1, m_preprocess!$1:$1048576, $D238, FALSE))</f>
        <v>100.138842934959</v>
      </c>
      <c r="I238">
        <f>IF(ISBLANK(HLOOKUP(I$1, m_preprocess!$1:$1048576, $D238, FALSE)), "", HLOOKUP(I$1, m_preprocess!$1:$1048576, $D238, FALSE))</f>
        <v>99.395288529480396</v>
      </c>
      <c r="J238">
        <f>IF(ISBLANK(HLOOKUP(J$1, m_preprocess!$1:$1048576, $D238, FALSE)), "", HLOOKUP(J$1, m_preprocess!$1:$1048576, $D238, FALSE))</f>
        <v>104.083350351427</v>
      </c>
      <c r="K238">
        <f>IF(ISBLANK(HLOOKUP(K$1, m_preprocess!$1:$1048576, $D238, FALSE)), "", HLOOKUP(K$1, m_preprocess!$1:$1048576, $D238, FALSE))</f>
        <v>100.421641233572</v>
      </c>
      <c r="L238">
        <f>IF(ISBLANK(HLOOKUP(L$1, m_preprocess!$1:$1048576, $D238, FALSE)), "", HLOOKUP(L$1, m_preprocess!$1:$1048576, $D238, FALSE))</f>
        <v>105.58809159208199</v>
      </c>
      <c r="M238">
        <f>IF(ISBLANK(HLOOKUP(M$1, m_preprocess!$1:$1048576, $D238, FALSE)), "", HLOOKUP(M$1, m_preprocess!$1:$1048576, $D238, FALSE))</f>
        <v>98.852937496545096</v>
      </c>
      <c r="N238">
        <f>IF(ISBLANK(HLOOKUP(N$1, m_preprocess!$1:$1048576, $D238, FALSE)), "", HLOOKUP(N$1, m_preprocess!$1:$1048576, $D238, FALSE))</f>
        <v>54.334000000000003</v>
      </c>
      <c r="O238">
        <f>IF(ISBLANK(HLOOKUP(O$1, m_preprocess!$1:$1048576, $D238, FALSE)), "", HLOOKUP(O$1, m_preprocess!$1:$1048576, $D238, FALSE))</f>
        <v>94.038689032533</v>
      </c>
      <c r="P238">
        <f>IF(ISBLANK(HLOOKUP(P$1, m_preprocess!$1:$1048576, $D238, FALSE)), "", HLOOKUP(P$1, m_preprocess!$1:$1048576, $D238, FALSE))</f>
        <v>108.12511883209669</v>
      </c>
      <c r="Q238">
        <f>IF(ISBLANK(HLOOKUP(Q$1, m_preprocess!$1:$1048576, $D238, FALSE)), "", HLOOKUP(Q$1, m_preprocess!$1:$1048576, $D238, FALSE))</f>
        <v>104.52521059100528</v>
      </c>
      <c r="R238">
        <f>IF(ISBLANK(HLOOKUP(R$1, m_preprocess!$1:$1048576, $D238, FALSE)), "", HLOOKUP(R$1, m_preprocess!$1:$1048576, $D238, FALSE))</f>
        <v>103.44405739126175</v>
      </c>
      <c r="S238">
        <f>IF(ISBLANK(HLOOKUP(S$1, m_preprocess!$1:$1048576, $D238, FALSE)), "", HLOOKUP(S$1, m_preprocess!$1:$1048576, $D238, FALSE))</f>
        <v>270.79407926910324</v>
      </c>
      <c r="T238">
        <f>IF(ISBLANK(HLOOKUP(T$1, m_preprocess!$1:$1048576, $D238, FALSE)), "", HLOOKUP(T$1, m_preprocess!$1:$1048576, $D238, FALSE))</f>
        <v>42.294473748522606</v>
      </c>
      <c r="U238">
        <f>IF(ISBLANK(HLOOKUP(U$1, m_preprocess!$1:$1048576, $D238, FALSE)), "", HLOOKUP(U$1, m_preprocess!$1:$1048576, $D238, FALSE))</f>
        <v>278.11086756615953</v>
      </c>
      <c r="V238">
        <f>IF(ISBLANK(HLOOKUP(V$1, m_preprocess!$1:$1048576, $D238, FALSE)), "", HLOOKUP(V$1, m_preprocess!$1:$1048576, $D238, FALSE))</f>
        <v>40.794206257900932</v>
      </c>
      <c r="W238">
        <f>IF(ISBLANK(HLOOKUP(W$1, m_preprocess!$1:$1048576, $D238, FALSE)), "", HLOOKUP(W$1, m_preprocess!$1:$1048576, $D238, FALSE))</f>
        <v>208.62746773433958</v>
      </c>
      <c r="X238">
        <f>IF(ISBLANK(HLOOKUP(X$1, m_preprocess!$1:$1048576, $D238, FALSE)), "", HLOOKUP(X$1, m_preprocess!$1:$1048576, $D238, FALSE))</f>
        <v>28.689193573919013</v>
      </c>
      <c r="Y238">
        <f>IF(ISBLANK(HLOOKUP(Y$1, m_preprocess!$1:$1048576, $D238, FALSE)), "", HLOOKUP(Y$1, m_preprocess!$1:$1048576, $D238, FALSE))</f>
        <v>270090.91098228726</v>
      </c>
      <c r="Z238">
        <f>IF(ISBLANK(HLOOKUP(Z$1, m_preprocess!$1:$1048576, $D238, FALSE)), "", HLOOKUP(Z$1, m_preprocess!$1:$1048576, $D238, FALSE))</f>
        <v>273645.22096025269</v>
      </c>
      <c r="AA238">
        <f>IF(ISBLANK(HLOOKUP(AA$1, m_preprocess!$1:$1048576, $D238, FALSE)), "", HLOOKUP(AA$1, m_preprocess!$1:$1048576, $D238, FALSE))</f>
        <v>719.25381468735793</v>
      </c>
      <c r="AB238">
        <f>IF(ISBLANK(HLOOKUP(AB$1, m_preprocess!$1:$1048576, $D238, FALSE)), "", HLOOKUP(AB$1, m_preprocess!$1:$1048576, $D238, FALSE))</f>
        <v>25471.390068373323</v>
      </c>
      <c r="AC238">
        <f>IF(ISBLANK(HLOOKUP(AC$1, m_preprocess!$1:$1048576, $D238, FALSE)), "", HLOOKUP(AC$1, m_preprocess!$1:$1048576, $D238, FALSE))</f>
        <v>109.1053644616881</v>
      </c>
      <c r="AD238">
        <f>IF(ISBLANK(HLOOKUP(AD$1, m_preprocess!$1:$1048576, $D238, FALSE)), "", HLOOKUP(AD$1, m_preprocess!$1:$1048576, $D238, FALSE))</f>
        <v>18145.489961699594</v>
      </c>
      <c r="AE238">
        <f>IF(ISBLANK(HLOOKUP(AE$1, m_preprocess!$1:$1048576, $D238, FALSE)), "", HLOOKUP(AE$1, m_preprocess!$1:$1048576, $D238, FALSE))</f>
        <v>31097.584722298398</v>
      </c>
    </row>
    <row r="239" spans="1:31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98.949748678558194</v>
      </c>
      <c r="F239">
        <f>IF(ISBLANK(HLOOKUP(F$1, m_preprocess!$1:$1048576, $D239, FALSE)), "", HLOOKUP(F$1, m_preprocess!$1:$1048576, $D239, FALSE))</f>
        <v>103.15096908</v>
      </c>
      <c r="G239">
        <f>IF(ISBLANK(HLOOKUP(G$1, m_preprocess!$1:$1048576, $D239, FALSE)), "", HLOOKUP(G$1, m_preprocess!$1:$1048576, $D239, FALSE))</f>
        <v>99.724929603053397</v>
      </c>
      <c r="H239">
        <f>IF(ISBLANK(HLOOKUP(H$1, m_preprocess!$1:$1048576, $D239, FALSE)), "", HLOOKUP(H$1, m_preprocess!$1:$1048576, $D239, FALSE))</f>
        <v>100.28662152379999</v>
      </c>
      <c r="I239">
        <f>IF(ISBLANK(HLOOKUP(I$1, m_preprocess!$1:$1048576, $D239, FALSE)), "", HLOOKUP(I$1, m_preprocess!$1:$1048576, $D239, FALSE))</f>
        <v>100.10439754778599</v>
      </c>
      <c r="J239">
        <f>IF(ISBLANK(HLOOKUP(J$1, m_preprocess!$1:$1048576, $D239, FALSE)), "", HLOOKUP(J$1, m_preprocess!$1:$1048576, $D239, FALSE))</f>
        <v>101.60077974385101</v>
      </c>
      <c r="K239">
        <f>IF(ISBLANK(HLOOKUP(K$1, m_preprocess!$1:$1048576, $D239, FALSE)), "", HLOOKUP(K$1, m_preprocess!$1:$1048576, $D239, FALSE))</f>
        <v>98.2120858288893</v>
      </c>
      <c r="L239">
        <f>IF(ISBLANK(HLOOKUP(L$1, m_preprocess!$1:$1048576, $D239, FALSE)), "", HLOOKUP(L$1, m_preprocess!$1:$1048576, $D239, FALSE))</f>
        <v>103.689065192163</v>
      </c>
      <c r="M239">
        <f>IF(ISBLANK(HLOOKUP(M$1, m_preprocess!$1:$1048576, $D239, FALSE)), "", HLOOKUP(M$1, m_preprocess!$1:$1048576, $D239, FALSE))</f>
        <v>98.801943738023795</v>
      </c>
      <c r="N239">
        <f>IF(ISBLANK(HLOOKUP(N$1, m_preprocess!$1:$1048576, $D239, FALSE)), "", HLOOKUP(N$1, m_preprocess!$1:$1048576, $D239, FALSE))</f>
        <v>54.658999999999999</v>
      </c>
      <c r="O239">
        <f>IF(ISBLANK(HLOOKUP(O$1, m_preprocess!$1:$1048576, $D239, FALSE)), "", HLOOKUP(O$1, m_preprocess!$1:$1048576, $D239, FALSE))</f>
        <v>94.932264552128999</v>
      </c>
      <c r="P239">
        <f>IF(ISBLANK(HLOOKUP(P$1, m_preprocess!$1:$1048576, $D239, FALSE)), "", HLOOKUP(P$1, m_preprocess!$1:$1048576, $D239, FALSE))</f>
        <v>107.80886644458643</v>
      </c>
      <c r="Q239">
        <f>IF(ISBLANK(HLOOKUP(Q$1, m_preprocess!$1:$1048576, $D239, FALSE)), "", HLOOKUP(Q$1, m_preprocess!$1:$1048576, $D239, FALSE))</f>
        <v>104.84197343301734</v>
      </c>
      <c r="R239">
        <f>IF(ISBLANK(HLOOKUP(R$1, m_preprocess!$1:$1048576, $D239, FALSE)), "", HLOOKUP(R$1, m_preprocess!$1:$1048576, $D239, FALSE))</f>
        <v>102.82987139064548</v>
      </c>
      <c r="S239">
        <f>IF(ISBLANK(HLOOKUP(S$1, m_preprocess!$1:$1048576, $D239, FALSE)), "", HLOOKUP(S$1, m_preprocess!$1:$1048576, $D239, FALSE))</f>
        <v>314.81491383127582</v>
      </c>
      <c r="T239">
        <f>IF(ISBLANK(HLOOKUP(T$1, m_preprocess!$1:$1048576, $D239, FALSE)), "", HLOOKUP(T$1, m_preprocess!$1:$1048576, $D239, FALSE))</f>
        <v>43.048629978736294</v>
      </c>
      <c r="U239">
        <f>IF(ISBLANK(HLOOKUP(U$1, m_preprocess!$1:$1048576, $D239, FALSE)), "", HLOOKUP(U$1, m_preprocess!$1:$1048576, $D239, FALSE))</f>
        <v>339.22325987808762</v>
      </c>
      <c r="V239">
        <f>IF(ISBLANK(HLOOKUP(V$1, m_preprocess!$1:$1048576, $D239, FALSE)), "", HLOOKUP(V$1, m_preprocess!$1:$1048576, $D239, FALSE))</f>
        <v>51.266328017317939</v>
      </c>
      <c r="W239">
        <f>IF(ISBLANK(HLOOKUP(W$1, m_preprocess!$1:$1048576, $D239, FALSE)), "", HLOOKUP(W$1, m_preprocess!$1:$1048576, $D239, FALSE))</f>
        <v>253.20662260292585</v>
      </c>
      <c r="X239">
        <f>IF(ISBLANK(HLOOKUP(X$1, m_preprocess!$1:$1048576, $D239, FALSE)), "", HLOOKUP(X$1, m_preprocess!$1:$1048576, $D239, FALSE))</f>
        <v>34.750299719679234</v>
      </c>
      <c r="Y239">
        <f>IF(ISBLANK(HLOOKUP(Y$1, m_preprocess!$1:$1048576, $D239, FALSE)), "", HLOOKUP(Y$1, m_preprocess!$1:$1048576, $D239, FALSE))</f>
        <v>260756.85936882516</v>
      </c>
      <c r="Z239">
        <f>IF(ISBLANK(HLOOKUP(Z$1, m_preprocess!$1:$1048576, $D239, FALSE)), "", HLOOKUP(Z$1, m_preprocess!$1:$1048576, $D239, FALSE))</f>
        <v>262758.36588945973</v>
      </c>
      <c r="AA239">
        <f>IF(ISBLANK(HLOOKUP(AA$1, m_preprocess!$1:$1048576, $D239, FALSE)), "", HLOOKUP(AA$1, m_preprocess!$1:$1048576, $D239, FALSE))</f>
        <v>764.68921334150696</v>
      </c>
      <c r="AB239">
        <f>IF(ISBLANK(HLOOKUP(AB$1, m_preprocess!$1:$1048576, $D239, FALSE)), "", HLOOKUP(AB$1, m_preprocess!$1:$1048576, $D239, FALSE))</f>
        <v>25461.88486798773</v>
      </c>
      <c r="AC239">
        <f>IF(ISBLANK(HLOOKUP(AC$1, m_preprocess!$1:$1048576, $D239, FALSE)), "", HLOOKUP(AC$1, m_preprocess!$1:$1048576, $D239, FALSE))</f>
        <v>108.59718888644998</v>
      </c>
      <c r="AD239">
        <f>IF(ISBLANK(HLOOKUP(AD$1, m_preprocess!$1:$1048576, $D239, FALSE)), "", HLOOKUP(AD$1, m_preprocess!$1:$1048576, $D239, FALSE))</f>
        <v>17831.352444720451</v>
      </c>
      <c r="AE239">
        <f>IF(ISBLANK(HLOOKUP(AE$1, m_preprocess!$1:$1048576, $D239, FALSE)), "", HLOOKUP(AE$1, m_preprocess!$1:$1048576, $D239, FALSE))</f>
        <v>31027.357816010841</v>
      </c>
    </row>
    <row r="240" spans="1:31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100.54869856705901</v>
      </c>
      <c r="F240">
        <f>IF(ISBLANK(HLOOKUP(F$1, m_preprocess!$1:$1048576, $D240, FALSE)), "", HLOOKUP(F$1, m_preprocess!$1:$1048576, $D240, FALSE))</f>
        <v>108.2119761</v>
      </c>
      <c r="G240">
        <f>IF(ISBLANK(HLOOKUP(G$1, m_preprocess!$1:$1048576, $D240, FALSE)), "", HLOOKUP(G$1, m_preprocess!$1:$1048576, $D240, FALSE))</f>
        <v>100.60024755542599</v>
      </c>
      <c r="H240">
        <f>IF(ISBLANK(HLOOKUP(H$1, m_preprocess!$1:$1048576, $D240, FALSE)), "", HLOOKUP(H$1, m_preprocess!$1:$1048576, $D240, FALSE))</f>
        <v>102.596923610597</v>
      </c>
      <c r="I240">
        <f>IF(ISBLANK(HLOOKUP(I$1, m_preprocess!$1:$1048576, $D240, FALSE)), "", HLOOKUP(I$1, m_preprocess!$1:$1048576, $D240, FALSE))</f>
        <v>100.658812314908</v>
      </c>
      <c r="J240">
        <f>IF(ISBLANK(HLOOKUP(J$1, m_preprocess!$1:$1048576, $D240, FALSE)), "", HLOOKUP(J$1, m_preprocess!$1:$1048576, $D240, FALSE))</f>
        <v>102.430849660058</v>
      </c>
      <c r="K240">
        <f>IF(ISBLANK(HLOOKUP(K$1, m_preprocess!$1:$1048576, $D240, FALSE)), "", HLOOKUP(K$1, m_preprocess!$1:$1048576, $D240, FALSE))</f>
        <v>99.220884521587195</v>
      </c>
      <c r="L240">
        <f>IF(ISBLANK(HLOOKUP(L$1, m_preprocess!$1:$1048576, $D240, FALSE)), "", HLOOKUP(L$1, m_preprocess!$1:$1048576, $D240, FALSE))</f>
        <v>104.981493762504</v>
      </c>
      <c r="M240">
        <f>IF(ISBLANK(HLOOKUP(M$1, m_preprocess!$1:$1048576, $D240, FALSE)), "", HLOOKUP(M$1, m_preprocess!$1:$1048576, $D240, FALSE))</f>
        <v>99.812604593420005</v>
      </c>
      <c r="N240">
        <f>IF(ISBLANK(HLOOKUP(N$1, m_preprocess!$1:$1048576, $D240, FALSE)), "", HLOOKUP(N$1, m_preprocess!$1:$1048576, $D240, FALSE))</f>
        <v>55.115000000000002</v>
      </c>
      <c r="O240">
        <f>IF(ISBLANK(HLOOKUP(O$1, m_preprocess!$1:$1048576, $D240, FALSE)), "", HLOOKUP(O$1, m_preprocess!$1:$1048576, $D240, FALSE))</f>
        <v>94.159691082934998</v>
      </c>
      <c r="P240">
        <f>IF(ISBLANK(HLOOKUP(P$1, m_preprocess!$1:$1048576, $D240, FALSE)), "", HLOOKUP(P$1, m_preprocess!$1:$1048576, $D240, FALSE))</f>
        <v>106.48298071363459</v>
      </c>
      <c r="Q240">
        <f>IF(ISBLANK(HLOOKUP(Q$1, m_preprocess!$1:$1048576, $D240, FALSE)), "", HLOOKUP(Q$1, m_preprocess!$1:$1048576, $D240, FALSE))</f>
        <v>103.51126094098781</v>
      </c>
      <c r="R240">
        <f>IF(ISBLANK(HLOOKUP(R$1, m_preprocess!$1:$1048576, $D240, FALSE)), "", HLOOKUP(R$1, m_preprocess!$1:$1048576, $D240, FALSE))</f>
        <v>102.87091447406959</v>
      </c>
      <c r="S240">
        <f>IF(ISBLANK(HLOOKUP(S$1, m_preprocess!$1:$1048576, $D240, FALSE)), "", HLOOKUP(S$1, m_preprocess!$1:$1048576, $D240, FALSE))</f>
        <v>295.53006301194353</v>
      </c>
      <c r="T240">
        <f>IF(ISBLANK(HLOOKUP(T$1, m_preprocess!$1:$1048576, $D240, FALSE)), "", HLOOKUP(T$1, m_preprocess!$1:$1048576, $D240, FALSE))</f>
        <v>40.531622716374315</v>
      </c>
      <c r="U240">
        <f>IF(ISBLANK(HLOOKUP(U$1, m_preprocess!$1:$1048576, $D240, FALSE)), "", HLOOKUP(U$1, m_preprocess!$1:$1048576, $D240, FALSE))</f>
        <v>316.06567925640212</v>
      </c>
      <c r="V240">
        <f>IF(ISBLANK(HLOOKUP(V$1, m_preprocess!$1:$1048576, $D240, FALSE)), "", HLOOKUP(V$1, m_preprocess!$1:$1048576, $D240, FALSE))</f>
        <v>51.926070179593999</v>
      </c>
      <c r="W240">
        <f>IF(ISBLANK(HLOOKUP(W$1, m_preprocess!$1:$1048576, $D240, FALSE)), "", HLOOKUP(W$1, m_preprocess!$1:$1048576, $D240, FALSE))</f>
        <v>228.40575783806483</v>
      </c>
      <c r="X240">
        <f>IF(ISBLANK(HLOOKUP(X$1, m_preprocess!$1:$1048576, $D240, FALSE)), "", HLOOKUP(X$1, m_preprocess!$1:$1048576, $D240, FALSE))</f>
        <v>35.73385123874332</v>
      </c>
      <c r="Y240">
        <f>IF(ISBLANK(HLOOKUP(Y$1, m_preprocess!$1:$1048576, $D240, FALSE)), "", HLOOKUP(Y$1, m_preprocess!$1:$1048576, $D240, FALSE))</f>
        <v>314226.70560747664</v>
      </c>
      <c r="Z240">
        <f>IF(ISBLANK(HLOOKUP(Z$1, m_preprocess!$1:$1048576, $D240, FALSE)), "", HLOOKUP(Z$1, m_preprocess!$1:$1048576, $D240, FALSE))</f>
        <v>345371.86018691584</v>
      </c>
      <c r="AA240">
        <f>IF(ISBLANK(HLOOKUP(AA$1, m_preprocess!$1:$1048576, $D240, FALSE)), "", HLOOKUP(AA$1, m_preprocess!$1:$1048576, $D240, FALSE))</f>
        <v>731.78820232736143</v>
      </c>
      <c r="AB240">
        <f>IF(ISBLANK(HLOOKUP(AB$1, m_preprocess!$1:$1048576, $D240, FALSE)), "", HLOOKUP(AB$1, m_preprocess!$1:$1048576, $D240, FALSE))</f>
        <v>25759.894392523365</v>
      </c>
      <c r="AC240">
        <f>IF(ISBLANK(HLOOKUP(AC$1, m_preprocess!$1:$1048576, $D240, FALSE)), "", HLOOKUP(AC$1, m_preprocess!$1:$1048576, $D240, FALSE))</f>
        <v>108.73466925103317</v>
      </c>
      <c r="AD240">
        <f>IF(ISBLANK(HLOOKUP(AD$1, m_preprocess!$1:$1048576, $D240, FALSE)), "", HLOOKUP(AD$1, m_preprocess!$1:$1048576, $D240, FALSE))</f>
        <v>18403.372837102801</v>
      </c>
      <c r="AE240">
        <f>IF(ISBLANK(HLOOKUP(AE$1, m_preprocess!$1:$1048576, $D240, FALSE)), "", HLOOKUP(AE$1, m_preprocess!$1:$1048576, $D240, FALSE))</f>
        <v>31500.701320467291</v>
      </c>
    </row>
    <row r="241" spans="1:31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99.483534191530794</v>
      </c>
      <c r="F241">
        <f>IF(ISBLANK(HLOOKUP(F$1, m_preprocess!$1:$1048576, $D241, FALSE)), "", HLOOKUP(F$1, m_preprocess!$1:$1048576, $D241, FALSE))</f>
        <v>125.00594809</v>
      </c>
      <c r="G241">
        <f>IF(ISBLANK(HLOOKUP(G$1, m_preprocess!$1:$1048576, $D241, FALSE)), "", HLOOKUP(G$1, m_preprocess!$1:$1048576, $D241, FALSE))</f>
        <v>99.037790038347595</v>
      </c>
      <c r="H241">
        <f>IF(ISBLANK(HLOOKUP(H$1, m_preprocess!$1:$1048576, $D241, FALSE)), "", HLOOKUP(H$1, m_preprocess!$1:$1048576, $D241, FALSE))</f>
        <v>100.96066897786901</v>
      </c>
      <c r="I241">
        <f>IF(ISBLANK(HLOOKUP(I$1, m_preprocess!$1:$1048576, $D241, FALSE)), "", HLOOKUP(I$1, m_preprocess!$1:$1048576, $D241, FALSE))</f>
        <v>99.568522686884094</v>
      </c>
      <c r="J241">
        <f>IF(ISBLANK(HLOOKUP(J$1, m_preprocess!$1:$1048576, $D241, FALSE)), "", HLOOKUP(J$1, m_preprocess!$1:$1048576, $D241, FALSE))</f>
        <v>96.772822307358695</v>
      </c>
      <c r="K241">
        <f>IF(ISBLANK(HLOOKUP(K$1, m_preprocess!$1:$1048576, $D241, FALSE)), "", HLOOKUP(K$1, m_preprocess!$1:$1048576, $D241, FALSE))</f>
        <v>99.012848597354903</v>
      </c>
      <c r="L241">
        <f>IF(ISBLANK(HLOOKUP(L$1, m_preprocess!$1:$1048576, $D241, FALSE)), "", HLOOKUP(L$1, m_preprocess!$1:$1048576, $D241, FALSE))</f>
        <v>99.1340939101011</v>
      </c>
      <c r="M241">
        <f>IF(ISBLANK(HLOOKUP(M$1, m_preprocess!$1:$1048576, $D241, FALSE)), "", HLOOKUP(M$1, m_preprocess!$1:$1048576, $D241, FALSE))</f>
        <v>97.073037263056705</v>
      </c>
      <c r="N241">
        <f>IF(ISBLANK(HLOOKUP(N$1, m_preprocess!$1:$1048576, $D241, FALSE)), "", HLOOKUP(N$1, m_preprocess!$1:$1048576, $D241, FALSE))</f>
        <v>55.555999999999997</v>
      </c>
      <c r="O241">
        <f>IF(ISBLANK(HLOOKUP(O$1, m_preprocess!$1:$1048576, $D241, FALSE)), "", HLOOKUP(O$1, m_preprocess!$1:$1048576, $D241, FALSE))</f>
        <v>98.988400650634006</v>
      </c>
      <c r="P241">
        <f>IF(ISBLANK(HLOOKUP(P$1, m_preprocess!$1:$1048576, $D241, FALSE)), "", HLOOKUP(P$1, m_preprocess!$1:$1048576, $D241, FALSE))</f>
        <v>106.633759970342</v>
      </c>
      <c r="Q241">
        <f>IF(ISBLANK(HLOOKUP(Q$1, m_preprocess!$1:$1048576, $D241, FALSE)), "", HLOOKUP(Q$1, m_preprocess!$1:$1048576, $D241, FALSE))</f>
        <v>103.48415446532826</v>
      </c>
      <c r="R241">
        <f>IF(ISBLANK(HLOOKUP(R$1, m_preprocess!$1:$1048576, $D241, FALSE)), "", HLOOKUP(R$1, m_preprocess!$1:$1048576, $D241, FALSE))</f>
        <v>103.04356306652629</v>
      </c>
      <c r="S241">
        <f>IF(ISBLANK(HLOOKUP(S$1, m_preprocess!$1:$1048576, $D241, FALSE)), "", HLOOKUP(S$1, m_preprocess!$1:$1048576, $D241, FALSE))</f>
        <v>283.30029822077097</v>
      </c>
      <c r="T241">
        <f>IF(ISBLANK(HLOOKUP(T$1, m_preprocess!$1:$1048576, $D241, FALSE)), "", HLOOKUP(T$1, m_preprocess!$1:$1048576, $D241, FALSE))</f>
        <v>36.680672247587211</v>
      </c>
      <c r="U241">
        <f>IF(ISBLANK(HLOOKUP(U$1, m_preprocess!$1:$1048576, $D241, FALSE)), "", HLOOKUP(U$1, m_preprocess!$1:$1048576, $D241, FALSE))</f>
        <v>282.24475670607058</v>
      </c>
      <c r="V241">
        <f>IF(ISBLANK(HLOOKUP(V$1, m_preprocess!$1:$1048576, $D241, FALSE)), "", HLOOKUP(V$1, m_preprocess!$1:$1048576, $D241, FALSE))</f>
        <v>40.296507436770433</v>
      </c>
      <c r="W241">
        <f>IF(ISBLANK(HLOOKUP(W$1, m_preprocess!$1:$1048576, $D241, FALSE)), "", HLOOKUP(W$1, m_preprocess!$1:$1048576, $D241, FALSE))</f>
        <v>209.03793543819995</v>
      </c>
      <c r="X241">
        <f>IF(ISBLANK(HLOOKUP(X$1, m_preprocess!$1:$1048576, $D241, FALSE)), "", HLOOKUP(X$1, m_preprocess!$1:$1048576, $D241, FALSE))</f>
        <v>32.910313831100176</v>
      </c>
      <c r="Y241">
        <f>IF(ISBLANK(HLOOKUP(Y$1, m_preprocess!$1:$1048576, $D241, FALSE)), "", HLOOKUP(Y$1, m_preprocess!$1:$1048576, $D241, FALSE))</f>
        <v>283801.43128881266</v>
      </c>
      <c r="Z241">
        <f>IF(ISBLANK(HLOOKUP(Z$1, m_preprocess!$1:$1048576, $D241, FALSE)), "", HLOOKUP(Z$1, m_preprocess!$1:$1048576, $D241, FALSE))</f>
        <v>465283.14435969642</v>
      </c>
      <c r="AA241">
        <f>IF(ISBLANK(HLOOKUP(AA$1, m_preprocess!$1:$1048576, $D241, FALSE)), "", HLOOKUP(AA$1, m_preprocess!$1:$1048576, $D241, FALSE))</f>
        <v>737.14857214526364</v>
      </c>
      <c r="AB241">
        <f>IF(ISBLANK(HLOOKUP(AB$1, m_preprocess!$1:$1048576, $D241, FALSE)), "", HLOOKUP(AB$1, m_preprocess!$1:$1048576, $D241, FALSE))</f>
        <v>26049.653133916418</v>
      </c>
      <c r="AC241">
        <f>IF(ISBLANK(HLOOKUP(AC$1, m_preprocess!$1:$1048576, $D241, FALSE)), "", HLOOKUP(AC$1, m_preprocess!$1:$1048576, $D241, FALSE))</f>
        <v>106.58053383770738</v>
      </c>
      <c r="AD241">
        <f>IF(ISBLANK(HLOOKUP(AD$1, m_preprocess!$1:$1048576, $D241, FALSE)), "", HLOOKUP(AD$1, m_preprocess!$1:$1048576, $D241, FALSE))</f>
        <v>19714.189510937475</v>
      </c>
      <c r="AE241">
        <f>IF(ISBLANK(HLOOKUP(AE$1, m_preprocess!$1:$1048576, $D241, FALSE)), "", HLOOKUP(AE$1, m_preprocess!$1:$1048576, $D241, FALSE))</f>
        <v>32754.584284542085</v>
      </c>
    </row>
    <row r="242" spans="1:31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99.550703411076</v>
      </c>
      <c r="F242">
        <f>IF(ISBLANK(HLOOKUP(F$1, m_preprocess!$1:$1048576, $D242, FALSE)), "", HLOOKUP(F$1, m_preprocess!$1:$1048576, $D242, FALSE))</f>
        <v>101.69921543</v>
      </c>
      <c r="G242">
        <f>IF(ISBLANK(HLOOKUP(G$1, m_preprocess!$1:$1048576, $D242, FALSE)), "", HLOOKUP(G$1, m_preprocess!$1:$1048576, $D242, FALSE))</f>
        <v>99.809694478233197</v>
      </c>
      <c r="H242">
        <f>IF(ISBLANK(HLOOKUP(H$1, m_preprocess!$1:$1048576, $D242, FALSE)), "", HLOOKUP(H$1, m_preprocess!$1:$1048576, $D242, FALSE))</f>
        <v>100.870306149174</v>
      </c>
      <c r="I242">
        <f>IF(ISBLANK(HLOOKUP(I$1, m_preprocess!$1:$1048576, $D242, FALSE)), "", HLOOKUP(I$1, m_preprocess!$1:$1048576, $D242, FALSE))</f>
        <v>99.772456176546896</v>
      </c>
      <c r="J242">
        <f>IF(ISBLANK(HLOOKUP(J$1, m_preprocess!$1:$1048576, $D242, FALSE)), "", HLOOKUP(J$1, m_preprocess!$1:$1048576, $D242, FALSE))</f>
        <v>100.06107337122501</v>
      </c>
      <c r="K242">
        <f>IF(ISBLANK(HLOOKUP(K$1, m_preprocess!$1:$1048576, $D242, FALSE)), "", HLOOKUP(K$1, m_preprocess!$1:$1048576, $D242, FALSE))</f>
        <v>99.4457793512249</v>
      </c>
      <c r="L242">
        <f>IF(ISBLANK(HLOOKUP(L$1, m_preprocess!$1:$1048576, $D242, FALSE)), "", HLOOKUP(L$1, m_preprocess!$1:$1048576, $D242, FALSE))</f>
        <v>100.70009998182699</v>
      </c>
      <c r="M242">
        <f>IF(ISBLANK(HLOOKUP(M$1, m_preprocess!$1:$1048576, $D242, FALSE)), "", HLOOKUP(M$1, m_preprocess!$1:$1048576, $D242, FALSE))</f>
        <v>99.482268022019198</v>
      </c>
      <c r="N242">
        <f>IF(ISBLANK(HLOOKUP(N$1, m_preprocess!$1:$1048576, $D242, FALSE)), "", HLOOKUP(N$1, m_preprocess!$1:$1048576, $D242, FALSE))</f>
        <v>55.975999999999999</v>
      </c>
      <c r="O242">
        <f>IF(ISBLANK(HLOOKUP(O$1, m_preprocess!$1:$1048576, $D242, FALSE)), "", HLOOKUP(O$1, m_preprocess!$1:$1048576, $D242, FALSE))</f>
        <v>100.00677753482999</v>
      </c>
      <c r="P242">
        <f>IF(ISBLANK(HLOOKUP(P$1, m_preprocess!$1:$1048576, $D242, FALSE)), "", HLOOKUP(P$1, m_preprocess!$1:$1048576, $D242, FALSE))</f>
        <v>107.36776723104242</v>
      </c>
      <c r="Q242">
        <f>IF(ISBLANK(HLOOKUP(Q$1, m_preprocess!$1:$1048576, $D242, FALSE)), "", HLOOKUP(Q$1, m_preprocess!$1:$1048576, $D242, FALSE))</f>
        <v>103.8602277234634</v>
      </c>
      <c r="R242">
        <f>IF(ISBLANK(HLOOKUP(R$1, m_preprocess!$1:$1048576, $D242, FALSE)), "", HLOOKUP(R$1, m_preprocess!$1:$1048576, $D242, FALSE))</f>
        <v>103.37717294142483</v>
      </c>
      <c r="S242">
        <f>IF(ISBLANK(HLOOKUP(S$1, m_preprocess!$1:$1048576, $D242, FALSE)), "", HLOOKUP(S$1, m_preprocess!$1:$1048576, $D242, FALSE))</f>
        <v>254.25262817710325</v>
      </c>
      <c r="T242">
        <f>IF(ISBLANK(HLOOKUP(T$1, m_preprocess!$1:$1048576, $D242, FALSE)), "", HLOOKUP(T$1, m_preprocess!$1:$1048576, $D242, FALSE))</f>
        <v>42.371794788377386</v>
      </c>
      <c r="U242">
        <f>IF(ISBLANK(HLOOKUP(U$1, m_preprocess!$1:$1048576, $D242, FALSE)), "", HLOOKUP(U$1, m_preprocess!$1:$1048576, $D242, FALSE))</f>
        <v>290.32244258393871</v>
      </c>
      <c r="V242">
        <f>IF(ISBLANK(HLOOKUP(V$1, m_preprocess!$1:$1048576, $D242, FALSE)), "", HLOOKUP(V$1, m_preprocess!$1:$1048576, $D242, FALSE))</f>
        <v>45.758998455636338</v>
      </c>
      <c r="W242">
        <f>IF(ISBLANK(HLOOKUP(W$1, m_preprocess!$1:$1048576, $D242, FALSE)), "", HLOOKUP(W$1, m_preprocess!$1:$1048576, $D242, FALSE))</f>
        <v>213.35909313622534</v>
      </c>
      <c r="X242">
        <f>IF(ISBLANK(HLOOKUP(X$1, m_preprocess!$1:$1048576, $D242, FALSE)), "", HLOOKUP(X$1, m_preprocess!$1:$1048576, $D242, FALSE))</f>
        <v>31.204350992077018</v>
      </c>
      <c r="Y242">
        <f>IF(ISBLANK(HLOOKUP(Y$1, m_preprocess!$1:$1048576, $D242, FALSE)), "", HLOOKUP(Y$1, m_preprocess!$1:$1048576, $D242, FALSE))</f>
        <v>290258.90618325007</v>
      </c>
      <c r="Z242">
        <f>IF(ISBLANK(HLOOKUP(Z$1, m_preprocess!$1:$1048576, $D242, FALSE)), "", HLOOKUP(Z$1, m_preprocess!$1:$1048576, $D242, FALSE))</f>
        <v>283919.82726276491</v>
      </c>
      <c r="AA242">
        <f>IF(ISBLANK(HLOOKUP(AA$1, m_preprocess!$1:$1048576, $D242, FALSE)), "", HLOOKUP(AA$1, m_preprocess!$1:$1048576, $D242, FALSE))</f>
        <v>660.99740082551853</v>
      </c>
      <c r="AB242">
        <f>IF(ISBLANK(HLOOKUP(AB$1, m_preprocess!$1:$1048576, $D242, FALSE)), "", HLOOKUP(AB$1, m_preprocess!$1:$1048576, $D242, FALSE))</f>
        <v>25916.502906814763</v>
      </c>
      <c r="AC242">
        <f>IF(ISBLANK(HLOOKUP(AC$1, m_preprocess!$1:$1048576, $D242, FALSE)), "", HLOOKUP(AC$1, m_preprocess!$1:$1048576, $D242, FALSE))</f>
        <v>105.21419293796703</v>
      </c>
      <c r="AD242">
        <f>IF(ISBLANK(HLOOKUP(AD$1, m_preprocess!$1:$1048576, $D242, FALSE)), "", HLOOKUP(AD$1, m_preprocess!$1:$1048576, $D242, FALSE))</f>
        <v>18624.650299689816</v>
      </c>
      <c r="AE242">
        <f>IF(ISBLANK(HLOOKUP(AE$1, m_preprocess!$1:$1048576, $D242, FALSE)), "", HLOOKUP(AE$1, m_preprocess!$1:$1048576, $D242, FALSE))</f>
        <v>31779.535793012499</v>
      </c>
    </row>
    <row r="243" spans="1:31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99.487776691083496</v>
      </c>
      <c r="F243">
        <f>IF(ISBLANK(HLOOKUP(F$1, m_preprocess!$1:$1048576, $D243, FALSE)), "", HLOOKUP(F$1, m_preprocess!$1:$1048576, $D243, FALSE))</f>
        <v>91.867269390000004</v>
      </c>
      <c r="G243">
        <f>IF(ISBLANK(HLOOKUP(G$1, m_preprocess!$1:$1048576, $D243, FALSE)), "", HLOOKUP(G$1, m_preprocess!$1:$1048576, $D243, FALSE))</f>
        <v>100.643254024394</v>
      </c>
      <c r="H243">
        <f>IF(ISBLANK(HLOOKUP(H$1, m_preprocess!$1:$1048576, $D243, FALSE)), "", HLOOKUP(H$1, m_preprocess!$1:$1048576, $D243, FALSE))</f>
        <v>100.329109968487</v>
      </c>
      <c r="I243">
        <f>IF(ISBLANK(HLOOKUP(I$1, m_preprocess!$1:$1048576, $D243, FALSE)), "", HLOOKUP(I$1, m_preprocess!$1:$1048576, $D243, FALSE))</f>
        <v>99.270830954345598</v>
      </c>
      <c r="J243">
        <f>IF(ISBLANK(HLOOKUP(J$1, m_preprocess!$1:$1048576, $D243, FALSE)), "", HLOOKUP(J$1, m_preprocess!$1:$1048576, $D243, FALSE))</f>
        <v>102.60713067359301</v>
      </c>
      <c r="K243">
        <f>IF(ISBLANK(HLOOKUP(K$1, m_preprocess!$1:$1048576, $D243, FALSE)), "", HLOOKUP(K$1, m_preprocess!$1:$1048576, $D243, FALSE))</f>
        <v>99.896395584017</v>
      </c>
      <c r="L243">
        <f>IF(ISBLANK(HLOOKUP(L$1, m_preprocess!$1:$1048576, $D243, FALSE)), "", HLOOKUP(L$1, m_preprocess!$1:$1048576, $D243, FALSE))</f>
        <v>104.200644252339</v>
      </c>
      <c r="M243">
        <f>IF(ISBLANK(HLOOKUP(M$1, m_preprocess!$1:$1048576, $D243, FALSE)), "", HLOOKUP(M$1, m_preprocess!$1:$1048576, $D243, FALSE))</f>
        <v>99.937689043430098</v>
      </c>
      <c r="N243">
        <f>IF(ISBLANK(HLOOKUP(N$1, m_preprocess!$1:$1048576, $D243, FALSE)), "", HLOOKUP(N$1, m_preprocess!$1:$1048576, $D243, FALSE))</f>
        <v>56.350999999999999</v>
      </c>
      <c r="O243">
        <f>IF(ISBLANK(HLOOKUP(O$1, m_preprocess!$1:$1048576, $D243, FALSE)), "", HLOOKUP(O$1, m_preprocess!$1:$1048576, $D243, FALSE))</f>
        <v>95.450435743922995</v>
      </c>
      <c r="P243">
        <f>IF(ISBLANK(HLOOKUP(P$1, m_preprocess!$1:$1048576, $D243, FALSE)), "", HLOOKUP(P$1, m_preprocess!$1:$1048576, $D243, FALSE))</f>
        <v>108.17462606638526</v>
      </c>
      <c r="Q243">
        <f>IF(ISBLANK(HLOOKUP(Q$1, m_preprocess!$1:$1048576, $D243, FALSE)), "", HLOOKUP(Q$1, m_preprocess!$1:$1048576, $D243, FALSE))</f>
        <v>104.59375108012813</v>
      </c>
      <c r="R243">
        <f>IF(ISBLANK(HLOOKUP(R$1, m_preprocess!$1:$1048576, $D243, FALSE)), "", HLOOKUP(R$1, m_preprocess!$1:$1048576, $D243, FALSE))</f>
        <v>103.4236031782758</v>
      </c>
      <c r="S243">
        <f>IF(ISBLANK(HLOOKUP(S$1, m_preprocess!$1:$1048576, $D243, FALSE)), "", HLOOKUP(S$1, m_preprocess!$1:$1048576, $D243, FALSE))</f>
        <v>268.93065460792047</v>
      </c>
      <c r="T243">
        <f>IF(ISBLANK(HLOOKUP(T$1, m_preprocess!$1:$1048576, $D243, FALSE)), "", HLOOKUP(T$1, m_preprocess!$1:$1048576, $D243, FALSE))</f>
        <v>37.762201253121468</v>
      </c>
      <c r="U243">
        <f>IF(ISBLANK(HLOOKUP(U$1, m_preprocess!$1:$1048576, $D243, FALSE)), "", HLOOKUP(U$1, m_preprocess!$1:$1048576, $D243, FALSE))</f>
        <v>277.89455583950547</v>
      </c>
      <c r="V243">
        <f>IF(ISBLANK(HLOOKUP(V$1, m_preprocess!$1:$1048576, $D243, FALSE)), "", HLOOKUP(V$1, m_preprocess!$1:$1048576, $D243, FALSE))</f>
        <v>39.92688814459607</v>
      </c>
      <c r="W243">
        <f>IF(ISBLANK(HLOOKUP(W$1, m_preprocess!$1:$1048576, $D243, FALSE)), "", HLOOKUP(W$1, m_preprocess!$1:$1048576, $D243, FALSE))</f>
        <v>210.06625896003845</v>
      </c>
      <c r="X243">
        <f>IF(ISBLANK(HLOOKUP(X$1, m_preprocess!$1:$1048576, $D243, FALSE)), "", HLOOKUP(X$1, m_preprocess!$1:$1048576, $D243, FALSE))</f>
        <v>27.901418295671519</v>
      </c>
      <c r="Y243">
        <f>IF(ISBLANK(HLOOKUP(Y$1, m_preprocess!$1:$1048576, $D243, FALSE)), "", HLOOKUP(Y$1, m_preprocess!$1:$1048576, $D243, FALSE))</f>
        <v>269686.33187934349</v>
      </c>
      <c r="Z243">
        <f>IF(ISBLANK(HLOOKUP(Z$1, m_preprocess!$1:$1048576, $D243, FALSE)), "", HLOOKUP(Z$1, m_preprocess!$1:$1048576, $D243, FALSE))</f>
        <v>243915.21957711075</v>
      </c>
      <c r="AA243">
        <f>IF(ISBLANK(HLOOKUP(AA$1, m_preprocess!$1:$1048576, $D243, FALSE)), "", HLOOKUP(AA$1, m_preprocess!$1:$1048576, $D243, FALSE))</f>
        <v>709.82822928514713</v>
      </c>
      <c r="AB243">
        <f>IF(ISBLANK(HLOOKUP(AB$1, m_preprocess!$1:$1048576, $D243, FALSE)), "", HLOOKUP(AB$1, m_preprocess!$1:$1048576, $D243, FALSE))</f>
        <v>25862.698691409136</v>
      </c>
      <c r="AC243">
        <f>IF(ISBLANK(HLOOKUP(AC$1, m_preprocess!$1:$1048576, $D243, FALSE)), "", HLOOKUP(AC$1, m_preprocess!$1:$1048576, $D243, FALSE))</f>
        <v>105.36678827269643</v>
      </c>
      <c r="AD243">
        <f>IF(ISBLANK(HLOOKUP(AD$1, m_preprocess!$1:$1048576, $D243, FALSE)), "", HLOOKUP(AD$1, m_preprocess!$1:$1048576, $D243, FALSE))</f>
        <v>18394.498448081471</v>
      </c>
      <c r="AE243">
        <f>IF(ISBLANK(HLOOKUP(AE$1, m_preprocess!$1:$1048576, $D243, FALSE)), "", HLOOKUP(AE$1, m_preprocess!$1:$1048576, $D243, FALSE))</f>
        <v>31407.841587960225</v>
      </c>
    </row>
    <row r="244" spans="1:31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99.764150436249295</v>
      </c>
      <c r="F244">
        <f>IF(ISBLANK(HLOOKUP(F$1, m_preprocess!$1:$1048576, $D244, FALSE)), "", HLOOKUP(F$1, m_preprocess!$1:$1048576, $D244, FALSE))</f>
        <v>96.809496490000001</v>
      </c>
      <c r="G244">
        <f>IF(ISBLANK(HLOOKUP(G$1, m_preprocess!$1:$1048576, $D244, FALSE)), "", HLOOKUP(G$1, m_preprocess!$1:$1048576, $D244, FALSE))</f>
        <v>100.277981737812</v>
      </c>
      <c r="H244">
        <f>IF(ISBLANK(HLOOKUP(H$1, m_preprocess!$1:$1048576, $D244, FALSE)), "", HLOOKUP(H$1, m_preprocess!$1:$1048576, $D244, FALSE))</f>
        <v>99.498907944809801</v>
      </c>
      <c r="I244">
        <f>IF(ISBLANK(HLOOKUP(I$1, m_preprocess!$1:$1048576, $D244, FALSE)), "", HLOOKUP(I$1, m_preprocess!$1:$1048576, $D244, FALSE))</f>
        <v>97.783107663306495</v>
      </c>
      <c r="J244">
        <f>IF(ISBLANK(HLOOKUP(J$1, m_preprocess!$1:$1048576, $D244, FALSE)), "", HLOOKUP(J$1, m_preprocess!$1:$1048576, $D244, FALSE))</f>
        <v>101.497384251817</v>
      </c>
      <c r="K244">
        <f>IF(ISBLANK(HLOOKUP(K$1, m_preprocess!$1:$1048576, $D244, FALSE)), "", HLOOKUP(K$1, m_preprocess!$1:$1048576, $D244, FALSE))</f>
        <v>100.138522838618</v>
      </c>
      <c r="L244">
        <f>IF(ISBLANK(HLOOKUP(L$1, m_preprocess!$1:$1048576, $D244, FALSE)), "", HLOOKUP(L$1, m_preprocess!$1:$1048576, $D244, FALSE))</f>
        <v>102.107386117708</v>
      </c>
      <c r="M244">
        <f>IF(ISBLANK(HLOOKUP(M$1, m_preprocess!$1:$1048576, $D244, FALSE)), "", HLOOKUP(M$1, m_preprocess!$1:$1048576, $D244, FALSE))</f>
        <v>100.205151067861</v>
      </c>
      <c r="N244">
        <f>IF(ISBLANK(HLOOKUP(N$1, m_preprocess!$1:$1048576, $D244, FALSE)), "", HLOOKUP(N$1, m_preprocess!$1:$1048576, $D244, FALSE))</f>
        <v>56.43</v>
      </c>
      <c r="O244">
        <f>IF(ISBLANK(HLOOKUP(O$1, m_preprocess!$1:$1048576, $D244, FALSE)), "", HLOOKUP(O$1, m_preprocess!$1:$1048576, $D244, FALSE))</f>
        <v>95.383994596457001</v>
      </c>
      <c r="P244">
        <f>IF(ISBLANK(HLOOKUP(P$1, m_preprocess!$1:$1048576, $D244, FALSE)), "", HLOOKUP(P$1, m_preprocess!$1:$1048576, $D244, FALSE))</f>
        <v>106.79783783220381</v>
      </c>
      <c r="Q244">
        <f>IF(ISBLANK(HLOOKUP(Q$1, m_preprocess!$1:$1048576, $D244, FALSE)), "", HLOOKUP(Q$1, m_preprocess!$1:$1048576, $D244, FALSE))</f>
        <v>104.11865730914862</v>
      </c>
      <c r="R244">
        <f>IF(ISBLANK(HLOOKUP(R$1, m_preprocess!$1:$1048576, $D244, FALSE)), "", HLOOKUP(R$1, m_preprocess!$1:$1048576, $D244, FALSE))</f>
        <v>102.57319926350969</v>
      </c>
      <c r="S244">
        <f>IF(ISBLANK(HLOOKUP(S$1, m_preprocess!$1:$1048576, $D244, FALSE)), "", HLOOKUP(S$1, m_preprocess!$1:$1048576, $D244, FALSE))</f>
        <v>298.11532373925598</v>
      </c>
      <c r="T244">
        <f>IF(ISBLANK(HLOOKUP(T$1, m_preprocess!$1:$1048576, $D244, FALSE)), "", HLOOKUP(T$1, m_preprocess!$1:$1048576, $D244, FALSE))</f>
        <v>38.931022241597034</v>
      </c>
      <c r="U244">
        <f>IF(ISBLANK(HLOOKUP(U$1, m_preprocess!$1:$1048576, $D244, FALSE)), "", HLOOKUP(U$1, m_preprocess!$1:$1048576, $D244, FALSE))</f>
        <v>289.36044488688151</v>
      </c>
      <c r="V244">
        <f>IF(ISBLANK(HLOOKUP(V$1, m_preprocess!$1:$1048576, $D244, FALSE)), "", HLOOKUP(V$1, m_preprocess!$1:$1048576, $D244, FALSE))</f>
        <v>45.320407715105837</v>
      </c>
      <c r="W244">
        <f>IF(ISBLANK(HLOOKUP(W$1, m_preprocess!$1:$1048576, $D244, FALSE)), "", HLOOKUP(W$1, m_preprocess!$1:$1048576, $D244, FALSE))</f>
        <v>215.99035735955448</v>
      </c>
      <c r="X244">
        <f>IF(ISBLANK(HLOOKUP(X$1, m_preprocess!$1:$1048576, $D244, FALSE)), "", HLOOKUP(X$1, m_preprocess!$1:$1048576, $D244, FALSE))</f>
        <v>28.049679812221168</v>
      </c>
      <c r="Y244">
        <f>IF(ISBLANK(HLOOKUP(Y$1, m_preprocess!$1:$1048576, $D244, FALSE)), "", HLOOKUP(Y$1, m_preprocess!$1:$1048576, $D244, FALSE))</f>
        <v>262607.17784994771</v>
      </c>
      <c r="Z244">
        <f>IF(ISBLANK(HLOOKUP(Z$1, m_preprocess!$1:$1048576, $D244, FALSE)), "", HLOOKUP(Z$1, m_preprocess!$1:$1048576, $D244, FALSE))</f>
        <v>273933.67617107939</v>
      </c>
      <c r="AA244">
        <f>IF(ISBLANK(HLOOKUP(AA$1, m_preprocess!$1:$1048576, $D244, FALSE)), "", HLOOKUP(AA$1, m_preprocess!$1:$1048576, $D244, FALSE))</f>
        <v>798.79190181619379</v>
      </c>
      <c r="AB244">
        <f>IF(ISBLANK(HLOOKUP(AB$1, m_preprocess!$1:$1048576, $D244, FALSE)), "", HLOOKUP(AB$1, m_preprocess!$1:$1048576, $D244, FALSE))</f>
        <v>25761.375020641823</v>
      </c>
      <c r="AC244">
        <f>IF(ISBLANK(HLOOKUP(AC$1, m_preprocess!$1:$1048576, $D244, FALSE)), "", HLOOKUP(AC$1, m_preprocess!$1:$1048576, $D244, FALSE))</f>
        <v>102.51731806545925</v>
      </c>
      <c r="AD244">
        <f>IF(ISBLANK(HLOOKUP(AD$1, m_preprocess!$1:$1048576, $D244, FALSE)), "", HLOOKUP(AD$1, m_preprocess!$1:$1048576, $D244, FALSE))</f>
        <v>18325.85704005431</v>
      </c>
      <c r="AE244">
        <f>IF(ISBLANK(HLOOKUP(AE$1, m_preprocess!$1:$1048576, $D244, FALSE)), "", HLOOKUP(AE$1, m_preprocess!$1:$1048576, $D244, FALSE))</f>
        <v>31308.939637529584</v>
      </c>
    </row>
    <row r="245" spans="1:31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98.796586975175998</v>
      </c>
      <c r="F245">
        <f>IF(ISBLANK(HLOOKUP(F$1, m_preprocess!$1:$1048576, $D245, FALSE)), "", HLOOKUP(F$1, m_preprocess!$1:$1048576, $D245, FALSE))</f>
        <v>97.822926499999994</v>
      </c>
      <c r="G245">
        <f>IF(ISBLANK(HLOOKUP(G$1, m_preprocess!$1:$1048576, $D245, FALSE)), "", HLOOKUP(G$1, m_preprocess!$1:$1048576, $D245, FALSE))</f>
        <v>99.017832656550397</v>
      </c>
      <c r="H245">
        <f>IF(ISBLANK(HLOOKUP(H$1, m_preprocess!$1:$1048576, $D245, FALSE)), "", HLOOKUP(H$1, m_preprocess!$1:$1048576, $D245, FALSE))</f>
        <v>99.566209611949304</v>
      </c>
      <c r="I245">
        <f>IF(ISBLANK(HLOOKUP(I$1, m_preprocess!$1:$1048576, $D245, FALSE)), "", HLOOKUP(I$1, m_preprocess!$1:$1048576, $D245, FALSE))</f>
        <v>98.5936348220566</v>
      </c>
      <c r="J245">
        <f>IF(ISBLANK(HLOOKUP(J$1, m_preprocess!$1:$1048576, $D245, FALSE)), "", HLOOKUP(J$1, m_preprocess!$1:$1048576, $D245, FALSE))</f>
        <v>98.671424257938696</v>
      </c>
      <c r="K245">
        <f>IF(ISBLANK(HLOOKUP(K$1, m_preprocess!$1:$1048576, $D245, FALSE)), "", HLOOKUP(K$1, m_preprocess!$1:$1048576, $D245, FALSE))</f>
        <v>98.976421732381894</v>
      </c>
      <c r="L245">
        <f>IF(ISBLANK(HLOOKUP(L$1, m_preprocess!$1:$1048576, $D245, FALSE)), "", HLOOKUP(L$1, m_preprocess!$1:$1048576, $D245, FALSE))</f>
        <v>100.169027115465</v>
      </c>
      <c r="M245">
        <f>IF(ISBLANK(HLOOKUP(M$1, m_preprocess!$1:$1048576, $D245, FALSE)), "", HLOOKUP(M$1, m_preprocess!$1:$1048576, $D245, FALSE))</f>
        <v>99.377435732681406</v>
      </c>
      <c r="N245">
        <f>IF(ISBLANK(HLOOKUP(N$1, m_preprocess!$1:$1048576, $D245, FALSE)), "", HLOOKUP(N$1, m_preprocess!$1:$1048576, $D245, FALSE))</f>
        <v>56.536999999999999</v>
      </c>
      <c r="O245">
        <f>IF(ISBLANK(HLOOKUP(O$1, m_preprocess!$1:$1048576, $D245, FALSE)), "", HLOOKUP(O$1, m_preprocess!$1:$1048576, $D245, FALSE))</f>
        <v>95.727644283711001</v>
      </c>
      <c r="P245">
        <f>IF(ISBLANK(HLOOKUP(P$1, m_preprocess!$1:$1048576, $D245, FALSE)), "", HLOOKUP(P$1, m_preprocess!$1:$1048576, $D245, FALSE))</f>
        <v>104.74380219595723</v>
      </c>
      <c r="Q245">
        <f>IF(ISBLANK(HLOOKUP(Q$1, m_preprocess!$1:$1048576, $D245, FALSE)), "", HLOOKUP(Q$1, m_preprocess!$1:$1048576, $D245, FALSE))</f>
        <v>102.68565256895616</v>
      </c>
      <c r="R245">
        <f>IF(ISBLANK(HLOOKUP(R$1, m_preprocess!$1:$1048576, $D245, FALSE)), "", HLOOKUP(R$1, m_preprocess!$1:$1048576, $D245, FALSE))</f>
        <v>102.00432054090416</v>
      </c>
      <c r="S245">
        <f>IF(ISBLANK(HLOOKUP(S$1, m_preprocess!$1:$1048576, $D245, FALSE)), "", HLOOKUP(S$1, m_preprocess!$1:$1048576, $D245, FALSE))</f>
        <v>312.46849277792626</v>
      </c>
      <c r="T245">
        <f>IF(ISBLANK(HLOOKUP(T$1, m_preprocess!$1:$1048576, $D245, FALSE)), "", HLOOKUP(T$1, m_preprocess!$1:$1048576, $D245, FALSE))</f>
        <v>42.380980133747109</v>
      </c>
      <c r="U245">
        <f>IF(ISBLANK(HLOOKUP(U$1, m_preprocess!$1:$1048576, $D245, FALSE)), "", HLOOKUP(U$1, m_preprocess!$1:$1048576, $D245, FALSE))</f>
        <v>331.96011465291417</v>
      </c>
      <c r="V245">
        <f>IF(ISBLANK(HLOOKUP(V$1, m_preprocess!$1:$1048576, $D245, FALSE)), "", HLOOKUP(V$1, m_preprocess!$1:$1048576, $D245, FALSE))</f>
        <v>53.230269889256874</v>
      </c>
      <c r="W245">
        <f>IF(ISBLANK(HLOOKUP(W$1, m_preprocess!$1:$1048576, $D245, FALSE)), "", HLOOKUP(W$1, m_preprocess!$1:$1048576, $D245, FALSE))</f>
        <v>244.39035417482285</v>
      </c>
      <c r="X245">
        <f>IF(ISBLANK(HLOOKUP(X$1, m_preprocess!$1:$1048576, $D245, FALSE)), "", HLOOKUP(X$1, m_preprocess!$1:$1048576, $D245, FALSE))</f>
        <v>34.339490588834508</v>
      </c>
      <c r="Y245">
        <f>IF(ISBLANK(HLOOKUP(Y$1, m_preprocess!$1:$1048576, $D245, FALSE)), "", HLOOKUP(Y$1, m_preprocess!$1:$1048576, $D245, FALSE))</f>
        <v>276941.90457854304</v>
      </c>
      <c r="Z245">
        <f>IF(ISBLANK(HLOOKUP(Z$1, m_preprocess!$1:$1048576, $D245, FALSE)), "", HLOOKUP(Z$1, m_preprocess!$1:$1048576, $D245, FALSE))</f>
        <v>281276.42297889508</v>
      </c>
      <c r="AA245">
        <f>IF(ISBLANK(HLOOKUP(AA$1, m_preprocess!$1:$1048576, $D245, FALSE)), "", HLOOKUP(AA$1, m_preprocess!$1:$1048576, $D245, FALSE))</f>
        <v>858.78854159925788</v>
      </c>
      <c r="AB245">
        <f>IF(ISBLANK(HLOOKUP(AB$1, m_preprocess!$1:$1048576, $D245, FALSE)), "", HLOOKUP(AB$1, m_preprocess!$1:$1048576, $D245, FALSE))</f>
        <v>25872.371967654988</v>
      </c>
      <c r="AC245">
        <f>IF(ISBLANK(HLOOKUP(AC$1, m_preprocess!$1:$1048576, $D245, FALSE)), "", HLOOKUP(AC$1, m_preprocess!$1:$1048576, $D245, FALSE))</f>
        <v>100.28270505278437</v>
      </c>
      <c r="AD245">
        <f>IF(ISBLANK(HLOOKUP(AD$1, m_preprocess!$1:$1048576, $D245, FALSE)), "", HLOOKUP(AD$1, m_preprocess!$1:$1048576, $D245, FALSE))</f>
        <v>18090.90055283569</v>
      </c>
      <c r="AE245">
        <f>IF(ISBLANK(HLOOKUP(AE$1, m_preprocess!$1:$1048576, $D245, FALSE)), "", HLOOKUP(AE$1, m_preprocess!$1:$1048576, $D245, FALSE))</f>
        <v>31087.409338430793</v>
      </c>
    </row>
    <row r="246" spans="1:31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99.879128869038595</v>
      </c>
      <c r="F246">
        <f>IF(ISBLANK(HLOOKUP(F$1, m_preprocess!$1:$1048576, $D246, FALSE)), "", HLOOKUP(F$1, m_preprocess!$1:$1048576, $D246, FALSE))</f>
        <v>103.5722181</v>
      </c>
      <c r="G246">
        <f>IF(ISBLANK(HLOOKUP(G$1, m_preprocess!$1:$1048576, $D246, FALSE)), "", HLOOKUP(G$1, m_preprocess!$1:$1048576, $D246, FALSE))</f>
        <v>99.983912087093998</v>
      </c>
      <c r="H246">
        <f>IF(ISBLANK(HLOOKUP(H$1, m_preprocess!$1:$1048576, $D246, FALSE)), "", HLOOKUP(H$1, m_preprocess!$1:$1048576, $D246, FALSE))</f>
        <v>99.186944735102699</v>
      </c>
      <c r="I246">
        <f>IF(ISBLANK(HLOOKUP(I$1, m_preprocess!$1:$1048576, $D246, FALSE)), "", HLOOKUP(I$1, m_preprocess!$1:$1048576, $D246, FALSE))</f>
        <v>100.17117992986699</v>
      </c>
      <c r="J246">
        <f>IF(ISBLANK(HLOOKUP(J$1, m_preprocess!$1:$1048576, $D246, FALSE)), "", HLOOKUP(J$1, m_preprocess!$1:$1048576, $D246, FALSE))</f>
        <v>101.60296808757001</v>
      </c>
      <c r="K246">
        <f>IF(ISBLANK(HLOOKUP(K$1, m_preprocess!$1:$1048576, $D246, FALSE)), "", HLOOKUP(K$1, m_preprocess!$1:$1048576, $D246, FALSE))</f>
        <v>99.470234058426897</v>
      </c>
      <c r="L246">
        <f>IF(ISBLANK(HLOOKUP(L$1, m_preprocess!$1:$1048576, $D246, FALSE)), "", HLOOKUP(L$1, m_preprocess!$1:$1048576, $D246, FALSE))</f>
        <v>101.215784209834</v>
      </c>
      <c r="M246">
        <f>IF(ISBLANK(HLOOKUP(M$1, m_preprocess!$1:$1048576, $D246, FALSE)), "", HLOOKUP(M$1, m_preprocess!$1:$1048576, $D246, FALSE))</f>
        <v>100.039993638577</v>
      </c>
      <c r="N246">
        <f>IF(ISBLANK(HLOOKUP(N$1, m_preprocess!$1:$1048576, $D246, FALSE)), "", HLOOKUP(N$1, m_preprocess!$1:$1048576, $D246, FALSE))</f>
        <v>56.6</v>
      </c>
      <c r="O246">
        <f>IF(ISBLANK(HLOOKUP(O$1, m_preprocess!$1:$1048576, $D246, FALSE)), "", HLOOKUP(O$1, m_preprocess!$1:$1048576, $D246, FALSE))</f>
        <v>95.152673644716003</v>
      </c>
      <c r="P246">
        <f>IF(ISBLANK(HLOOKUP(P$1, m_preprocess!$1:$1048576, $D246, FALSE)), "", HLOOKUP(P$1, m_preprocess!$1:$1048576, $D246, FALSE))</f>
        <v>104.17589300911412</v>
      </c>
      <c r="Q246">
        <f>IF(ISBLANK(HLOOKUP(Q$1, m_preprocess!$1:$1048576, $D246, FALSE)), "", HLOOKUP(Q$1, m_preprocess!$1:$1048576, $D246, FALSE))</f>
        <v>101.93391647062866</v>
      </c>
      <c r="R246">
        <f>IF(ISBLANK(HLOOKUP(R$1, m_preprocess!$1:$1048576, $D246, FALSE)), "", HLOOKUP(R$1, m_preprocess!$1:$1048576, $D246, FALSE))</f>
        <v>102.19944118318212</v>
      </c>
      <c r="S246">
        <f>IF(ISBLANK(HLOOKUP(S$1, m_preprocess!$1:$1048576, $D246, FALSE)), "", HLOOKUP(S$1, m_preprocess!$1:$1048576, $D246, FALSE))</f>
        <v>315.28678133938757</v>
      </c>
      <c r="T246">
        <f>IF(ISBLANK(HLOOKUP(T$1, m_preprocess!$1:$1048576, $D246, FALSE)), "", HLOOKUP(T$1, m_preprocess!$1:$1048576, $D246, FALSE))</f>
        <v>35.315675188674682</v>
      </c>
      <c r="U246">
        <f>IF(ISBLANK(HLOOKUP(U$1, m_preprocess!$1:$1048576, $D246, FALSE)), "", HLOOKUP(U$1, m_preprocess!$1:$1048576, $D246, FALSE))</f>
        <v>326.73692087163846</v>
      </c>
      <c r="V246">
        <f>IF(ISBLANK(HLOOKUP(V$1, m_preprocess!$1:$1048576, $D246, FALSE)), "", HLOOKUP(V$1, m_preprocess!$1:$1048576, $D246, FALSE))</f>
        <v>45.834557934857941</v>
      </c>
      <c r="W246">
        <f>IF(ISBLANK(HLOOKUP(W$1, m_preprocess!$1:$1048576, $D246, FALSE)), "", HLOOKUP(W$1, m_preprocess!$1:$1048576, $D246, FALSE))</f>
        <v>248.9198676802643</v>
      </c>
      <c r="X246">
        <f>IF(ISBLANK(HLOOKUP(X$1, m_preprocess!$1:$1048576, $D246, FALSE)), "", HLOOKUP(X$1, m_preprocess!$1:$1048576, $D246, FALSE))</f>
        <v>31.982495256516206</v>
      </c>
      <c r="Y246">
        <f>IF(ISBLANK(HLOOKUP(Y$1, m_preprocess!$1:$1048576, $D246, FALSE)), "", HLOOKUP(Y$1, m_preprocess!$1:$1048576, $D246, FALSE))</f>
        <v>284509.3008067261</v>
      </c>
      <c r="Z246">
        <f>IF(ISBLANK(HLOOKUP(Z$1, m_preprocess!$1:$1048576, $D246, FALSE)), "", HLOOKUP(Z$1, m_preprocess!$1:$1048576, $D246, FALSE))</f>
        <v>267387.97564183938</v>
      </c>
      <c r="AA246">
        <f>IF(ISBLANK(HLOOKUP(AA$1, m_preprocess!$1:$1048576, $D246, FALSE)), "", HLOOKUP(AA$1, m_preprocess!$1:$1048576, $D246, FALSE))</f>
        <v>907.72982459166269</v>
      </c>
      <c r="AB246">
        <f>IF(ISBLANK(HLOOKUP(AB$1, m_preprocess!$1:$1048576, $D246, FALSE)), "", HLOOKUP(AB$1, m_preprocess!$1:$1048576, $D246, FALSE))</f>
        <v>26309.763501393605</v>
      </c>
      <c r="AC246">
        <f>IF(ISBLANK(HLOOKUP(AC$1, m_preprocess!$1:$1048576, $D246, FALSE)), "", HLOOKUP(AC$1, m_preprocess!$1:$1048576, $D246, FALSE))</f>
        <v>101.40376975585561</v>
      </c>
      <c r="AD246">
        <f>IF(ISBLANK(HLOOKUP(AD$1, m_preprocess!$1:$1048576, $D246, FALSE)), "", HLOOKUP(AD$1, m_preprocess!$1:$1048576, $D246, FALSE))</f>
        <v>18437.984528428584</v>
      </c>
      <c r="AE246">
        <f>IF(ISBLANK(HLOOKUP(AE$1, m_preprocess!$1:$1048576, $D246, FALSE)), "", HLOOKUP(AE$1, m_preprocess!$1:$1048576, $D246, FALSE))</f>
        <v>31405.146804739168</v>
      </c>
    </row>
    <row r="247" spans="1:31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99.527256810531</v>
      </c>
      <c r="F247">
        <f>IF(ISBLANK(HLOOKUP(F$1, m_preprocess!$1:$1048576, $D247, FALSE)), "", HLOOKUP(F$1, m_preprocess!$1:$1048576, $D247, FALSE))</f>
        <v>99.529650119999999</v>
      </c>
      <c r="G247">
        <f>IF(ISBLANK(HLOOKUP(G$1, m_preprocess!$1:$1048576, $D247, FALSE)), "", HLOOKUP(G$1, m_preprocess!$1:$1048576, $D247, FALSE))</f>
        <v>99.220979882876705</v>
      </c>
      <c r="H247">
        <f>IF(ISBLANK(HLOOKUP(H$1, m_preprocess!$1:$1048576, $D247, FALSE)), "", HLOOKUP(H$1, m_preprocess!$1:$1048576, $D247, FALSE))</f>
        <v>99.156194009519396</v>
      </c>
      <c r="I247">
        <f>IF(ISBLANK(HLOOKUP(I$1, m_preprocess!$1:$1048576, $D247, FALSE)), "", HLOOKUP(I$1, m_preprocess!$1:$1048576, $D247, FALSE))</f>
        <v>99.907321064218607</v>
      </c>
      <c r="J247">
        <f>IF(ISBLANK(HLOOKUP(J$1, m_preprocess!$1:$1048576, $D247, FALSE)), "", HLOOKUP(J$1, m_preprocess!$1:$1048576, $D247, FALSE))</f>
        <v>98.786366313003597</v>
      </c>
      <c r="K247">
        <f>IF(ISBLANK(HLOOKUP(K$1, m_preprocess!$1:$1048576, $D247, FALSE)), "", HLOOKUP(K$1, m_preprocess!$1:$1048576, $D247, FALSE))</f>
        <v>99.758321506802503</v>
      </c>
      <c r="L247">
        <f>IF(ISBLANK(HLOOKUP(L$1, m_preprocess!$1:$1048576, $D247, FALSE)), "", HLOOKUP(L$1, m_preprocess!$1:$1048576, $D247, FALSE))</f>
        <v>98.476411177591501</v>
      </c>
      <c r="M247">
        <f>IF(ISBLANK(HLOOKUP(M$1, m_preprocess!$1:$1048576, $D247, FALSE)), "", HLOOKUP(M$1, m_preprocess!$1:$1048576, $D247, FALSE))</f>
        <v>99.389269913156596</v>
      </c>
      <c r="N247">
        <f>IF(ISBLANK(HLOOKUP(N$1, m_preprocess!$1:$1048576, $D247, FALSE)), "", HLOOKUP(N$1, m_preprocess!$1:$1048576, $D247, FALSE))</f>
        <v>55.573</v>
      </c>
      <c r="O247">
        <f>IF(ISBLANK(HLOOKUP(O$1, m_preprocess!$1:$1048576, $D247, FALSE)), "", HLOOKUP(O$1, m_preprocess!$1:$1048576, $D247, FALSE))</f>
        <v>93.255785071093001</v>
      </c>
      <c r="P247">
        <f>IF(ISBLANK(HLOOKUP(P$1, m_preprocess!$1:$1048576, $D247, FALSE)), "", HLOOKUP(P$1, m_preprocess!$1:$1048576, $D247, FALSE))</f>
        <v>103.7639371266846</v>
      </c>
      <c r="Q247">
        <f>IF(ISBLANK(HLOOKUP(Q$1, m_preprocess!$1:$1048576, $D247, FALSE)), "", HLOOKUP(Q$1, m_preprocess!$1:$1048576, $D247, FALSE))</f>
        <v>101.49631921566974</v>
      </c>
      <c r="R247">
        <f>IF(ISBLANK(HLOOKUP(R$1, m_preprocess!$1:$1048576, $D247, FALSE)), "", HLOOKUP(R$1, m_preprocess!$1:$1048576, $D247, FALSE))</f>
        <v>102.23418733658349</v>
      </c>
      <c r="S247">
        <f>IF(ISBLANK(HLOOKUP(S$1, m_preprocess!$1:$1048576, $D247, FALSE)), "", HLOOKUP(S$1, m_preprocess!$1:$1048576, $D247, FALSE))</f>
        <v>299.60569983041961</v>
      </c>
      <c r="T247">
        <f>IF(ISBLANK(HLOOKUP(T$1, m_preprocess!$1:$1048576, $D247, FALSE)), "", HLOOKUP(T$1, m_preprocess!$1:$1048576, $D247, FALSE))</f>
        <v>35.913864712460423</v>
      </c>
      <c r="U247">
        <f>IF(ISBLANK(HLOOKUP(U$1, m_preprocess!$1:$1048576, $D247, FALSE)), "", HLOOKUP(U$1, m_preprocess!$1:$1048576, $D247, FALSE))</f>
        <v>297.23401038707243</v>
      </c>
      <c r="V247">
        <f>IF(ISBLANK(HLOOKUP(V$1, m_preprocess!$1:$1048576, $D247, FALSE)), "", HLOOKUP(V$1, m_preprocess!$1:$1048576, $D247, FALSE))</f>
        <v>41.381707558036837</v>
      </c>
      <c r="W247">
        <f>IF(ISBLANK(HLOOKUP(W$1, m_preprocess!$1:$1048576, $D247, FALSE)), "", HLOOKUP(W$1, m_preprocess!$1:$1048576, $D247, FALSE))</f>
        <v>226.25195846959042</v>
      </c>
      <c r="X247">
        <f>IF(ISBLANK(HLOOKUP(X$1, m_preprocess!$1:$1048576, $D247, FALSE)), "", HLOOKUP(X$1, m_preprocess!$1:$1048576, $D247, FALSE))</f>
        <v>29.600344359445206</v>
      </c>
      <c r="Y247">
        <f>IF(ISBLANK(HLOOKUP(Y$1, m_preprocess!$1:$1048576, $D247, FALSE)), "", HLOOKUP(Y$1, m_preprocess!$1:$1048576, $D247, FALSE))</f>
        <v>283742.30659487325</v>
      </c>
      <c r="Z247">
        <f>IF(ISBLANK(HLOOKUP(Z$1, m_preprocess!$1:$1048576, $D247, FALSE)), "", HLOOKUP(Z$1, m_preprocess!$1:$1048576, $D247, FALSE))</f>
        <v>405643.77440287179</v>
      </c>
      <c r="AA247">
        <f>IF(ISBLANK(HLOOKUP(AA$1, m_preprocess!$1:$1048576, $D247, FALSE)), "", HLOOKUP(AA$1, m_preprocess!$1:$1048576, $D247, FALSE))</f>
        <v>861.21063458046069</v>
      </c>
      <c r="AB247">
        <f>IF(ISBLANK(HLOOKUP(AB$1, m_preprocess!$1:$1048576, $D247, FALSE)), "", HLOOKUP(AB$1, m_preprocess!$1:$1048576, $D247, FALSE))</f>
        <v>26549.776795986931</v>
      </c>
      <c r="AC247">
        <f>IF(ISBLANK(HLOOKUP(AC$1, m_preprocess!$1:$1048576, $D247, FALSE)), "", HLOOKUP(AC$1, m_preprocess!$1:$1048576, $D247, FALSE))</f>
        <v>107.16428253825516</v>
      </c>
      <c r="AD247">
        <f>IF(ISBLANK(HLOOKUP(AD$1, m_preprocess!$1:$1048576, $D247, FALSE)), "", HLOOKUP(AD$1, m_preprocess!$1:$1048576, $D247, FALSE))</f>
        <v>18737.432171383865</v>
      </c>
      <c r="AE247">
        <f>IF(ISBLANK(HLOOKUP(AE$1, m_preprocess!$1:$1048576, $D247, FALSE)), "", HLOOKUP(AE$1, m_preprocess!$1:$1048576, $D247, FALSE))</f>
        <v>32087.499119425654</v>
      </c>
    </row>
    <row r="248" spans="1:31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99.642114510611094</v>
      </c>
      <c r="F248">
        <f>IF(ISBLANK(HLOOKUP(F$1, m_preprocess!$1:$1048576, $D248, FALSE)), "", HLOOKUP(F$1, m_preprocess!$1:$1048576, $D248, FALSE))</f>
        <v>105.4232887</v>
      </c>
      <c r="G248">
        <f>IF(ISBLANK(HLOOKUP(G$1, m_preprocess!$1:$1048576, $D248, FALSE)), "", HLOOKUP(G$1, m_preprocess!$1:$1048576, $D248, FALSE))</f>
        <v>99.678123315483802</v>
      </c>
      <c r="H248">
        <f>IF(ISBLANK(HLOOKUP(H$1, m_preprocess!$1:$1048576, $D248, FALSE)), "", HLOOKUP(H$1, m_preprocess!$1:$1048576, $D248, FALSE))</f>
        <v>99.454401762767304</v>
      </c>
      <c r="I248">
        <f>IF(ISBLANK(HLOOKUP(I$1, m_preprocess!$1:$1048576, $D248, FALSE)), "", HLOOKUP(I$1, m_preprocess!$1:$1048576, $D248, FALSE))</f>
        <v>100.60687118048899</v>
      </c>
      <c r="J248">
        <f>IF(ISBLANK(HLOOKUP(J$1, m_preprocess!$1:$1048576, $D248, FALSE)), "", HLOOKUP(J$1, m_preprocess!$1:$1048576, $D248, FALSE))</f>
        <v>98.778186325788695</v>
      </c>
      <c r="K248">
        <f>IF(ISBLANK(HLOOKUP(K$1, m_preprocess!$1:$1048576, $D248, FALSE)), "", HLOOKUP(K$1, m_preprocess!$1:$1048576, $D248, FALSE))</f>
        <v>100.117991112857</v>
      </c>
      <c r="L248">
        <f>IF(ISBLANK(HLOOKUP(L$1, m_preprocess!$1:$1048576, $D248, FALSE)), "", HLOOKUP(L$1, m_preprocess!$1:$1048576, $D248, FALSE))</f>
        <v>98.9000956880312</v>
      </c>
      <c r="M248">
        <f>IF(ISBLANK(HLOOKUP(M$1, m_preprocess!$1:$1048576, $D248, FALSE)), "", HLOOKUP(M$1, m_preprocess!$1:$1048576, $D248, FALSE))</f>
        <v>100.39037537658299</v>
      </c>
      <c r="N248">
        <f>IF(ISBLANK(HLOOKUP(N$1, m_preprocess!$1:$1048576, $D248, FALSE)), "", HLOOKUP(N$1, m_preprocess!$1:$1048576, $D248, FALSE))</f>
        <v>55.232999999999997</v>
      </c>
      <c r="O248">
        <f>IF(ISBLANK(HLOOKUP(O$1, m_preprocess!$1:$1048576, $D248, FALSE)), "", HLOOKUP(O$1, m_preprocess!$1:$1048576, $D248, FALSE))</f>
        <v>97.955283463903001</v>
      </c>
      <c r="P248">
        <f>IF(ISBLANK(HLOOKUP(P$1, m_preprocess!$1:$1048576, $D248, FALSE)), "", HLOOKUP(P$1, m_preprocess!$1:$1048576, $D248, FALSE))</f>
        <v>104.30109459326997</v>
      </c>
      <c r="Q248">
        <f>IF(ISBLANK(HLOOKUP(Q$1, m_preprocess!$1:$1048576, $D248, FALSE)), "", HLOOKUP(Q$1, m_preprocess!$1:$1048576, $D248, FALSE))</f>
        <v>101.24104945341693</v>
      </c>
      <c r="R248">
        <f>IF(ISBLANK(HLOOKUP(R$1, m_preprocess!$1:$1048576, $D248, FALSE)), "", HLOOKUP(R$1, m_preprocess!$1:$1048576, $D248, FALSE))</f>
        <v>103.02253399818918</v>
      </c>
      <c r="S248">
        <f>IF(ISBLANK(HLOOKUP(S$1, m_preprocess!$1:$1048576, $D248, FALSE)), "", HLOOKUP(S$1, m_preprocess!$1:$1048576, $D248, FALSE))</f>
        <v>309.22181714170688</v>
      </c>
      <c r="T248">
        <f>IF(ISBLANK(HLOOKUP(T$1, m_preprocess!$1:$1048576, $D248, FALSE)), "", HLOOKUP(T$1, m_preprocess!$1:$1048576, $D248, FALSE))</f>
        <v>41.262865138499706</v>
      </c>
      <c r="U248">
        <f>IF(ISBLANK(HLOOKUP(U$1, m_preprocess!$1:$1048576, $D248, FALSE)), "", HLOOKUP(U$1, m_preprocess!$1:$1048576, $D248, FALSE))</f>
        <v>332.38702267190155</v>
      </c>
      <c r="V248">
        <f>IF(ISBLANK(HLOOKUP(V$1, m_preprocess!$1:$1048576, $D248, FALSE)), "", HLOOKUP(V$1, m_preprocess!$1:$1048576, $D248, FALSE))</f>
        <v>47.696107715890783</v>
      </c>
      <c r="W248">
        <f>IF(ISBLANK(HLOOKUP(W$1, m_preprocess!$1:$1048576, $D248, FALSE)), "", HLOOKUP(W$1, m_preprocess!$1:$1048576, $D248, FALSE))</f>
        <v>250.41347493799961</v>
      </c>
      <c r="X248">
        <f>IF(ISBLANK(HLOOKUP(X$1, m_preprocess!$1:$1048576, $D248, FALSE)), "", HLOOKUP(X$1, m_preprocess!$1:$1048576, $D248, FALSE))</f>
        <v>34.27744989542753</v>
      </c>
      <c r="Y248">
        <f>IF(ISBLANK(HLOOKUP(Y$1, m_preprocess!$1:$1048576, $D248, FALSE)), "", HLOOKUP(Y$1, m_preprocess!$1:$1048576, $D248, FALSE))</f>
        <v>264928.54735795379</v>
      </c>
      <c r="Z248">
        <f>IF(ISBLANK(HLOOKUP(Z$1, m_preprocess!$1:$1048576, $D248, FALSE)), "", HLOOKUP(Z$1, m_preprocess!$1:$1048576, $D248, FALSE))</f>
        <v>316055.28243515734</v>
      </c>
      <c r="AA248">
        <f>IF(ISBLANK(HLOOKUP(AA$1, m_preprocess!$1:$1048576, $D248, FALSE)), "", HLOOKUP(AA$1, m_preprocess!$1:$1048576, $D248, FALSE))</f>
        <v>811.66444099978958</v>
      </c>
      <c r="AB248">
        <f>IF(ISBLANK(HLOOKUP(AB$1, m_preprocess!$1:$1048576, $D248, FALSE)), "", HLOOKUP(AB$1, m_preprocess!$1:$1048576, $D248, FALSE))</f>
        <v>26702.279737406661</v>
      </c>
      <c r="AC248">
        <f>IF(ISBLANK(HLOOKUP(AC$1, m_preprocess!$1:$1048576, $D248, FALSE)), "", HLOOKUP(AC$1, m_preprocess!$1:$1048576, $D248, FALSE))</f>
        <v>105.32565213079398</v>
      </c>
      <c r="AD248">
        <f>IF(ISBLANK(HLOOKUP(AD$1, m_preprocess!$1:$1048576, $D248, FALSE)), "", HLOOKUP(AD$1, m_preprocess!$1:$1048576, $D248, FALSE))</f>
        <v>18697.141727757371</v>
      </c>
      <c r="AE248">
        <f>IF(ISBLANK(HLOOKUP(AE$1, m_preprocess!$1:$1048576, $D248, FALSE)), "", HLOOKUP(AE$1, m_preprocess!$1:$1048576, $D248, FALSE))</f>
        <v>31983.76596064783</v>
      </c>
    </row>
    <row r="249" spans="1:31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100.34795291146</v>
      </c>
      <c r="F249">
        <f>IF(ISBLANK(HLOOKUP(F$1, m_preprocess!$1:$1048576, $D249, FALSE)), "", HLOOKUP(F$1, m_preprocess!$1:$1048576, $D249, FALSE))</f>
        <v>102.94158127999999</v>
      </c>
      <c r="G249">
        <f>IF(ISBLANK(HLOOKUP(G$1, m_preprocess!$1:$1048576, $D249, FALSE)), "", HLOOKUP(G$1, m_preprocess!$1:$1048576, $D249, FALSE))</f>
        <v>100.258680594532</v>
      </c>
      <c r="H249">
        <f>IF(ISBLANK(HLOOKUP(H$1, m_preprocess!$1:$1048576, $D249, FALSE)), "", HLOOKUP(H$1, m_preprocess!$1:$1048576, $D249, FALSE))</f>
        <v>99.751924219122401</v>
      </c>
      <c r="I249">
        <f>IF(ISBLANK(HLOOKUP(I$1, m_preprocess!$1:$1048576, $D249, FALSE)), "", HLOOKUP(I$1, m_preprocess!$1:$1048576, $D249, FALSE))</f>
        <v>100.65898221655701</v>
      </c>
      <c r="J249">
        <f>IF(ISBLANK(HLOOKUP(J$1, m_preprocess!$1:$1048576, $D249, FALSE)), "", HLOOKUP(J$1, m_preprocess!$1:$1048576, $D249, FALSE))</f>
        <v>99.361453873209598</v>
      </c>
      <c r="K249">
        <f>IF(ISBLANK(HLOOKUP(K$1, m_preprocess!$1:$1048576, $D249, FALSE)), "", HLOOKUP(K$1, m_preprocess!$1:$1048576, $D249, FALSE))</f>
        <v>100.949528999672</v>
      </c>
      <c r="L249">
        <f>IF(ISBLANK(HLOOKUP(L$1, m_preprocess!$1:$1048576, $D249, FALSE)), "", HLOOKUP(L$1, m_preprocess!$1:$1048576, $D249, FALSE))</f>
        <v>98.732732069650297</v>
      </c>
      <c r="M249">
        <f>IF(ISBLANK(HLOOKUP(M$1, m_preprocess!$1:$1048576, $D249, FALSE)), "", HLOOKUP(M$1, m_preprocess!$1:$1048576, $D249, FALSE))</f>
        <v>100.36484288000899</v>
      </c>
      <c r="N249">
        <f>IF(ISBLANK(HLOOKUP(N$1, m_preprocess!$1:$1048576, $D249, FALSE)), "", HLOOKUP(N$1, m_preprocess!$1:$1048576, $D249, FALSE))</f>
        <v>54.918999999999997</v>
      </c>
      <c r="O249">
        <f>IF(ISBLANK(HLOOKUP(O$1, m_preprocess!$1:$1048576, $D249, FALSE)), "", HLOOKUP(O$1, m_preprocess!$1:$1048576, $D249, FALSE))</f>
        <v>97.439677840361995</v>
      </c>
      <c r="P249">
        <f>IF(ISBLANK(HLOOKUP(P$1, m_preprocess!$1:$1048576, $D249, FALSE)), "", HLOOKUP(P$1, m_preprocess!$1:$1048576, $D249, FALSE))</f>
        <v>105.14097180353515</v>
      </c>
      <c r="Q249">
        <f>IF(ISBLANK(HLOOKUP(Q$1, m_preprocess!$1:$1048576, $D249, FALSE)), "", HLOOKUP(Q$1, m_preprocess!$1:$1048576, $D249, FALSE))</f>
        <v>101.39454163553697</v>
      </c>
      <c r="R249">
        <f>IF(ISBLANK(HLOOKUP(R$1, m_preprocess!$1:$1048576, $D249, FALSE)), "", HLOOKUP(R$1, m_preprocess!$1:$1048576, $D249, FALSE))</f>
        <v>103.69490320441976</v>
      </c>
      <c r="S249">
        <f>IF(ISBLANK(HLOOKUP(S$1, m_preprocess!$1:$1048576, $D249, FALSE)), "", HLOOKUP(S$1, m_preprocess!$1:$1048576, $D249, FALSE))</f>
        <v>310.79514902202277</v>
      </c>
      <c r="T249">
        <f>IF(ISBLANK(HLOOKUP(T$1, m_preprocess!$1:$1048576, $D249, FALSE)), "", HLOOKUP(T$1, m_preprocess!$1:$1048576, $D249, FALSE))</f>
        <v>39.703760849770283</v>
      </c>
      <c r="U249">
        <f>IF(ISBLANK(HLOOKUP(U$1, m_preprocess!$1:$1048576, $D249, FALSE)), "", HLOOKUP(U$1, m_preprocess!$1:$1048576, $D249, FALSE))</f>
        <v>324.49680692149184</v>
      </c>
      <c r="V249">
        <f>IF(ISBLANK(HLOOKUP(V$1, m_preprocess!$1:$1048576, $D249, FALSE)), "", HLOOKUP(V$1, m_preprocess!$1:$1048576, $D249, FALSE))</f>
        <v>49.130652593768872</v>
      </c>
      <c r="W249">
        <f>IF(ISBLANK(HLOOKUP(W$1, m_preprocess!$1:$1048576, $D249, FALSE)), "", HLOOKUP(W$1, m_preprocess!$1:$1048576, $D249, FALSE))</f>
        <v>243.45573836440443</v>
      </c>
      <c r="X249">
        <f>IF(ISBLANK(HLOOKUP(X$1, m_preprocess!$1:$1048576, $D249, FALSE)), "", HLOOKUP(X$1, m_preprocess!$1:$1048576, $D249, FALSE))</f>
        <v>31.910415963318489</v>
      </c>
      <c r="Y249">
        <f>IF(ISBLANK(HLOOKUP(Y$1, m_preprocess!$1:$1048576, $D249, FALSE)), "", HLOOKUP(Y$1, m_preprocess!$1:$1048576, $D249, FALSE))</f>
        <v>265802.12453405309</v>
      </c>
      <c r="Z249">
        <f>IF(ISBLANK(HLOOKUP(Z$1, m_preprocess!$1:$1048576, $D249, FALSE)), "", HLOOKUP(Z$1, m_preprocess!$1:$1048576, $D249, FALSE))</f>
        <v>254767.04603463155</v>
      </c>
      <c r="AA249">
        <f>IF(ISBLANK(HLOOKUP(AA$1, m_preprocess!$1:$1048576, $D249, FALSE)), "", HLOOKUP(AA$1, m_preprocess!$1:$1048576, $D249, FALSE))</f>
        <v>837.30725217831082</v>
      </c>
      <c r="AB249">
        <f>IF(ISBLANK(HLOOKUP(AB$1, m_preprocess!$1:$1048576, $D249, FALSE)), "", HLOOKUP(AB$1, m_preprocess!$1:$1048576, $D249, FALSE))</f>
        <v>27087.892726638387</v>
      </c>
      <c r="AC249">
        <f>IF(ISBLANK(HLOOKUP(AC$1, m_preprocess!$1:$1048576, $D249, FALSE)), "", HLOOKUP(AC$1, m_preprocess!$1:$1048576, $D249, FALSE))</f>
        <v>106.87506202530193</v>
      </c>
      <c r="AD249">
        <f>IF(ISBLANK(HLOOKUP(AD$1, m_preprocess!$1:$1048576, $D249, FALSE)), "", HLOOKUP(AD$1, m_preprocess!$1:$1048576, $D249, FALSE))</f>
        <v>18924.160194182779</v>
      </c>
      <c r="AE249">
        <f>IF(ISBLANK(HLOOKUP(AE$1, m_preprocess!$1:$1048576, $D249, FALSE)), "", HLOOKUP(AE$1, m_preprocess!$1:$1048576, $D249, FALSE))</f>
        <v>32382.199914798286</v>
      </c>
    </row>
    <row r="250" spans="1:31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100.434394152542</v>
      </c>
      <c r="F250">
        <f>IF(ISBLANK(HLOOKUP(F$1, m_preprocess!$1:$1048576, $D250, FALSE)), "", HLOOKUP(F$1, m_preprocess!$1:$1048576, $D250, FALSE))</f>
        <v>96.37953675</v>
      </c>
      <c r="G250">
        <f>IF(ISBLANK(HLOOKUP(G$1, m_preprocess!$1:$1048576, $D250, FALSE)), "", HLOOKUP(G$1, m_preprocess!$1:$1048576, $D250, FALSE))</f>
        <v>99.888656002636793</v>
      </c>
      <c r="H250">
        <f>IF(ISBLANK(HLOOKUP(H$1, m_preprocess!$1:$1048576, $D250, FALSE)), "", HLOOKUP(H$1, m_preprocess!$1:$1048576, $D250, FALSE))</f>
        <v>99.335111352879096</v>
      </c>
      <c r="I250">
        <f>IF(ISBLANK(HLOOKUP(I$1, m_preprocess!$1:$1048576, $D250, FALSE)), "", HLOOKUP(I$1, m_preprocess!$1:$1048576, $D250, FALSE))</f>
        <v>99.932769994936507</v>
      </c>
      <c r="J250">
        <f>IF(ISBLANK(HLOOKUP(J$1, m_preprocess!$1:$1048576, $D250, FALSE)), "", HLOOKUP(J$1, m_preprocess!$1:$1048576, $D250, FALSE))</f>
        <v>99.055590045977297</v>
      </c>
      <c r="K250">
        <f>IF(ISBLANK(HLOOKUP(K$1, m_preprocess!$1:$1048576, $D250, FALSE)), "", HLOOKUP(K$1, m_preprocess!$1:$1048576, $D250, FALSE))</f>
        <v>100.282294024344</v>
      </c>
      <c r="L250">
        <f>IF(ISBLANK(HLOOKUP(L$1, m_preprocess!$1:$1048576, $D250, FALSE)), "", HLOOKUP(L$1, m_preprocess!$1:$1048576, $D250, FALSE))</f>
        <v>97.766153742243802</v>
      </c>
      <c r="M250">
        <f>IF(ISBLANK(HLOOKUP(M$1, m_preprocess!$1:$1048576, $D250, FALSE)), "", HLOOKUP(M$1, m_preprocess!$1:$1048576, $D250, FALSE))</f>
        <v>99.673136669807903</v>
      </c>
      <c r="N250">
        <f>IF(ISBLANK(HLOOKUP(N$1, m_preprocess!$1:$1048576, $D250, FALSE)), "", HLOOKUP(N$1, m_preprocess!$1:$1048576, $D250, FALSE))</f>
        <v>52.042999999999999</v>
      </c>
      <c r="O250">
        <f>IF(ISBLANK(HLOOKUP(O$1, m_preprocess!$1:$1048576, $D250, FALSE)), "", HLOOKUP(O$1, m_preprocess!$1:$1048576, $D250, FALSE))</f>
        <v>94.103121034585996</v>
      </c>
      <c r="P250">
        <f>IF(ISBLANK(HLOOKUP(P$1, m_preprocess!$1:$1048576, $D250, FALSE)), "", HLOOKUP(P$1, m_preprocess!$1:$1048576, $D250, FALSE))</f>
        <v>105.15020056290612</v>
      </c>
      <c r="Q250">
        <f>IF(ISBLANK(HLOOKUP(Q$1, m_preprocess!$1:$1048576, $D250, FALSE)), "", HLOOKUP(Q$1, m_preprocess!$1:$1048576, $D250, FALSE))</f>
        <v>101.18247211047887</v>
      </c>
      <c r="R250">
        <f>IF(ISBLANK(HLOOKUP(R$1, m_preprocess!$1:$1048576, $D250, FALSE)), "", HLOOKUP(R$1, m_preprocess!$1:$1048576, $D250, FALSE))</f>
        <v>103.92135947033887</v>
      </c>
      <c r="S250">
        <f>IF(ISBLANK(HLOOKUP(S$1, m_preprocess!$1:$1048576, $D250, FALSE)), "", HLOOKUP(S$1, m_preprocess!$1:$1048576, $D250, FALSE))</f>
        <v>298.40896956947074</v>
      </c>
      <c r="T250">
        <f>IF(ISBLANK(HLOOKUP(T$1, m_preprocess!$1:$1048576, $D250, FALSE)), "", HLOOKUP(T$1, m_preprocess!$1:$1048576, $D250, FALSE))</f>
        <v>38.180126889993296</v>
      </c>
      <c r="U250">
        <f>IF(ISBLANK(HLOOKUP(U$1, m_preprocess!$1:$1048576, $D250, FALSE)), "", HLOOKUP(U$1, m_preprocess!$1:$1048576, $D250, FALSE))</f>
        <v>303.67316946407999</v>
      </c>
      <c r="V250">
        <f>IF(ISBLANK(HLOOKUP(V$1, m_preprocess!$1:$1048576, $D250, FALSE)), "", HLOOKUP(V$1, m_preprocess!$1:$1048576, $D250, FALSE))</f>
        <v>46.351150571604705</v>
      </c>
      <c r="W250">
        <f>IF(ISBLANK(HLOOKUP(W$1, m_preprocess!$1:$1048576, $D250, FALSE)), "", HLOOKUP(W$1, m_preprocess!$1:$1048576, $D250, FALSE))</f>
        <v>228.6365663683379</v>
      </c>
      <c r="X250">
        <f>IF(ISBLANK(HLOOKUP(X$1, m_preprocess!$1:$1048576, $D250, FALSE)), "", HLOOKUP(X$1, m_preprocess!$1:$1048576, $D250, FALSE))</f>
        <v>28.685462407272105</v>
      </c>
      <c r="Y250">
        <f>IF(ISBLANK(HLOOKUP(Y$1, m_preprocess!$1:$1048576, $D250, FALSE)), "", HLOOKUP(Y$1, m_preprocess!$1:$1048576, $D250, FALSE))</f>
        <v>278669.34362651838</v>
      </c>
      <c r="Z250">
        <f>IF(ISBLANK(HLOOKUP(Z$1, m_preprocess!$1:$1048576, $D250, FALSE)), "", HLOOKUP(Z$1, m_preprocess!$1:$1048576, $D250, FALSE))</f>
        <v>348016.09907800378</v>
      </c>
      <c r="AA250">
        <f>IF(ISBLANK(HLOOKUP(AA$1, m_preprocess!$1:$1048576, $D250, FALSE)), "", HLOOKUP(AA$1, m_preprocess!$1:$1048576, $D250, FALSE))</f>
        <v>782.5671996986714</v>
      </c>
      <c r="AB250">
        <f>IF(ISBLANK(HLOOKUP(AB$1, m_preprocess!$1:$1048576, $D250, FALSE)), "", HLOOKUP(AB$1, m_preprocess!$1:$1048576, $D250, FALSE))</f>
        <v>27013.053380652716</v>
      </c>
      <c r="AC250">
        <f>IF(ISBLANK(HLOOKUP(AC$1, m_preprocess!$1:$1048576, $D250, FALSE)), "", HLOOKUP(AC$1, m_preprocess!$1:$1048576, $D250, FALSE))</f>
        <v>107.87236656507817</v>
      </c>
      <c r="AD250">
        <f>IF(ISBLANK(HLOOKUP(AD$1, m_preprocess!$1:$1048576, $D250, FALSE)), "", HLOOKUP(AD$1, m_preprocess!$1:$1048576, $D250, FALSE))</f>
        <v>18826.952669032635</v>
      </c>
      <c r="AE250">
        <f>IF(ISBLANK(HLOOKUP(AE$1, m_preprocess!$1:$1048576, $D250, FALSE)), "", HLOOKUP(AE$1, m_preprocess!$1:$1048576, $D250, FALSE))</f>
        <v>32173.498655422216</v>
      </c>
    </row>
    <row r="251" spans="1:31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100.648122446925</v>
      </c>
      <c r="F251">
        <f>IF(ISBLANK(HLOOKUP(F$1, m_preprocess!$1:$1048576, $D251, FALSE)), "", HLOOKUP(F$1, m_preprocess!$1:$1048576, $D251, FALSE))</f>
        <v>101.18899767000001</v>
      </c>
      <c r="G251">
        <f>IF(ISBLANK(HLOOKUP(G$1, m_preprocess!$1:$1048576, $D251, FALSE)), "", HLOOKUP(G$1, m_preprocess!$1:$1048576, $D251, FALSE))</f>
        <v>100.640537587533</v>
      </c>
      <c r="H251">
        <f>IF(ISBLANK(HLOOKUP(H$1, m_preprocess!$1:$1048576, $D251, FALSE)), "", HLOOKUP(H$1, m_preprocess!$1:$1048576, $D251, FALSE))</f>
        <v>100.924564971666</v>
      </c>
      <c r="I251">
        <f>IF(ISBLANK(HLOOKUP(I$1, m_preprocess!$1:$1048576, $D251, FALSE)), "", HLOOKUP(I$1, m_preprocess!$1:$1048576, $D251, FALSE))</f>
        <v>100.407649970378</v>
      </c>
      <c r="J251">
        <f>IF(ISBLANK(HLOOKUP(J$1, m_preprocess!$1:$1048576, $D251, FALSE)), "", HLOOKUP(J$1, m_preprocess!$1:$1048576, $D251, FALSE))</f>
        <v>98.955370825323001</v>
      </c>
      <c r="K251">
        <f>IF(ISBLANK(HLOOKUP(K$1, m_preprocess!$1:$1048576, $D251, FALSE)), "", HLOOKUP(K$1, m_preprocess!$1:$1048576, $D251, FALSE))</f>
        <v>101.341281774785</v>
      </c>
      <c r="L251">
        <f>IF(ISBLANK(HLOOKUP(L$1, m_preprocess!$1:$1048576, $D251, FALSE)), "", HLOOKUP(L$1, m_preprocess!$1:$1048576, $D251, FALSE))</f>
        <v>99.1139393078696</v>
      </c>
      <c r="M251">
        <f>IF(ISBLANK(HLOOKUP(M$1, m_preprocess!$1:$1048576, $D251, FALSE)), "", HLOOKUP(M$1, m_preprocess!$1:$1048576, $D251, FALSE))</f>
        <v>100.536930192217</v>
      </c>
      <c r="N251">
        <f>IF(ISBLANK(HLOOKUP(N$1, m_preprocess!$1:$1048576, $D251, FALSE)), "", HLOOKUP(N$1, m_preprocess!$1:$1048576, $D251, FALSE))</f>
        <v>50.521999999999998</v>
      </c>
      <c r="O251">
        <f>IF(ISBLANK(HLOOKUP(O$1, m_preprocess!$1:$1048576, $D251, FALSE)), "", HLOOKUP(O$1, m_preprocess!$1:$1048576, $D251, FALSE))</f>
        <v>91.163888080754006</v>
      </c>
      <c r="P251">
        <f>IF(ISBLANK(HLOOKUP(P$1, m_preprocess!$1:$1048576, $D251, FALSE)), "", HLOOKUP(P$1, m_preprocess!$1:$1048576, $D251, FALSE))</f>
        <v>104.69252227340772</v>
      </c>
      <c r="Q251">
        <f>IF(ISBLANK(HLOOKUP(Q$1, m_preprocess!$1:$1048576, $D251, FALSE)), "", HLOOKUP(Q$1, m_preprocess!$1:$1048576, $D251, FALSE))</f>
        <v>101.1959799743365</v>
      </c>
      <c r="R251">
        <f>IF(ISBLANK(HLOOKUP(R$1, m_preprocess!$1:$1048576, $D251, FALSE)), "", HLOOKUP(R$1, m_preprocess!$1:$1048576, $D251, FALSE))</f>
        <v>103.45521857682287</v>
      </c>
      <c r="S251">
        <f>IF(ISBLANK(HLOOKUP(S$1, m_preprocess!$1:$1048576, $D251, FALSE)), "", HLOOKUP(S$1, m_preprocess!$1:$1048576, $D251, FALSE))</f>
        <v>335.09962543820637</v>
      </c>
      <c r="T251">
        <f>IF(ISBLANK(HLOOKUP(T$1, m_preprocess!$1:$1048576, $D251, FALSE)), "", HLOOKUP(T$1, m_preprocess!$1:$1048576, $D251, FALSE))</f>
        <v>41.456676233909278</v>
      </c>
      <c r="U251">
        <f>IF(ISBLANK(HLOOKUP(U$1, m_preprocess!$1:$1048576, $D251, FALSE)), "", HLOOKUP(U$1, m_preprocess!$1:$1048576, $D251, FALSE))</f>
        <v>348.00855734517438</v>
      </c>
      <c r="V251">
        <f>IF(ISBLANK(HLOOKUP(V$1, m_preprocess!$1:$1048576, $D251, FALSE)), "", HLOOKUP(V$1, m_preprocess!$1:$1048576, $D251, FALSE))</f>
        <v>54.277007855380596</v>
      </c>
      <c r="W251">
        <f>IF(ISBLANK(HLOOKUP(W$1, m_preprocess!$1:$1048576, $D251, FALSE)), "", HLOOKUP(W$1, m_preprocess!$1:$1048576, $D251, FALSE))</f>
        <v>258.15889135739644</v>
      </c>
      <c r="X251">
        <f>IF(ISBLANK(HLOOKUP(X$1, m_preprocess!$1:$1048576, $D251, FALSE)), "", HLOOKUP(X$1, m_preprocess!$1:$1048576, $D251, FALSE))</f>
        <v>35.572658132397343</v>
      </c>
      <c r="Y251">
        <f>IF(ISBLANK(HLOOKUP(Y$1, m_preprocess!$1:$1048576, $D251, FALSE)), "", HLOOKUP(Y$1, m_preprocess!$1:$1048576, $D251, FALSE))</f>
        <v>265646.23479717429</v>
      </c>
      <c r="Z251">
        <f>IF(ISBLANK(HLOOKUP(Z$1, m_preprocess!$1:$1048576, $D251, FALSE)), "", HLOOKUP(Z$1, m_preprocess!$1:$1048576, $D251, FALSE))</f>
        <v>289507.59913698933</v>
      </c>
      <c r="AA251">
        <f>IF(ISBLANK(HLOOKUP(AA$1, m_preprocess!$1:$1048576, $D251, FALSE)), "", HLOOKUP(AA$1, m_preprocess!$1:$1048576, $D251, FALSE))</f>
        <v>818.07918089321333</v>
      </c>
      <c r="AB251">
        <f>IF(ISBLANK(HLOOKUP(AB$1, m_preprocess!$1:$1048576, $D251, FALSE)), "", HLOOKUP(AB$1, m_preprocess!$1:$1048576, $D251, FALSE))</f>
        <v>27258.43711310174</v>
      </c>
      <c r="AC251">
        <f>IF(ISBLANK(HLOOKUP(AC$1, m_preprocess!$1:$1048576, $D251, FALSE)), "", HLOOKUP(AC$1, m_preprocess!$1:$1048576, $D251, FALSE))</f>
        <v>107.22497445593915</v>
      </c>
      <c r="AD251">
        <f>IF(ISBLANK(HLOOKUP(AD$1, m_preprocess!$1:$1048576, $D251, FALSE)), "", HLOOKUP(AD$1, m_preprocess!$1:$1048576, $D251, FALSE))</f>
        <v>18547.155722452841</v>
      </c>
      <c r="AE251">
        <f>IF(ISBLANK(HLOOKUP(AE$1, m_preprocess!$1:$1048576, $D251, FALSE)), "", HLOOKUP(AE$1, m_preprocess!$1:$1048576, $D251, FALSE))</f>
        <v>32111.368343529237</v>
      </c>
    </row>
    <row r="252" spans="1:31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100.797525846535</v>
      </c>
      <c r="F252">
        <f>IF(ISBLANK(HLOOKUP(F$1, m_preprocess!$1:$1048576, $D252, FALSE)), "", HLOOKUP(F$1, m_preprocess!$1:$1048576, $D252, FALSE))</f>
        <v>110.28913536</v>
      </c>
      <c r="G252">
        <f>IF(ISBLANK(HLOOKUP(G$1, m_preprocess!$1:$1048576, $D252, FALSE)), "", HLOOKUP(G$1, m_preprocess!$1:$1048576, $D252, FALSE))</f>
        <v>100.378462485132</v>
      </c>
      <c r="H252">
        <f>IF(ISBLANK(HLOOKUP(H$1, m_preprocess!$1:$1048576, $D252, FALSE)), "", HLOOKUP(H$1, m_preprocess!$1:$1048576, $D252, FALSE))</f>
        <v>101.496727119775</v>
      </c>
      <c r="I252">
        <f>IF(ISBLANK(HLOOKUP(I$1, m_preprocess!$1:$1048576, $D252, FALSE)), "", HLOOKUP(I$1, m_preprocess!$1:$1048576, $D252, FALSE))</f>
        <v>101.26322684196001</v>
      </c>
      <c r="J252">
        <f>IF(ISBLANK(HLOOKUP(J$1, m_preprocess!$1:$1048576, $D252, FALSE)), "", HLOOKUP(J$1, m_preprocess!$1:$1048576, $D252, FALSE))</f>
        <v>100.20382269291601</v>
      </c>
      <c r="K252">
        <f>IF(ISBLANK(HLOOKUP(K$1, m_preprocess!$1:$1048576, $D252, FALSE)), "", HLOOKUP(K$1, m_preprocess!$1:$1048576, $D252, FALSE))</f>
        <v>100.308231170412</v>
      </c>
      <c r="L252">
        <f>IF(ISBLANK(HLOOKUP(L$1, m_preprocess!$1:$1048576, $D252, FALSE)), "", HLOOKUP(L$1, m_preprocess!$1:$1048576, $D252, FALSE))</f>
        <v>98.931238343530794</v>
      </c>
      <c r="M252">
        <f>IF(ISBLANK(HLOOKUP(M$1, m_preprocess!$1:$1048576, $D252, FALSE)), "", HLOOKUP(M$1, m_preprocess!$1:$1048576, $D252, FALSE))</f>
        <v>100.329491615283</v>
      </c>
      <c r="N252">
        <f>IF(ISBLANK(HLOOKUP(N$1, m_preprocess!$1:$1048576, $D252, FALSE)), "", HLOOKUP(N$1, m_preprocess!$1:$1048576, $D252, FALSE))</f>
        <v>49.862000000000002</v>
      </c>
      <c r="O252">
        <f>IF(ISBLANK(HLOOKUP(O$1, m_preprocess!$1:$1048576, $D252, FALSE)), "", HLOOKUP(O$1, m_preprocess!$1:$1048576, $D252, FALSE))</f>
        <v>88.674419000941</v>
      </c>
      <c r="P252">
        <f>IF(ISBLANK(HLOOKUP(P$1, m_preprocess!$1:$1048576, $D252, FALSE)), "", HLOOKUP(P$1, m_preprocess!$1:$1048576, $D252, FALSE))</f>
        <v>103.84782008397046</v>
      </c>
      <c r="Q252">
        <f>IF(ISBLANK(HLOOKUP(Q$1, m_preprocess!$1:$1048576, $D252, FALSE)), "", HLOOKUP(Q$1, m_preprocess!$1:$1048576, $D252, FALSE))</f>
        <v>100.78057617339672</v>
      </c>
      <c r="R252">
        <f>IF(ISBLANK(HLOOKUP(R$1, m_preprocess!$1:$1048576, $D252, FALSE)), "", HLOOKUP(R$1, m_preprocess!$1:$1048576, $D252, FALSE))</f>
        <v>103.0434871748465</v>
      </c>
      <c r="S252">
        <f>IF(ISBLANK(HLOOKUP(S$1, m_preprocess!$1:$1048576, $D252, FALSE)), "", HLOOKUP(S$1, m_preprocess!$1:$1048576, $D252, FALSE))</f>
        <v>304.99830400281058</v>
      </c>
      <c r="T252">
        <f>IF(ISBLANK(HLOOKUP(T$1, m_preprocess!$1:$1048576, $D252, FALSE)), "", HLOOKUP(T$1, m_preprocess!$1:$1048576, $D252, FALSE))</f>
        <v>35.03153939156725</v>
      </c>
      <c r="U252">
        <f>IF(ISBLANK(HLOOKUP(U$1, m_preprocess!$1:$1048576, $D252, FALSE)), "", HLOOKUP(U$1, m_preprocess!$1:$1048576, $D252, FALSE))</f>
        <v>311.21053471689936</v>
      </c>
      <c r="V252">
        <f>IF(ISBLANK(HLOOKUP(V$1, m_preprocess!$1:$1048576, $D252, FALSE)), "", HLOOKUP(V$1, m_preprocess!$1:$1048576, $D252, FALSE))</f>
        <v>47.388199009529792</v>
      </c>
      <c r="W252">
        <f>IF(ISBLANK(HLOOKUP(W$1, m_preprocess!$1:$1048576, $D252, FALSE)), "", HLOOKUP(W$1, m_preprocess!$1:$1048576, $D252, FALSE))</f>
        <v>230.64709374162089</v>
      </c>
      <c r="X252">
        <f>IF(ISBLANK(HLOOKUP(X$1, m_preprocess!$1:$1048576, $D252, FALSE)), "", HLOOKUP(X$1, m_preprocess!$1:$1048576, $D252, FALSE))</f>
        <v>33.175241965748654</v>
      </c>
      <c r="Y252">
        <f>IF(ISBLANK(HLOOKUP(Y$1, m_preprocess!$1:$1048576, $D252, FALSE)), "", HLOOKUP(Y$1, m_preprocess!$1:$1048576, $D252, FALSE))</f>
        <v>275656.09712100442</v>
      </c>
      <c r="Z252">
        <f>IF(ISBLANK(HLOOKUP(Z$1, m_preprocess!$1:$1048576, $D252, FALSE)), "", HLOOKUP(Z$1, m_preprocess!$1:$1048576, $D252, FALSE))</f>
        <v>311494.46163143084</v>
      </c>
      <c r="AA252">
        <f>IF(ISBLANK(HLOOKUP(AA$1, m_preprocess!$1:$1048576, $D252, FALSE)), "", HLOOKUP(AA$1, m_preprocess!$1:$1048576, $D252, FALSE))</f>
        <v>739.64475634394182</v>
      </c>
      <c r="AB252">
        <f>IF(ISBLANK(HLOOKUP(AB$1, m_preprocess!$1:$1048576, $D252, FALSE)), "", HLOOKUP(AB$1, m_preprocess!$1:$1048576, $D252, FALSE))</f>
        <v>27408.554910166677</v>
      </c>
      <c r="AC252">
        <f>IF(ISBLANK(HLOOKUP(AC$1, m_preprocess!$1:$1048576, $D252, FALSE)), "", HLOOKUP(AC$1, m_preprocess!$1:$1048576, $D252, FALSE))</f>
        <v>106.38753400767558</v>
      </c>
      <c r="AD252">
        <f>IF(ISBLANK(HLOOKUP(AD$1, m_preprocess!$1:$1048576, $D252, FALSE)), "", HLOOKUP(AD$1, m_preprocess!$1:$1048576, $D252, FALSE))</f>
        <v>19415.915064218196</v>
      </c>
      <c r="AE252">
        <f>IF(ISBLANK(HLOOKUP(AE$1, m_preprocess!$1:$1048576, $D252, FALSE)), "", HLOOKUP(AE$1, m_preprocess!$1:$1048576, $D252, FALSE))</f>
        <v>32953.236394220359</v>
      </c>
    </row>
    <row r="253" spans="1:31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100.98618240780699</v>
      </c>
      <c r="F253">
        <f>IF(ISBLANK(HLOOKUP(F$1, m_preprocess!$1:$1048576, $D253, FALSE)), "", HLOOKUP(F$1, m_preprocess!$1:$1048576, $D253, FALSE))</f>
        <v>131.38635152000001</v>
      </c>
      <c r="G253">
        <f>IF(ISBLANK(HLOOKUP(G$1, m_preprocess!$1:$1048576, $D253, FALSE)), "", HLOOKUP(G$1, m_preprocess!$1:$1048576, $D253, FALSE))</f>
        <v>100.666689064393</v>
      </c>
      <c r="H253">
        <f>IF(ISBLANK(HLOOKUP(H$1, m_preprocess!$1:$1048576, $D253, FALSE)), "", HLOOKUP(H$1, m_preprocess!$1:$1048576, $D253, FALSE))</f>
        <v>101.315620271705</v>
      </c>
      <c r="I253">
        <f>IF(ISBLANK(HLOOKUP(I$1, m_preprocess!$1:$1048576, $D253, FALSE)), "", HLOOKUP(I$1, m_preprocess!$1:$1048576, $D253, FALSE))</f>
        <v>100.74861089872</v>
      </c>
      <c r="J253">
        <f>IF(ISBLANK(HLOOKUP(J$1, m_preprocess!$1:$1048576, $D253, FALSE)), "", HLOOKUP(J$1, m_preprocess!$1:$1048576, $D253, FALSE))</f>
        <v>100.501860193505</v>
      </c>
      <c r="K253">
        <f>IF(ISBLANK(HLOOKUP(K$1, m_preprocess!$1:$1048576, $D253, FALSE)), "", HLOOKUP(K$1, m_preprocess!$1:$1048576, $D253, FALSE))</f>
        <v>99.758630818305406</v>
      </c>
      <c r="L253">
        <f>IF(ISBLANK(HLOOKUP(L$1, m_preprocess!$1:$1048576, $D253, FALSE)), "", HLOOKUP(L$1, m_preprocess!$1:$1048576, $D253, FALSE))</f>
        <v>100.011587632595</v>
      </c>
      <c r="M253">
        <f>IF(ISBLANK(HLOOKUP(M$1, m_preprocess!$1:$1048576, $D253, FALSE)), "", HLOOKUP(M$1, m_preprocess!$1:$1048576, $D253, FALSE))</f>
        <v>100.208890410564</v>
      </c>
      <c r="N253">
        <f>IF(ISBLANK(HLOOKUP(N$1, m_preprocess!$1:$1048576, $D253, FALSE)), "", HLOOKUP(N$1, m_preprocess!$1:$1048576, $D253, FALSE))</f>
        <v>50.853000000000002</v>
      </c>
      <c r="O253">
        <f>IF(ISBLANK(HLOOKUP(O$1, m_preprocess!$1:$1048576, $D253, FALSE)), "", HLOOKUP(O$1, m_preprocess!$1:$1048576, $D253, FALSE))</f>
        <v>89.663967243482006</v>
      </c>
      <c r="P253">
        <f>IF(ISBLANK(HLOOKUP(P$1, m_preprocess!$1:$1048576, $D253, FALSE)), "", HLOOKUP(P$1, m_preprocess!$1:$1048576, $D253, FALSE))</f>
        <v>104.24728291158168</v>
      </c>
      <c r="Q253">
        <f>IF(ISBLANK(HLOOKUP(Q$1, m_preprocess!$1:$1048576, $D253, FALSE)), "", HLOOKUP(Q$1, m_preprocess!$1:$1048576, $D253, FALSE))</f>
        <v>101.20047248809939</v>
      </c>
      <c r="R253">
        <f>IF(ISBLANK(HLOOKUP(R$1, m_preprocess!$1:$1048576, $D253, FALSE)), "", HLOOKUP(R$1, m_preprocess!$1:$1048576, $D253, FALSE))</f>
        <v>103.01066818027019</v>
      </c>
      <c r="S253">
        <f>IF(ISBLANK(HLOOKUP(S$1, m_preprocess!$1:$1048576, $D253, FALSE)), "", HLOOKUP(S$1, m_preprocess!$1:$1048576, $D253, FALSE))</f>
        <v>307.54956968224309</v>
      </c>
      <c r="T253">
        <f>IF(ISBLANK(HLOOKUP(T$1, m_preprocess!$1:$1048576, $D253, FALSE)), "", HLOOKUP(T$1, m_preprocess!$1:$1048576, $D253, FALSE))</f>
        <v>41.954445985029089</v>
      </c>
      <c r="U253">
        <f>IF(ISBLANK(HLOOKUP(U$1, m_preprocess!$1:$1048576, $D253, FALSE)), "", HLOOKUP(U$1, m_preprocess!$1:$1048576, $D253, FALSE))</f>
        <v>300.80119441714777</v>
      </c>
      <c r="V253">
        <f>IF(ISBLANK(HLOOKUP(V$1, m_preprocess!$1:$1048576, $D253, FALSE)), "", HLOOKUP(V$1, m_preprocess!$1:$1048576, $D253, FALSE))</f>
        <v>45.208642682355169</v>
      </c>
      <c r="W253">
        <f>IF(ISBLANK(HLOOKUP(W$1, m_preprocess!$1:$1048576, $D253, FALSE)), "", HLOOKUP(W$1, m_preprocess!$1:$1048576, $D253, FALSE))</f>
        <v>219.66815424319472</v>
      </c>
      <c r="X253">
        <f>IF(ISBLANK(HLOOKUP(X$1, m_preprocess!$1:$1048576, $D253, FALSE)), "", HLOOKUP(X$1, m_preprocess!$1:$1048576, $D253, FALSE))</f>
        <v>35.924397491597894</v>
      </c>
      <c r="Y253">
        <f>IF(ISBLANK(HLOOKUP(Y$1, m_preprocess!$1:$1048576, $D253, FALSE)), "", HLOOKUP(Y$1, m_preprocess!$1:$1048576, $D253, FALSE))</f>
        <v>458107.30530544894</v>
      </c>
      <c r="Z253">
        <f>IF(ISBLANK(HLOOKUP(Z$1, m_preprocess!$1:$1048576, $D253, FALSE)), "", HLOOKUP(Z$1, m_preprocess!$1:$1048576, $D253, FALSE))</f>
        <v>544600.69716970983</v>
      </c>
      <c r="AA253">
        <f>IF(ISBLANK(HLOOKUP(AA$1, m_preprocess!$1:$1048576, $D253, FALSE)), "", HLOOKUP(AA$1, m_preprocess!$1:$1048576, $D253, FALSE))</f>
        <v>787.94860324723186</v>
      </c>
      <c r="AB253">
        <f>IF(ISBLANK(HLOOKUP(AB$1, m_preprocess!$1:$1048576, $D253, FALSE)), "", HLOOKUP(AB$1, m_preprocess!$1:$1048576, $D253, FALSE))</f>
        <v>27332.603938730856</v>
      </c>
      <c r="AC253">
        <f>IF(ISBLANK(HLOOKUP(AC$1, m_preprocess!$1:$1048576, $D253, FALSE)), "", HLOOKUP(AC$1, m_preprocess!$1:$1048576, $D253, FALSE))</f>
        <v>105.12497681225167</v>
      </c>
      <c r="AD253">
        <f>IF(ISBLANK(HLOOKUP(AD$1, m_preprocess!$1:$1048576, $D253, FALSE)), "", HLOOKUP(AD$1, m_preprocess!$1:$1048576, $D253, FALSE))</f>
        <v>20825.871853319943</v>
      </c>
      <c r="AE253">
        <f>IF(ISBLANK(HLOOKUP(AE$1, m_preprocess!$1:$1048576, $D253, FALSE)), "", HLOOKUP(AE$1, m_preprocess!$1:$1048576, $D253, FALSE))</f>
        <v>34161.539976772969</v>
      </c>
    </row>
    <row r="254" spans="1:31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100.24053554523</v>
      </c>
      <c r="F254">
        <f>IF(ISBLANK(HLOOKUP(F$1, m_preprocess!$1:$1048576, $D254, FALSE)), "", HLOOKUP(F$1, m_preprocess!$1:$1048576, $D254, FALSE))</f>
        <v>104.21597487</v>
      </c>
      <c r="G254">
        <f>IF(ISBLANK(HLOOKUP(G$1, m_preprocess!$1:$1048576, $D254, FALSE)), "", HLOOKUP(G$1, m_preprocess!$1:$1048576, $D254, FALSE))</f>
        <v>100.877956402416</v>
      </c>
      <c r="H254">
        <f>IF(ISBLANK(HLOOKUP(H$1, m_preprocess!$1:$1048576, $D254, FALSE)), "", HLOOKUP(H$1, m_preprocess!$1:$1048576, $D254, FALSE))</f>
        <v>100.263540394733</v>
      </c>
      <c r="I254">
        <f>IF(ISBLANK(HLOOKUP(I$1, m_preprocess!$1:$1048576, $D254, FALSE)), "", HLOOKUP(I$1, m_preprocess!$1:$1048576, $D254, FALSE))</f>
        <v>106.573282481413</v>
      </c>
      <c r="J254">
        <f>IF(ISBLANK(HLOOKUP(J$1, m_preprocess!$1:$1048576, $D254, FALSE)), "", HLOOKUP(J$1, m_preprocess!$1:$1048576, $D254, FALSE))</f>
        <v>97.4861460556357</v>
      </c>
      <c r="K254">
        <f>IF(ISBLANK(HLOOKUP(K$1, m_preprocess!$1:$1048576, $D254, FALSE)), "", HLOOKUP(K$1, m_preprocess!$1:$1048576, $D254, FALSE))</f>
        <v>101.885638163259</v>
      </c>
      <c r="L254">
        <f>IF(ISBLANK(HLOOKUP(L$1, m_preprocess!$1:$1048576, $D254, FALSE)), "", HLOOKUP(L$1, m_preprocess!$1:$1048576, $D254, FALSE))</f>
        <v>97.265068360587506</v>
      </c>
      <c r="M254">
        <f>IF(ISBLANK(HLOOKUP(M$1, m_preprocess!$1:$1048576, $D254, FALSE)), "", HLOOKUP(M$1, m_preprocess!$1:$1048576, $D254, FALSE))</f>
        <v>100.377320222149</v>
      </c>
      <c r="N254">
        <f>IF(ISBLANK(HLOOKUP(N$1, m_preprocess!$1:$1048576, $D254, FALSE)), "", HLOOKUP(N$1, m_preprocess!$1:$1048576, $D254, FALSE))</f>
        <v>50.253999999999998</v>
      </c>
      <c r="O254">
        <f>IF(ISBLANK(HLOOKUP(O$1, m_preprocess!$1:$1048576, $D254, FALSE)), "", HLOOKUP(O$1, m_preprocess!$1:$1048576, $D254, FALSE))</f>
        <v>84.456111401949002</v>
      </c>
      <c r="P254">
        <f>IF(ISBLANK(HLOOKUP(P$1, m_preprocess!$1:$1048576, $D254, FALSE)), "", HLOOKUP(P$1, m_preprocess!$1:$1048576, $D254, FALSE))</f>
        <v>103.86183346884734</v>
      </c>
      <c r="Q254">
        <f>IF(ISBLANK(HLOOKUP(Q$1, m_preprocess!$1:$1048576, $D254, FALSE)), "", HLOOKUP(Q$1, m_preprocess!$1:$1048576, $D254, FALSE))</f>
        <v>101.1370776400188</v>
      </c>
      <c r="R254">
        <f>IF(ISBLANK(HLOOKUP(R$1, m_preprocess!$1:$1048576, $D254, FALSE)), "", HLOOKUP(R$1, m_preprocess!$1:$1048576, $D254, FALSE))</f>
        <v>102.69412157480649</v>
      </c>
      <c r="S254">
        <f>IF(ISBLANK(HLOOKUP(S$1, m_preprocess!$1:$1048576, $D254, FALSE)), "", HLOOKUP(S$1, m_preprocess!$1:$1048576, $D254, FALSE))</f>
        <v>260.46512079063365</v>
      </c>
      <c r="T254">
        <f>IF(ISBLANK(HLOOKUP(T$1, m_preprocess!$1:$1048576, $D254, FALSE)), "", HLOOKUP(T$1, m_preprocess!$1:$1048576, $D254, FALSE))</f>
        <v>36.855530777320119</v>
      </c>
      <c r="U254">
        <f>IF(ISBLANK(HLOOKUP(U$1, m_preprocess!$1:$1048576, $D254, FALSE)), "", HLOOKUP(U$1, m_preprocess!$1:$1048576, $D254, FALSE))</f>
        <v>298.93617361193094</v>
      </c>
      <c r="V254">
        <f>IF(ISBLANK(HLOOKUP(V$1, m_preprocess!$1:$1048576, $D254, FALSE)), "", HLOOKUP(V$1, m_preprocess!$1:$1048576, $D254, FALSE))</f>
        <v>46.921308294973571</v>
      </c>
      <c r="W254">
        <f>IF(ISBLANK(HLOOKUP(W$1, m_preprocess!$1:$1048576, $D254, FALSE)), "", HLOOKUP(W$1, m_preprocess!$1:$1048576, $D254, FALSE))</f>
        <v>220.74361372654599</v>
      </c>
      <c r="X254">
        <f>IF(ISBLANK(HLOOKUP(X$1, m_preprocess!$1:$1048576, $D254, FALSE)), "", HLOOKUP(X$1, m_preprocess!$1:$1048576, $D254, FALSE))</f>
        <v>31.271251590411406</v>
      </c>
      <c r="Y254">
        <f>IF(ISBLANK(HLOOKUP(Y$1, m_preprocess!$1:$1048576, $D254, FALSE)), "", HLOOKUP(Y$1, m_preprocess!$1:$1048576, $D254, FALSE))</f>
        <v>326003.65583751834</v>
      </c>
      <c r="Z254">
        <f>IF(ISBLANK(HLOOKUP(Z$1, m_preprocess!$1:$1048576, $D254, FALSE)), "", HLOOKUP(Z$1, m_preprocess!$1:$1048576, $D254, FALSE))</f>
        <v>334393.46606817475</v>
      </c>
      <c r="AA254">
        <f>IF(ISBLANK(HLOOKUP(AA$1, m_preprocess!$1:$1048576, $D254, FALSE)), "", HLOOKUP(AA$1, m_preprocess!$1:$1048576, $D254, FALSE))</f>
        <v>697.67538288336129</v>
      </c>
      <c r="AB254">
        <f>IF(ISBLANK(HLOOKUP(AB$1, m_preprocess!$1:$1048576, $D254, FALSE)), "", HLOOKUP(AB$1, m_preprocess!$1:$1048576, $D254, FALSE))</f>
        <v>26999.041820363542</v>
      </c>
      <c r="AC254">
        <f>IF(ISBLANK(HLOOKUP(AC$1, m_preprocess!$1:$1048576, $D254, FALSE)), "", HLOOKUP(AC$1, m_preprocess!$1:$1048576, $D254, FALSE))</f>
        <v>106.1535098942946</v>
      </c>
      <c r="AD254">
        <f>IF(ISBLANK(HLOOKUP(AD$1, m_preprocess!$1:$1048576, $D254, FALSE)), "", HLOOKUP(AD$1, m_preprocess!$1:$1048576, $D254, FALSE))</f>
        <v>20095.584008088528</v>
      </c>
      <c r="AE254">
        <f>IF(ISBLANK(HLOOKUP(AE$1, m_preprocess!$1:$1048576, $D254, FALSE)), "", HLOOKUP(AE$1, m_preprocess!$1:$1048576, $D254, FALSE))</f>
        <v>33277.516789920446</v>
      </c>
    </row>
    <row r="255" spans="1:31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101.719719881242</v>
      </c>
      <c r="F255">
        <f>IF(ISBLANK(HLOOKUP(F$1, m_preprocess!$1:$1048576, $D255, FALSE)), "", HLOOKUP(F$1, m_preprocess!$1:$1048576, $D255, FALSE))</f>
        <v>93.236041830000005</v>
      </c>
      <c r="G255">
        <f>IF(ISBLANK(HLOOKUP(G$1, m_preprocess!$1:$1048576, $D255, FALSE)), "", HLOOKUP(G$1, m_preprocess!$1:$1048576, $D255, FALSE))</f>
        <v>101.629912295132</v>
      </c>
      <c r="H255">
        <f>IF(ISBLANK(HLOOKUP(H$1, m_preprocess!$1:$1048576, $D255, FALSE)), "", HLOOKUP(H$1, m_preprocess!$1:$1048576, $D255, FALSE))</f>
        <v>100.128229987287</v>
      </c>
      <c r="I255">
        <f>IF(ISBLANK(HLOOKUP(I$1, m_preprocess!$1:$1048576, $D255, FALSE)), "", HLOOKUP(I$1, m_preprocess!$1:$1048576, $D255, FALSE))</f>
        <v>106.131340646495</v>
      </c>
      <c r="J255">
        <f>IF(ISBLANK(HLOOKUP(J$1, m_preprocess!$1:$1048576, $D255, FALSE)), "", HLOOKUP(J$1, m_preprocess!$1:$1048576, $D255, FALSE))</f>
        <v>102.084675104338</v>
      </c>
      <c r="K255">
        <f>IF(ISBLANK(HLOOKUP(K$1, m_preprocess!$1:$1048576, $D255, FALSE)), "", HLOOKUP(K$1, m_preprocess!$1:$1048576, $D255, FALSE))</f>
        <v>101.61511147917599</v>
      </c>
      <c r="L255">
        <f>IF(ISBLANK(HLOOKUP(L$1, m_preprocess!$1:$1048576, $D255, FALSE)), "", HLOOKUP(L$1, m_preprocess!$1:$1048576, $D255, FALSE))</f>
        <v>102.064119513227</v>
      </c>
      <c r="M255">
        <f>IF(ISBLANK(HLOOKUP(M$1, m_preprocess!$1:$1048576, $D255, FALSE)), "", HLOOKUP(M$1, m_preprocess!$1:$1048576, $D255, FALSE))</f>
        <v>100.897984395777</v>
      </c>
      <c r="N255">
        <f>IF(ISBLANK(HLOOKUP(N$1, m_preprocess!$1:$1048576, $D255, FALSE)), "", HLOOKUP(N$1, m_preprocess!$1:$1048576, $D255, FALSE))</f>
        <v>51.317</v>
      </c>
      <c r="O255">
        <f>IF(ISBLANK(HLOOKUP(O$1, m_preprocess!$1:$1048576, $D255, FALSE)), "", HLOOKUP(O$1, m_preprocess!$1:$1048576, $D255, FALSE))</f>
        <v>84.523656744625995</v>
      </c>
      <c r="P255">
        <f>IF(ISBLANK(HLOOKUP(P$1, m_preprocess!$1:$1048576, $D255, FALSE)), "", HLOOKUP(P$1, m_preprocess!$1:$1048576, $D255, FALSE))</f>
        <v>104.84512273787746</v>
      </c>
      <c r="Q255">
        <f>IF(ISBLANK(HLOOKUP(Q$1, m_preprocess!$1:$1048576, $D255, FALSE)), "", HLOOKUP(Q$1, m_preprocess!$1:$1048576, $D255, FALSE))</f>
        <v>102.2846291228466</v>
      </c>
      <c r="R255">
        <f>IF(ISBLANK(HLOOKUP(R$1, m_preprocess!$1:$1048576, $D255, FALSE)), "", HLOOKUP(R$1, m_preprocess!$1:$1048576, $D255, FALSE))</f>
        <v>102.50330243848825</v>
      </c>
      <c r="S255">
        <f>IF(ISBLANK(HLOOKUP(S$1, m_preprocess!$1:$1048576, $D255, FALSE)), "", HLOOKUP(S$1, m_preprocess!$1:$1048576, $D255, FALSE))</f>
        <v>290.53833125034004</v>
      </c>
      <c r="T255">
        <f>IF(ISBLANK(HLOOKUP(T$1, m_preprocess!$1:$1048576, $D255, FALSE)), "", HLOOKUP(T$1, m_preprocess!$1:$1048576, $D255, FALSE))</f>
        <v>37.431650586281243</v>
      </c>
      <c r="U255">
        <f>IF(ISBLANK(HLOOKUP(U$1, m_preprocess!$1:$1048576, $D255, FALSE)), "", HLOOKUP(U$1, m_preprocess!$1:$1048576, $D255, FALSE))</f>
        <v>288.83589111436771</v>
      </c>
      <c r="V255">
        <f>IF(ISBLANK(HLOOKUP(V$1, m_preprocess!$1:$1048576, $D255, FALSE)), "", HLOOKUP(V$1, m_preprocess!$1:$1048576, $D255, FALSE))</f>
        <v>40.909382337148834</v>
      </c>
      <c r="W255">
        <f>IF(ISBLANK(HLOOKUP(W$1, m_preprocess!$1:$1048576, $D255, FALSE)), "", HLOOKUP(W$1, m_preprocess!$1:$1048576, $D255, FALSE))</f>
        <v>219.69732102182169</v>
      </c>
      <c r="X255">
        <f>IF(ISBLANK(HLOOKUP(X$1, m_preprocess!$1:$1048576, $D255, FALSE)), "", HLOOKUP(X$1, m_preprocess!$1:$1048576, $D255, FALSE))</f>
        <v>28.229187755397149</v>
      </c>
      <c r="Y255">
        <f>IF(ISBLANK(HLOOKUP(Y$1, m_preprocess!$1:$1048576, $D255, FALSE)), "", HLOOKUP(Y$1, m_preprocess!$1:$1048576, $D255, FALSE))</f>
        <v>249099.19407748917</v>
      </c>
      <c r="Z255">
        <f>IF(ISBLANK(HLOOKUP(Z$1, m_preprocess!$1:$1048576, $D255, FALSE)), "", HLOOKUP(Z$1, m_preprocess!$1:$1048576, $D255, FALSE))</f>
        <v>287713.31713804411</v>
      </c>
      <c r="AA255">
        <f>IF(ISBLANK(HLOOKUP(AA$1, m_preprocess!$1:$1048576, $D255, FALSE)), "", HLOOKUP(AA$1, m_preprocess!$1:$1048576, $D255, FALSE))</f>
        <v>729.50732373807671</v>
      </c>
      <c r="AB255">
        <f>IF(ISBLANK(HLOOKUP(AB$1, m_preprocess!$1:$1048576, $D255, FALSE)), "", HLOOKUP(AB$1, m_preprocess!$1:$1048576, $D255, FALSE))</f>
        <v>26959.402429293375</v>
      </c>
      <c r="AC255">
        <f>IF(ISBLANK(HLOOKUP(AC$1, m_preprocess!$1:$1048576, $D255, FALSE)), "", HLOOKUP(AC$1, m_preprocess!$1:$1048576, $D255, FALSE))</f>
        <v>106.84438107252325</v>
      </c>
      <c r="AD255">
        <f>IF(ISBLANK(HLOOKUP(AD$1, m_preprocess!$1:$1048576, $D255, FALSE)), "", HLOOKUP(AD$1, m_preprocess!$1:$1048576, $D255, FALSE))</f>
        <v>19944.928852114546</v>
      </c>
      <c r="AE255">
        <f>IF(ISBLANK(HLOOKUP(AE$1, m_preprocess!$1:$1048576, $D255, FALSE)), "", HLOOKUP(AE$1, m_preprocess!$1:$1048576, $D255, FALSE))</f>
        <v>33309.78282507314</v>
      </c>
    </row>
    <row r="256" spans="1:31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101.379574748857</v>
      </c>
      <c r="F256">
        <f>IF(ISBLANK(HLOOKUP(F$1, m_preprocess!$1:$1048576, $D256, FALSE)), "", HLOOKUP(F$1, m_preprocess!$1:$1048576, $D256, FALSE))</f>
        <v>101.23265078999999</v>
      </c>
      <c r="G256">
        <f>IF(ISBLANK(HLOOKUP(G$1, m_preprocess!$1:$1048576, $D256, FALSE)), "", HLOOKUP(G$1, m_preprocess!$1:$1048576, $D256, FALSE))</f>
        <v>101.694066408195</v>
      </c>
      <c r="H256">
        <f>IF(ISBLANK(HLOOKUP(H$1, m_preprocess!$1:$1048576, $D256, FALSE)), "", HLOOKUP(H$1, m_preprocess!$1:$1048576, $D256, FALSE))</f>
        <v>99.293756748517495</v>
      </c>
      <c r="I256">
        <f>IF(ISBLANK(HLOOKUP(I$1, m_preprocess!$1:$1048576, $D256, FALSE)), "", HLOOKUP(I$1, m_preprocess!$1:$1048576, $D256, FALSE))</f>
        <v>107.49665635996</v>
      </c>
      <c r="J256">
        <f>IF(ISBLANK(HLOOKUP(J$1, m_preprocess!$1:$1048576, $D256, FALSE)), "", HLOOKUP(J$1, m_preprocess!$1:$1048576, $D256, FALSE))</f>
        <v>101.210160270702</v>
      </c>
      <c r="K256">
        <f>IF(ISBLANK(HLOOKUP(K$1, m_preprocess!$1:$1048576, $D256, FALSE)), "", HLOOKUP(K$1, m_preprocess!$1:$1048576, $D256, FALSE))</f>
        <v>102.609626697211</v>
      </c>
      <c r="L256">
        <f>IF(ISBLANK(HLOOKUP(L$1, m_preprocess!$1:$1048576, $D256, FALSE)), "", HLOOKUP(L$1, m_preprocess!$1:$1048576, $D256, FALSE))</f>
        <v>101.704448610114</v>
      </c>
      <c r="M256">
        <f>IF(ISBLANK(HLOOKUP(M$1, m_preprocess!$1:$1048576, $D256, FALSE)), "", HLOOKUP(M$1, m_preprocess!$1:$1048576, $D256, FALSE))</f>
        <v>100.91203916020601</v>
      </c>
      <c r="N256">
        <f>IF(ISBLANK(HLOOKUP(N$1, m_preprocess!$1:$1048576, $D256, FALSE)), "", HLOOKUP(N$1, m_preprocess!$1:$1048576, $D256, FALSE))</f>
        <v>51.795000000000002</v>
      </c>
      <c r="O256">
        <f>IF(ISBLANK(HLOOKUP(O$1, m_preprocess!$1:$1048576, $D256, FALSE)), "", HLOOKUP(O$1, m_preprocess!$1:$1048576, $D256, FALSE))</f>
        <v>88.785119980779001</v>
      </c>
      <c r="P256">
        <f>IF(ISBLANK(HLOOKUP(P$1, m_preprocess!$1:$1048576, $D256, FALSE)), "", HLOOKUP(P$1, m_preprocess!$1:$1048576, $D256, FALSE))</f>
        <v>104.49079304295935</v>
      </c>
      <c r="Q256">
        <f>IF(ISBLANK(HLOOKUP(Q$1, m_preprocess!$1:$1048576, $D256, FALSE)), "", HLOOKUP(Q$1, m_preprocess!$1:$1048576, $D256, FALSE))</f>
        <v>101.74822333305983</v>
      </c>
      <c r="R256">
        <f>IF(ISBLANK(HLOOKUP(R$1, m_preprocess!$1:$1048576, $D256, FALSE)), "", HLOOKUP(R$1, m_preprocess!$1:$1048576, $D256, FALSE))</f>
        <v>102.69544727176422</v>
      </c>
      <c r="S256">
        <f>IF(ISBLANK(HLOOKUP(S$1, m_preprocess!$1:$1048576, $D256, FALSE)), "", HLOOKUP(S$1, m_preprocess!$1:$1048576, $D256, FALSE))</f>
        <v>318.1638403905298</v>
      </c>
      <c r="T256">
        <f>IF(ISBLANK(HLOOKUP(T$1, m_preprocess!$1:$1048576, $D256, FALSE)), "", HLOOKUP(T$1, m_preprocess!$1:$1048576, $D256, FALSE))</f>
        <v>35.875840261436217</v>
      </c>
      <c r="U256">
        <f>IF(ISBLANK(HLOOKUP(U$1, m_preprocess!$1:$1048576, $D256, FALSE)), "", HLOOKUP(U$1, m_preprocess!$1:$1048576, $D256, FALSE))</f>
        <v>317.32603226212063</v>
      </c>
      <c r="V256">
        <f>IF(ISBLANK(HLOOKUP(V$1, m_preprocess!$1:$1048576, $D256, FALSE)), "", HLOOKUP(V$1, m_preprocess!$1:$1048576, $D256, FALSE))</f>
        <v>42.605893822928856</v>
      </c>
      <c r="W256">
        <f>IF(ISBLANK(HLOOKUP(W$1, m_preprocess!$1:$1048576, $D256, FALSE)), "", HLOOKUP(W$1, m_preprocess!$1:$1048576, $D256, FALSE))</f>
        <v>243.67012207027216</v>
      </c>
      <c r="X256">
        <f>IF(ISBLANK(HLOOKUP(X$1, m_preprocess!$1:$1048576, $D256, FALSE)), "", HLOOKUP(X$1, m_preprocess!$1:$1048576, $D256, FALSE))</f>
        <v>31.05002619710109</v>
      </c>
      <c r="Y256">
        <f>IF(ISBLANK(HLOOKUP(Y$1, m_preprocess!$1:$1048576, $D256, FALSE)), "", HLOOKUP(Y$1, m_preprocess!$1:$1048576, $D256, FALSE))</f>
        <v>279658.90945101192</v>
      </c>
      <c r="Z256">
        <f>IF(ISBLANK(HLOOKUP(Z$1, m_preprocess!$1:$1048576, $D256, FALSE)), "", HLOOKUP(Z$1, m_preprocess!$1:$1048576, $D256, FALSE))</f>
        <v>285155.2191442895</v>
      </c>
      <c r="AA256">
        <f>IF(ISBLANK(HLOOKUP(AA$1, m_preprocess!$1:$1048576, $D256, FALSE)), "", HLOOKUP(AA$1, m_preprocess!$1:$1048576, $D256, FALSE))</f>
        <v>889.17577062268515</v>
      </c>
      <c r="AB256">
        <f>IF(ISBLANK(HLOOKUP(AB$1, m_preprocess!$1:$1048576, $D256, FALSE)), "", HLOOKUP(AB$1, m_preprocess!$1:$1048576, $D256, FALSE))</f>
        <v>27049.512374114711</v>
      </c>
      <c r="AC256">
        <f>IF(ISBLANK(HLOOKUP(AC$1, m_preprocess!$1:$1048576, $D256, FALSE)), "", HLOOKUP(AC$1, m_preprocess!$1:$1048576, $D256, FALSE))</f>
        <v>106.20130876106258</v>
      </c>
      <c r="AD256">
        <f>IF(ISBLANK(HLOOKUP(AD$1, m_preprocess!$1:$1048576, $D256, FALSE)), "", HLOOKUP(AD$1, m_preprocess!$1:$1048576, $D256, FALSE))</f>
        <v>19759.817779202291</v>
      </c>
      <c r="AE256">
        <f>IF(ISBLANK(HLOOKUP(AE$1, m_preprocess!$1:$1048576, $D256, FALSE)), "", HLOOKUP(AE$1, m_preprocess!$1:$1048576, $D256, FALSE))</f>
        <v>33625.040388862857</v>
      </c>
    </row>
    <row r="257" spans="1:31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102.048817193413</v>
      </c>
      <c r="F257">
        <f>IF(ISBLANK(HLOOKUP(F$1, m_preprocess!$1:$1048576, $D257, FALSE)), "", HLOOKUP(F$1, m_preprocess!$1:$1048576, $D257, FALSE))</f>
        <v>97.965972780000001</v>
      </c>
      <c r="G257">
        <f>IF(ISBLANK(HLOOKUP(G$1, m_preprocess!$1:$1048576, $D257, FALSE)), "", HLOOKUP(G$1, m_preprocess!$1:$1048576, $D257, FALSE))</f>
        <v>102.747198966726</v>
      </c>
      <c r="H257">
        <f>IF(ISBLANK(HLOOKUP(H$1, m_preprocess!$1:$1048576, $D257, FALSE)), "", HLOOKUP(H$1, m_preprocess!$1:$1048576, $D257, FALSE))</f>
        <v>99.126548481647006</v>
      </c>
      <c r="I257">
        <f>IF(ISBLANK(HLOOKUP(I$1, m_preprocess!$1:$1048576, $D257, FALSE)), "", HLOOKUP(I$1, m_preprocess!$1:$1048576, $D257, FALSE))</f>
        <v>108.85157288550501</v>
      </c>
      <c r="J257">
        <f>IF(ISBLANK(HLOOKUP(J$1, m_preprocess!$1:$1048576, $D257, FALSE)), "", HLOOKUP(J$1, m_preprocess!$1:$1048576, $D257, FALSE))</f>
        <v>102.897348509018</v>
      </c>
      <c r="K257">
        <f>IF(ISBLANK(HLOOKUP(K$1, m_preprocess!$1:$1048576, $D257, FALSE)), "", HLOOKUP(K$1, m_preprocess!$1:$1048576, $D257, FALSE))</f>
        <v>103.61022685700399</v>
      </c>
      <c r="L257">
        <f>IF(ISBLANK(HLOOKUP(L$1, m_preprocess!$1:$1048576, $D257, FALSE)), "", HLOOKUP(L$1, m_preprocess!$1:$1048576, $D257, FALSE))</f>
        <v>102.14870350407701</v>
      </c>
      <c r="M257">
        <f>IF(ISBLANK(HLOOKUP(M$1, m_preprocess!$1:$1048576, $D257, FALSE)), "", HLOOKUP(M$1, m_preprocess!$1:$1048576, $D257, FALSE))</f>
        <v>102.40783652241601</v>
      </c>
      <c r="N257">
        <f>IF(ISBLANK(HLOOKUP(N$1, m_preprocess!$1:$1048576, $D257, FALSE)), "", HLOOKUP(N$1, m_preprocess!$1:$1048576, $D257, FALSE))</f>
        <v>52.119</v>
      </c>
      <c r="O257">
        <f>IF(ISBLANK(HLOOKUP(O$1, m_preprocess!$1:$1048576, $D257, FALSE)), "", HLOOKUP(O$1, m_preprocess!$1:$1048576, $D257, FALSE))</f>
        <v>90.262304461300005</v>
      </c>
      <c r="P257">
        <f>IF(ISBLANK(HLOOKUP(P$1, m_preprocess!$1:$1048576, $D257, FALSE)), "", HLOOKUP(P$1, m_preprocess!$1:$1048576, $D257, FALSE))</f>
        <v>104.09376890752735</v>
      </c>
      <c r="Q257">
        <f>IF(ISBLANK(HLOOKUP(Q$1, m_preprocess!$1:$1048576, $D257, FALSE)), "", HLOOKUP(Q$1, m_preprocess!$1:$1048576, $D257, FALSE))</f>
        <v>100.86653053635716</v>
      </c>
      <c r="R257">
        <f>IF(ISBLANK(HLOOKUP(R$1, m_preprocess!$1:$1048576, $D257, FALSE)), "", HLOOKUP(R$1, m_preprocess!$1:$1048576, $D257, FALSE))</f>
        <v>103.19951360873559</v>
      </c>
      <c r="S257">
        <f>IF(ISBLANK(HLOOKUP(S$1, m_preprocess!$1:$1048576, $D257, FALSE)), "", HLOOKUP(S$1, m_preprocess!$1:$1048576, $D257, FALSE))</f>
        <v>327.20450376100285</v>
      </c>
      <c r="T257">
        <f>IF(ISBLANK(HLOOKUP(T$1, m_preprocess!$1:$1048576, $D257, FALSE)), "", HLOOKUP(T$1, m_preprocess!$1:$1048576, $D257, FALSE))</f>
        <v>36.37933413059617</v>
      </c>
      <c r="U257">
        <f>IF(ISBLANK(HLOOKUP(U$1, m_preprocess!$1:$1048576, $D257, FALSE)), "", HLOOKUP(U$1, m_preprocess!$1:$1048576, $D257, FALSE))</f>
        <v>332.73546558541227</v>
      </c>
      <c r="V257">
        <f>IF(ISBLANK(HLOOKUP(V$1, m_preprocess!$1:$1048576, $D257, FALSE)), "", HLOOKUP(V$1, m_preprocess!$1:$1048576, $D257, FALSE))</f>
        <v>50.387893516056245</v>
      </c>
      <c r="W257">
        <f>IF(ISBLANK(HLOOKUP(W$1, m_preprocess!$1:$1048576, $D257, FALSE)), "", HLOOKUP(W$1, m_preprocess!$1:$1048576, $D257, FALSE))</f>
        <v>250.58084049881734</v>
      </c>
      <c r="X257">
        <f>IF(ISBLANK(HLOOKUP(X$1, m_preprocess!$1:$1048576, $D257, FALSE)), "", HLOOKUP(X$1, m_preprocess!$1:$1048576, $D257, FALSE))</f>
        <v>31.766731570538671</v>
      </c>
      <c r="Y257">
        <f>IF(ISBLANK(HLOOKUP(Y$1, m_preprocess!$1:$1048576, $D257, FALSE)), "", HLOOKUP(Y$1, m_preprocess!$1:$1048576, $D257, FALSE))</f>
        <v>307192.86903833883</v>
      </c>
      <c r="Z257">
        <f>IF(ISBLANK(HLOOKUP(Z$1, m_preprocess!$1:$1048576, $D257, FALSE)), "", HLOOKUP(Z$1, m_preprocess!$1:$1048576, $D257, FALSE))</f>
        <v>301869.589327475</v>
      </c>
      <c r="AA257">
        <f>IF(ISBLANK(HLOOKUP(AA$1, m_preprocess!$1:$1048576, $D257, FALSE)), "", HLOOKUP(AA$1, m_preprocess!$1:$1048576, $D257, FALSE))</f>
        <v>835.77576108698304</v>
      </c>
      <c r="AB257">
        <f>IF(ISBLANK(HLOOKUP(AB$1, m_preprocess!$1:$1048576, $D257, FALSE)), "", HLOOKUP(AB$1, m_preprocess!$1:$1048576, $D257, FALSE))</f>
        <v>27132.708525263977</v>
      </c>
      <c r="AC257">
        <f>IF(ISBLANK(HLOOKUP(AC$1, m_preprocess!$1:$1048576, $D257, FALSE)), "", HLOOKUP(AC$1, m_preprocess!$1:$1048576, $D257, FALSE))</f>
        <v>105.87932947667673</v>
      </c>
      <c r="AD257">
        <f>IF(ISBLANK(HLOOKUP(AD$1, m_preprocess!$1:$1048576, $D257, FALSE)), "", HLOOKUP(AD$1, m_preprocess!$1:$1048576, $D257, FALSE))</f>
        <v>20006.512837414073</v>
      </c>
      <c r="AE257">
        <f>IF(ISBLANK(HLOOKUP(AE$1, m_preprocess!$1:$1048576, $D257, FALSE)), "", HLOOKUP(AE$1, m_preprocess!$1:$1048576, $D257, FALSE))</f>
        <v>33988.530512986319</v>
      </c>
    </row>
    <row r="258" spans="1:31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103.067815078726</v>
      </c>
      <c r="F258">
        <f>IF(ISBLANK(HLOOKUP(F$1, m_preprocess!$1:$1048576, $D258, FALSE)), "", HLOOKUP(F$1, m_preprocess!$1:$1048576, $D258, FALSE))</f>
        <v>104.10646816000001</v>
      </c>
      <c r="G258">
        <f>IF(ISBLANK(HLOOKUP(G$1, m_preprocess!$1:$1048576, $D258, FALSE)), "", HLOOKUP(G$1, m_preprocess!$1:$1048576, $D258, FALSE))</f>
        <v>103.07491476601901</v>
      </c>
      <c r="H258">
        <f>IF(ISBLANK(HLOOKUP(H$1, m_preprocess!$1:$1048576, $D258, FALSE)), "", HLOOKUP(H$1, m_preprocess!$1:$1048576, $D258, FALSE))</f>
        <v>99.269973195001199</v>
      </c>
      <c r="I258">
        <f>IF(ISBLANK(HLOOKUP(I$1, m_preprocess!$1:$1048576, $D258, FALSE)), "", HLOOKUP(I$1, m_preprocess!$1:$1048576, $D258, FALSE))</f>
        <v>108.242959162346</v>
      </c>
      <c r="J258">
        <f>IF(ISBLANK(HLOOKUP(J$1, m_preprocess!$1:$1048576, $D258, FALSE)), "", HLOOKUP(J$1, m_preprocess!$1:$1048576, $D258, FALSE))</f>
        <v>102.631183218519</v>
      </c>
      <c r="K258">
        <f>IF(ISBLANK(HLOOKUP(K$1, m_preprocess!$1:$1048576, $D258, FALSE)), "", HLOOKUP(K$1, m_preprocess!$1:$1048576, $D258, FALSE))</f>
        <v>104.750863693338</v>
      </c>
      <c r="L258">
        <f>IF(ISBLANK(HLOOKUP(L$1, m_preprocess!$1:$1048576, $D258, FALSE)), "", HLOOKUP(L$1, m_preprocess!$1:$1048576, $D258, FALSE))</f>
        <v>102.816572464418</v>
      </c>
      <c r="M258">
        <f>IF(ISBLANK(HLOOKUP(M$1, m_preprocess!$1:$1048576, $D258, FALSE)), "", HLOOKUP(M$1, m_preprocess!$1:$1048576, $D258, FALSE))</f>
        <v>102.79650927165</v>
      </c>
      <c r="N258">
        <f>IF(ISBLANK(HLOOKUP(N$1, m_preprocess!$1:$1048576, $D258, FALSE)), "", HLOOKUP(N$1, m_preprocess!$1:$1048576, $D258, FALSE))</f>
        <v>51.838000000000001</v>
      </c>
      <c r="O258">
        <f>IF(ISBLANK(HLOOKUP(O$1, m_preprocess!$1:$1048576, $D258, FALSE)), "", HLOOKUP(O$1, m_preprocess!$1:$1048576, $D258, FALSE))</f>
        <v>90.713832577420007</v>
      </c>
      <c r="P258">
        <f>IF(ISBLANK(HLOOKUP(P$1, m_preprocess!$1:$1048576, $D258, FALSE)), "", HLOOKUP(P$1, m_preprocess!$1:$1048576, $D258, FALSE))</f>
        <v>104.45130476680566</v>
      </c>
      <c r="Q258">
        <f>IF(ISBLANK(HLOOKUP(Q$1, m_preprocess!$1:$1048576, $D258, FALSE)), "", HLOOKUP(Q$1, m_preprocess!$1:$1048576, $D258, FALSE))</f>
        <v>101.34387152696324</v>
      </c>
      <c r="R258">
        <f>IF(ISBLANK(HLOOKUP(R$1, m_preprocess!$1:$1048576, $D258, FALSE)), "", HLOOKUP(R$1, m_preprocess!$1:$1048576, $D258, FALSE))</f>
        <v>103.06622708706729</v>
      </c>
      <c r="S258">
        <f>IF(ISBLANK(HLOOKUP(S$1, m_preprocess!$1:$1048576, $D258, FALSE)), "", HLOOKUP(S$1, m_preprocess!$1:$1048576, $D258, FALSE))</f>
        <v>329.08912030100265</v>
      </c>
      <c r="T258">
        <f>IF(ISBLANK(HLOOKUP(T$1, m_preprocess!$1:$1048576, $D258, FALSE)), "", HLOOKUP(T$1, m_preprocess!$1:$1048576, $D258, FALSE))</f>
        <v>36.434518539489027</v>
      </c>
      <c r="U258">
        <f>IF(ISBLANK(HLOOKUP(U$1, m_preprocess!$1:$1048576, $D258, FALSE)), "", HLOOKUP(U$1, m_preprocess!$1:$1048576, $D258, FALSE))</f>
        <v>337.96940539110199</v>
      </c>
      <c r="V258">
        <f>IF(ISBLANK(HLOOKUP(V$1, m_preprocess!$1:$1048576, $D258, FALSE)), "", HLOOKUP(V$1, m_preprocess!$1:$1048576, $D258, FALSE))</f>
        <v>44.854345225903288</v>
      </c>
      <c r="W258">
        <f>IF(ISBLANK(HLOOKUP(W$1, m_preprocess!$1:$1048576, $D258, FALSE)), "", HLOOKUP(W$1, m_preprocess!$1:$1048576, $D258, FALSE))</f>
        <v>260.8796624960774</v>
      </c>
      <c r="X258">
        <f>IF(ISBLANK(HLOOKUP(X$1, m_preprocess!$1:$1048576, $D258, FALSE)), "", HLOOKUP(X$1, m_preprocess!$1:$1048576, $D258, FALSE))</f>
        <v>32.235407536516192</v>
      </c>
      <c r="Y258">
        <f>IF(ISBLANK(HLOOKUP(Y$1, m_preprocess!$1:$1048576, $D258, FALSE)), "", HLOOKUP(Y$1, m_preprocess!$1:$1048576, $D258, FALSE))</f>
        <v>263072.60924044898</v>
      </c>
      <c r="Z258">
        <f>IF(ISBLANK(HLOOKUP(Z$1, m_preprocess!$1:$1048576, $D258, FALSE)), "", HLOOKUP(Z$1, m_preprocess!$1:$1048576, $D258, FALSE))</f>
        <v>305308.8321025176</v>
      </c>
      <c r="AA258">
        <f>IF(ISBLANK(HLOOKUP(AA$1, m_preprocess!$1:$1048576, $D258, FALSE)), "", HLOOKUP(AA$1, m_preprocess!$1:$1048576, $D258, FALSE))</f>
        <v>906.53049418997432</v>
      </c>
      <c r="AB258">
        <f>IF(ISBLANK(HLOOKUP(AB$1, m_preprocess!$1:$1048576, $D258, FALSE)), "", HLOOKUP(AB$1, m_preprocess!$1:$1048576, $D258, FALSE))</f>
        <v>27740.922623014918</v>
      </c>
      <c r="AC258">
        <f>IF(ISBLANK(HLOOKUP(AC$1, m_preprocess!$1:$1048576, $D258, FALSE)), "", HLOOKUP(AC$1, m_preprocess!$1:$1048576, $D258, FALSE))</f>
        <v>105.32846152796465</v>
      </c>
      <c r="AD258">
        <f>IF(ISBLANK(HLOOKUP(AD$1, m_preprocess!$1:$1048576, $D258, FALSE)), "", HLOOKUP(AD$1, m_preprocess!$1:$1048576, $D258, FALSE))</f>
        <v>20260.408476010201</v>
      </c>
      <c r="AE258">
        <f>IF(ISBLANK(HLOOKUP(AE$1, m_preprocess!$1:$1048576, $D258, FALSE)), "", HLOOKUP(AE$1, m_preprocess!$1:$1048576, $D258, FALSE))</f>
        <v>33987.538855741288</v>
      </c>
    </row>
    <row r="259" spans="1:31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102.416557184162</v>
      </c>
      <c r="F259">
        <f>IF(ISBLANK(HLOOKUP(F$1, m_preprocess!$1:$1048576, $D259, FALSE)), "", HLOOKUP(F$1, m_preprocess!$1:$1048576, $D259, FALSE))</f>
        <v>103.26910461</v>
      </c>
      <c r="G259">
        <f>IF(ISBLANK(HLOOKUP(G$1, m_preprocess!$1:$1048576, $D259, FALSE)), "", HLOOKUP(G$1, m_preprocess!$1:$1048576, $D259, FALSE))</f>
        <v>102.826189784321</v>
      </c>
      <c r="H259">
        <f>IF(ISBLANK(HLOOKUP(H$1, m_preprocess!$1:$1048576, $D259, FALSE)), "", HLOOKUP(H$1, m_preprocess!$1:$1048576, $D259, FALSE))</f>
        <v>98.250380002210093</v>
      </c>
      <c r="I259">
        <f>IF(ISBLANK(HLOOKUP(I$1, m_preprocess!$1:$1048576, $D259, FALSE)), "", HLOOKUP(I$1, m_preprocess!$1:$1048576, $D259, FALSE))</f>
        <v>108.202810004984</v>
      </c>
      <c r="J259">
        <f>IF(ISBLANK(HLOOKUP(J$1, m_preprocess!$1:$1048576, $D259, FALSE)), "", HLOOKUP(J$1, m_preprocess!$1:$1048576, $D259, FALSE))</f>
        <v>103.625424823326</v>
      </c>
      <c r="K259">
        <f>IF(ISBLANK(HLOOKUP(K$1, m_preprocess!$1:$1048576, $D259, FALSE)), "", HLOOKUP(K$1, m_preprocess!$1:$1048576, $D259, FALSE))</f>
        <v>104.27528361863401</v>
      </c>
      <c r="L259">
        <f>IF(ISBLANK(HLOOKUP(L$1, m_preprocess!$1:$1048576, $D259, FALSE)), "", HLOOKUP(L$1, m_preprocess!$1:$1048576, $D259, FALSE))</f>
        <v>102.629388219292</v>
      </c>
      <c r="M259">
        <f>IF(ISBLANK(HLOOKUP(M$1, m_preprocess!$1:$1048576, $D259, FALSE)), "", HLOOKUP(M$1, m_preprocess!$1:$1048576, $D259, FALSE))</f>
        <v>102.74080058514799</v>
      </c>
      <c r="N259">
        <f>IF(ISBLANK(HLOOKUP(N$1, m_preprocess!$1:$1048576, $D259, FALSE)), "", HLOOKUP(N$1, m_preprocess!$1:$1048576, $D259, FALSE))</f>
        <v>51.741999999999997</v>
      </c>
      <c r="O259">
        <f>IF(ISBLANK(HLOOKUP(O$1, m_preprocess!$1:$1048576, $D259, FALSE)), "", HLOOKUP(O$1, m_preprocess!$1:$1048576, $D259, FALSE))</f>
        <v>90.973061950014994</v>
      </c>
      <c r="P259">
        <f>IF(ISBLANK(HLOOKUP(P$1, m_preprocess!$1:$1048576, $D259, FALSE)), "", HLOOKUP(P$1, m_preprocess!$1:$1048576, $D259, FALSE))</f>
        <v>104.40625595434332</v>
      </c>
      <c r="Q259">
        <f>IF(ISBLANK(HLOOKUP(Q$1, m_preprocess!$1:$1048576, $D259, FALSE)), "", HLOOKUP(Q$1, m_preprocess!$1:$1048576, $D259, FALSE))</f>
        <v>100.78098865829466</v>
      </c>
      <c r="R259">
        <f>IF(ISBLANK(HLOOKUP(R$1, m_preprocess!$1:$1048576, $D259, FALSE)), "", HLOOKUP(R$1, m_preprocess!$1:$1048576, $D259, FALSE))</f>
        <v>103.59717377683243</v>
      </c>
      <c r="S259">
        <f>IF(ISBLANK(HLOOKUP(S$1, m_preprocess!$1:$1048576, $D259, FALSE)), "", HLOOKUP(S$1, m_preprocess!$1:$1048576, $D259, FALSE))</f>
        <v>320.25198772209245</v>
      </c>
      <c r="T259">
        <f>IF(ISBLANK(HLOOKUP(T$1, m_preprocess!$1:$1048576, $D259, FALSE)), "", HLOOKUP(T$1, m_preprocess!$1:$1048576, $D259, FALSE))</f>
        <v>37.261780574731546</v>
      </c>
      <c r="U259">
        <f>IF(ISBLANK(HLOOKUP(U$1, m_preprocess!$1:$1048576, $D259, FALSE)), "", HLOOKUP(U$1, m_preprocess!$1:$1048576, $D259, FALSE))</f>
        <v>327.94429227183235</v>
      </c>
      <c r="V259">
        <f>IF(ISBLANK(HLOOKUP(V$1, m_preprocess!$1:$1048576, $D259, FALSE)), "", HLOOKUP(V$1, m_preprocess!$1:$1048576, $D259, FALSE))</f>
        <v>46.056315400295276</v>
      </c>
      <c r="W259">
        <f>IF(ISBLANK(HLOOKUP(W$1, m_preprocess!$1:$1048576, $D259, FALSE)), "", HLOOKUP(W$1, m_preprocess!$1:$1048576, $D259, FALSE))</f>
        <v>251.07756271169899</v>
      </c>
      <c r="X259">
        <f>IF(ISBLANK(HLOOKUP(X$1, m_preprocess!$1:$1048576, $D259, FALSE)), "", HLOOKUP(X$1, m_preprocess!$1:$1048576, $D259, FALSE))</f>
        <v>30.810404237331703</v>
      </c>
      <c r="Y259">
        <f>IF(ISBLANK(HLOOKUP(Y$1, m_preprocess!$1:$1048576, $D259, FALSE)), "", HLOOKUP(Y$1, m_preprocess!$1:$1048576, $D259, FALSE))</f>
        <v>270690.13945813593</v>
      </c>
      <c r="Z259">
        <f>IF(ISBLANK(HLOOKUP(Z$1, m_preprocess!$1:$1048576, $D259, FALSE)), "", HLOOKUP(Z$1, m_preprocess!$1:$1048576, $D259, FALSE))</f>
        <v>408269.09440925467</v>
      </c>
      <c r="AA259">
        <f>IF(ISBLANK(HLOOKUP(AA$1, m_preprocess!$1:$1048576, $D259, FALSE)), "", HLOOKUP(AA$1, m_preprocess!$1:$1048576, $D259, FALSE))</f>
        <v>862.11193567031876</v>
      </c>
      <c r="AB259">
        <f>IF(ISBLANK(HLOOKUP(AB$1, m_preprocess!$1:$1048576, $D259, FALSE)), "", HLOOKUP(AB$1, m_preprocess!$1:$1048576, $D259, FALSE))</f>
        <v>27740.999095118965</v>
      </c>
      <c r="AC259">
        <f>IF(ISBLANK(HLOOKUP(AC$1, m_preprocess!$1:$1048576, $D259, FALSE)), "", HLOOKUP(AC$1, m_preprocess!$1:$1048576, $D259, FALSE))</f>
        <v>105.77956568243134</v>
      </c>
      <c r="AD259">
        <f>IF(ISBLANK(HLOOKUP(AD$1, m_preprocess!$1:$1048576, $D259, FALSE)), "", HLOOKUP(AD$1, m_preprocess!$1:$1048576, $D259, FALSE))</f>
        <v>20371.313144639025</v>
      </c>
      <c r="AE259">
        <f>IF(ISBLANK(HLOOKUP(AE$1, m_preprocess!$1:$1048576, $D259, FALSE)), "", HLOOKUP(AE$1, m_preprocess!$1:$1048576, $D259, FALSE))</f>
        <v>34231.185521371161</v>
      </c>
    </row>
    <row r="260" spans="1:31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102.967533182732</v>
      </c>
      <c r="F260">
        <f>IF(ISBLANK(HLOOKUP(F$1, m_preprocess!$1:$1048576, $D260, FALSE)), "", HLOOKUP(F$1, m_preprocess!$1:$1048576, $D260, FALSE))</f>
        <v>106.64052159000001</v>
      </c>
      <c r="G260">
        <f>IF(ISBLANK(HLOOKUP(G$1, m_preprocess!$1:$1048576, $D260, FALSE)), "", HLOOKUP(G$1, m_preprocess!$1:$1048576, $D260, FALSE))</f>
        <v>102.323321036336</v>
      </c>
      <c r="H260">
        <f>IF(ISBLANK(HLOOKUP(H$1, m_preprocess!$1:$1048576, $D260, FALSE)), "", HLOOKUP(H$1, m_preprocess!$1:$1048576, $D260, FALSE))</f>
        <v>97.685034374122296</v>
      </c>
      <c r="I260">
        <f>IF(ISBLANK(HLOOKUP(I$1, m_preprocess!$1:$1048576, $D260, FALSE)), "", HLOOKUP(I$1, m_preprocess!$1:$1048576, $D260, FALSE))</f>
        <v>107.99357415372801</v>
      </c>
      <c r="J260">
        <f>IF(ISBLANK(HLOOKUP(J$1, m_preprocess!$1:$1048576, $D260, FALSE)), "", HLOOKUP(J$1, m_preprocess!$1:$1048576, $D260, FALSE))</f>
        <v>101.48384252706499</v>
      </c>
      <c r="K260">
        <f>IF(ISBLANK(HLOOKUP(K$1, m_preprocess!$1:$1048576, $D260, FALSE)), "", HLOOKUP(K$1, m_preprocess!$1:$1048576, $D260, FALSE))</f>
        <v>104.540242661573</v>
      </c>
      <c r="L260">
        <f>IF(ISBLANK(HLOOKUP(L$1, m_preprocess!$1:$1048576, $D260, FALSE)), "", HLOOKUP(L$1, m_preprocess!$1:$1048576, $D260, FALSE))</f>
        <v>102.177320566457</v>
      </c>
      <c r="M260">
        <f>IF(ISBLANK(HLOOKUP(M$1, m_preprocess!$1:$1048576, $D260, FALSE)), "", HLOOKUP(M$1, m_preprocess!$1:$1048576, $D260, FALSE))</f>
        <v>102.779515719068</v>
      </c>
      <c r="N260">
        <f>IF(ISBLANK(HLOOKUP(N$1, m_preprocess!$1:$1048576, $D260, FALSE)), "", HLOOKUP(N$1, m_preprocess!$1:$1048576, $D260, FALSE))</f>
        <v>52.259</v>
      </c>
      <c r="O260">
        <f>IF(ISBLANK(HLOOKUP(O$1, m_preprocess!$1:$1048576, $D260, FALSE)), "", HLOOKUP(O$1, m_preprocess!$1:$1048576, $D260, FALSE))</f>
        <v>90.520972254045006</v>
      </c>
      <c r="P260">
        <f>IF(ISBLANK(HLOOKUP(P$1, m_preprocess!$1:$1048576, $D260, FALSE)), "", HLOOKUP(P$1, m_preprocess!$1:$1048576, $D260, FALSE))</f>
        <v>103.92136881845147</v>
      </c>
      <c r="Q260">
        <f>IF(ISBLANK(HLOOKUP(Q$1, m_preprocess!$1:$1048576, $D260, FALSE)), "", HLOOKUP(Q$1, m_preprocess!$1:$1048576, $D260, FALSE))</f>
        <v>100.1373341746619</v>
      </c>
      <c r="R260">
        <f>IF(ISBLANK(HLOOKUP(R$1, m_preprocess!$1:$1048576, $D260, FALSE)), "", HLOOKUP(R$1, m_preprocess!$1:$1048576, $D260, FALSE))</f>
        <v>103.77884499819953</v>
      </c>
      <c r="S260">
        <f>IF(ISBLANK(HLOOKUP(S$1, m_preprocess!$1:$1048576, $D260, FALSE)), "", HLOOKUP(S$1, m_preprocess!$1:$1048576, $D260, FALSE))</f>
        <v>324.15951967348207</v>
      </c>
      <c r="T260">
        <f>IF(ISBLANK(HLOOKUP(T$1, m_preprocess!$1:$1048576, $D260, FALSE)), "", HLOOKUP(T$1, m_preprocess!$1:$1048576, $D260, FALSE))</f>
        <v>32.992877586031497</v>
      </c>
      <c r="U260">
        <f>IF(ISBLANK(HLOOKUP(U$1, m_preprocess!$1:$1048576, $D260, FALSE)), "", HLOOKUP(U$1, m_preprocess!$1:$1048576, $D260, FALSE))</f>
        <v>346.43206038910046</v>
      </c>
      <c r="V260">
        <f>IF(ISBLANK(HLOOKUP(V$1, m_preprocess!$1:$1048576, $D260, FALSE)), "", HLOOKUP(V$1, m_preprocess!$1:$1048576, $D260, FALSE))</f>
        <v>49.418241865401725</v>
      </c>
      <c r="W260">
        <f>IF(ISBLANK(HLOOKUP(W$1, m_preprocess!$1:$1048576, $D260, FALSE)), "", HLOOKUP(W$1, m_preprocess!$1:$1048576, $D260, FALSE))</f>
        <v>260.91431547826318</v>
      </c>
      <c r="X260">
        <f>IF(ISBLANK(HLOOKUP(X$1, m_preprocess!$1:$1048576, $D260, FALSE)), "", HLOOKUP(X$1, m_preprocess!$1:$1048576, $D260, FALSE))</f>
        <v>36.099503045435505</v>
      </c>
      <c r="Y260">
        <f>IF(ISBLANK(HLOOKUP(Y$1, m_preprocess!$1:$1048576, $D260, FALSE)), "", HLOOKUP(Y$1, m_preprocess!$1:$1048576, $D260, FALSE))</f>
        <v>287947.72188406822</v>
      </c>
      <c r="Z260">
        <f>IF(ISBLANK(HLOOKUP(Z$1, m_preprocess!$1:$1048576, $D260, FALSE)), "", HLOOKUP(Z$1, m_preprocess!$1:$1048576, $D260, FALSE))</f>
        <v>364780.02662962704</v>
      </c>
      <c r="AA260">
        <f>IF(ISBLANK(HLOOKUP(AA$1, m_preprocess!$1:$1048576, $D260, FALSE)), "", HLOOKUP(AA$1, m_preprocess!$1:$1048576, $D260, FALSE))</f>
        <v>841.61028371184034</v>
      </c>
      <c r="AB260">
        <f>IF(ISBLANK(HLOOKUP(AB$1, m_preprocess!$1:$1048576, $D260, FALSE)), "", HLOOKUP(AB$1, m_preprocess!$1:$1048576, $D260, FALSE))</f>
        <v>27893.834489348148</v>
      </c>
      <c r="AC260">
        <f>IF(ISBLANK(HLOOKUP(AC$1, m_preprocess!$1:$1048576, $D260, FALSE)), "", HLOOKUP(AC$1, m_preprocess!$1:$1048576, $D260, FALSE))</f>
        <v>105.50017563262237</v>
      </c>
      <c r="AD260">
        <f>IF(ISBLANK(HLOOKUP(AD$1, m_preprocess!$1:$1048576, $D260, FALSE)), "", HLOOKUP(AD$1, m_preprocess!$1:$1048576, $D260, FALSE))</f>
        <v>20510.182766827096</v>
      </c>
      <c r="AE260">
        <f>IF(ISBLANK(HLOOKUP(AE$1, m_preprocess!$1:$1048576, $D260, FALSE)), "", HLOOKUP(AE$1, m_preprocess!$1:$1048576, $D260, FALSE))</f>
        <v>34151.003464947979</v>
      </c>
    </row>
    <row r="261" spans="1:31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102.757864079698</v>
      </c>
      <c r="F261">
        <f>IF(ISBLANK(HLOOKUP(F$1, m_preprocess!$1:$1048576, $D261, FALSE)), "", HLOOKUP(F$1, m_preprocess!$1:$1048576, $D261, FALSE))</f>
        <v>107.49379328000001</v>
      </c>
      <c r="G261">
        <f>IF(ISBLANK(HLOOKUP(G$1, m_preprocess!$1:$1048576, $D261, FALSE)), "", HLOOKUP(G$1, m_preprocess!$1:$1048576, $D261, FALSE))</f>
        <v>102.6984429339</v>
      </c>
      <c r="H261">
        <f>IF(ISBLANK(HLOOKUP(H$1, m_preprocess!$1:$1048576, $D261, FALSE)), "", HLOOKUP(H$1, m_preprocess!$1:$1048576, $D261, FALSE))</f>
        <v>98.067490987221603</v>
      </c>
      <c r="I261">
        <f>IF(ISBLANK(HLOOKUP(I$1, m_preprocess!$1:$1048576, $D261, FALSE)), "", HLOOKUP(I$1, m_preprocess!$1:$1048576, $D261, FALSE))</f>
        <v>108.592211113652</v>
      </c>
      <c r="J261">
        <f>IF(ISBLANK(HLOOKUP(J$1, m_preprocess!$1:$1048576, $D261, FALSE)), "", HLOOKUP(J$1, m_preprocess!$1:$1048576, $D261, FALSE))</f>
        <v>102.945217947454</v>
      </c>
      <c r="K261">
        <f>IF(ISBLANK(HLOOKUP(K$1, m_preprocess!$1:$1048576, $D261, FALSE)), "", HLOOKUP(K$1, m_preprocess!$1:$1048576, $D261, FALSE))</f>
        <v>103.919799084178</v>
      </c>
      <c r="L261">
        <f>IF(ISBLANK(HLOOKUP(L$1, m_preprocess!$1:$1048576, $D261, FALSE)), "", HLOOKUP(L$1, m_preprocess!$1:$1048576, $D261, FALSE))</f>
        <v>103.321308160754</v>
      </c>
      <c r="M261">
        <f>IF(ISBLANK(HLOOKUP(M$1, m_preprocess!$1:$1048576, $D261, FALSE)), "", HLOOKUP(M$1, m_preprocess!$1:$1048576, $D261, FALSE))</f>
        <v>102.221364241689</v>
      </c>
      <c r="N261">
        <f>IF(ISBLANK(HLOOKUP(N$1, m_preprocess!$1:$1048576, $D261, FALSE)), "", HLOOKUP(N$1, m_preprocess!$1:$1048576, $D261, FALSE))</f>
        <v>52.881</v>
      </c>
      <c r="O261">
        <f>IF(ISBLANK(HLOOKUP(O$1, m_preprocess!$1:$1048576, $D261, FALSE)), "", HLOOKUP(O$1, m_preprocess!$1:$1048576, $D261, FALSE))</f>
        <v>89.712964210761001</v>
      </c>
      <c r="P261">
        <f>IF(ISBLANK(HLOOKUP(P$1, m_preprocess!$1:$1048576, $D261, FALSE)), "", HLOOKUP(P$1, m_preprocess!$1:$1048576, $D261, FALSE))</f>
        <v>103.00694902974548</v>
      </c>
      <c r="Q261">
        <f>IF(ISBLANK(HLOOKUP(Q$1, m_preprocess!$1:$1048576, $D261, FALSE)), "", HLOOKUP(Q$1, m_preprocess!$1:$1048576, $D261, FALSE))</f>
        <v>99.90858113556817</v>
      </c>
      <c r="R261">
        <f>IF(ISBLANK(HLOOKUP(R$1, m_preprocess!$1:$1048576, $D261, FALSE)), "", HLOOKUP(R$1, m_preprocess!$1:$1048576, $D261, FALSE))</f>
        <v>103.10120297872419</v>
      </c>
      <c r="S261">
        <f>IF(ISBLANK(HLOOKUP(S$1, m_preprocess!$1:$1048576, $D261, FALSE)), "", HLOOKUP(S$1, m_preprocess!$1:$1048576, $D261, FALSE))</f>
        <v>323.15122730591418</v>
      </c>
      <c r="T261">
        <f>IF(ISBLANK(HLOOKUP(T$1, m_preprocess!$1:$1048576, $D261, FALSE)), "", HLOOKUP(T$1, m_preprocess!$1:$1048576, $D261, FALSE))</f>
        <v>35.644206867439067</v>
      </c>
      <c r="U261">
        <f>IF(ISBLANK(HLOOKUP(U$1, m_preprocess!$1:$1048576, $D261, FALSE)), "", HLOOKUP(U$1, m_preprocess!$1:$1048576, $D261, FALSE))</f>
        <v>345.15188393285649</v>
      </c>
      <c r="V261">
        <f>IF(ISBLANK(HLOOKUP(V$1, m_preprocess!$1:$1048576, $D261, FALSE)), "", HLOOKUP(V$1, m_preprocess!$1:$1048576, $D261, FALSE))</f>
        <v>50.137735348307253</v>
      </c>
      <c r="W261">
        <f>IF(ISBLANK(HLOOKUP(W$1, m_preprocess!$1:$1048576, $D261, FALSE)), "", HLOOKUP(W$1, m_preprocess!$1:$1048576, $D261, FALSE))</f>
        <v>262.7174933490835</v>
      </c>
      <c r="X261">
        <f>IF(ISBLANK(HLOOKUP(X$1, m_preprocess!$1:$1048576, $D261, FALSE)), "", HLOOKUP(X$1, m_preprocess!$1:$1048576, $D261, FALSE))</f>
        <v>32.29666524461598</v>
      </c>
      <c r="Y261">
        <f>IF(ISBLANK(HLOOKUP(Y$1, m_preprocess!$1:$1048576, $D261, FALSE)), "", HLOOKUP(Y$1, m_preprocess!$1:$1048576, $D261, FALSE))</f>
        <v>270363.15608526237</v>
      </c>
      <c r="Z261">
        <f>IF(ISBLANK(HLOOKUP(Z$1, m_preprocess!$1:$1048576, $D261, FALSE)), "", HLOOKUP(Z$1, m_preprocess!$1:$1048576, $D261, FALSE))</f>
        <v>287149.43599146669</v>
      </c>
      <c r="AA261">
        <f>IF(ISBLANK(HLOOKUP(AA$1, m_preprocess!$1:$1048576, $D261, FALSE)), "", HLOOKUP(AA$1, m_preprocess!$1:$1048576, $D261, FALSE))</f>
        <v>844.79675961830253</v>
      </c>
      <c r="AB261">
        <f>IF(ISBLANK(HLOOKUP(AB$1, m_preprocess!$1:$1048576, $D261, FALSE)), "", HLOOKUP(AB$1, m_preprocess!$1:$1048576, $D261, FALSE))</f>
        <v>28013.392337664627</v>
      </c>
      <c r="AC261">
        <f>IF(ISBLANK(HLOOKUP(AC$1, m_preprocess!$1:$1048576, $D261, FALSE)), "", HLOOKUP(AC$1, m_preprocess!$1:$1048576, $D261, FALSE))</f>
        <v>106.05010124726115</v>
      </c>
      <c r="AD261">
        <f>IF(ISBLANK(HLOOKUP(AD$1, m_preprocess!$1:$1048576, $D261, FALSE)), "", HLOOKUP(AD$1, m_preprocess!$1:$1048576, $D261, FALSE))</f>
        <v>20562.896311377139</v>
      </c>
      <c r="AE261">
        <f>IF(ISBLANK(HLOOKUP(AE$1, m_preprocess!$1:$1048576, $D261, FALSE)), "", HLOOKUP(AE$1, m_preprocess!$1:$1048576, $D261, FALSE))</f>
        <v>34093.996622295883</v>
      </c>
    </row>
    <row r="262" spans="1:31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102.8151558234</v>
      </c>
      <c r="F262">
        <f>IF(ISBLANK(HLOOKUP(F$1, m_preprocess!$1:$1048576, $D262, FALSE)), "", HLOOKUP(F$1, m_preprocess!$1:$1048576, $D262, FALSE))</f>
        <v>100.69228158</v>
      </c>
      <c r="G262">
        <f>IF(ISBLANK(HLOOKUP(G$1, m_preprocess!$1:$1048576, $D262, FALSE)), "", HLOOKUP(G$1, m_preprocess!$1:$1048576, $D262, FALSE))</f>
        <v>102.793066420068</v>
      </c>
      <c r="H262">
        <f>IF(ISBLANK(HLOOKUP(H$1, m_preprocess!$1:$1048576, $D262, FALSE)), "", HLOOKUP(H$1, m_preprocess!$1:$1048576, $D262, FALSE))</f>
        <v>97.521034930139905</v>
      </c>
      <c r="I262">
        <f>IF(ISBLANK(HLOOKUP(I$1, m_preprocess!$1:$1048576, $D262, FALSE)), "", HLOOKUP(I$1, m_preprocess!$1:$1048576, $D262, FALSE))</f>
        <v>108.546665126634</v>
      </c>
      <c r="J262">
        <f>IF(ISBLANK(HLOOKUP(J$1, m_preprocess!$1:$1048576, $D262, FALSE)), "", HLOOKUP(J$1, m_preprocess!$1:$1048576, $D262, FALSE))</f>
        <v>102.182467992808</v>
      </c>
      <c r="K262">
        <f>IF(ISBLANK(HLOOKUP(K$1, m_preprocess!$1:$1048576, $D262, FALSE)), "", HLOOKUP(K$1, m_preprocess!$1:$1048576, $D262, FALSE))</f>
        <v>104.51882898164</v>
      </c>
      <c r="L262">
        <f>IF(ISBLANK(HLOOKUP(L$1, m_preprocess!$1:$1048576, $D262, FALSE)), "", HLOOKUP(L$1, m_preprocess!$1:$1048576, $D262, FALSE))</f>
        <v>102.452278971339</v>
      </c>
      <c r="M262">
        <f>IF(ISBLANK(HLOOKUP(M$1, m_preprocess!$1:$1048576, $D262, FALSE)), "", HLOOKUP(M$1, m_preprocess!$1:$1048576, $D262, FALSE))</f>
        <v>102.55168580867699</v>
      </c>
      <c r="N262">
        <f>IF(ISBLANK(HLOOKUP(N$1, m_preprocess!$1:$1048576, $D262, FALSE)), "", HLOOKUP(N$1, m_preprocess!$1:$1048576, $D262, FALSE))</f>
        <v>52.441000000000003</v>
      </c>
      <c r="O262">
        <f>IF(ISBLANK(HLOOKUP(O$1, m_preprocess!$1:$1048576, $D262, FALSE)), "", HLOOKUP(O$1, m_preprocess!$1:$1048576, $D262, FALSE))</f>
        <v>91.835022285989993</v>
      </c>
      <c r="P262">
        <f>IF(ISBLANK(HLOOKUP(P$1, m_preprocess!$1:$1048576, $D262, FALSE)), "", HLOOKUP(P$1, m_preprocess!$1:$1048576, $D262, FALSE))</f>
        <v>101.6830722602502</v>
      </c>
      <c r="Q262">
        <f>IF(ISBLANK(HLOOKUP(Q$1, m_preprocess!$1:$1048576, $D262, FALSE)), "", HLOOKUP(Q$1, m_preprocess!$1:$1048576, $D262, FALSE))</f>
        <v>99.049322680973034</v>
      </c>
      <c r="R262">
        <f>IF(ISBLANK(HLOOKUP(R$1, m_preprocess!$1:$1048576, $D262, FALSE)), "", HLOOKUP(R$1, m_preprocess!$1:$1048576, $D262, FALSE))</f>
        <v>102.65902835879068</v>
      </c>
      <c r="S262">
        <f>IF(ISBLANK(HLOOKUP(S$1, m_preprocess!$1:$1048576, $D262, FALSE)), "", HLOOKUP(S$1, m_preprocess!$1:$1048576, $D262, FALSE))</f>
        <v>335.81595481894794</v>
      </c>
      <c r="T262">
        <f>IF(ISBLANK(HLOOKUP(T$1, m_preprocess!$1:$1048576, $D262, FALSE)), "", HLOOKUP(T$1, m_preprocess!$1:$1048576, $D262, FALSE))</f>
        <v>35.579334097424507</v>
      </c>
      <c r="U262">
        <f>IF(ISBLANK(HLOOKUP(U$1, m_preprocess!$1:$1048576, $D262, FALSE)), "", HLOOKUP(U$1, m_preprocess!$1:$1048576, $D262, FALSE))</f>
        <v>339.88812935585111</v>
      </c>
      <c r="V262">
        <f>IF(ISBLANK(HLOOKUP(V$1, m_preprocess!$1:$1048576, $D262, FALSE)), "", HLOOKUP(V$1, m_preprocess!$1:$1048576, $D262, FALSE))</f>
        <v>49.884864088516956</v>
      </c>
      <c r="W262">
        <f>IF(ISBLANK(HLOOKUP(W$1, m_preprocess!$1:$1048576, $D262, FALSE)), "", HLOOKUP(W$1, m_preprocess!$1:$1048576, $D262, FALSE))</f>
        <v>257.4910490013807</v>
      </c>
      <c r="X262">
        <f>IF(ISBLANK(HLOOKUP(X$1, m_preprocess!$1:$1048576, $D262, FALSE)), "", HLOOKUP(X$1, m_preprocess!$1:$1048576, $D262, FALSE))</f>
        <v>32.512216265953413</v>
      </c>
      <c r="Y262">
        <f>IF(ISBLANK(HLOOKUP(Y$1, m_preprocess!$1:$1048576, $D262, FALSE)), "", HLOOKUP(Y$1, m_preprocess!$1:$1048576, $D262, FALSE))</f>
        <v>272442.71496151452</v>
      </c>
      <c r="Z262">
        <f>IF(ISBLANK(HLOOKUP(Z$1, m_preprocess!$1:$1048576, $D262, FALSE)), "", HLOOKUP(Z$1, m_preprocess!$1:$1048576, $D262, FALSE))</f>
        <v>322296.1431994313</v>
      </c>
      <c r="AA262">
        <f>IF(ISBLANK(HLOOKUP(AA$1, m_preprocess!$1:$1048576, $D262, FALSE)), "", HLOOKUP(AA$1, m_preprocess!$1:$1048576, $D262, FALSE))</f>
        <v>827.44557573920156</v>
      </c>
      <c r="AB262">
        <f>IF(ISBLANK(HLOOKUP(AB$1, m_preprocess!$1:$1048576, $D262, FALSE)), "", HLOOKUP(AB$1, m_preprocess!$1:$1048576, $D262, FALSE))</f>
        <v>27993.137556060701</v>
      </c>
      <c r="AC262">
        <f>IF(ISBLANK(HLOOKUP(AC$1, m_preprocess!$1:$1048576, $D262, FALSE)), "", HLOOKUP(AC$1, m_preprocess!$1:$1048576, $D262, FALSE))</f>
        <v>106.10278390750403</v>
      </c>
      <c r="AD262">
        <f>IF(ISBLANK(HLOOKUP(AD$1, m_preprocess!$1:$1048576, $D262, FALSE)), "", HLOOKUP(AD$1, m_preprocess!$1:$1048576, $D262, FALSE))</f>
        <v>20569.060972889001</v>
      </c>
      <c r="AE262">
        <f>IF(ISBLANK(HLOOKUP(AE$1, m_preprocess!$1:$1048576, $D262, FALSE)), "", HLOOKUP(AE$1, m_preprocess!$1:$1048576, $D262, FALSE))</f>
        <v>33969.272520822553</v>
      </c>
    </row>
    <row r="263" spans="1:31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103.86301761131099</v>
      </c>
      <c r="F263">
        <f>IF(ISBLANK(HLOOKUP(F$1, m_preprocess!$1:$1048576, $D263, FALSE)), "", HLOOKUP(F$1, m_preprocess!$1:$1048576, $D263, FALSE))</f>
        <v>106.81568179999999</v>
      </c>
      <c r="G263">
        <f>IF(ISBLANK(HLOOKUP(G$1, m_preprocess!$1:$1048576, $D263, FALSE)), "", HLOOKUP(G$1, m_preprocess!$1:$1048576, $D263, FALSE))</f>
        <v>103.71457131915599</v>
      </c>
      <c r="H263">
        <f>IF(ISBLANK(HLOOKUP(H$1, m_preprocess!$1:$1048576, $D263, FALSE)), "", HLOOKUP(H$1, m_preprocess!$1:$1048576, $D263, FALSE))</f>
        <v>96.570991548573502</v>
      </c>
      <c r="I263">
        <f>IF(ISBLANK(HLOOKUP(I$1, m_preprocess!$1:$1048576, $D263, FALSE)), "", HLOOKUP(I$1, m_preprocess!$1:$1048576, $D263, FALSE))</f>
        <v>108.629810598101</v>
      </c>
      <c r="J263">
        <f>IF(ISBLANK(HLOOKUP(J$1, m_preprocess!$1:$1048576, $D263, FALSE)), "", HLOOKUP(J$1, m_preprocess!$1:$1048576, $D263, FALSE))</f>
        <v>105.623376125462</v>
      </c>
      <c r="K263">
        <f>IF(ISBLANK(HLOOKUP(K$1, m_preprocess!$1:$1048576, $D263, FALSE)), "", HLOOKUP(K$1, m_preprocess!$1:$1048576, $D263, FALSE))</f>
        <v>105.150022224213</v>
      </c>
      <c r="L263">
        <f>IF(ISBLANK(HLOOKUP(L$1, m_preprocess!$1:$1048576, $D263, FALSE)), "", HLOOKUP(L$1, m_preprocess!$1:$1048576, $D263, FALSE))</f>
        <v>107.580786556429</v>
      </c>
      <c r="M263">
        <f>IF(ISBLANK(HLOOKUP(M$1, m_preprocess!$1:$1048576, $D263, FALSE)), "", HLOOKUP(M$1, m_preprocess!$1:$1048576, $D263, FALSE))</f>
        <v>103.446905328569</v>
      </c>
      <c r="N263">
        <f>IF(ISBLANK(HLOOKUP(N$1, m_preprocess!$1:$1048576, $D263, FALSE)), "", HLOOKUP(N$1, m_preprocess!$1:$1048576, $D263, FALSE))</f>
        <v>52.689</v>
      </c>
      <c r="O263">
        <f>IF(ISBLANK(HLOOKUP(O$1, m_preprocess!$1:$1048576, $D263, FALSE)), "", HLOOKUP(O$1, m_preprocess!$1:$1048576, $D263, FALSE))</f>
        <v>90.561872887519002</v>
      </c>
      <c r="P263">
        <f>IF(ISBLANK(HLOOKUP(P$1, m_preprocess!$1:$1048576, $D263, FALSE)), "", HLOOKUP(P$1, m_preprocess!$1:$1048576, $D263, FALSE))</f>
        <v>99.34019727473104</v>
      </c>
      <c r="Q263">
        <f>IF(ISBLANK(HLOOKUP(Q$1, m_preprocess!$1:$1048576, $D263, FALSE)), "", HLOOKUP(Q$1, m_preprocess!$1:$1048576, $D263, FALSE))</f>
        <v>97.485757504336163</v>
      </c>
      <c r="R263">
        <f>IF(ISBLANK(HLOOKUP(R$1, m_preprocess!$1:$1048576, $D263, FALSE)), "", HLOOKUP(R$1, m_preprocess!$1:$1048576, $D263, FALSE))</f>
        <v>101.90226738537925</v>
      </c>
      <c r="S263">
        <f>IF(ISBLANK(HLOOKUP(S$1, m_preprocess!$1:$1048576, $D263, FALSE)), "", HLOOKUP(S$1, m_preprocess!$1:$1048576, $D263, FALSE))</f>
        <v>371.23992111681508</v>
      </c>
      <c r="T263">
        <f>IF(ISBLANK(HLOOKUP(T$1, m_preprocess!$1:$1048576, $D263, FALSE)), "", HLOOKUP(T$1, m_preprocess!$1:$1048576, $D263, FALSE))</f>
        <v>32.8574040473571</v>
      </c>
      <c r="U263">
        <f>IF(ISBLANK(HLOOKUP(U$1, m_preprocess!$1:$1048576, $D263, FALSE)), "", HLOOKUP(U$1, m_preprocess!$1:$1048576, $D263, FALSE))</f>
        <v>378.95958287400873</v>
      </c>
      <c r="V263">
        <f>IF(ISBLANK(HLOOKUP(V$1, m_preprocess!$1:$1048576, $D263, FALSE)), "", HLOOKUP(V$1, m_preprocess!$1:$1048576, $D263, FALSE))</f>
        <v>57.682990253728882</v>
      </c>
      <c r="W263">
        <f>IF(ISBLANK(HLOOKUP(W$1, m_preprocess!$1:$1048576, $D263, FALSE)), "", HLOOKUP(W$1, m_preprocess!$1:$1048576, $D263, FALSE))</f>
        <v>283.04514122252851</v>
      </c>
      <c r="X263">
        <f>IF(ISBLANK(HLOOKUP(X$1, m_preprocess!$1:$1048576, $D263, FALSE)), "", HLOOKUP(X$1, m_preprocess!$1:$1048576, $D263, FALSE))</f>
        <v>38.231461655660034</v>
      </c>
      <c r="Y263">
        <f>IF(ISBLANK(HLOOKUP(Y$1, m_preprocess!$1:$1048576, $D263, FALSE)), "", HLOOKUP(Y$1, m_preprocess!$1:$1048576, $D263, FALSE))</f>
        <v>285858.4503661549</v>
      </c>
      <c r="Z263">
        <f>IF(ISBLANK(HLOOKUP(Z$1, m_preprocess!$1:$1048576, $D263, FALSE)), "", HLOOKUP(Z$1, m_preprocess!$1:$1048576, $D263, FALSE))</f>
        <v>316742.95725719869</v>
      </c>
      <c r="AA263">
        <f>IF(ISBLANK(HLOOKUP(AA$1, m_preprocess!$1:$1048576, $D263, FALSE)), "", HLOOKUP(AA$1, m_preprocess!$1:$1048576, $D263, FALSE))</f>
        <v>859.82573071838181</v>
      </c>
      <c r="AB263">
        <f>IF(ISBLANK(HLOOKUP(AB$1, m_preprocess!$1:$1048576, $D263, FALSE)), "", HLOOKUP(AB$1, m_preprocess!$1:$1048576, $D263, FALSE))</f>
        <v>28127.458562089218</v>
      </c>
      <c r="AC263">
        <f>IF(ISBLANK(HLOOKUP(AC$1, m_preprocess!$1:$1048576, $D263, FALSE)), "", HLOOKUP(AC$1, m_preprocess!$1:$1048576, $D263, FALSE))</f>
        <v>107.11978279413334</v>
      </c>
      <c r="AD263">
        <f>IF(ISBLANK(HLOOKUP(AD$1, m_preprocess!$1:$1048576, $D263, FALSE)), "", HLOOKUP(AD$1, m_preprocess!$1:$1048576, $D263, FALSE))</f>
        <v>20978.468417896638</v>
      </c>
      <c r="AE263">
        <f>IF(ISBLANK(HLOOKUP(AE$1, m_preprocess!$1:$1048576, $D263, FALSE)), "", HLOOKUP(AE$1, m_preprocess!$1:$1048576, $D263, FALSE))</f>
        <v>34659.152250957937</v>
      </c>
    </row>
    <row r="264" spans="1:31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104.07234171397199</v>
      </c>
      <c r="F264">
        <f>IF(ISBLANK(HLOOKUP(F$1, m_preprocess!$1:$1048576, $D264, FALSE)), "", HLOOKUP(F$1, m_preprocess!$1:$1048576, $D264, FALSE))</f>
        <v>111.58124453000001</v>
      </c>
      <c r="G264">
        <f>IF(ISBLANK(HLOOKUP(G$1, m_preprocess!$1:$1048576, $D264, FALSE)), "", HLOOKUP(G$1, m_preprocess!$1:$1048576, $D264, FALSE))</f>
        <v>103.00262065778</v>
      </c>
      <c r="H264">
        <f>IF(ISBLANK(HLOOKUP(H$1, m_preprocess!$1:$1048576, $D264, FALSE)), "", HLOOKUP(H$1, m_preprocess!$1:$1048576, $D264, FALSE))</f>
        <v>96.342556796865793</v>
      </c>
      <c r="I264">
        <f>IF(ISBLANK(HLOOKUP(I$1, m_preprocess!$1:$1048576, $D264, FALSE)), "", HLOOKUP(I$1, m_preprocess!$1:$1048576, $D264, FALSE))</f>
        <v>108.037655217298</v>
      </c>
      <c r="J264">
        <f>IF(ISBLANK(HLOOKUP(J$1, m_preprocess!$1:$1048576, $D264, FALSE)), "", HLOOKUP(J$1, m_preprocess!$1:$1048576, $D264, FALSE))</f>
        <v>103.879087412757</v>
      </c>
      <c r="K264">
        <f>IF(ISBLANK(HLOOKUP(K$1, m_preprocess!$1:$1048576, $D264, FALSE)), "", HLOOKUP(K$1, m_preprocess!$1:$1048576, $D264, FALSE))</f>
        <v>105.76890446311199</v>
      </c>
      <c r="L264">
        <f>IF(ISBLANK(HLOOKUP(L$1, m_preprocess!$1:$1048576, $D264, FALSE)), "", HLOOKUP(L$1, m_preprocess!$1:$1048576, $D264, FALSE))</f>
        <v>105.57540048569101</v>
      </c>
      <c r="M264">
        <f>IF(ISBLANK(HLOOKUP(M$1, m_preprocess!$1:$1048576, $D264, FALSE)), "", HLOOKUP(M$1, m_preprocess!$1:$1048576, $D264, FALSE))</f>
        <v>103.82013394859899</v>
      </c>
      <c r="N264">
        <f>IF(ISBLANK(HLOOKUP(N$1, m_preprocess!$1:$1048576, $D264, FALSE)), "", HLOOKUP(N$1, m_preprocess!$1:$1048576, $D264, FALSE))</f>
        <v>51.585000000000001</v>
      </c>
      <c r="O264">
        <f>IF(ISBLANK(HLOOKUP(O$1, m_preprocess!$1:$1048576, $D264, FALSE)), "", HLOOKUP(O$1, m_preprocess!$1:$1048576, $D264, FALSE))</f>
        <v>92.884686641022</v>
      </c>
      <c r="P264">
        <f>IF(ISBLANK(HLOOKUP(P$1, m_preprocess!$1:$1048576, $D264, FALSE)), "", HLOOKUP(P$1, m_preprocess!$1:$1048576, $D264, FALSE))</f>
        <v>97.311882696074989</v>
      </c>
      <c r="Q264">
        <f>IF(ISBLANK(HLOOKUP(Q$1, m_preprocess!$1:$1048576, $D264, FALSE)), "", HLOOKUP(Q$1, m_preprocess!$1:$1048576, $D264, FALSE))</f>
        <v>96.838778855161806</v>
      </c>
      <c r="R264">
        <f>IF(ISBLANK(HLOOKUP(R$1, m_preprocess!$1:$1048576, $D264, FALSE)), "", HLOOKUP(R$1, m_preprocess!$1:$1048576, $D264, FALSE))</f>
        <v>100.48854792109758</v>
      </c>
      <c r="S264">
        <f>IF(ISBLANK(HLOOKUP(S$1, m_preprocess!$1:$1048576, $D264, FALSE)), "", HLOOKUP(S$1, m_preprocess!$1:$1048576, $D264, FALSE))</f>
        <v>330.81627965767905</v>
      </c>
      <c r="T264">
        <f>IF(ISBLANK(HLOOKUP(T$1, m_preprocess!$1:$1048576, $D264, FALSE)), "", HLOOKUP(T$1, m_preprocess!$1:$1048576, $D264, FALSE))</f>
        <v>30.717112003019185</v>
      </c>
      <c r="U264">
        <f>IF(ISBLANK(HLOOKUP(U$1, m_preprocess!$1:$1048576, $D264, FALSE)), "", HLOOKUP(U$1, m_preprocess!$1:$1048576, $D264, FALSE))</f>
        <v>344.95831520101194</v>
      </c>
      <c r="V264">
        <f>IF(ISBLANK(HLOOKUP(V$1, m_preprocess!$1:$1048576, $D264, FALSE)), "", HLOOKUP(V$1, m_preprocess!$1:$1048576, $D264, FALSE))</f>
        <v>54.891253925768211</v>
      </c>
      <c r="W264">
        <f>IF(ISBLANK(HLOOKUP(W$1, m_preprocess!$1:$1048576, $D264, FALSE)), "", HLOOKUP(W$1, m_preprocess!$1:$1048576, $D264, FALSE))</f>
        <v>255.19503955086</v>
      </c>
      <c r="X264">
        <f>IF(ISBLANK(HLOOKUP(X$1, m_preprocess!$1:$1048576, $D264, FALSE)), "", HLOOKUP(X$1, m_preprocess!$1:$1048576, $D264, FALSE))</f>
        <v>34.872032050825446</v>
      </c>
      <c r="Y264">
        <f>IF(ISBLANK(HLOOKUP(Y$1, m_preprocess!$1:$1048576, $D264, FALSE)), "", HLOOKUP(Y$1, m_preprocess!$1:$1048576, $D264, FALSE))</f>
        <v>311589.35433316574</v>
      </c>
      <c r="Z264">
        <f>IF(ISBLANK(HLOOKUP(Z$1, m_preprocess!$1:$1048576, $D264, FALSE)), "", HLOOKUP(Z$1, m_preprocess!$1:$1048576, $D264, FALSE))</f>
        <v>327457.49413384643</v>
      </c>
      <c r="AA264">
        <f>IF(ISBLANK(HLOOKUP(AA$1, m_preprocess!$1:$1048576, $D264, FALSE)), "", HLOOKUP(AA$1, m_preprocess!$1:$1048576, $D264, FALSE))</f>
        <v>749.01373999443319</v>
      </c>
      <c r="AB264">
        <f>IF(ISBLANK(HLOOKUP(AB$1, m_preprocess!$1:$1048576, $D264, FALSE)), "", HLOOKUP(AB$1, m_preprocess!$1:$1048576, $D264, FALSE))</f>
        <v>28669.939303680989</v>
      </c>
      <c r="AC264">
        <f>IF(ISBLANK(HLOOKUP(AC$1, m_preprocess!$1:$1048576, $D264, FALSE)), "", HLOOKUP(AC$1, m_preprocess!$1:$1048576, $D264, FALSE))</f>
        <v>106.39936163664233</v>
      </c>
      <c r="AD264">
        <f>IF(ISBLANK(HLOOKUP(AD$1, m_preprocess!$1:$1048576, $D264, FALSE)), "", HLOOKUP(AD$1, m_preprocess!$1:$1048576, $D264, FALSE))</f>
        <v>21510.910638567027</v>
      </c>
      <c r="AE264">
        <f>IF(ISBLANK(HLOOKUP(AE$1, m_preprocess!$1:$1048576, $D264, FALSE)), "", HLOOKUP(AE$1, m_preprocess!$1:$1048576, $D264, FALSE))</f>
        <v>34847.690566701312</v>
      </c>
    </row>
    <row r="265" spans="1:31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104.02622891765</v>
      </c>
      <c r="F265">
        <f>IF(ISBLANK(HLOOKUP(F$1, m_preprocess!$1:$1048576, $D265, FALSE)), "", HLOOKUP(F$1, m_preprocess!$1:$1048576, $D265, FALSE))</f>
        <v>134.58752977</v>
      </c>
      <c r="G265">
        <f>IF(ISBLANK(HLOOKUP(G$1, m_preprocess!$1:$1048576, $D265, FALSE)), "", HLOOKUP(G$1, m_preprocess!$1:$1048576, $D265, FALSE))</f>
        <v>103.485723618961</v>
      </c>
      <c r="H265">
        <f>IF(ISBLANK(HLOOKUP(H$1, m_preprocess!$1:$1048576, $D265, FALSE)), "", HLOOKUP(H$1, m_preprocess!$1:$1048576, $D265, FALSE))</f>
        <v>95.650577754776094</v>
      </c>
      <c r="I265">
        <f>IF(ISBLANK(HLOOKUP(I$1, m_preprocess!$1:$1048576, $D265, FALSE)), "", HLOOKUP(I$1, m_preprocess!$1:$1048576, $D265, FALSE))</f>
        <v>109.171540324142</v>
      </c>
      <c r="J265">
        <f>IF(ISBLANK(HLOOKUP(J$1, m_preprocess!$1:$1048576, $D265, FALSE)), "", HLOOKUP(J$1, m_preprocess!$1:$1048576, $D265, FALSE))</f>
        <v>105.367627520097</v>
      </c>
      <c r="K265">
        <f>IF(ISBLANK(HLOOKUP(K$1, m_preprocess!$1:$1048576, $D265, FALSE)), "", HLOOKUP(K$1, m_preprocess!$1:$1048576, $D265, FALSE))</f>
        <v>105.183357170371</v>
      </c>
      <c r="L265">
        <f>IF(ISBLANK(HLOOKUP(L$1, m_preprocess!$1:$1048576, $D265, FALSE)), "", HLOOKUP(L$1, m_preprocess!$1:$1048576, $D265, FALSE))</f>
        <v>105.931468870598</v>
      </c>
      <c r="M265">
        <f>IF(ISBLANK(HLOOKUP(M$1, m_preprocess!$1:$1048576, $D265, FALSE)), "", HLOOKUP(M$1, m_preprocess!$1:$1048576, $D265, FALSE))</f>
        <v>102.607668672545</v>
      </c>
      <c r="N265">
        <f>IF(ISBLANK(HLOOKUP(N$1, m_preprocess!$1:$1048576, $D265, FALSE)), "", HLOOKUP(N$1, m_preprocess!$1:$1048576, $D265, FALSE))</f>
        <v>49.863999999999997</v>
      </c>
      <c r="O265">
        <f>IF(ISBLANK(HLOOKUP(O$1, m_preprocess!$1:$1048576, $D265, FALSE)), "", HLOOKUP(O$1, m_preprocess!$1:$1048576, $D265, FALSE))</f>
        <v>93.552124170352997</v>
      </c>
      <c r="P265">
        <f>IF(ISBLANK(HLOOKUP(P$1, m_preprocess!$1:$1048576, $D265, FALSE)), "", HLOOKUP(P$1, m_preprocess!$1:$1048576, $D265, FALSE))</f>
        <v>93.993848527287554</v>
      </c>
      <c r="Q265">
        <f>IF(ISBLANK(HLOOKUP(Q$1, m_preprocess!$1:$1048576, $D265, FALSE)), "", HLOOKUP(Q$1, m_preprocess!$1:$1048576, $D265, FALSE))</f>
        <v>95.293941830632846</v>
      </c>
      <c r="R265">
        <f>IF(ISBLANK(HLOOKUP(R$1, m_preprocess!$1:$1048576, $D265, FALSE)), "", HLOOKUP(R$1, m_preprocess!$1:$1048576, $D265, FALSE))</f>
        <v>98.63570204110566</v>
      </c>
      <c r="S265">
        <f>IF(ISBLANK(HLOOKUP(S$1, m_preprocess!$1:$1048576, $D265, FALSE)), "", HLOOKUP(S$1, m_preprocess!$1:$1048576, $D265, FALSE))</f>
        <v>362.68769216427114</v>
      </c>
      <c r="T265">
        <f>IF(ISBLANK(HLOOKUP(T$1, m_preprocess!$1:$1048576, $D265, FALSE)), "", HLOOKUP(T$1, m_preprocess!$1:$1048576, $D265, FALSE))</f>
        <v>25.684244637553487</v>
      </c>
      <c r="U265">
        <f>IF(ISBLANK(HLOOKUP(U$1, m_preprocess!$1:$1048576, $D265, FALSE)), "", HLOOKUP(U$1, m_preprocess!$1:$1048576, $D265, FALSE))</f>
        <v>355.32882100922041</v>
      </c>
      <c r="V265">
        <f>IF(ISBLANK(HLOOKUP(V$1, m_preprocess!$1:$1048576, $D265, FALSE)), "", HLOOKUP(V$1, m_preprocess!$1:$1048576, $D265, FALSE))</f>
        <v>51.699666372876308</v>
      </c>
      <c r="W265">
        <f>IF(ISBLANK(HLOOKUP(W$1, m_preprocess!$1:$1048576, $D265, FALSE)), "", HLOOKUP(W$1, m_preprocess!$1:$1048576, $D265, FALSE))</f>
        <v>264.85042506539361</v>
      </c>
      <c r="X265">
        <f>IF(ISBLANK(HLOOKUP(X$1, m_preprocess!$1:$1048576, $D265, FALSE)), "", HLOOKUP(X$1, m_preprocess!$1:$1048576, $D265, FALSE))</f>
        <v>38.778729570950517</v>
      </c>
      <c r="Y265">
        <f>IF(ISBLANK(HLOOKUP(Y$1, m_preprocess!$1:$1048576, $D265, FALSE)), "", HLOOKUP(Y$1, m_preprocess!$1:$1048576, $D265, FALSE))</f>
        <v>380100.7685746043</v>
      </c>
      <c r="Z265">
        <f>IF(ISBLANK(HLOOKUP(Z$1, m_preprocess!$1:$1048576, $D265, FALSE)), "", HLOOKUP(Z$1, m_preprocess!$1:$1048576, $D265, FALSE))</f>
        <v>442811.2917567789</v>
      </c>
      <c r="AA265">
        <f>IF(ISBLANK(HLOOKUP(AA$1, m_preprocess!$1:$1048576, $D265, FALSE)), "", HLOOKUP(AA$1, m_preprocess!$1:$1048576, $D265, FALSE))</f>
        <v>945.87697321088501</v>
      </c>
      <c r="AB265">
        <f>IF(ISBLANK(HLOOKUP(AB$1, m_preprocess!$1:$1048576, $D265, FALSE)), "", HLOOKUP(AB$1, m_preprocess!$1:$1048576, $D265, FALSE))</f>
        <v>29008.42847172559</v>
      </c>
      <c r="AC265">
        <f>IF(ISBLANK(HLOOKUP(AC$1, m_preprocess!$1:$1048576, $D265, FALSE)), "", HLOOKUP(AC$1, m_preprocess!$1:$1048576, $D265, FALSE))</f>
        <v>111.8813423564205</v>
      </c>
      <c r="AD265">
        <f>IF(ISBLANK(HLOOKUP(AD$1, m_preprocess!$1:$1048576, $D265, FALSE)), "", HLOOKUP(AD$1, m_preprocess!$1:$1048576, $D265, FALSE))</f>
        <v>22753.816274653407</v>
      </c>
      <c r="AE265">
        <f>IF(ISBLANK(HLOOKUP(AE$1, m_preprocess!$1:$1048576, $D265, FALSE)), "", HLOOKUP(AE$1, m_preprocess!$1:$1048576, $D265, FALSE))</f>
        <v>36490.160551788314</v>
      </c>
    </row>
    <row r="266" spans="1:31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104.28328644056199</v>
      </c>
      <c r="F266">
        <f>IF(ISBLANK(HLOOKUP(F$1, m_preprocess!$1:$1048576, $D266, FALSE)), "", HLOOKUP(F$1, m_preprocess!$1:$1048576, $D266, FALSE))</f>
        <v>109.13488236000001</v>
      </c>
      <c r="G266">
        <f>IF(ISBLANK(HLOOKUP(G$1, m_preprocess!$1:$1048576, $D266, FALSE)), "", HLOOKUP(G$1, m_preprocess!$1:$1048576, $D266, FALSE))</f>
        <v>102.835006009662</v>
      </c>
      <c r="H266">
        <f>IF(ISBLANK(HLOOKUP(H$1, m_preprocess!$1:$1048576, $D266, FALSE)), "", HLOOKUP(H$1, m_preprocess!$1:$1048576, $D266, FALSE))</f>
        <v>94.973837458694007</v>
      </c>
      <c r="I266">
        <f>IF(ISBLANK(HLOOKUP(I$1, m_preprocess!$1:$1048576, $D266, FALSE)), "", HLOOKUP(I$1, m_preprocess!$1:$1048576, $D266, FALSE))</f>
        <v>109.31485194872801</v>
      </c>
      <c r="J266">
        <f>IF(ISBLANK(HLOOKUP(J$1, m_preprocess!$1:$1048576, $D266, FALSE)), "", HLOOKUP(J$1, m_preprocess!$1:$1048576, $D266, FALSE))</f>
        <v>103.768964730191</v>
      </c>
      <c r="K266">
        <f>IF(ISBLANK(HLOOKUP(K$1, m_preprocess!$1:$1048576, $D266, FALSE)), "", HLOOKUP(K$1, m_preprocess!$1:$1048576, $D266, FALSE))</f>
        <v>105.16355549167599</v>
      </c>
      <c r="L266">
        <f>IF(ISBLANK(HLOOKUP(L$1, m_preprocess!$1:$1048576, $D266, FALSE)), "", HLOOKUP(L$1, m_preprocess!$1:$1048576, $D266, FALSE))</f>
        <v>107.37821805004</v>
      </c>
      <c r="M266">
        <f>IF(ISBLANK(HLOOKUP(M$1, m_preprocess!$1:$1048576, $D266, FALSE)), "", HLOOKUP(M$1, m_preprocess!$1:$1048576, $D266, FALSE))</f>
        <v>104.29128612021201</v>
      </c>
      <c r="N266">
        <f>IF(ISBLANK(HLOOKUP(N$1, m_preprocess!$1:$1048576, $D266, FALSE)), "", HLOOKUP(N$1, m_preprocess!$1:$1048576, $D266, FALSE))</f>
        <v>49.759</v>
      </c>
      <c r="O266">
        <f>IF(ISBLANK(HLOOKUP(O$1, m_preprocess!$1:$1048576, $D266, FALSE)), "", HLOOKUP(O$1, m_preprocess!$1:$1048576, $D266, FALSE))</f>
        <v>91.068998209865995</v>
      </c>
      <c r="P266">
        <f>IF(ISBLANK(HLOOKUP(P$1, m_preprocess!$1:$1048576, $D266, FALSE)), "", HLOOKUP(P$1, m_preprocess!$1:$1048576, $D266, FALSE))</f>
        <v>90.507598877905195</v>
      </c>
      <c r="Q266">
        <f>IF(ISBLANK(HLOOKUP(Q$1, m_preprocess!$1:$1048576, $D266, FALSE)), "", HLOOKUP(Q$1, m_preprocess!$1:$1048576, $D266, FALSE))</f>
        <v>92.348153464108847</v>
      </c>
      <c r="R266">
        <f>IF(ISBLANK(HLOOKUP(R$1, m_preprocess!$1:$1048576, $D266, FALSE)), "", HLOOKUP(R$1, m_preprocess!$1:$1048576, $D266, FALSE))</f>
        <v>98.006939481557708</v>
      </c>
      <c r="S266">
        <f>IF(ISBLANK(HLOOKUP(S$1, m_preprocess!$1:$1048576, $D266, FALSE)), "", HLOOKUP(S$1, m_preprocess!$1:$1048576, $D266, FALSE))</f>
        <v>293.37846025304447</v>
      </c>
      <c r="T266">
        <f>IF(ISBLANK(HLOOKUP(T$1, m_preprocess!$1:$1048576, $D266, FALSE)), "", HLOOKUP(T$1, m_preprocess!$1:$1048576, $D266, FALSE))</f>
        <v>22.936129405005893</v>
      </c>
      <c r="U266">
        <f>IF(ISBLANK(HLOOKUP(U$1, m_preprocess!$1:$1048576, $D266, FALSE)), "", HLOOKUP(U$1, m_preprocess!$1:$1048576, $D266, FALSE))</f>
        <v>322.86459318959726</v>
      </c>
      <c r="V266">
        <f>IF(ISBLANK(HLOOKUP(V$1, m_preprocess!$1:$1048576, $D266, FALSE)), "", HLOOKUP(V$1, m_preprocess!$1:$1048576, $D266, FALSE))</f>
        <v>47.989308218516697</v>
      </c>
      <c r="W266">
        <f>IF(ISBLANK(HLOOKUP(W$1, m_preprocess!$1:$1048576, $D266, FALSE)), "", HLOOKUP(W$1, m_preprocess!$1:$1048576, $D266, FALSE))</f>
        <v>237.84110646604745</v>
      </c>
      <c r="X266">
        <f>IF(ISBLANK(HLOOKUP(X$1, m_preprocess!$1:$1048576, $D266, FALSE)), "", HLOOKUP(X$1, m_preprocess!$1:$1048576, $D266, FALSE))</f>
        <v>37.034178505033125</v>
      </c>
      <c r="Y266">
        <f>IF(ISBLANK(HLOOKUP(Y$1, m_preprocess!$1:$1048576, $D266, FALSE)), "", HLOOKUP(Y$1, m_preprocess!$1:$1048576, $D266, FALSE))</f>
        <v>314908.56882902113</v>
      </c>
      <c r="Z266">
        <f>IF(ISBLANK(HLOOKUP(Z$1, m_preprocess!$1:$1048576, $D266, FALSE)), "", HLOOKUP(Z$1, m_preprocess!$1:$1048576, $D266, FALSE))</f>
        <v>396688.22886662296</v>
      </c>
      <c r="AA266">
        <f>IF(ISBLANK(HLOOKUP(AA$1, m_preprocess!$1:$1048576, $D266, FALSE)), "", HLOOKUP(AA$1, m_preprocess!$1:$1048576, $D266, FALSE))</f>
        <v>692.52297659133376</v>
      </c>
      <c r="AB266">
        <f>IF(ISBLANK(HLOOKUP(AB$1, m_preprocess!$1:$1048576, $D266, FALSE)), "", HLOOKUP(AB$1, m_preprocess!$1:$1048576, $D266, FALSE))</f>
        <v>29278.590648015848</v>
      </c>
      <c r="AC266">
        <f>IF(ISBLANK(HLOOKUP(AC$1, m_preprocess!$1:$1048576, $D266, FALSE)), "", HLOOKUP(AC$1, m_preprocess!$1:$1048576, $D266, FALSE))</f>
        <v>112.24581134356306</v>
      </c>
      <c r="AD266">
        <f>IF(ISBLANK(HLOOKUP(AD$1, m_preprocess!$1:$1048576, $D266, FALSE)), "", HLOOKUP(AD$1, m_preprocess!$1:$1048576, $D266, FALSE))</f>
        <v>22752.919780689092</v>
      </c>
      <c r="AE266">
        <f>IF(ISBLANK(HLOOKUP(AE$1, m_preprocess!$1:$1048576, $D266, FALSE)), "", HLOOKUP(AE$1, m_preprocess!$1:$1048576, $D266, FALSE))</f>
        <v>36892.548766925138</v>
      </c>
    </row>
    <row r="267" spans="1:31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104.711764955582</v>
      </c>
      <c r="F267">
        <f>IF(ISBLANK(HLOOKUP(F$1, m_preprocess!$1:$1048576, $D267, FALSE)), "", HLOOKUP(F$1, m_preprocess!$1:$1048576, $D267, FALSE))</f>
        <v>98.462109560000002</v>
      </c>
      <c r="G267">
        <f>IF(ISBLANK(HLOOKUP(G$1, m_preprocess!$1:$1048576, $D267, FALSE)), "", HLOOKUP(G$1, m_preprocess!$1:$1048576, $D267, FALSE))</f>
        <v>103.176478538696</v>
      </c>
      <c r="H267">
        <f>IF(ISBLANK(HLOOKUP(H$1, m_preprocess!$1:$1048576, $D267, FALSE)), "", HLOOKUP(H$1, m_preprocess!$1:$1048576, $D267, FALSE))</f>
        <v>97.311986954970806</v>
      </c>
      <c r="I267">
        <f>IF(ISBLANK(HLOOKUP(I$1, m_preprocess!$1:$1048576, $D267, FALSE)), "", HLOOKUP(I$1, m_preprocess!$1:$1048576, $D267, FALSE))</f>
        <v>108.913828359646</v>
      </c>
      <c r="J267">
        <f>IF(ISBLANK(HLOOKUP(J$1, m_preprocess!$1:$1048576, $D267, FALSE)), "", HLOOKUP(J$1, m_preprocess!$1:$1048576, $D267, FALSE))</f>
        <v>101.319808363729</v>
      </c>
      <c r="K267">
        <f>IF(ISBLANK(HLOOKUP(K$1, m_preprocess!$1:$1048576, $D267, FALSE)), "", HLOOKUP(K$1, m_preprocess!$1:$1048576, $D267, FALSE))</f>
        <v>106.114224191395</v>
      </c>
      <c r="L267">
        <f>IF(ISBLANK(HLOOKUP(L$1, m_preprocess!$1:$1048576, $D267, FALSE)), "", HLOOKUP(L$1, m_preprocess!$1:$1048576, $D267, FALSE))</f>
        <v>103.35726275786701</v>
      </c>
      <c r="M267">
        <f>IF(ISBLANK(HLOOKUP(M$1, m_preprocess!$1:$1048576, $D267, FALSE)), "", HLOOKUP(M$1, m_preprocess!$1:$1048576, $D267, FALSE))</f>
        <v>103.871648002424</v>
      </c>
      <c r="N267">
        <f>IF(ISBLANK(HLOOKUP(N$1, m_preprocess!$1:$1048576, $D267, FALSE)), "", HLOOKUP(N$1, m_preprocess!$1:$1048576, $D267, FALSE))</f>
        <v>49.607999999999997</v>
      </c>
      <c r="O267">
        <f>IF(ISBLANK(HLOOKUP(O$1, m_preprocess!$1:$1048576, $D267, FALSE)), "", HLOOKUP(O$1, m_preprocess!$1:$1048576, $D267, FALSE))</f>
        <v>90.258022521236995</v>
      </c>
      <c r="P267">
        <f>IF(ISBLANK(HLOOKUP(P$1, m_preprocess!$1:$1048576, $D267, FALSE)), "", HLOOKUP(P$1, m_preprocess!$1:$1048576, $D267, FALSE))</f>
        <v>91.077190729361121</v>
      </c>
      <c r="Q267">
        <f>IF(ISBLANK(HLOOKUP(Q$1, m_preprocess!$1:$1048576, $D267, FALSE)), "", HLOOKUP(Q$1, m_preprocess!$1:$1048576, $D267, FALSE))</f>
        <v>91.693359913610891</v>
      </c>
      <c r="R267">
        <f>IF(ISBLANK(HLOOKUP(R$1, m_preprocess!$1:$1048576, $D267, FALSE)), "", HLOOKUP(R$1, m_preprocess!$1:$1048576, $D267, FALSE))</f>
        <v>99.328011117893055</v>
      </c>
      <c r="S267">
        <f>IF(ISBLANK(HLOOKUP(S$1, m_preprocess!$1:$1048576, $D267, FALSE)), "", HLOOKUP(S$1, m_preprocess!$1:$1048576, $D267, FALSE))</f>
        <v>326.43548578860032</v>
      </c>
      <c r="T267">
        <f>IF(ISBLANK(HLOOKUP(T$1, m_preprocess!$1:$1048576, $D267, FALSE)), "", HLOOKUP(T$1, m_preprocess!$1:$1048576, $D267, FALSE))</f>
        <v>23.037348684093718</v>
      </c>
      <c r="U267">
        <f>IF(ISBLANK(HLOOKUP(U$1, m_preprocess!$1:$1048576, $D267, FALSE)), "", HLOOKUP(U$1, m_preprocess!$1:$1048576, $D267, FALSE))</f>
        <v>317.62727450973046</v>
      </c>
      <c r="V267">
        <f>IF(ISBLANK(HLOOKUP(V$1, m_preprocess!$1:$1048576, $D267, FALSE)), "", HLOOKUP(V$1, m_preprocess!$1:$1048576, $D267, FALSE))</f>
        <v>42.92484214460282</v>
      </c>
      <c r="W267">
        <f>IF(ISBLANK(HLOOKUP(W$1, m_preprocess!$1:$1048576, $D267, FALSE)), "", HLOOKUP(W$1, m_preprocess!$1:$1048576, $D267, FALSE))</f>
        <v>244.17847727571942</v>
      </c>
      <c r="X267">
        <f>IF(ISBLANK(HLOOKUP(X$1, m_preprocess!$1:$1048576, $D267, FALSE)), "", HLOOKUP(X$1, m_preprocess!$1:$1048576, $D267, FALSE))</f>
        <v>30.52395508940819</v>
      </c>
      <c r="Y267">
        <f>IF(ISBLANK(HLOOKUP(Y$1, m_preprocess!$1:$1048576, $D267, FALSE)), "", HLOOKUP(Y$1, m_preprocess!$1:$1048576, $D267, FALSE))</f>
        <v>249920.88358841048</v>
      </c>
      <c r="Z267">
        <f>IF(ISBLANK(HLOOKUP(Z$1, m_preprocess!$1:$1048576, $D267, FALSE)), "", HLOOKUP(Z$1, m_preprocess!$1:$1048576, $D267, FALSE))</f>
        <v>299241.49413810315</v>
      </c>
      <c r="AA267">
        <f>IF(ISBLANK(HLOOKUP(AA$1, m_preprocess!$1:$1048576, $D267, FALSE)), "", HLOOKUP(AA$1, m_preprocess!$1:$1048576, $D267, FALSE))</f>
        <v>782.42185409934223</v>
      </c>
      <c r="AB267">
        <f>IF(ISBLANK(HLOOKUP(AB$1, m_preprocess!$1:$1048576, $D267, FALSE)), "", HLOOKUP(AB$1, m_preprocess!$1:$1048576, $D267, FALSE))</f>
        <v>29146.870211923491</v>
      </c>
      <c r="AC267">
        <f>IF(ISBLANK(HLOOKUP(AC$1, m_preprocess!$1:$1048576, $D267, FALSE)), "", HLOOKUP(AC$1, m_preprocess!$1:$1048576, $D267, FALSE))</f>
        <v>113.78805402340934</v>
      </c>
      <c r="AD267">
        <f>IF(ISBLANK(HLOOKUP(AD$1, m_preprocess!$1:$1048576, $D267, FALSE)), "", HLOOKUP(AD$1, m_preprocess!$1:$1048576, $D267, FALSE))</f>
        <v>22560.948274398743</v>
      </c>
      <c r="AE267">
        <f>IF(ISBLANK(HLOOKUP(AE$1, m_preprocess!$1:$1048576, $D267, FALSE)), "", HLOOKUP(AE$1, m_preprocess!$1:$1048576, $D267, FALSE))</f>
        <v>37042.947998519456</v>
      </c>
    </row>
    <row r="268" spans="1:31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104.486337060452</v>
      </c>
      <c r="F268">
        <f>IF(ISBLANK(HLOOKUP(F$1, m_preprocess!$1:$1048576, $D268, FALSE)), "", HLOOKUP(F$1, m_preprocess!$1:$1048576, $D268, FALSE))</f>
        <v>106.84584099</v>
      </c>
      <c r="G268">
        <f>IF(ISBLANK(HLOOKUP(G$1, m_preprocess!$1:$1048576, $D268, FALSE)), "", HLOOKUP(G$1, m_preprocess!$1:$1048576, $D268, FALSE))</f>
        <v>102.778149252362</v>
      </c>
      <c r="H268">
        <f>IF(ISBLANK(HLOOKUP(H$1, m_preprocess!$1:$1048576, $D268, FALSE)), "", HLOOKUP(H$1, m_preprocess!$1:$1048576, $D268, FALSE))</f>
        <v>95.355486441252594</v>
      </c>
      <c r="I268">
        <f>IF(ISBLANK(HLOOKUP(I$1, m_preprocess!$1:$1048576, $D268, FALSE)), "", HLOOKUP(I$1, m_preprocess!$1:$1048576, $D268, FALSE))</f>
        <v>109.119293388465</v>
      </c>
      <c r="J268">
        <f>IF(ISBLANK(HLOOKUP(J$1, m_preprocess!$1:$1048576, $D268, FALSE)), "", HLOOKUP(J$1, m_preprocess!$1:$1048576, $D268, FALSE))</f>
        <v>102.77811756417699</v>
      </c>
      <c r="K268">
        <f>IF(ISBLANK(HLOOKUP(K$1, m_preprocess!$1:$1048576, $D268, FALSE)), "", HLOOKUP(K$1, m_preprocess!$1:$1048576, $D268, FALSE))</f>
        <v>105.46671196276399</v>
      </c>
      <c r="L268">
        <f>IF(ISBLANK(HLOOKUP(L$1, m_preprocess!$1:$1048576, $D268, FALSE)), "", HLOOKUP(L$1, m_preprocess!$1:$1048576, $D268, FALSE))</f>
        <v>106.04999872056599</v>
      </c>
      <c r="M268">
        <f>IF(ISBLANK(HLOOKUP(M$1, m_preprocess!$1:$1048576, $D268, FALSE)), "", HLOOKUP(M$1, m_preprocess!$1:$1048576, $D268, FALSE))</f>
        <v>104.371585757644</v>
      </c>
      <c r="N268">
        <f>IF(ISBLANK(HLOOKUP(N$1, m_preprocess!$1:$1048576, $D268, FALSE)), "", HLOOKUP(N$1, m_preprocess!$1:$1048576, $D268, FALSE))</f>
        <v>49.146000000000001</v>
      </c>
      <c r="O268">
        <f>IF(ISBLANK(HLOOKUP(O$1, m_preprocess!$1:$1048576, $D268, FALSE)), "", HLOOKUP(O$1, m_preprocess!$1:$1048576, $D268, FALSE))</f>
        <v>93.060056426919004</v>
      </c>
      <c r="P268">
        <f>IF(ISBLANK(HLOOKUP(P$1, m_preprocess!$1:$1048576, $D268, FALSE)), "", HLOOKUP(P$1, m_preprocess!$1:$1048576, $D268, FALSE))</f>
        <v>90.688097567936609</v>
      </c>
      <c r="Q268">
        <f>IF(ISBLANK(HLOOKUP(Q$1, m_preprocess!$1:$1048576, $D268, FALSE)), "", HLOOKUP(Q$1, m_preprocess!$1:$1048576, $D268, FALSE))</f>
        <v>91.933902762630822</v>
      </c>
      <c r="R268">
        <f>IF(ISBLANK(HLOOKUP(R$1, m_preprocess!$1:$1048576, $D268, FALSE)), "", HLOOKUP(R$1, m_preprocess!$1:$1048576, $D268, FALSE))</f>
        <v>98.644890342672795</v>
      </c>
      <c r="S268">
        <f>IF(ISBLANK(HLOOKUP(S$1, m_preprocess!$1:$1048576, $D268, FALSE)), "", HLOOKUP(S$1, m_preprocess!$1:$1048576, $D268, FALSE))</f>
        <v>376.86210116379681</v>
      </c>
      <c r="T268">
        <f>IF(ISBLANK(HLOOKUP(T$1, m_preprocess!$1:$1048576, $D268, FALSE)), "", HLOOKUP(T$1, m_preprocess!$1:$1048576, $D268, FALSE))</f>
        <v>23.806211155578456</v>
      </c>
      <c r="U268">
        <f>IF(ISBLANK(HLOOKUP(U$1, m_preprocess!$1:$1048576, $D268, FALSE)), "", HLOOKUP(U$1, m_preprocess!$1:$1048576, $D268, FALSE))</f>
        <v>366.18059266906124</v>
      </c>
      <c r="V268">
        <f>IF(ISBLANK(HLOOKUP(V$1, m_preprocess!$1:$1048576, $D268, FALSE)), "", HLOOKUP(V$1, m_preprocess!$1:$1048576, $D268, FALSE))</f>
        <v>46.837030416490286</v>
      </c>
      <c r="W268">
        <f>IF(ISBLANK(HLOOKUP(W$1, m_preprocess!$1:$1048576, $D268, FALSE)), "", HLOOKUP(W$1, m_preprocess!$1:$1048576, $D268, FALSE))</f>
        <v>280.45110916883891</v>
      </c>
      <c r="X268">
        <f>IF(ISBLANK(HLOOKUP(X$1, m_preprocess!$1:$1048576, $D268, FALSE)), "", HLOOKUP(X$1, m_preprocess!$1:$1048576, $D268, FALSE))</f>
        <v>38.892453083732008</v>
      </c>
      <c r="Y268">
        <f>IF(ISBLANK(HLOOKUP(Y$1, m_preprocess!$1:$1048576, $D268, FALSE)), "", HLOOKUP(Y$1, m_preprocess!$1:$1048576, $D268, FALSE))</f>
        <v>369654.18287654204</v>
      </c>
      <c r="Z268">
        <f>IF(ISBLANK(HLOOKUP(Z$1, m_preprocess!$1:$1048576, $D268, FALSE)), "", HLOOKUP(Z$1, m_preprocess!$1:$1048576, $D268, FALSE))</f>
        <v>321783.22005709534</v>
      </c>
      <c r="AA268">
        <f>IF(ISBLANK(HLOOKUP(AA$1, m_preprocess!$1:$1048576, $D268, FALSE)), "", HLOOKUP(AA$1, m_preprocess!$1:$1048576, $D268, FALSE))</f>
        <v>955.245032607452</v>
      </c>
      <c r="AB268">
        <f>IF(ISBLANK(HLOOKUP(AB$1, m_preprocess!$1:$1048576, $D268, FALSE)), "", HLOOKUP(AB$1, m_preprocess!$1:$1048576, $D268, FALSE))</f>
        <v>29335.387965399881</v>
      </c>
      <c r="AC268">
        <f>IF(ISBLANK(HLOOKUP(AC$1, m_preprocess!$1:$1048576, $D268, FALSE)), "", HLOOKUP(AC$1, m_preprocess!$1:$1048576, $D268, FALSE))</f>
        <v>115.67309423963484</v>
      </c>
      <c r="AD268">
        <f>IF(ISBLANK(HLOOKUP(AD$1, m_preprocess!$1:$1048576, $D268, FALSE)), "", HLOOKUP(AD$1, m_preprocess!$1:$1048576, $D268, FALSE))</f>
        <v>22427.985698646342</v>
      </c>
      <c r="AE268">
        <f>IF(ISBLANK(HLOOKUP(AE$1, m_preprocess!$1:$1048576, $D268, FALSE)), "", HLOOKUP(AE$1, m_preprocess!$1:$1048576, $D268, FALSE))</f>
        <v>36502.300997882499</v>
      </c>
    </row>
    <row r="269" spans="1:31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105.673893855774</v>
      </c>
      <c r="F269">
        <f>IF(ISBLANK(HLOOKUP(F$1, m_preprocess!$1:$1048576, $D269, FALSE)), "", HLOOKUP(F$1, m_preprocess!$1:$1048576, $D269, FALSE))</f>
        <v>102.51770773</v>
      </c>
      <c r="G269">
        <f>IF(ISBLANK(HLOOKUP(G$1, m_preprocess!$1:$1048576, $D269, FALSE)), "", HLOOKUP(G$1, m_preprocess!$1:$1048576, $D269, FALSE))</f>
        <v>104.247278833766</v>
      </c>
      <c r="H269">
        <f>IF(ISBLANK(HLOOKUP(H$1, m_preprocess!$1:$1048576, $D269, FALSE)), "", HLOOKUP(H$1, m_preprocess!$1:$1048576, $D269, FALSE))</f>
        <v>92.465318663294696</v>
      </c>
      <c r="I269">
        <f>IF(ISBLANK(HLOOKUP(I$1, m_preprocess!$1:$1048576, $D269, FALSE)), "", HLOOKUP(I$1, m_preprocess!$1:$1048576, $D269, FALSE))</f>
        <v>109.409701403002</v>
      </c>
      <c r="J269">
        <f>IF(ISBLANK(HLOOKUP(J$1, m_preprocess!$1:$1048576, $D269, FALSE)), "", HLOOKUP(J$1, m_preprocess!$1:$1048576, $D269, FALSE))</f>
        <v>107.22411179138</v>
      </c>
      <c r="K269">
        <f>IF(ISBLANK(HLOOKUP(K$1, m_preprocess!$1:$1048576, $D269, FALSE)), "", HLOOKUP(K$1, m_preprocess!$1:$1048576, $D269, FALSE))</f>
        <v>107.420154398138</v>
      </c>
      <c r="L269">
        <f>IF(ISBLANK(HLOOKUP(L$1, m_preprocess!$1:$1048576, $D269, FALSE)), "", HLOOKUP(L$1, m_preprocess!$1:$1048576, $D269, FALSE))</f>
        <v>108.42979659654701</v>
      </c>
      <c r="M269">
        <f>IF(ISBLANK(HLOOKUP(M$1, m_preprocess!$1:$1048576, $D269, FALSE)), "", HLOOKUP(M$1, m_preprocess!$1:$1048576, $D269, FALSE))</f>
        <v>104.970172431479</v>
      </c>
      <c r="N269">
        <f>IF(ISBLANK(HLOOKUP(N$1, m_preprocess!$1:$1048576, $D269, FALSE)), "", HLOOKUP(N$1, m_preprocess!$1:$1048576, $D269, FALSE))</f>
        <v>48.994999999999997</v>
      </c>
      <c r="O269">
        <f>IF(ISBLANK(HLOOKUP(O$1, m_preprocess!$1:$1048576, $D269, FALSE)), "", HLOOKUP(O$1, m_preprocess!$1:$1048576, $D269, FALSE))</f>
        <v>91.316005806845993</v>
      </c>
      <c r="P269">
        <f>IF(ISBLANK(HLOOKUP(P$1, m_preprocess!$1:$1048576, $D269, FALSE)), "", HLOOKUP(P$1, m_preprocess!$1:$1048576, $D269, FALSE))</f>
        <v>91.157841482133648</v>
      </c>
      <c r="Q269">
        <f>IF(ISBLANK(HLOOKUP(Q$1, m_preprocess!$1:$1048576, $D269, FALSE)), "", HLOOKUP(Q$1, m_preprocess!$1:$1048576, $D269, FALSE))</f>
        <v>91.317769299692259</v>
      </c>
      <c r="R269">
        <f>IF(ISBLANK(HLOOKUP(R$1, m_preprocess!$1:$1048576, $D269, FALSE)), "", HLOOKUP(R$1, m_preprocess!$1:$1048576, $D269, FALSE))</f>
        <v>99.824866705806457</v>
      </c>
      <c r="S269">
        <f>IF(ISBLANK(HLOOKUP(S$1, m_preprocess!$1:$1048576, $D269, FALSE)), "", HLOOKUP(S$1, m_preprocess!$1:$1048576, $D269, FALSE))</f>
        <v>361.68960852876347</v>
      </c>
      <c r="T269">
        <f>IF(ISBLANK(HLOOKUP(T$1, m_preprocess!$1:$1048576, $D269, FALSE)), "", HLOOKUP(T$1, m_preprocess!$1:$1048576, $D269, FALSE))</f>
        <v>20.824791034264049</v>
      </c>
      <c r="U269">
        <f>IF(ISBLANK(HLOOKUP(U$1, m_preprocess!$1:$1048576, $D269, FALSE)), "", HLOOKUP(U$1, m_preprocess!$1:$1048576, $D269, FALSE))</f>
        <v>361.80832332389599</v>
      </c>
      <c r="V269">
        <f>IF(ISBLANK(HLOOKUP(V$1, m_preprocess!$1:$1048576, $D269, FALSE)), "", HLOOKUP(V$1, m_preprocess!$1:$1048576, $D269, FALSE))</f>
        <v>47.72705283345865</v>
      </c>
      <c r="W269">
        <f>IF(ISBLANK(HLOOKUP(W$1, m_preprocess!$1:$1048576, $D269, FALSE)), "", HLOOKUP(W$1, m_preprocess!$1:$1048576, $D269, FALSE))</f>
        <v>277.94580610813864</v>
      </c>
      <c r="X269">
        <f>IF(ISBLANK(HLOOKUP(X$1, m_preprocess!$1:$1048576, $D269, FALSE)), "", HLOOKUP(X$1, m_preprocess!$1:$1048576, $D269, FALSE))</f>
        <v>36.135464382298707</v>
      </c>
      <c r="Y269">
        <f>IF(ISBLANK(HLOOKUP(Y$1, m_preprocess!$1:$1048576, $D269, FALSE)), "", HLOOKUP(Y$1, m_preprocess!$1:$1048576, $D269, FALSE))</f>
        <v>283655.18182990246</v>
      </c>
      <c r="Z269">
        <f>IF(ISBLANK(HLOOKUP(Z$1, m_preprocess!$1:$1048576, $D269, FALSE)), "", HLOOKUP(Z$1, m_preprocess!$1:$1048576, $D269, FALSE))</f>
        <v>306128.730929563</v>
      </c>
      <c r="AA269">
        <f>IF(ISBLANK(HLOOKUP(AA$1, m_preprocess!$1:$1048576, $D269, FALSE)), "", HLOOKUP(AA$1, m_preprocess!$1:$1048576, $D269, FALSE))</f>
        <v>849.35635327538841</v>
      </c>
      <c r="AB269">
        <f>IF(ISBLANK(HLOOKUP(AB$1, m_preprocess!$1:$1048576, $D269, FALSE)), "", HLOOKUP(AB$1, m_preprocess!$1:$1048576, $D269, FALSE))</f>
        <v>29723.589324852808</v>
      </c>
      <c r="AC269">
        <f>IF(ISBLANK(HLOOKUP(AC$1, m_preprocess!$1:$1048576, $D269, FALSE)), "", HLOOKUP(AC$1, m_preprocess!$1:$1048576, $D269, FALSE))</f>
        <v>116.55206593996428</v>
      </c>
      <c r="AD269">
        <f>IF(ISBLANK(HLOOKUP(AD$1, m_preprocess!$1:$1048576, $D269, FALSE)), "", HLOOKUP(AD$1, m_preprocess!$1:$1048576, $D269, FALSE))</f>
        <v>22727.83278456315</v>
      </c>
      <c r="AE269">
        <f>IF(ISBLANK(HLOOKUP(AE$1, m_preprocess!$1:$1048576, $D269, FALSE)), "", HLOOKUP(AE$1, m_preprocess!$1:$1048576, $D269, FALSE))</f>
        <v>37060.807788817736</v>
      </c>
    </row>
    <row r="270" spans="1:31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105.262932105749</v>
      </c>
      <c r="F270">
        <f>IF(ISBLANK(HLOOKUP(F$1, m_preprocess!$1:$1048576, $D270, FALSE)), "", HLOOKUP(F$1, m_preprocess!$1:$1048576, $D270, FALSE))</f>
        <v>108.42591804</v>
      </c>
      <c r="G270">
        <f>IF(ISBLANK(HLOOKUP(G$1, m_preprocess!$1:$1048576, $D270, FALSE)), "", HLOOKUP(G$1, m_preprocess!$1:$1048576, $D270, FALSE))</f>
        <v>102.9073328209</v>
      </c>
      <c r="H270">
        <f>IF(ISBLANK(HLOOKUP(H$1, m_preprocess!$1:$1048576, $D270, FALSE)), "", HLOOKUP(H$1, m_preprocess!$1:$1048576, $D270, FALSE))</f>
        <v>92.841282664038502</v>
      </c>
      <c r="I270">
        <f>IF(ISBLANK(HLOOKUP(I$1, m_preprocess!$1:$1048576, $D270, FALSE)), "", HLOOKUP(I$1, m_preprocess!$1:$1048576, $D270, FALSE))</f>
        <v>107.953439285277</v>
      </c>
      <c r="J270">
        <f>IF(ISBLANK(HLOOKUP(J$1, m_preprocess!$1:$1048576, $D270, FALSE)), "", HLOOKUP(J$1, m_preprocess!$1:$1048576, $D270, FALSE))</f>
        <v>103.58560557422</v>
      </c>
      <c r="K270">
        <f>IF(ISBLANK(HLOOKUP(K$1, m_preprocess!$1:$1048576, $D270, FALSE)), "", HLOOKUP(K$1, m_preprocess!$1:$1048576, $D270, FALSE))</f>
        <v>106.464893679881</v>
      </c>
      <c r="L270">
        <f>IF(ISBLANK(HLOOKUP(L$1, m_preprocess!$1:$1048576, $D270, FALSE)), "", HLOOKUP(L$1, m_preprocess!$1:$1048576, $D270, FALSE))</f>
        <v>106.590201613491</v>
      </c>
      <c r="M270">
        <f>IF(ISBLANK(HLOOKUP(M$1, m_preprocess!$1:$1048576, $D270, FALSE)), "", HLOOKUP(M$1, m_preprocess!$1:$1048576, $D270, FALSE))</f>
        <v>105.30218189180501</v>
      </c>
      <c r="N270">
        <f>IF(ISBLANK(HLOOKUP(N$1, m_preprocess!$1:$1048576, $D270, FALSE)), "", HLOOKUP(N$1, m_preprocess!$1:$1048576, $D270, FALSE))</f>
        <v>49.487000000000002</v>
      </c>
      <c r="O270">
        <f>IF(ISBLANK(HLOOKUP(O$1, m_preprocess!$1:$1048576, $D270, FALSE)), "", HLOOKUP(O$1, m_preprocess!$1:$1048576, $D270, FALSE))</f>
        <v>91.954729829135005</v>
      </c>
      <c r="P270">
        <f>IF(ISBLANK(HLOOKUP(P$1, m_preprocess!$1:$1048576, $D270, FALSE)), "", HLOOKUP(P$1, m_preprocess!$1:$1048576, $D270, FALSE))</f>
        <v>92.050547698655009</v>
      </c>
      <c r="Q270">
        <f>IF(ISBLANK(HLOOKUP(Q$1, m_preprocess!$1:$1048576, $D270, FALSE)), "", HLOOKUP(Q$1, m_preprocess!$1:$1048576, $D270, FALSE))</f>
        <v>91.747659805151386</v>
      </c>
      <c r="R270">
        <f>IF(ISBLANK(HLOOKUP(R$1, m_preprocess!$1:$1048576, $D270, FALSE)), "", HLOOKUP(R$1, m_preprocess!$1:$1048576, $D270, FALSE))</f>
        <v>100.33013146509337</v>
      </c>
      <c r="S270">
        <f>IF(ISBLANK(HLOOKUP(S$1, m_preprocess!$1:$1048576, $D270, FALSE)), "", HLOOKUP(S$1, m_preprocess!$1:$1048576, $D270, FALSE))</f>
        <v>339.42339052977218</v>
      </c>
      <c r="T270">
        <f>IF(ISBLANK(HLOOKUP(T$1, m_preprocess!$1:$1048576, $D270, FALSE)), "", HLOOKUP(T$1, m_preprocess!$1:$1048576, $D270, FALSE))</f>
        <v>25.517870982035681</v>
      </c>
      <c r="U270">
        <f>IF(ISBLANK(HLOOKUP(U$1, m_preprocess!$1:$1048576, $D270, FALSE)), "", HLOOKUP(U$1, m_preprocess!$1:$1048576, $D270, FALSE))</f>
        <v>352.67834698693008</v>
      </c>
      <c r="V270">
        <f>IF(ISBLANK(HLOOKUP(V$1, m_preprocess!$1:$1048576, $D270, FALSE)), "", HLOOKUP(V$1, m_preprocess!$1:$1048576, $D270, FALSE))</f>
        <v>47.316825401537407</v>
      </c>
      <c r="W270">
        <f>IF(ISBLANK(HLOOKUP(W$1, m_preprocess!$1:$1048576, $D270, FALSE)), "", HLOOKUP(W$1, m_preprocess!$1:$1048576, $D270, FALSE))</f>
        <v>269.24664947817018</v>
      </c>
      <c r="X270">
        <f>IF(ISBLANK(HLOOKUP(X$1, m_preprocess!$1:$1048576, $D270, FALSE)), "", HLOOKUP(X$1, m_preprocess!$1:$1048576, $D270, FALSE))</f>
        <v>36.114872107222489</v>
      </c>
      <c r="Y270">
        <f>IF(ISBLANK(HLOOKUP(Y$1, m_preprocess!$1:$1048576, $D270, FALSE)), "", HLOOKUP(Y$1, m_preprocess!$1:$1048576, $D270, FALSE))</f>
        <v>261260.30380774676</v>
      </c>
      <c r="Z270">
        <f>IF(ISBLANK(HLOOKUP(Z$1, m_preprocess!$1:$1048576, $D270, FALSE)), "", HLOOKUP(Z$1, m_preprocess!$1:$1048576, $D270, FALSE))</f>
        <v>314120.21872084588</v>
      </c>
      <c r="AA270">
        <f>IF(ISBLANK(HLOOKUP(AA$1, m_preprocess!$1:$1048576, $D270, FALSE)), "", HLOOKUP(AA$1, m_preprocess!$1:$1048576, $D270, FALSE))</f>
        <v>924.92272817456126</v>
      </c>
      <c r="AB270">
        <f>IF(ISBLANK(HLOOKUP(AB$1, m_preprocess!$1:$1048576, $D270, FALSE)), "", HLOOKUP(AB$1, m_preprocess!$1:$1048576, $D270, FALSE))</f>
        <v>30371.145606578903</v>
      </c>
      <c r="AC270">
        <f>IF(ISBLANK(HLOOKUP(AC$1, m_preprocess!$1:$1048576, $D270, FALSE)), "", HLOOKUP(AC$1, m_preprocess!$1:$1048576, $D270, FALSE))</f>
        <v>118.2005179172732</v>
      </c>
      <c r="AD270">
        <f>IF(ISBLANK(HLOOKUP(AD$1, m_preprocess!$1:$1048576, $D270, FALSE)), "", HLOOKUP(AD$1, m_preprocess!$1:$1048576, $D270, FALSE))</f>
        <v>22985.053738122388</v>
      </c>
      <c r="AE270">
        <f>IF(ISBLANK(HLOOKUP(AE$1, m_preprocess!$1:$1048576, $D270, FALSE)), "", HLOOKUP(AE$1, m_preprocess!$1:$1048576, $D270, FALSE))</f>
        <v>37747.891265160157</v>
      </c>
    </row>
    <row r="271" spans="1:31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105.318986872011</v>
      </c>
      <c r="F271">
        <f>IF(ISBLANK(HLOOKUP(F$1, m_preprocess!$1:$1048576, $D271, FALSE)), "", HLOOKUP(F$1, m_preprocess!$1:$1048576, $D271, FALSE))</f>
        <v>108.83630993</v>
      </c>
      <c r="G271">
        <f>IF(ISBLANK(HLOOKUP(G$1, m_preprocess!$1:$1048576, $D271, FALSE)), "", HLOOKUP(G$1, m_preprocess!$1:$1048576, $D271, FALSE))</f>
        <v>102.87776535523</v>
      </c>
      <c r="H271">
        <f>IF(ISBLANK(HLOOKUP(H$1, m_preprocess!$1:$1048576, $D271, FALSE)), "", HLOOKUP(H$1, m_preprocess!$1:$1048576, $D271, FALSE))</f>
        <v>93.534796076851904</v>
      </c>
      <c r="I271">
        <f>IF(ISBLANK(HLOOKUP(I$1, m_preprocess!$1:$1048576, $D271, FALSE)), "", HLOOKUP(I$1, m_preprocess!$1:$1048576, $D271, FALSE))</f>
        <v>108.1175624458</v>
      </c>
      <c r="J271">
        <f>IF(ISBLANK(HLOOKUP(J$1, m_preprocess!$1:$1048576, $D271, FALSE)), "", HLOOKUP(J$1, m_preprocess!$1:$1048576, $D271, FALSE))</f>
        <v>104.308795288138</v>
      </c>
      <c r="K271">
        <f>IF(ISBLANK(HLOOKUP(K$1, m_preprocess!$1:$1048576, $D271, FALSE)), "", HLOOKUP(K$1, m_preprocess!$1:$1048576, $D271, FALSE))</f>
        <v>106.388739184945</v>
      </c>
      <c r="L271">
        <f>IF(ISBLANK(HLOOKUP(L$1, m_preprocess!$1:$1048576, $D271, FALSE)), "", HLOOKUP(L$1, m_preprocess!$1:$1048576, $D271, FALSE))</f>
        <v>109.597546116342</v>
      </c>
      <c r="M271">
        <f>IF(ISBLANK(HLOOKUP(M$1, m_preprocess!$1:$1048576, $D271, FALSE)), "", HLOOKUP(M$1, m_preprocess!$1:$1048576, $D271, FALSE))</f>
        <v>105.82754921613601</v>
      </c>
      <c r="N271">
        <f>IF(ISBLANK(HLOOKUP(N$1, m_preprocess!$1:$1048576, $D271, FALSE)), "", HLOOKUP(N$1, m_preprocess!$1:$1048576, $D271, FALSE))</f>
        <v>49.594000000000001</v>
      </c>
      <c r="O271">
        <f>IF(ISBLANK(HLOOKUP(O$1, m_preprocess!$1:$1048576, $D271, FALSE)), "", HLOOKUP(O$1, m_preprocess!$1:$1048576, $D271, FALSE))</f>
        <v>94.739829566642001</v>
      </c>
      <c r="P271">
        <f>IF(ISBLANK(HLOOKUP(P$1, m_preprocess!$1:$1048576, $D271, FALSE)), "", HLOOKUP(P$1, m_preprocess!$1:$1048576, $D271, FALSE))</f>
        <v>91.508740467394858</v>
      </c>
      <c r="Q271">
        <f>IF(ISBLANK(HLOOKUP(Q$1, m_preprocess!$1:$1048576, $D271, FALSE)), "", HLOOKUP(Q$1, m_preprocess!$1:$1048576, $D271, FALSE))</f>
        <v>91.325198798209001</v>
      </c>
      <c r="R271">
        <f>IF(ISBLANK(HLOOKUP(R$1, m_preprocess!$1:$1048576, $D271, FALSE)), "", HLOOKUP(R$1, m_preprocess!$1:$1048576, $D271, FALSE))</f>
        <v>100.20097593172659</v>
      </c>
      <c r="S271">
        <f>IF(ISBLANK(HLOOKUP(S$1, m_preprocess!$1:$1048576, $D271, FALSE)), "", HLOOKUP(S$1, m_preprocess!$1:$1048576, $D271, FALSE))</f>
        <v>368.94034195596163</v>
      </c>
      <c r="T271">
        <f>IF(ISBLANK(HLOOKUP(T$1, m_preprocess!$1:$1048576, $D271, FALSE)), "", HLOOKUP(T$1, m_preprocess!$1:$1048576, $D271, FALSE))</f>
        <v>24.374819155059232</v>
      </c>
      <c r="U271">
        <f>IF(ISBLANK(HLOOKUP(U$1, m_preprocess!$1:$1048576, $D271, FALSE)), "", HLOOKUP(U$1, m_preprocess!$1:$1048576, $D271, FALSE))</f>
        <v>378.74004606796785</v>
      </c>
      <c r="V271">
        <f>IF(ISBLANK(HLOOKUP(V$1, m_preprocess!$1:$1048576, $D271, FALSE)), "", HLOOKUP(V$1, m_preprocess!$1:$1048576, $D271, FALSE))</f>
        <v>52.063089514930731</v>
      </c>
      <c r="W271">
        <f>IF(ISBLANK(HLOOKUP(W$1, m_preprocess!$1:$1048576, $D271, FALSE)), "", HLOOKUP(W$1, m_preprocess!$1:$1048576, $D271, FALSE))</f>
        <v>285.29223415729325</v>
      </c>
      <c r="X271">
        <f>IF(ISBLANK(HLOOKUP(X$1, m_preprocess!$1:$1048576, $D271, FALSE)), "", HLOOKUP(X$1, m_preprocess!$1:$1048576, $D271, FALSE))</f>
        <v>41.384722395743857</v>
      </c>
      <c r="Y271">
        <f>IF(ISBLANK(HLOOKUP(Y$1, m_preprocess!$1:$1048576, $D271, FALSE)), "", HLOOKUP(Y$1, m_preprocess!$1:$1048576, $D271, FALSE))</f>
        <v>282104.74301040033</v>
      </c>
      <c r="Z271">
        <f>IF(ISBLANK(HLOOKUP(Z$1, m_preprocess!$1:$1048576, $D271, FALSE)), "", HLOOKUP(Z$1, m_preprocess!$1:$1048576, $D271, FALSE))</f>
        <v>435839.54380034149</v>
      </c>
      <c r="AA271">
        <f>IF(ISBLANK(HLOOKUP(AA$1, m_preprocess!$1:$1048576, $D271, FALSE)), "", HLOOKUP(AA$1, m_preprocess!$1:$1048576, $D271, FALSE))</f>
        <v>908.10284770806027</v>
      </c>
      <c r="AB271">
        <f>IF(ISBLANK(HLOOKUP(AB$1, m_preprocess!$1:$1048576, $D271, FALSE)), "", HLOOKUP(AB$1, m_preprocess!$1:$1048576, $D271, FALSE))</f>
        <v>30204.320529847017</v>
      </c>
      <c r="AC271">
        <f>IF(ISBLANK(HLOOKUP(AC$1, m_preprocess!$1:$1048576, $D271, FALSE)), "", HLOOKUP(AC$1, m_preprocess!$1:$1048576, $D271, FALSE))</f>
        <v>119.81720126025668</v>
      </c>
      <c r="AD271">
        <f>IF(ISBLANK(HLOOKUP(AD$1, m_preprocess!$1:$1048576, $D271, FALSE)), "", HLOOKUP(AD$1, m_preprocess!$1:$1048576, $D271, FALSE))</f>
        <v>23129.952454423154</v>
      </c>
      <c r="AE271">
        <f>IF(ISBLANK(HLOOKUP(AE$1, m_preprocess!$1:$1048576, $D271, FALSE)), "", HLOOKUP(AE$1, m_preprocess!$1:$1048576, $D271, FALSE))</f>
        <v>37856.717969350975</v>
      </c>
    </row>
    <row r="272" spans="1:31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106.356335416183</v>
      </c>
      <c r="F272">
        <f>IF(ISBLANK(HLOOKUP(F$1, m_preprocess!$1:$1048576, $D272, FALSE)), "", HLOOKUP(F$1, m_preprocess!$1:$1048576, $D272, FALSE))</f>
        <v>112.80579941000001</v>
      </c>
      <c r="G272">
        <f>IF(ISBLANK(HLOOKUP(G$1, m_preprocess!$1:$1048576, $D272, FALSE)), "", HLOOKUP(G$1, m_preprocess!$1:$1048576, $D272, FALSE))</f>
        <v>104.57016061098</v>
      </c>
      <c r="H272">
        <f>IF(ISBLANK(HLOOKUP(H$1, m_preprocess!$1:$1048576, $D272, FALSE)), "", HLOOKUP(H$1, m_preprocess!$1:$1048576, $D272, FALSE))</f>
        <v>93.417788273071906</v>
      </c>
      <c r="I272">
        <f>IF(ISBLANK(HLOOKUP(I$1, m_preprocess!$1:$1048576, $D272, FALSE)), "", HLOOKUP(I$1, m_preprocess!$1:$1048576, $D272, FALSE))</f>
        <v>109.56528575066299</v>
      </c>
      <c r="J272">
        <f>IF(ISBLANK(HLOOKUP(J$1, m_preprocess!$1:$1048576, $D272, FALSE)), "", HLOOKUP(J$1, m_preprocess!$1:$1048576, $D272, FALSE))</f>
        <v>110.56024547712001</v>
      </c>
      <c r="K272">
        <f>IF(ISBLANK(HLOOKUP(K$1, m_preprocess!$1:$1048576, $D272, FALSE)), "", HLOOKUP(K$1, m_preprocess!$1:$1048576, $D272, FALSE))</f>
        <v>106.750852003105</v>
      </c>
      <c r="L272">
        <f>IF(ISBLANK(HLOOKUP(L$1, m_preprocess!$1:$1048576, $D272, FALSE)), "", HLOOKUP(L$1, m_preprocess!$1:$1048576, $D272, FALSE))</f>
        <v>111.45461004655699</v>
      </c>
      <c r="M272">
        <f>IF(ISBLANK(HLOOKUP(M$1, m_preprocess!$1:$1048576, $D272, FALSE)), "", HLOOKUP(M$1, m_preprocess!$1:$1048576, $D272, FALSE))</f>
        <v>105.75149288057101</v>
      </c>
      <c r="N272">
        <f>IF(ISBLANK(HLOOKUP(N$1, m_preprocess!$1:$1048576, $D272, FALSE)), "", HLOOKUP(N$1, m_preprocess!$1:$1048576, $D272, FALSE))</f>
        <v>49.37</v>
      </c>
      <c r="O272">
        <f>IF(ISBLANK(HLOOKUP(O$1, m_preprocess!$1:$1048576, $D272, FALSE)), "", HLOOKUP(O$1, m_preprocess!$1:$1048576, $D272, FALSE))</f>
        <v>92.171569390032005</v>
      </c>
      <c r="P272">
        <f>IF(ISBLANK(HLOOKUP(P$1, m_preprocess!$1:$1048576, $D272, FALSE)), "", HLOOKUP(P$1, m_preprocess!$1:$1048576, $D272, FALSE))</f>
        <v>89.719774349432271</v>
      </c>
      <c r="Q272">
        <f>IF(ISBLANK(HLOOKUP(Q$1, m_preprocess!$1:$1048576, $D272, FALSE)), "", HLOOKUP(Q$1, m_preprocess!$1:$1048576, $D272, FALSE))</f>
        <v>90.5233104857504</v>
      </c>
      <c r="R272">
        <f>IF(ISBLANK(HLOOKUP(R$1, m_preprocess!$1:$1048576, $D272, FALSE)), "", HLOOKUP(R$1, m_preprocess!$1:$1048576, $D272, FALSE))</f>
        <v>99.112343404139409</v>
      </c>
      <c r="S272">
        <f>IF(ISBLANK(HLOOKUP(S$1, m_preprocess!$1:$1048576, $D272, FALSE)), "", HLOOKUP(S$1, m_preprocess!$1:$1048576, $D272, FALSE))</f>
        <v>364.4055642924929</v>
      </c>
      <c r="T272">
        <f>IF(ISBLANK(HLOOKUP(T$1, m_preprocess!$1:$1048576, $D272, FALSE)), "", HLOOKUP(T$1, m_preprocess!$1:$1048576, $D272, FALSE))</f>
        <v>22.954092505617542</v>
      </c>
      <c r="U272">
        <f>IF(ISBLANK(HLOOKUP(U$1, m_preprocess!$1:$1048576, $D272, FALSE)), "", HLOOKUP(U$1, m_preprocess!$1:$1048576, $D272, FALSE))</f>
        <v>387.42633043143809</v>
      </c>
      <c r="V272">
        <f>IF(ISBLANK(HLOOKUP(V$1, m_preprocess!$1:$1048576, $D272, FALSE)), "", HLOOKUP(V$1, m_preprocess!$1:$1048576, $D272, FALSE))</f>
        <v>52.710776643007414</v>
      </c>
      <c r="W272">
        <f>IF(ISBLANK(HLOOKUP(W$1, m_preprocess!$1:$1048576, $D272, FALSE)), "", HLOOKUP(W$1, m_preprocess!$1:$1048576, $D272, FALSE))</f>
        <v>294.03245260445755</v>
      </c>
      <c r="X272">
        <f>IF(ISBLANK(HLOOKUP(X$1, m_preprocess!$1:$1048576, $D272, FALSE)), "", HLOOKUP(X$1, m_preprocess!$1:$1048576, $D272, FALSE))</f>
        <v>40.683112230851499</v>
      </c>
      <c r="Y272">
        <f>IF(ISBLANK(HLOOKUP(Y$1, m_preprocess!$1:$1048576, $D272, FALSE)), "", HLOOKUP(Y$1, m_preprocess!$1:$1048576, $D272, FALSE))</f>
        <v>304755.52864081017</v>
      </c>
      <c r="Z272">
        <f>IF(ISBLANK(HLOOKUP(Z$1, m_preprocess!$1:$1048576, $D272, FALSE)), "", HLOOKUP(Z$1, m_preprocess!$1:$1048576, $D272, FALSE))</f>
        <v>341597.09880476719</v>
      </c>
      <c r="AA272">
        <f>IF(ISBLANK(HLOOKUP(AA$1, m_preprocess!$1:$1048576, $D272, FALSE)), "", HLOOKUP(AA$1, m_preprocess!$1:$1048576, $D272, FALSE))</f>
        <v>939.51684911466464</v>
      </c>
      <c r="AB272">
        <f>IF(ISBLANK(HLOOKUP(AB$1, m_preprocess!$1:$1048576, $D272, FALSE)), "", HLOOKUP(AB$1, m_preprocess!$1:$1048576, $D272, FALSE))</f>
        <v>30524.691719481951</v>
      </c>
      <c r="AC272">
        <f>IF(ISBLANK(HLOOKUP(AC$1, m_preprocess!$1:$1048576, $D272, FALSE)), "", HLOOKUP(AC$1, m_preprocess!$1:$1048576, $D272, FALSE))</f>
        <v>122.84193004881867</v>
      </c>
      <c r="AD272">
        <f>IF(ISBLANK(HLOOKUP(AD$1, m_preprocess!$1:$1048576, $D272, FALSE)), "", HLOOKUP(AD$1, m_preprocess!$1:$1048576, $D272, FALSE))</f>
        <v>23523.753618248829</v>
      </c>
      <c r="AE272">
        <f>IF(ISBLANK(HLOOKUP(AE$1, m_preprocess!$1:$1048576, $D272, FALSE)), "", HLOOKUP(AE$1, m_preprocess!$1:$1048576, $D272, FALSE))</f>
        <v>38117.286079756821</v>
      </c>
    </row>
    <row r="273" spans="1:31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106.52248675944</v>
      </c>
      <c r="F273">
        <f>IF(ISBLANK(HLOOKUP(F$1, m_preprocess!$1:$1048576, $D273, FALSE)), "", HLOOKUP(F$1, m_preprocess!$1:$1048576, $D273, FALSE))</f>
        <v>114.36819371999999</v>
      </c>
      <c r="G273">
        <f>IF(ISBLANK(HLOOKUP(G$1, m_preprocess!$1:$1048576, $D273, FALSE)), "", HLOOKUP(G$1, m_preprocess!$1:$1048576, $D273, FALSE))</f>
        <v>104.588403917644</v>
      </c>
      <c r="H273">
        <f>IF(ISBLANK(HLOOKUP(H$1, m_preprocess!$1:$1048576, $D273, FALSE)), "", HLOOKUP(H$1, m_preprocess!$1:$1048576, $D273, FALSE))</f>
        <v>93.972434470937401</v>
      </c>
      <c r="I273">
        <f>IF(ISBLANK(HLOOKUP(I$1, m_preprocess!$1:$1048576, $D273, FALSE)), "", HLOOKUP(I$1, m_preprocess!$1:$1048576, $D273, FALSE))</f>
        <v>110.77468435777</v>
      </c>
      <c r="J273">
        <f>IF(ISBLANK(HLOOKUP(J$1, m_preprocess!$1:$1048576, $D273, FALSE)), "", HLOOKUP(J$1, m_preprocess!$1:$1048576, $D273, FALSE))</f>
        <v>107.822785786342</v>
      </c>
      <c r="K273">
        <f>IF(ISBLANK(HLOOKUP(K$1, m_preprocess!$1:$1048576, $D273, FALSE)), "", HLOOKUP(K$1, m_preprocess!$1:$1048576, $D273, FALSE))</f>
        <v>107.57865707010799</v>
      </c>
      <c r="L273">
        <f>IF(ISBLANK(HLOOKUP(L$1, m_preprocess!$1:$1048576, $D273, FALSE)), "", HLOOKUP(L$1, m_preprocess!$1:$1048576, $D273, FALSE))</f>
        <v>110.40327870523301</v>
      </c>
      <c r="M273">
        <f>IF(ISBLANK(HLOOKUP(M$1, m_preprocess!$1:$1048576, $D273, FALSE)), "", HLOOKUP(M$1, m_preprocess!$1:$1048576, $D273, FALSE))</f>
        <v>107.56895150487</v>
      </c>
      <c r="N273">
        <f>IF(ISBLANK(HLOOKUP(N$1, m_preprocess!$1:$1048576, $D273, FALSE)), "", HLOOKUP(N$1, m_preprocess!$1:$1048576, $D273, FALSE))</f>
        <v>48.343000000000004</v>
      </c>
      <c r="O273">
        <f>IF(ISBLANK(HLOOKUP(O$1, m_preprocess!$1:$1048576, $D273, FALSE)), "", HLOOKUP(O$1, m_preprocess!$1:$1048576, $D273, FALSE))</f>
        <v>90.433984757388004</v>
      </c>
      <c r="P273">
        <f>IF(ISBLANK(HLOOKUP(P$1, m_preprocess!$1:$1048576, $D273, FALSE)), "", HLOOKUP(P$1, m_preprocess!$1:$1048576, $D273, FALSE))</f>
        <v>87.534213909184245</v>
      </c>
      <c r="Q273">
        <f>IF(ISBLANK(HLOOKUP(Q$1, m_preprocess!$1:$1048576, $D273, FALSE)), "", HLOOKUP(Q$1, m_preprocess!$1:$1048576, $D273, FALSE))</f>
        <v>89.109084252684482</v>
      </c>
      <c r="R273">
        <f>IF(ISBLANK(HLOOKUP(R$1, m_preprocess!$1:$1048576, $D273, FALSE)), "", HLOOKUP(R$1, m_preprocess!$1:$1048576, $D273, FALSE))</f>
        <v>98.232648941790927</v>
      </c>
      <c r="S273">
        <f>IF(ISBLANK(HLOOKUP(S$1, m_preprocess!$1:$1048576, $D273, FALSE)), "", HLOOKUP(S$1, m_preprocess!$1:$1048576, $D273, FALSE))</f>
        <v>354.25502343771473</v>
      </c>
      <c r="T273">
        <f>IF(ISBLANK(HLOOKUP(T$1, m_preprocess!$1:$1048576, $D273, FALSE)), "", HLOOKUP(T$1, m_preprocess!$1:$1048576, $D273, FALSE))</f>
        <v>21.801178245341763</v>
      </c>
      <c r="U273">
        <f>IF(ISBLANK(HLOOKUP(U$1, m_preprocess!$1:$1048576, $D273, FALSE)), "", HLOOKUP(U$1, m_preprocess!$1:$1048576, $D273, FALSE))</f>
        <v>379.6488683922351</v>
      </c>
      <c r="V273">
        <f>IF(ISBLANK(HLOOKUP(V$1, m_preprocess!$1:$1048576, $D273, FALSE)), "", HLOOKUP(V$1, m_preprocess!$1:$1048576, $D273, FALSE))</f>
        <v>61.55299480405963</v>
      </c>
      <c r="W273">
        <f>IF(ISBLANK(HLOOKUP(W$1, m_preprocess!$1:$1048576, $D273, FALSE)), "", HLOOKUP(W$1, m_preprocess!$1:$1048576, $D273, FALSE))</f>
        <v>279.8644853007645</v>
      </c>
      <c r="X273">
        <f>IF(ISBLANK(HLOOKUP(X$1, m_preprocess!$1:$1048576, $D273, FALSE)), "", HLOOKUP(X$1, m_preprocess!$1:$1048576, $D273, FALSE))</f>
        <v>38.231377065210594</v>
      </c>
      <c r="Y273">
        <f>IF(ISBLANK(HLOOKUP(Y$1, m_preprocess!$1:$1048576, $D273, FALSE)), "", HLOOKUP(Y$1, m_preprocess!$1:$1048576, $D273, FALSE))</f>
        <v>270725.28559030016</v>
      </c>
      <c r="Z273">
        <f>IF(ISBLANK(HLOOKUP(Z$1, m_preprocess!$1:$1048576, $D273, FALSE)), "", HLOOKUP(Z$1, m_preprocess!$1:$1048576, $D273, FALSE))</f>
        <v>294308.88290239143</v>
      </c>
      <c r="AA273">
        <f>IF(ISBLANK(HLOOKUP(AA$1, m_preprocess!$1:$1048576, $D273, FALSE)), "", HLOOKUP(AA$1, m_preprocess!$1:$1048576, $D273, FALSE))</f>
        <v>947.45352401697141</v>
      </c>
      <c r="AB273">
        <f>IF(ISBLANK(HLOOKUP(AB$1, m_preprocess!$1:$1048576, $D273, FALSE)), "", HLOOKUP(AB$1, m_preprocess!$1:$1048576, $D273, FALSE))</f>
        <v>30920.166189751919</v>
      </c>
      <c r="AC273">
        <f>IF(ISBLANK(HLOOKUP(AC$1, m_preprocess!$1:$1048576, $D273, FALSE)), "", HLOOKUP(AC$1, m_preprocess!$1:$1048576, $D273, FALSE))</f>
        <v>126.90835338583332</v>
      </c>
      <c r="AD273">
        <f>IF(ISBLANK(HLOOKUP(AD$1, m_preprocess!$1:$1048576, $D273, FALSE)), "", HLOOKUP(AD$1, m_preprocess!$1:$1048576, $D273, FALSE))</f>
        <v>23441.938915985666</v>
      </c>
      <c r="AE273">
        <f>IF(ISBLANK(HLOOKUP(AE$1, m_preprocess!$1:$1048576, $D273, FALSE)), "", HLOOKUP(AE$1, m_preprocess!$1:$1048576, $D273, FALSE))</f>
        <v>38309.186194821821</v>
      </c>
    </row>
    <row r="274" spans="1:31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107.720740140198</v>
      </c>
      <c r="F274">
        <f>IF(ISBLANK(HLOOKUP(F$1, m_preprocess!$1:$1048576, $D274, FALSE)), "", HLOOKUP(F$1, m_preprocess!$1:$1048576, $D274, FALSE))</f>
        <v>105.66182542999999</v>
      </c>
      <c r="G274">
        <f>IF(ISBLANK(HLOOKUP(G$1, m_preprocess!$1:$1048576, $D274, FALSE)), "", HLOOKUP(G$1, m_preprocess!$1:$1048576, $D274, FALSE))</f>
        <v>105.71957390970699</v>
      </c>
      <c r="H274">
        <f>IF(ISBLANK(HLOOKUP(H$1, m_preprocess!$1:$1048576, $D274, FALSE)), "", HLOOKUP(H$1, m_preprocess!$1:$1048576, $D274, FALSE))</f>
        <v>93.874857754775505</v>
      </c>
      <c r="I274">
        <f>IF(ISBLANK(HLOOKUP(I$1, m_preprocess!$1:$1048576, $D274, FALSE)), "", HLOOKUP(I$1, m_preprocess!$1:$1048576, $D274, FALSE))</f>
        <v>111.550878857867</v>
      </c>
      <c r="J274">
        <f>IF(ISBLANK(HLOOKUP(J$1, m_preprocess!$1:$1048576, $D274, FALSE)), "", HLOOKUP(J$1, m_preprocess!$1:$1048576, $D274, FALSE))</f>
        <v>107.929637738747</v>
      </c>
      <c r="K274">
        <f>IF(ISBLANK(HLOOKUP(K$1, m_preprocess!$1:$1048576, $D274, FALSE)), "", HLOOKUP(K$1, m_preprocess!$1:$1048576, $D274, FALSE))</f>
        <v>108.635314564659</v>
      </c>
      <c r="L274">
        <f>IF(ISBLANK(HLOOKUP(L$1, m_preprocess!$1:$1048576, $D274, FALSE)), "", HLOOKUP(L$1, m_preprocess!$1:$1048576, $D274, FALSE))</f>
        <v>110.816793717907</v>
      </c>
      <c r="M274">
        <f>IF(ISBLANK(HLOOKUP(M$1, m_preprocess!$1:$1048576, $D274, FALSE)), "", HLOOKUP(M$1, m_preprocess!$1:$1048576, $D274, FALSE))</f>
        <v>107.753379395514</v>
      </c>
      <c r="N274">
        <f>IF(ISBLANK(HLOOKUP(N$1, m_preprocess!$1:$1048576, $D274, FALSE)), "", HLOOKUP(N$1, m_preprocess!$1:$1048576, $D274, FALSE))</f>
        <v>47.942999999999998</v>
      </c>
      <c r="O274">
        <f>IF(ISBLANK(HLOOKUP(O$1, m_preprocess!$1:$1048576, $D274, FALSE)), "", HLOOKUP(O$1, m_preprocess!$1:$1048576, $D274, FALSE))</f>
        <v>90.583837761018998</v>
      </c>
      <c r="P274">
        <f>IF(ISBLANK(HLOOKUP(P$1, m_preprocess!$1:$1048576, $D274, FALSE)), "", HLOOKUP(P$1, m_preprocess!$1:$1048576, $D274, FALSE))</f>
        <v>86.902647824740768</v>
      </c>
      <c r="Q274">
        <f>IF(ISBLANK(HLOOKUP(Q$1, m_preprocess!$1:$1048576, $D274, FALSE)), "", HLOOKUP(Q$1, m_preprocess!$1:$1048576, $D274, FALSE))</f>
        <v>87.964003032533313</v>
      </c>
      <c r="R274">
        <f>IF(ISBLANK(HLOOKUP(R$1, m_preprocess!$1:$1048576, $D274, FALSE)), "", HLOOKUP(R$1, m_preprocess!$1:$1048576, $D274, FALSE))</f>
        <v>98.793420977669683</v>
      </c>
      <c r="S274">
        <f>IF(ISBLANK(HLOOKUP(S$1, m_preprocess!$1:$1048576, $D274, FALSE)), "", HLOOKUP(S$1, m_preprocess!$1:$1048576, $D274, FALSE))</f>
        <v>370.376286634118</v>
      </c>
      <c r="T274">
        <f>IF(ISBLANK(HLOOKUP(T$1, m_preprocess!$1:$1048576, $D274, FALSE)), "", HLOOKUP(T$1, m_preprocess!$1:$1048576, $D274, FALSE))</f>
        <v>20.601282524907237</v>
      </c>
      <c r="U274">
        <f>IF(ISBLANK(HLOOKUP(U$1, m_preprocess!$1:$1048576, $D274, FALSE)), "", HLOOKUP(U$1, m_preprocess!$1:$1048576, $D274, FALSE))</f>
        <v>382.6703746935035</v>
      </c>
      <c r="V274">
        <f>IF(ISBLANK(HLOOKUP(V$1, m_preprocess!$1:$1048576, $D274, FALSE)), "", HLOOKUP(V$1, m_preprocess!$1:$1048576, $D274, FALSE))</f>
        <v>55.776122400721327</v>
      </c>
      <c r="W274">
        <f>IF(ISBLANK(HLOOKUP(W$1, m_preprocess!$1:$1048576, $D274, FALSE)), "", HLOOKUP(W$1, m_preprocess!$1:$1048576, $D274, FALSE))</f>
        <v>285.91647870661581</v>
      </c>
      <c r="X274">
        <f>IF(ISBLANK(HLOOKUP(X$1, m_preprocess!$1:$1048576, $D274, FALSE)), "", HLOOKUP(X$1, m_preprocess!$1:$1048576, $D274, FALSE))</f>
        <v>40.977784954452986</v>
      </c>
      <c r="Y274">
        <f>IF(ISBLANK(HLOOKUP(Y$1, m_preprocess!$1:$1048576, $D274, FALSE)), "", HLOOKUP(Y$1, m_preprocess!$1:$1048576, $D274, FALSE))</f>
        <v>272478.32110539428</v>
      </c>
      <c r="Z274">
        <f>IF(ISBLANK(HLOOKUP(Z$1, m_preprocess!$1:$1048576, $D274, FALSE)), "", HLOOKUP(Z$1, m_preprocess!$1:$1048576, $D274, FALSE))</f>
        <v>304631.19828095438</v>
      </c>
      <c r="AA274">
        <f>IF(ISBLANK(HLOOKUP(AA$1, m_preprocess!$1:$1048576, $D274, FALSE)), "", HLOOKUP(AA$1, m_preprocess!$1:$1048576, $D274, FALSE))</f>
        <v>865.4391557563788</v>
      </c>
      <c r="AB274">
        <f>IF(ISBLANK(HLOOKUP(AB$1, m_preprocess!$1:$1048576, $D274, FALSE)), "", HLOOKUP(AB$1, m_preprocess!$1:$1048576, $D274, FALSE))</f>
        <v>31318.819611502538</v>
      </c>
      <c r="AC274">
        <f>IF(ISBLANK(HLOOKUP(AC$1, m_preprocess!$1:$1048576, $D274, FALSE)), "", HLOOKUP(AC$1, m_preprocess!$1:$1048576, $D274, FALSE))</f>
        <v>128.53794307287083</v>
      </c>
      <c r="AD274">
        <f>IF(ISBLANK(HLOOKUP(AD$1, m_preprocess!$1:$1048576, $D274, FALSE)), "", HLOOKUP(AD$1, m_preprocess!$1:$1048576, $D274, FALSE))</f>
        <v>23275.161201876566</v>
      </c>
      <c r="AE274">
        <f>IF(ISBLANK(HLOOKUP(AE$1, m_preprocess!$1:$1048576, $D274, FALSE)), "", HLOOKUP(AE$1, m_preprocess!$1:$1048576, $D274, FALSE))</f>
        <v>37915.96511030828</v>
      </c>
    </row>
    <row r="275" spans="1:31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106.652403258962</v>
      </c>
      <c r="F275">
        <f>IF(ISBLANK(HLOOKUP(F$1, m_preprocess!$1:$1048576, $D275, FALSE)), "", HLOOKUP(F$1, m_preprocess!$1:$1048576, $D275, FALSE))</f>
        <v>111.91481580999999</v>
      </c>
      <c r="G275">
        <f>IF(ISBLANK(HLOOKUP(G$1, m_preprocess!$1:$1048576, $D275, FALSE)), "", HLOOKUP(G$1, m_preprocess!$1:$1048576, $D275, FALSE))</f>
        <v>103.924247336162</v>
      </c>
      <c r="H275">
        <f>IF(ISBLANK(HLOOKUP(H$1, m_preprocess!$1:$1048576, $D275, FALSE)), "", HLOOKUP(H$1, m_preprocess!$1:$1048576, $D275, FALSE))</f>
        <v>93.379834508741197</v>
      </c>
      <c r="I275">
        <f>IF(ISBLANK(HLOOKUP(I$1, m_preprocess!$1:$1048576, $D275, FALSE)), "", HLOOKUP(I$1, m_preprocess!$1:$1048576, $D275, FALSE))</f>
        <v>111.64854314530599</v>
      </c>
      <c r="J275">
        <f>IF(ISBLANK(HLOOKUP(J$1, m_preprocess!$1:$1048576, $D275, FALSE)), "", HLOOKUP(J$1, m_preprocess!$1:$1048576, $D275, FALSE))</f>
        <v>103.040221711361</v>
      </c>
      <c r="K275">
        <f>IF(ISBLANK(HLOOKUP(K$1, m_preprocess!$1:$1048576, $D275, FALSE)), "", HLOOKUP(K$1, m_preprocess!$1:$1048576, $D275, FALSE))</f>
        <v>107.937397169166</v>
      </c>
      <c r="L275">
        <f>IF(ISBLANK(HLOOKUP(L$1, m_preprocess!$1:$1048576, $D275, FALSE)), "", HLOOKUP(L$1, m_preprocess!$1:$1048576, $D275, FALSE))</f>
        <v>108.56592977341499</v>
      </c>
      <c r="M275">
        <f>IF(ISBLANK(HLOOKUP(M$1, m_preprocess!$1:$1048576, $D275, FALSE)), "", HLOOKUP(M$1, m_preprocess!$1:$1048576, $D275, FALSE))</f>
        <v>108.49208985197799</v>
      </c>
      <c r="N275">
        <f>IF(ISBLANK(HLOOKUP(N$1, m_preprocess!$1:$1048576, $D275, FALSE)), "", HLOOKUP(N$1, m_preprocess!$1:$1048576, $D275, FALSE))</f>
        <v>49.664000000000001</v>
      </c>
      <c r="O275">
        <f>IF(ISBLANK(HLOOKUP(O$1, m_preprocess!$1:$1048576, $D275, FALSE)), "", HLOOKUP(O$1, m_preprocess!$1:$1048576, $D275, FALSE))</f>
        <v>91.259947592757996</v>
      </c>
      <c r="P275">
        <f>IF(ISBLANK(HLOOKUP(P$1, m_preprocess!$1:$1048576, $D275, FALSE)), "", HLOOKUP(P$1, m_preprocess!$1:$1048576, $D275, FALSE))</f>
        <v>86.249875130964057</v>
      </c>
      <c r="Q275">
        <f>IF(ISBLANK(HLOOKUP(Q$1, m_preprocess!$1:$1048576, $D275, FALSE)), "", HLOOKUP(Q$1, m_preprocess!$1:$1048576, $D275, FALSE))</f>
        <v>86.718670186369152</v>
      </c>
      <c r="R275">
        <f>IF(ISBLANK(HLOOKUP(R$1, m_preprocess!$1:$1048576, $D275, FALSE)), "", HLOOKUP(R$1, m_preprocess!$1:$1048576, $D275, FALSE))</f>
        <v>99.459407006129595</v>
      </c>
      <c r="S275">
        <f>IF(ISBLANK(HLOOKUP(S$1, m_preprocess!$1:$1048576, $D275, FALSE)), "", HLOOKUP(S$1, m_preprocess!$1:$1048576, $D275, FALSE))</f>
        <v>395.36399268081874</v>
      </c>
      <c r="T275">
        <f>IF(ISBLANK(HLOOKUP(T$1, m_preprocess!$1:$1048576, $D275, FALSE)), "", HLOOKUP(T$1, m_preprocess!$1:$1048576, $D275, FALSE))</f>
        <v>21.183949509789599</v>
      </c>
      <c r="U275">
        <f>IF(ISBLANK(HLOOKUP(U$1, m_preprocess!$1:$1048576, $D275, FALSE)), "", HLOOKUP(U$1, m_preprocess!$1:$1048576, $D275, FALSE))</f>
        <v>410.51057313832752</v>
      </c>
      <c r="V275">
        <f>IF(ISBLANK(HLOOKUP(V$1, m_preprocess!$1:$1048576, $D275, FALSE)), "", HLOOKUP(V$1, m_preprocess!$1:$1048576, $D275, FALSE))</f>
        <v>60.288170802944101</v>
      </c>
      <c r="W275">
        <f>IF(ISBLANK(HLOOKUP(W$1, m_preprocess!$1:$1048576, $D275, FALSE)), "", HLOOKUP(W$1, m_preprocess!$1:$1048576, $D275, FALSE))</f>
        <v>306.75378142712009</v>
      </c>
      <c r="X275">
        <f>IF(ISBLANK(HLOOKUP(X$1, m_preprocess!$1:$1048576, $D275, FALSE)), "", HLOOKUP(X$1, m_preprocess!$1:$1048576, $D275, FALSE))</f>
        <v>43.468620908263354</v>
      </c>
      <c r="Y275">
        <f>IF(ISBLANK(HLOOKUP(Y$1, m_preprocess!$1:$1048576, $D275, FALSE)), "", HLOOKUP(Y$1, m_preprocess!$1:$1048576, $D275, FALSE))</f>
        <v>255781.40371348266</v>
      </c>
      <c r="Z275">
        <f>IF(ISBLANK(HLOOKUP(Z$1, m_preprocess!$1:$1048576, $D275, FALSE)), "", HLOOKUP(Z$1, m_preprocess!$1:$1048576, $D275, FALSE))</f>
        <v>297851.00894302019</v>
      </c>
      <c r="AA275">
        <f>IF(ISBLANK(HLOOKUP(AA$1, m_preprocess!$1:$1048576, $D275, FALSE)), "", HLOOKUP(AA$1, m_preprocess!$1:$1048576, $D275, FALSE))</f>
        <v>870.01080776476931</v>
      </c>
      <c r="AB275">
        <f>IF(ISBLANK(HLOOKUP(AB$1, m_preprocess!$1:$1048576, $D275, FALSE)), "", HLOOKUP(AB$1, m_preprocess!$1:$1048576, $D275, FALSE))</f>
        <v>31171.94872668427</v>
      </c>
      <c r="AC275">
        <f>IF(ISBLANK(HLOOKUP(AC$1, m_preprocess!$1:$1048576, $D275, FALSE)), "", HLOOKUP(AC$1, m_preprocess!$1:$1048576, $D275, FALSE))</f>
        <v>126.20341403574847</v>
      </c>
      <c r="AD275">
        <f>IF(ISBLANK(HLOOKUP(AD$1, m_preprocess!$1:$1048576, $D275, FALSE)), "", HLOOKUP(AD$1, m_preprocess!$1:$1048576, $D275, FALSE))</f>
        <v>23545.245896942339</v>
      </c>
      <c r="AE275">
        <f>IF(ISBLANK(HLOOKUP(AE$1, m_preprocess!$1:$1048576, $D275, FALSE)), "", HLOOKUP(AE$1, m_preprocess!$1:$1048576, $D275, FALSE))</f>
        <v>38052.262780768244</v>
      </c>
    </row>
    <row r="276" spans="1:31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106.095136854336</v>
      </c>
      <c r="F276">
        <f>IF(ISBLANK(HLOOKUP(F$1, m_preprocess!$1:$1048576, $D276, FALSE)), "", HLOOKUP(F$1, m_preprocess!$1:$1048576, $D276, FALSE))</f>
        <v>117.95489775999999</v>
      </c>
      <c r="G276">
        <f>IF(ISBLANK(HLOOKUP(G$1, m_preprocess!$1:$1048576, $D276, FALSE)), "", HLOOKUP(G$1, m_preprocess!$1:$1048576, $D276, FALSE))</f>
        <v>102.867873815398</v>
      </c>
      <c r="H276">
        <f>IF(ISBLANK(HLOOKUP(H$1, m_preprocess!$1:$1048576, $D276, FALSE)), "", HLOOKUP(H$1, m_preprocess!$1:$1048576, $D276, FALSE))</f>
        <v>92.815506988271295</v>
      </c>
      <c r="I276">
        <f>IF(ISBLANK(HLOOKUP(I$1, m_preprocess!$1:$1048576, $D276, FALSE)), "", HLOOKUP(I$1, m_preprocess!$1:$1048576, $D276, FALSE))</f>
        <v>111.642575097606</v>
      </c>
      <c r="J276">
        <f>IF(ISBLANK(HLOOKUP(J$1, m_preprocess!$1:$1048576, $D276, FALSE)), "", HLOOKUP(J$1, m_preprocess!$1:$1048576, $D276, FALSE))</f>
        <v>104.532654859377</v>
      </c>
      <c r="K276">
        <f>IF(ISBLANK(HLOOKUP(K$1, m_preprocess!$1:$1048576, $D276, FALSE)), "", HLOOKUP(K$1, m_preprocess!$1:$1048576, $D276, FALSE))</f>
        <v>106.38662116877001</v>
      </c>
      <c r="L276">
        <f>IF(ISBLANK(HLOOKUP(L$1, m_preprocess!$1:$1048576, $D276, FALSE)), "", HLOOKUP(L$1, m_preprocess!$1:$1048576, $D276, FALSE))</f>
        <v>108.068669688772</v>
      </c>
      <c r="M276">
        <f>IF(ISBLANK(HLOOKUP(M$1, m_preprocess!$1:$1048576, $D276, FALSE)), "", HLOOKUP(M$1, m_preprocess!$1:$1048576, $D276, FALSE))</f>
        <v>108.147966665924</v>
      </c>
      <c r="N276">
        <f>IF(ISBLANK(HLOOKUP(N$1, m_preprocess!$1:$1048576, $D276, FALSE)), "", HLOOKUP(N$1, m_preprocess!$1:$1048576, $D276, FALSE))</f>
        <v>49.808999999999997</v>
      </c>
      <c r="O276">
        <f>IF(ISBLANK(HLOOKUP(O$1, m_preprocess!$1:$1048576, $D276, FALSE)), "", HLOOKUP(O$1, m_preprocess!$1:$1048576, $D276, FALSE))</f>
        <v>92.497903245646</v>
      </c>
      <c r="P276">
        <f>IF(ISBLANK(HLOOKUP(P$1, m_preprocess!$1:$1048576, $D276, FALSE)), "", HLOOKUP(P$1, m_preprocess!$1:$1048576, $D276, FALSE))</f>
        <v>85.082817553377794</v>
      </c>
      <c r="Q276">
        <f>IF(ISBLANK(HLOOKUP(Q$1, m_preprocess!$1:$1048576, $D276, FALSE)), "", HLOOKUP(Q$1, m_preprocess!$1:$1048576, $D276, FALSE))</f>
        <v>86.204520927905506</v>
      </c>
      <c r="R276">
        <f>IF(ISBLANK(HLOOKUP(R$1, m_preprocess!$1:$1048576, $D276, FALSE)), "", HLOOKUP(R$1, m_preprocess!$1:$1048576, $D276, FALSE))</f>
        <v>98.698788227747571</v>
      </c>
      <c r="S276">
        <f>IF(ISBLANK(HLOOKUP(S$1, m_preprocess!$1:$1048576, $D276, FALSE)), "", HLOOKUP(S$1, m_preprocess!$1:$1048576, $D276, FALSE))</f>
        <v>364.12530627072613</v>
      </c>
      <c r="T276">
        <f>IF(ISBLANK(HLOOKUP(T$1, m_preprocess!$1:$1048576, $D276, FALSE)), "", HLOOKUP(T$1, m_preprocess!$1:$1048576, $D276, FALSE))</f>
        <v>17.883845925123481</v>
      </c>
      <c r="U276">
        <f>IF(ISBLANK(HLOOKUP(U$1, m_preprocess!$1:$1048576, $D276, FALSE)), "", HLOOKUP(U$1, m_preprocess!$1:$1048576, $D276, FALSE))</f>
        <v>378.09478724739449</v>
      </c>
      <c r="V276">
        <f>IF(ISBLANK(HLOOKUP(V$1, m_preprocess!$1:$1048576, $D276, FALSE)), "", HLOOKUP(V$1, m_preprocess!$1:$1048576, $D276, FALSE))</f>
        <v>57.177337649404386</v>
      </c>
      <c r="W276">
        <f>IF(ISBLANK(HLOOKUP(W$1, m_preprocess!$1:$1048576, $D276, FALSE)), "", HLOOKUP(W$1, m_preprocess!$1:$1048576, $D276, FALSE))</f>
        <v>280.74734062080501</v>
      </c>
      <c r="X276">
        <f>IF(ISBLANK(HLOOKUP(X$1, m_preprocess!$1:$1048576, $D276, FALSE)), "", HLOOKUP(X$1, m_preprocess!$1:$1048576, $D276, FALSE))</f>
        <v>40.170108977185123</v>
      </c>
      <c r="Y276">
        <f>IF(ISBLANK(HLOOKUP(Y$1, m_preprocess!$1:$1048576, $D276, FALSE)), "", HLOOKUP(Y$1, m_preprocess!$1:$1048576, $D276, FALSE))</f>
        <v>352336.3774978611</v>
      </c>
      <c r="Z276">
        <f>IF(ISBLANK(HLOOKUP(Z$1, m_preprocess!$1:$1048576, $D276, FALSE)), "", HLOOKUP(Z$1, m_preprocess!$1:$1048576, $D276, FALSE))</f>
        <v>351742.77210697066</v>
      </c>
      <c r="AA276">
        <f>IF(ISBLANK(HLOOKUP(AA$1, m_preprocess!$1:$1048576, $D276, FALSE)), "", HLOOKUP(AA$1, m_preprocess!$1:$1048576, $D276, FALSE))</f>
        <v>795.78308902260312</v>
      </c>
      <c r="AB276">
        <f>IF(ISBLANK(HLOOKUP(AB$1, m_preprocess!$1:$1048576, $D276, FALSE)), "", HLOOKUP(AB$1, m_preprocess!$1:$1048576, $D276, FALSE))</f>
        <v>31529.671921457673</v>
      </c>
      <c r="AC276">
        <f>IF(ISBLANK(HLOOKUP(AC$1, m_preprocess!$1:$1048576, $D276, FALSE)), "", HLOOKUP(AC$1, m_preprocess!$1:$1048576, $D276, FALSE))</f>
        <v>124.97895296524828</v>
      </c>
      <c r="AD276">
        <f>IF(ISBLANK(HLOOKUP(AD$1, m_preprocess!$1:$1048576, $D276, FALSE)), "", HLOOKUP(AD$1, m_preprocess!$1:$1048576, $D276, FALSE))</f>
        <v>23690.89633870107</v>
      </c>
      <c r="AE276">
        <f>IF(ISBLANK(HLOOKUP(AE$1, m_preprocess!$1:$1048576, $D276, FALSE)), "", HLOOKUP(AE$1, m_preprocess!$1:$1048576, $D276, FALSE))</f>
        <v>37949.235765558951</v>
      </c>
    </row>
    <row r="277" spans="1:31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106.57792987931499</v>
      </c>
      <c r="F277">
        <f>IF(ISBLANK(HLOOKUP(F$1, m_preprocess!$1:$1048576, $D277, FALSE)), "", HLOOKUP(F$1, m_preprocess!$1:$1048576, $D277, FALSE))</f>
        <v>139.20581043999999</v>
      </c>
      <c r="G277">
        <f>IF(ISBLANK(HLOOKUP(G$1, m_preprocess!$1:$1048576, $D277, FALSE)), "", HLOOKUP(G$1, m_preprocess!$1:$1048576, $D277, FALSE))</f>
        <v>103.98091157499699</v>
      </c>
      <c r="H277">
        <f>IF(ISBLANK(HLOOKUP(H$1, m_preprocess!$1:$1048576, $D277, FALSE)), "", HLOOKUP(H$1, m_preprocess!$1:$1048576, $D277, FALSE))</f>
        <v>92.797206434889205</v>
      </c>
      <c r="I277">
        <f>IF(ISBLANK(HLOOKUP(I$1, m_preprocess!$1:$1048576, $D277, FALSE)), "", HLOOKUP(I$1, m_preprocess!$1:$1048576, $D277, FALSE))</f>
        <v>110.329027128391</v>
      </c>
      <c r="J277">
        <f>IF(ISBLANK(HLOOKUP(J$1, m_preprocess!$1:$1048576, $D277, FALSE)), "", HLOOKUP(J$1, m_preprocess!$1:$1048576, $D277, FALSE))</f>
        <v>105.988775608707</v>
      </c>
      <c r="K277">
        <f>IF(ISBLANK(HLOOKUP(K$1, m_preprocess!$1:$1048576, $D277, FALSE)), "", HLOOKUP(K$1, m_preprocess!$1:$1048576, $D277, FALSE))</f>
        <v>107.359610666298</v>
      </c>
      <c r="L277">
        <f>IF(ISBLANK(HLOOKUP(L$1, m_preprocess!$1:$1048576, $D277, FALSE)), "", HLOOKUP(L$1, m_preprocess!$1:$1048576, $D277, FALSE))</f>
        <v>107.788205809785</v>
      </c>
      <c r="M277">
        <f>IF(ISBLANK(HLOOKUP(M$1, m_preprocess!$1:$1048576, $D277, FALSE)), "", HLOOKUP(M$1, m_preprocess!$1:$1048576, $D277, FALSE))</f>
        <v>108.39701101203001</v>
      </c>
      <c r="N277">
        <f>IF(ISBLANK(HLOOKUP(N$1, m_preprocess!$1:$1048576, $D277, FALSE)), "", HLOOKUP(N$1, m_preprocess!$1:$1048576, $D277, FALSE))</f>
        <v>49.738999999999997</v>
      </c>
      <c r="O277">
        <f>IF(ISBLANK(HLOOKUP(O$1, m_preprocess!$1:$1048576, $D277, FALSE)), "", HLOOKUP(O$1, m_preprocess!$1:$1048576, $D277, FALSE))</f>
        <v>92.991811110618002</v>
      </c>
      <c r="P277">
        <f>IF(ISBLANK(HLOOKUP(P$1, m_preprocess!$1:$1048576, $D277, FALSE)), "", HLOOKUP(P$1, m_preprocess!$1:$1048576, $D277, FALSE))</f>
        <v>83.668215621188196</v>
      </c>
      <c r="Q277">
        <f>IF(ISBLANK(HLOOKUP(Q$1, m_preprocess!$1:$1048576, $D277, FALSE)), "", HLOOKUP(Q$1, m_preprocess!$1:$1048576, $D277, FALSE))</f>
        <v>85.584801611918195</v>
      </c>
      <c r="R277">
        <f>IF(ISBLANK(HLOOKUP(R$1, m_preprocess!$1:$1048576, $D277, FALSE)), "", HLOOKUP(R$1, m_preprocess!$1:$1048576, $D277, FALSE))</f>
        <v>97.760600066095023</v>
      </c>
      <c r="S277">
        <f>IF(ISBLANK(HLOOKUP(S$1, m_preprocess!$1:$1048576, $D277, FALSE)), "", HLOOKUP(S$1, m_preprocess!$1:$1048576, $D277, FALSE))</f>
        <v>372.20167501831747</v>
      </c>
      <c r="T277">
        <f>IF(ISBLANK(HLOOKUP(T$1, m_preprocess!$1:$1048576, $D277, FALSE)), "", HLOOKUP(T$1, m_preprocess!$1:$1048576, $D277, FALSE))</f>
        <v>14.128363933945849</v>
      </c>
      <c r="U277">
        <f>IF(ISBLANK(HLOOKUP(U$1, m_preprocess!$1:$1048576, $D277, FALSE)), "", HLOOKUP(U$1, m_preprocess!$1:$1048576, $D277, FALSE))</f>
        <v>372.58179489148336</v>
      </c>
      <c r="V277">
        <f>IF(ISBLANK(HLOOKUP(V$1, m_preprocess!$1:$1048576, $D277, FALSE)), "", HLOOKUP(V$1, m_preprocess!$1:$1048576, $D277, FALSE))</f>
        <v>56.455783141374354</v>
      </c>
      <c r="W277">
        <f>IF(ISBLANK(HLOOKUP(W$1, m_preprocess!$1:$1048576, $D277, FALSE)), "", HLOOKUP(W$1, m_preprocess!$1:$1048576, $D277, FALSE))</f>
        <v>274.22575688639239</v>
      </c>
      <c r="X277">
        <f>IF(ISBLANK(HLOOKUP(X$1, m_preprocess!$1:$1048576, $D277, FALSE)), "", HLOOKUP(X$1, m_preprocess!$1:$1048576, $D277, FALSE))</f>
        <v>41.900254863716654</v>
      </c>
      <c r="Y277">
        <f>IF(ISBLANK(HLOOKUP(Y$1, m_preprocess!$1:$1048576, $D277, FALSE)), "", HLOOKUP(Y$1, m_preprocess!$1:$1048576, $D277, FALSE))</f>
        <v>436366.06848783459</v>
      </c>
      <c r="Z277">
        <f>IF(ISBLANK(HLOOKUP(Z$1, m_preprocess!$1:$1048576, $D277, FALSE)), "", HLOOKUP(Z$1, m_preprocess!$1:$1048576, $D277, FALSE))</f>
        <v>527071.99456686806</v>
      </c>
      <c r="AA277">
        <f>IF(ISBLANK(HLOOKUP(AA$1, m_preprocess!$1:$1048576, $D277, FALSE)), "", HLOOKUP(AA$1, m_preprocess!$1:$1048576, $D277, FALSE))</f>
        <v>925.27782682912482</v>
      </c>
      <c r="AB277">
        <f>IF(ISBLANK(HLOOKUP(AB$1, m_preprocess!$1:$1048576, $D277, FALSE)), "", HLOOKUP(AB$1, m_preprocess!$1:$1048576, $D277, FALSE))</f>
        <v>32314.267033374956</v>
      </c>
      <c r="AC277">
        <f>IF(ISBLANK(HLOOKUP(AC$1, m_preprocess!$1:$1048576, $D277, FALSE)), "", HLOOKUP(AC$1, m_preprocess!$1:$1048576, $D277, FALSE))</f>
        <v>127.08500153440316</v>
      </c>
      <c r="AD277">
        <f>IF(ISBLANK(HLOOKUP(AD$1, m_preprocess!$1:$1048576, $D277, FALSE)), "", HLOOKUP(AD$1, m_preprocess!$1:$1048576, $D277, FALSE))</f>
        <v>25420.757418418656</v>
      </c>
      <c r="AE277">
        <f>IF(ISBLANK(HLOOKUP(AE$1, m_preprocess!$1:$1048576, $D277, FALSE)), "", HLOOKUP(AE$1, m_preprocess!$1:$1048576, $D277, FALSE))</f>
        <v>40206.540356865662</v>
      </c>
    </row>
    <row r="278" spans="1:31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107.49369480244</v>
      </c>
      <c r="F278">
        <f>IF(ISBLANK(HLOOKUP(F$1, m_preprocess!$1:$1048576, $D278, FALSE)), "", HLOOKUP(F$1, m_preprocess!$1:$1048576, $D278, FALSE))</f>
        <v>114.80888</v>
      </c>
      <c r="G278">
        <f>IF(ISBLANK(HLOOKUP(G$1, m_preprocess!$1:$1048576, $D278, FALSE)), "", HLOOKUP(G$1, m_preprocess!$1:$1048576, $D278, FALSE))</f>
        <v>104.737931820668</v>
      </c>
      <c r="H278">
        <f>IF(ISBLANK(HLOOKUP(H$1, m_preprocess!$1:$1048576, $D278, FALSE)), "", HLOOKUP(H$1, m_preprocess!$1:$1048576, $D278, FALSE))</f>
        <v>93.667699106378194</v>
      </c>
      <c r="I278">
        <f>IF(ISBLANK(HLOOKUP(I$1, m_preprocess!$1:$1048576, $D278, FALSE)), "", HLOOKUP(I$1, m_preprocess!$1:$1048576, $D278, FALSE))</f>
        <v>107.948622904988</v>
      </c>
      <c r="J278">
        <f>IF(ISBLANK(HLOOKUP(J$1, m_preprocess!$1:$1048576, $D278, FALSE)), "", HLOOKUP(J$1, m_preprocess!$1:$1048576, $D278, FALSE))</f>
        <v>107.540399063357</v>
      </c>
      <c r="K278">
        <f>IF(ISBLANK(HLOOKUP(K$1, m_preprocess!$1:$1048576, $D278, FALSE)), "", HLOOKUP(K$1, m_preprocess!$1:$1048576, $D278, FALSE))</f>
        <v>107.58516696450999</v>
      </c>
      <c r="L278">
        <f>IF(ISBLANK(HLOOKUP(L$1, m_preprocess!$1:$1048576, $D278, FALSE)), "", HLOOKUP(L$1, m_preprocess!$1:$1048576, $D278, FALSE))</f>
        <v>109.020137498943</v>
      </c>
      <c r="M278">
        <f>IF(ISBLANK(HLOOKUP(M$1, m_preprocess!$1:$1048576, $D278, FALSE)), "", HLOOKUP(M$1, m_preprocess!$1:$1048576, $D278, FALSE))</f>
        <v>109.38548413060499</v>
      </c>
      <c r="N278">
        <f>IF(ISBLANK(HLOOKUP(N$1, m_preprocess!$1:$1048576, $D278, FALSE)), "", HLOOKUP(N$1, m_preprocess!$1:$1048576, $D278, FALSE))</f>
        <v>48.055999999999997</v>
      </c>
      <c r="O278">
        <f>IF(ISBLANK(HLOOKUP(O$1, m_preprocess!$1:$1048576, $D278, FALSE)), "", HLOOKUP(O$1, m_preprocess!$1:$1048576, $D278, FALSE))</f>
        <v>92.532429802194997</v>
      </c>
      <c r="P278">
        <f>IF(ISBLANK(HLOOKUP(P$1, m_preprocess!$1:$1048576, $D278, FALSE)), "", HLOOKUP(P$1, m_preprocess!$1:$1048576, $D278, FALSE))</f>
        <v>81.893492197235972</v>
      </c>
      <c r="Q278">
        <f>IF(ISBLANK(HLOOKUP(Q$1, m_preprocess!$1:$1048576, $D278, FALSE)), "", HLOOKUP(Q$1, m_preprocess!$1:$1048576, $D278, FALSE))</f>
        <v>84.319793408241082</v>
      </c>
      <c r="R278">
        <f>IF(ISBLANK(HLOOKUP(R$1, m_preprocess!$1:$1048576, $D278, FALSE)), "", HLOOKUP(R$1, m_preprocess!$1:$1048576, $D278, FALSE))</f>
        <v>97.122501001327194</v>
      </c>
      <c r="S278">
        <f>IF(ISBLANK(HLOOKUP(S$1, m_preprocess!$1:$1048576, $D278, FALSE)), "", HLOOKUP(S$1, m_preprocess!$1:$1048576, $D278, FALSE))</f>
        <v>301.45766577570907</v>
      </c>
      <c r="T278">
        <f>IF(ISBLANK(HLOOKUP(T$1, m_preprocess!$1:$1048576, $D278, FALSE)), "", HLOOKUP(T$1, m_preprocess!$1:$1048576, $D278, FALSE))</f>
        <v>13.120932703810945</v>
      </c>
      <c r="U278">
        <f>IF(ISBLANK(HLOOKUP(U$1, m_preprocess!$1:$1048576, $D278, FALSE)), "", HLOOKUP(U$1, m_preprocess!$1:$1048576, $D278, FALSE))</f>
        <v>331.80177357106277</v>
      </c>
      <c r="V278">
        <f>IF(ISBLANK(HLOOKUP(V$1, m_preprocess!$1:$1048576, $D278, FALSE)), "", HLOOKUP(V$1, m_preprocess!$1:$1048576, $D278, FALSE))</f>
        <v>46.066194460343219</v>
      </c>
      <c r="W278">
        <f>IF(ISBLANK(HLOOKUP(W$1, m_preprocess!$1:$1048576, $D278, FALSE)), "", HLOOKUP(W$1, m_preprocess!$1:$1048576, $D278, FALSE))</f>
        <v>249.7603486531041</v>
      </c>
      <c r="X278">
        <f>IF(ISBLANK(HLOOKUP(X$1, m_preprocess!$1:$1048576, $D278, FALSE)), "", HLOOKUP(X$1, m_preprocess!$1:$1048576, $D278, FALSE))</f>
        <v>35.975230457615481</v>
      </c>
      <c r="Y278">
        <f>IF(ISBLANK(HLOOKUP(Y$1, m_preprocess!$1:$1048576, $D278, FALSE)), "", HLOOKUP(Y$1, m_preprocess!$1:$1048576, $D278, FALSE))</f>
        <v>306068.39953271288</v>
      </c>
      <c r="Z278">
        <f>IF(ISBLANK(HLOOKUP(Z$1, m_preprocess!$1:$1048576, $D278, FALSE)), "", HLOOKUP(Z$1, m_preprocess!$1:$1048576, $D278, FALSE))</f>
        <v>349332.44537080912</v>
      </c>
      <c r="AA278">
        <f>IF(ISBLANK(HLOOKUP(AA$1, m_preprocess!$1:$1048576, $D278, FALSE)), "", HLOOKUP(AA$1, m_preprocess!$1:$1048576, $D278, FALSE))</f>
        <v>811.61243311802309</v>
      </c>
      <c r="AB278">
        <f>IF(ISBLANK(HLOOKUP(AB$1, m_preprocess!$1:$1048576, $D278, FALSE)), "", HLOOKUP(AB$1, m_preprocess!$1:$1048576, $D278, FALSE))</f>
        <v>32582.137094063342</v>
      </c>
      <c r="AC278">
        <f>IF(ISBLANK(HLOOKUP(AC$1, m_preprocess!$1:$1048576, $D278, FALSE)), "", HLOOKUP(AC$1, m_preprocess!$1:$1048576, $D278, FALSE))</f>
        <v>133.57900972174022</v>
      </c>
      <c r="AD278">
        <f>IF(ISBLANK(HLOOKUP(AD$1, m_preprocess!$1:$1048576, $D278, FALSE)), "", HLOOKUP(AD$1, m_preprocess!$1:$1048576, $D278, FALSE))</f>
        <v>24651.033881026226</v>
      </c>
      <c r="AE278">
        <f>IF(ISBLANK(HLOOKUP(AE$1, m_preprocess!$1:$1048576, $D278, FALSE)), "", HLOOKUP(AE$1, m_preprocess!$1:$1048576, $D278, FALSE))</f>
        <v>39298.030161198476</v>
      </c>
    </row>
    <row r="279" spans="1:31" x14ac:dyDescent="0.25">
      <c r="A279" s="21">
        <v>42401</v>
      </c>
      <c r="B279">
        <f t="shared" ref="B279:B313" si="0">B267+1</f>
        <v>2016</v>
      </c>
      <c r="C279">
        <f t="shared" ref="C279:C313" si="1">C267</f>
        <v>2</v>
      </c>
      <c r="D279">
        <v>279</v>
      </c>
      <c r="E279">
        <f>IF(ISBLANK(HLOOKUP(E$1, m_preprocess!$1:$1048576, $D279, FALSE)), "", HLOOKUP(E$1, m_preprocess!$1:$1048576, $D279, FALSE))</f>
        <v>108.349413241703</v>
      </c>
      <c r="F279">
        <f>IF(ISBLANK(HLOOKUP(F$1, m_preprocess!$1:$1048576, $D279, FALSE)), "", HLOOKUP(F$1, m_preprocess!$1:$1048576, $D279, FALSE))</f>
        <v>107.90522557</v>
      </c>
      <c r="G279">
        <f>IF(ISBLANK(HLOOKUP(G$1, m_preprocess!$1:$1048576, $D279, FALSE)), "", HLOOKUP(G$1, m_preprocess!$1:$1048576, $D279, FALSE))</f>
        <v>104.53448818884</v>
      </c>
      <c r="H279">
        <f>IF(ISBLANK(HLOOKUP(H$1, m_preprocess!$1:$1048576, $D279, FALSE)), "", HLOOKUP(H$1, m_preprocess!$1:$1048576, $D279, FALSE))</f>
        <v>94.726999587653907</v>
      </c>
      <c r="I279">
        <f>IF(ISBLANK(HLOOKUP(I$1, m_preprocess!$1:$1048576, $D279, FALSE)), "", HLOOKUP(I$1, m_preprocess!$1:$1048576, $D279, FALSE))</f>
        <v>109.726294896939</v>
      </c>
      <c r="J279">
        <f>IF(ISBLANK(HLOOKUP(J$1, m_preprocess!$1:$1048576, $D279, FALSE)), "", HLOOKUP(J$1, m_preprocess!$1:$1048576, $D279, FALSE))</f>
        <v>107.697427838536</v>
      </c>
      <c r="K279">
        <f>IF(ISBLANK(HLOOKUP(K$1, m_preprocess!$1:$1048576, $D279, FALSE)), "", HLOOKUP(K$1, m_preprocess!$1:$1048576, $D279, FALSE))</f>
        <v>107.78952101308001</v>
      </c>
      <c r="L279">
        <f>IF(ISBLANK(HLOOKUP(L$1, m_preprocess!$1:$1048576, $D279, FALSE)), "", HLOOKUP(L$1, m_preprocess!$1:$1048576, $D279, FALSE))</f>
        <v>110.41175754813</v>
      </c>
      <c r="M279">
        <f>IF(ISBLANK(HLOOKUP(M$1, m_preprocess!$1:$1048576, $D279, FALSE)), "", HLOOKUP(M$1, m_preprocess!$1:$1048576, $D279, FALSE))</f>
        <v>109.39449132348</v>
      </c>
      <c r="N279">
        <f>IF(ISBLANK(HLOOKUP(N$1, m_preprocess!$1:$1048576, $D279, FALSE)), "", HLOOKUP(N$1, m_preprocess!$1:$1048576, $D279, FALSE))</f>
        <v>47.49</v>
      </c>
      <c r="O279">
        <f>IF(ISBLANK(HLOOKUP(O$1, m_preprocess!$1:$1048576, $D279, FALSE)), "", HLOOKUP(O$1, m_preprocess!$1:$1048576, $D279, FALSE))</f>
        <v>88.696346008004994</v>
      </c>
      <c r="P279">
        <f>IF(ISBLANK(HLOOKUP(P$1, m_preprocess!$1:$1048576, $D279, FALSE)), "", HLOOKUP(P$1, m_preprocess!$1:$1048576, $D279, FALSE))</f>
        <v>81.912230507118181</v>
      </c>
      <c r="Q279">
        <f>IF(ISBLANK(HLOOKUP(Q$1, m_preprocess!$1:$1048576, $D279, FALSE)), "", HLOOKUP(Q$1, m_preprocess!$1:$1048576, $D279, FALSE))</f>
        <v>83.678420283183897</v>
      </c>
      <c r="R279">
        <f>IF(ISBLANK(HLOOKUP(R$1, m_preprocess!$1:$1048576, $D279, FALSE)), "", HLOOKUP(R$1, m_preprocess!$1:$1048576, $D279, FALSE))</f>
        <v>97.889312716362724</v>
      </c>
      <c r="S279">
        <f>IF(ISBLANK(HLOOKUP(S$1, m_preprocess!$1:$1048576, $D279, FALSE)), "", HLOOKUP(S$1, m_preprocess!$1:$1048576, $D279, FALSE))</f>
        <v>353.62772837058583</v>
      </c>
      <c r="T279">
        <f>IF(ISBLANK(HLOOKUP(T$1, m_preprocess!$1:$1048576, $D279, FALSE)), "", HLOOKUP(T$1, m_preprocess!$1:$1048576, $D279, FALSE))</f>
        <v>13.765172710099954</v>
      </c>
      <c r="U279">
        <f>IF(ISBLANK(HLOOKUP(U$1, m_preprocess!$1:$1048576, $D279, FALSE)), "", HLOOKUP(U$1, m_preprocess!$1:$1048576, $D279, FALSE))</f>
        <v>355.51995244798451</v>
      </c>
      <c r="V279">
        <f>IF(ISBLANK(HLOOKUP(V$1, m_preprocess!$1:$1048576, $D279, FALSE)), "", HLOOKUP(V$1, m_preprocess!$1:$1048576, $D279, FALSE))</f>
        <v>45.960057407690677</v>
      </c>
      <c r="W279">
        <f>IF(ISBLANK(HLOOKUP(W$1, m_preprocess!$1:$1048576, $D279, FALSE)), "", HLOOKUP(W$1, m_preprocess!$1:$1048576, $D279, FALSE))</f>
        <v>274.23244753356704</v>
      </c>
      <c r="X279">
        <f>IF(ISBLANK(HLOOKUP(X$1, m_preprocess!$1:$1048576, $D279, FALSE)), "", HLOOKUP(X$1, m_preprocess!$1:$1048576, $D279, FALSE))</f>
        <v>35.32744750672677</v>
      </c>
      <c r="Y279">
        <f>IF(ISBLANK(HLOOKUP(Y$1, m_preprocess!$1:$1048576, $D279, FALSE)), "", HLOOKUP(Y$1, m_preprocess!$1:$1048576, $D279, FALSE))</f>
        <v>262288.56173381861</v>
      </c>
      <c r="Z279">
        <f>IF(ISBLANK(HLOOKUP(Z$1, m_preprocess!$1:$1048576, $D279, FALSE)), "", HLOOKUP(Z$1, m_preprocess!$1:$1048576, $D279, FALSE))</f>
        <v>276518.86900129705</v>
      </c>
      <c r="AA279">
        <f>IF(ISBLANK(HLOOKUP(AA$1, m_preprocess!$1:$1048576, $D279, FALSE)), "", HLOOKUP(AA$1, m_preprocess!$1:$1048576, $D279, FALSE))</f>
        <v>875.58664973423936</v>
      </c>
      <c r="AB279">
        <f>IF(ISBLANK(HLOOKUP(AB$1, m_preprocess!$1:$1048576, $D279, FALSE)), "", HLOOKUP(AB$1, m_preprocess!$1:$1048576, $D279, FALSE))</f>
        <v>32418.606752855532</v>
      </c>
      <c r="AC279">
        <f>IF(ISBLANK(HLOOKUP(AC$1, m_preprocess!$1:$1048576, $D279, FALSE)), "", HLOOKUP(AC$1, m_preprocess!$1:$1048576, $D279, FALSE))</f>
        <v>136.70429353178045</v>
      </c>
      <c r="AD279">
        <f>IF(ISBLANK(HLOOKUP(AD$1, m_preprocess!$1:$1048576, $D279, FALSE)), "", HLOOKUP(AD$1, m_preprocess!$1:$1048576, $D279, FALSE))</f>
        <v>24237.106456633614</v>
      </c>
      <c r="AE279">
        <f>IF(ISBLANK(HLOOKUP(AE$1, m_preprocess!$1:$1048576, $D279, FALSE)), "", HLOOKUP(AE$1, m_preprocess!$1:$1048576, $D279, FALSE))</f>
        <v>38853.310425505209</v>
      </c>
    </row>
    <row r="280" spans="1:31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107.806809743489</v>
      </c>
      <c r="F280">
        <f>IF(ISBLANK(HLOOKUP(F$1, m_preprocess!$1:$1048576, $D280, FALSE)), "", HLOOKUP(F$1, m_preprocess!$1:$1048576, $D280, FALSE))</f>
        <v>113.67019037999999</v>
      </c>
      <c r="G280">
        <f>IF(ISBLANK(HLOOKUP(G$1, m_preprocess!$1:$1048576, $D280, FALSE)), "", HLOOKUP(G$1, m_preprocess!$1:$1048576, $D280, FALSE))</f>
        <v>104.202466463421</v>
      </c>
      <c r="H280">
        <f>IF(ISBLANK(HLOOKUP(H$1, m_preprocess!$1:$1048576, $D280, FALSE)), "", HLOOKUP(H$1, m_preprocess!$1:$1048576, $D280, FALSE))</f>
        <v>92.513536333430096</v>
      </c>
      <c r="I280">
        <f>IF(ISBLANK(HLOOKUP(I$1, m_preprocess!$1:$1048576, $D280, FALSE)), "", HLOOKUP(I$1, m_preprocess!$1:$1048576, $D280, FALSE))</f>
        <v>108.41574491982701</v>
      </c>
      <c r="J280">
        <f>IF(ISBLANK(HLOOKUP(J$1, m_preprocess!$1:$1048576, $D280, FALSE)), "", HLOOKUP(J$1, m_preprocess!$1:$1048576, $D280, FALSE))</f>
        <v>108.610070575309</v>
      </c>
      <c r="K280">
        <f>IF(ISBLANK(HLOOKUP(K$1, m_preprocess!$1:$1048576, $D280, FALSE)), "", HLOOKUP(K$1, m_preprocess!$1:$1048576, $D280, FALSE))</f>
        <v>107.417414252985</v>
      </c>
      <c r="L280">
        <f>IF(ISBLANK(HLOOKUP(L$1, m_preprocess!$1:$1048576, $D280, FALSE)), "", HLOOKUP(L$1, m_preprocess!$1:$1048576, $D280, FALSE))</f>
        <v>109.86686283854399</v>
      </c>
      <c r="M280">
        <f>IF(ISBLANK(HLOOKUP(M$1, m_preprocess!$1:$1048576, $D280, FALSE)), "", HLOOKUP(M$1, m_preprocess!$1:$1048576, $D280, FALSE))</f>
        <v>109.47561802209199</v>
      </c>
      <c r="N280">
        <f>IF(ISBLANK(HLOOKUP(N$1, m_preprocess!$1:$1048576, $D280, FALSE)), "", HLOOKUP(N$1, m_preprocess!$1:$1048576, $D280, FALSE))</f>
        <v>47.539000000000001</v>
      </c>
      <c r="O280">
        <f>IF(ISBLANK(HLOOKUP(O$1, m_preprocess!$1:$1048576, $D280, FALSE)), "", HLOOKUP(O$1, m_preprocess!$1:$1048576, $D280, FALSE))</f>
        <v>89.205241197855997</v>
      </c>
      <c r="P280">
        <f>IF(ISBLANK(HLOOKUP(P$1, m_preprocess!$1:$1048576, $D280, FALSE)), "", HLOOKUP(P$1, m_preprocess!$1:$1048576, $D280, FALSE))</f>
        <v>83.40034055244459</v>
      </c>
      <c r="Q280">
        <f>IF(ISBLANK(HLOOKUP(Q$1, m_preprocess!$1:$1048576, $D280, FALSE)), "", HLOOKUP(Q$1, m_preprocess!$1:$1048576, $D280, FALSE))</f>
        <v>84.231954111082473</v>
      </c>
      <c r="R280">
        <f>IF(ISBLANK(HLOOKUP(R$1, m_preprocess!$1:$1048576, $D280, FALSE)), "", HLOOKUP(R$1, m_preprocess!$1:$1048576, $D280, FALSE))</f>
        <v>99.012710120032139</v>
      </c>
      <c r="S280">
        <f>IF(ISBLANK(HLOOKUP(S$1, m_preprocess!$1:$1048576, $D280, FALSE)), "", HLOOKUP(S$1, m_preprocess!$1:$1048576, $D280, FALSE))</f>
        <v>377.61241490610308</v>
      </c>
      <c r="T280">
        <f>IF(ISBLANK(HLOOKUP(T$1, m_preprocess!$1:$1048576, $D280, FALSE)), "", HLOOKUP(T$1, m_preprocess!$1:$1048576, $D280, FALSE))</f>
        <v>15.294050258678618</v>
      </c>
      <c r="U280">
        <f>IF(ISBLANK(HLOOKUP(U$1, m_preprocess!$1:$1048576, $D280, FALSE)), "", HLOOKUP(U$1, m_preprocess!$1:$1048576, $D280, FALSE))</f>
        <v>372.85809561751353</v>
      </c>
      <c r="V280">
        <f>IF(ISBLANK(HLOOKUP(V$1, m_preprocess!$1:$1048576, $D280, FALSE)), "", HLOOKUP(V$1, m_preprocess!$1:$1048576, $D280, FALSE))</f>
        <v>47.386517885316877</v>
      </c>
      <c r="W280">
        <f>IF(ISBLANK(HLOOKUP(W$1, m_preprocess!$1:$1048576, $D280, FALSE)), "", HLOOKUP(W$1, m_preprocess!$1:$1048576, $D280, FALSE))</f>
        <v>289.31947806721519</v>
      </c>
      <c r="X280">
        <f>IF(ISBLANK(HLOOKUP(X$1, m_preprocess!$1:$1048576, $D280, FALSE)), "", HLOOKUP(X$1, m_preprocess!$1:$1048576, $D280, FALSE))</f>
        <v>36.152099664981478</v>
      </c>
      <c r="Y280">
        <f>IF(ISBLANK(HLOOKUP(Y$1, m_preprocess!$1:$1048576, $D280, FALSE)), "", HLOOKUP(Y$1, m_preprocess!$1:$1048576, $D280, FALSE))</f>
        <v>318506.82773372548</v>
      </c>
      <c r="Z280">
        <f>IF(ISBLANK(HLOOKUP(Z$1, m_preprocess!$1:$1048576, $D280, FALSE)), "", HLOOKUP(Z$1, m_preprocess!$1:$1048576, $D280, FALSE))</f>
        <v>304292.43079519726</v>
      </c>
      <c r="AA280">
        <f>IF(ISBLANK(HLOOKUP(AA$1, m_preprocess!$1:$1048576, $D280, FALSE)), "", HLOOKUP(AA$1, m_preprocess!$1:$1048576, $D280, FALSE))</f>
        <v>920.34387889683217</v>
      </c>
      <c r="AB280">
        <f>IF(ISBLANK(HLOOKUP(AB$1, m_preprocess!$1:$1048576, $D280, FALSE)), "", HLOOKUP(AB$1, m_preprocess!$1:$1048576, $D280, FALSE))</f>
        <v>32381.967062440992</v>
      </c>
      <c r="AC280">
        <f>IF(ISBLANK(HLOOKUP(AC$1, m_preprocess!$1:$1048576, $D280, FALSE)), "", HLOOKUP(AC$1, m_preprocess!$1:$1048576, $D280, FALSE))</f>
        <v>131.03233906649768</v>
      </c>
      <c r="AD280">
        <f>IF(ISBLANK(HLOOKUP(AD$1, m_preprocess!$1:$1048576, $D280, FALSE)), "", HLOOKUP(AD$1, m_preprocess!$1:$1048576, $D280, FALSE))</f>
        <v>24353.895256557018</v>
      </c>
      <c r="AE280">
        <f>IF(ISBLANK(HLOOKUP(AE$1, m_preprocess!$1:$1048576, $D280, FALSE)), "", HLOOKUP(AE$1, m_preprocess!$1:$1048576, $D280, FALSE))</f>
        <v>39014.97411117889</v>
      </c>
    </row>
    <row r="281" spans="1:31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106.882993484102</v>
      </c>
      <c r="F281">
        <f>IF(ISBLANK(HLOOKUP(F$1, m_preprocess!$1:$1048576, $D281, FALSE)), "", HLOOKUP(F$1, m_preprocess!$1:$1048576, $D281, FALSE))</f>
        <v>113.43521701</v>
      </c>
      <c r="G281">
        <f>IF(ISBLANK(HLOOKUP(G$1, m_preprocess!$1:$1048576, $D281, FALSE)), "", HLOOKUP(G$1, m_preprocess!$1:$1048576, $D281, FALSE))</f>
        <v>103.864930332848</v>
      </c>
      <c r="H281">
        <f>IF(ISBLANK(HLOOKUP(H$1, m_preprocess!$1:$1048576, $D281, FALSE)), "", HLOOKUP(H$1, m_preprocess!$1:$1048576, $D281, FALSE))</f>
        <v>90.937556209110397</v>
      </c>
      <c r="I281">
        <f>IF(ISBLANK(HLOOKUP(I$1, m_preprocess!$1:$1048576, $D281, FALSE)), "", HLOOKUP(I$1, m_preprocess!$1:$1048576, $D281, FALSE))</f>
        <v>109.317979704368</v>
      </c>
      <c r="J281">
        <f>IF(ISBLANK(HLOOKUP(J$1, m_preprocess!$1:$1048576, $D281, FALSE)), "", HLOOKUP(J$1, m_preprocess!$1:$1048576, $D281, FALSE))</f>
        <v>107.940556982505</v>
      </c>
      <c r="K281">
        <f>IF(ISBLANK(HLOOKUP(K$1, m_preprocess!$1:$1048576, $D281, FALSE)), "", HLOOKUP(K$1, m_preprocess!$1:$1048576, $D281, FALSE))</f>
        <v>106.018861101722</v>
      </c>
      <c r="L281">
        <f>IF(ISBLANK(HLOOKUP(L$1, m_preprocess!$1:$1048576, $D281, FALSE)), "", HLOOKUP(L$1, m_preprocess!$1:$1048576, $D281, FALSE))</f>
        <v>109.014191623429</v>
      </c>
      <c r="M281">
        <f>IF(ISBLANK(HLOOKUP(M$1, m_preprocess!$1:$1048576, $D281, FALSE)), "", HLOOKUP(M$1, m_preprocess!$1:$1048576, $D281, FALSE))</f>
        <v>107.89627192377399</v>
      </c>
      <c r="N281">
        <f>IF(ISBLANK(HLOOKUP(N$1, m_preprocess!$1:$1048576, $D281, FALSE)), "", HLOOKUP(N$1, m_preprocess!$1:$1048576, $D281, FALSE))</f>
        <v>49.247999999999998</v>
      </c>
      <c r="O281">
        <f>IF(ISBLANK(HLOOKUP(O$1, m_preprocess!$1:$1048576, $D281, FALSE)), "", HLOOKUP(O$1, m_preprocess!$1:$1048576, $D281, FALSE))</f>
        <v>88.897851773854001</v>
      </c>
      <c r="P281">
        <f>IF(ISBLANK(HLOOKUP(P$1, m_preprocess!$1:$1048576, $D281, FALSE)), "", HLOOKUP(P$1, m_preprocess!$1:$1048576, $D281, FALSE))</f>
        <v>84.314558792934207</v>
      </c>
      <c r="Q281">
        <f>IF(ISBLANK(HLOOKUP(Q$1, m_preprocess!$1:$1048576, $D281, FALSE)), "", HLOOKUP(Q$1, m_preprocess!$1:$1048576, $D281, FALSE))</f>
        <v>85.177094435627481</v>
      </c>
      <c r="R281">
        <f>IF(ISBLANK(HLOOKUP(R$1, m_preprocess!$1:$1048576, $D281, FALSE)), "", HLOOKUP(R$1, m_preprocess!$1:$1048576, $D281, FALSE))</f>
        <v>98.987361979874606</v>
      </c>
      <c r="S281">
        <f>IF(ISBLANK(HLOOKUP(S$1, m_preprocess!$1:$1048576, $D281, FALSE)), "", HLOOKUP(S$1, m_preprocess!$1:$1048576, $D281, FALSE))</f>
        <v>360.39664365232363</v>
      </c>
      <c r="T281">
        <f>IF(ISBLANK(HLOOKUP(T$1, m_preprocess!$1:$1048576, $D281, FALSE)), "", HLOOKUP(T$1, m_preprocess!$1:$1048576, $D281, FALSE))</f>
        <v>15.726394337855675</v>
      </c>
      <c r="U281">
        <f>IF(ISBLANK(HLOOKUP(U$1, m_preprocess!$1:$1048576, $D281, FALSE)), "", HLOOKUP(U$1, m_preprocess!$1:$1048576, $D281, FALSE))</f>
        <v>381.50304627446894</v>
      </c>
      <c r="V281">
        <f>IF(ISBLANK(HLOOKUP(V$1, m_preprocess!$1:$1048576, $D281, FALSE)), "", HLOOKUP(V$1, m_preprocess!$1:$1048576, $D281, FALSE))</f>
        <v>49.08609559533398</v>
      </c>
      <c r="W281">
        <f>IF(ISBLANK(HLOOKUP(W$1, m_preprocess!$1:$1048576, $D281, FALSE)), "", HLOOKUP(W$1, m_preprocess!$1:$1048576, $D281, FALSE))</f>
        <v>295.2487657231124</v>
      </c>
      <c r="X281">
        <f>IF(ISBLANK(HLOOKUP(X$1, m_preprocess!$1:$1048576, $D281, FALSE)), "", HLOOKUP(X$1, m_preprocess!$1:$1048576, $D281, FALSE))</f>
        <v>37.168173215777031</v>
      </c>
      <c r="Y281">
        <f>IF(ISBLANK(HLOOKUP(Y$1, m_preprocess!$1:$1048576, $D281, FALSE)), "", HLOOKUP(Y$1, m_preprocess!$1:$1048576, $D281, FALSE))</f>
        <v>526154.82858627685</v>
      </c>
      <c r="Z281">
        <f>IF(ISBLANK(HLOOKUP(Z$1, m_preprocess!$1:$1048576, $D281, FALSE)), "", HLOOKUP(Z$1, m_preprocess!$1:$1048576, $D281, FALSE))</f>
        <v>343418.13238671608</v>
      </c>
      <c r="AA281">
        <f>IF(ISBLANK(HLOOKUP(AA$1, m_preprocess!$1:$1048576, $D281, FALSE)), "", HLOOKUP(AA$1, m_preprocess!$1:$1048576, $D281, FALSE))</f>
        <v>908.84419944078911</v>
      </c>
      <c r="AB281">
        <f>IF(ISBLANK(HLOOKUP(AB$1, m_preprocess!$1:$1048576, $D281, FALSE)), "", HLOOKUP(AB$1, m_preprocess!$1:$1048576, $D281, FALSE))</f>
        <v>32652.711605840635</v>
      </c>
      <c r="AC281">
        <f>IF(ISBLANK(HLOOKUP(AC$1, m_preprocess!$1:$1048576, $D281, FALSE)), "", HLOOKUP(AC$1, m_preprocess!$1:$1048576, $D281, FALSE))</f>
        <v>131.82193857077621</v>
      </c>
      <c r="AD281">
        <f>IF(ISBLANK(HLOOKUP(AD$1, m_preprocess!$1:$1048576, $D281, FALSE)), "", HLOOKUP(AD$1, m_preprocess!$1:$1048576, $D281, FALSE))</f>
        <v>24613.943501366277</v>
      </c>
      <c r="AE281">
        <f>IF(ISBLANK(HLOOKUP(AE$1, m_preprocess!$1:$1048576, $D281, FALSE)), "", HLOOKUP(AE$1, m_preprocess!$1:$1048576, $D281, FALSE))</f>
        <v>39783.060765955306</v>
      </c>
    </row>
    <row r="282" spans="1:31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107.85868490257999</v>
      </c>
      <c r="F282">
        <f>IF(ISBLANK(HLOOKUP(F$1, m_preprocess!$1:$1048576, $D282, FALSE)), "", HLOOKUP(F$1, m_preprocess!$1:$1048576, $D282, FALSE))</f>
        <v>117.76167689</v>
      </c>
      <c r="G282">
        <f>IF(ISBLANK(HLOOKUP(G$1, m_preprocess!$1:$1048576, $D282, FALSE)), "", HLOOKUP(G$1, m_preprocess!$1:$1048576, $D282, FALSE))</f>
        <v>104.010385330419</v>
      </c>
      <c r="H282">
        <f>IF(ISBLANK(HLOOKUP(H$1, m_preprocess!$1:$1048576, $D282, FALSE)), "", HLOOKUP(H$1, m_preprocess!$1:$1048576, $D282, FALSE))</f>
        <v>90.323990512720599</v>
      </c>
      <c r="I282">
        <f>IF(ISBLANK(HLOOKUP(I$1, m_preprocess!$1:$1048576, $D282, FALSE)), "", HLOOKUP(I$1, m_preprocess!$1:$1048576, $D282, FALSE))</f>
        <v>110.738203569071</v>
      </c>
      <c r="J282">
        <f>IF(ISBLANK(HLOOKUP(J$1, m_preprocess!$1:$1048576, $D282, FALSE)), "", HLOOKUP(J$1, m_preprocess!$1:$1048576, $D282, FALSE))</f>
        <v>108.065274742095</v>
      </c>
      <c r="K282">
        <f>IF(ISBLANK(HLOOKUP(K$1, m_preprocess!$1:$1048576, $D282, FALSE)), "", HLOOKUP(K$1, m_preprocess!$1:$1048576, $D282, FALSE))</f>
        <v>107.599306489325</v>
      </c>
      <c r="L282">
        <f>IF(ISBLANK(HLOOKUP(L$1, m_preprocess!$1:$1048576, $D282, FALSE)), "", HLOOKUP(L$1, m_preprocess!$1:$1048576, $D282, FALSE))</f>
        <v>108.657925389409</v>
      </c>
      <c r="M282">
        <f>IF(ISBLANK(HLOOKUP(M$1, m_preprocess!$1:$1048576, $D282, FALSE)), "", HLOOKUP(M$1, m_preprocess!$1:$1048576, $D282, FALSE))</f>
        <v>109.458642265341</v>
      </c>
      <c r="N282">
        <f>IF(ISBLANK(HLOOKUP(N$1, m_preprocess!$1:$1048576, $D282, FALSE)), "", HLOOKUP(N$1, m_preprocess!$1:$1048576, $D282, FALSE))</f>
        <v>49.250999999999998</v>
      </c>
      <c r="O282">
        <f>IF(ISBLANK(HLOOKUP(O$1, m_preprocess!$1:$1048576, $D282, FALSE)), "", HLOOKUP(O$1, m_preprocess!$1:$1048576, $D282, FALSE))</f>
        <v>90.906513854400998</v>
      </c>
      <c r="P282">
        <f>IF(ISBLANK(HLOOKUP(P$1, m_preprocess!$1:$1048576, $D282, FALSE)), "", HLOOKUP(P$1, m_preprocess!$1:$1048576, $D282, FALSE))</f>
        <v>85.520589125100173</v>
      </c>
      <c r="Q282">
        <f>IF(ISBLANK(HLOOKUP(Q$1, m_preprocess!$1:$1048576, $D282, FALSE)), "", HLOOKUP(Q$1, m_preprocess!$1:$1048576, $D282, FALSE))</f>
        <v>85.770193030982639</v>
      </c>
      <c r="R282">
        <f>IF(ISBLANK(HLOOKUP(R$1, m_preprocess!$1:$1048576, $D282, FALSE)), "", HLOOKUP(R$1, m_preprocess!$1:$1048576, $D282, FALSE))</f>
        <v>99.708985258092753</v>
      </c>
      <c r="S282">
        <f>IF(ISBLANK(HLOOKUP(S$1, m_preprocess!$1:$1048576, $D282, FALSE)), "", HLOOKUP(S$1, m_preprocess!$1:$1048576, $D282, FALSE))</f>
        <v>367.28235061679612</v>
      </c>
      <c r="T282">
        <f>IF(ISBLANK(HLOOKUP(T$1, m_preprocess!$1:$1048576, $D282, FALSE)), "", HLOOKUP(T$1, m_preprocess!$1:$1048576, $D282, FALSE))</f>
        <v>19.756178217253609</v>
      </c>
      <c r="U282">
        <f>IF(ISBLANK(HLOOKUP(U$1, m_preprocess!$1:$1048576, $D282, FALSE)), "", HLOOKUP(U$1, m_preprocess!$1:$1048576, $D282, FALSE))</f>
        <v>371.36808108259754</v>
      </c>
      <c r="V282">
        <f>IF(ISBLANK(HLOOKUP(V$1, m_preprocess!$1:$1048576, $D282, FALSE)), "", HLOOKUP(V$1, m_preprocess!$1:$1048576, $D282, FALSE))</f>
        <v>48.572783303578284</v>
      </c>
      <c r="W282">
        <f>IF(ISBLANK(HLOOKUP(W$1, m_preprocess!$1:$1048576, $D282, FALSE)), "", HLOOKUP(W$1, m_preprocess!$1:$1048576, $D282, FALSE))</f>
        <v>285.70101260175818</v>
      </c>
      <c r="X282">
        <f>IF(ISBLANK(HLOOKUP(X$1, m_preprocess!$1:$1048576, $D282, FALSE)), "", HLOOKUP(X$1, m_preprocess!$1:$1048576, $D282, FALSE))</f>
        <v>37.094285177261071</v>
      </c>
      <c r="Y282">
        <f>IF(ISBLANK(HLOOKUP(Y$1, m_preprocess!$1:$1048576, $D282, FALSE)), "", HLOOKUP(Y$1, m_preprocess!$1:$1048576, $D282, FALSE))</f>
        <v>275331.38907131436</v>
      </c>
      <c r="Z282">
        <f>IF(ISBLANK(HLOOKUP(Z$1, m_preprocess!$1:$1048576, $D282, FALSE)), "", HLOOKUP(Z$1, m_preprocess!$1:$1048576, $D282, FALSE))</f>
        <v>362920.00117874879</v>
      </c>
      <c r="AA282">
        <f>IF(ISBLANK(HLOOKUP(AA$1, m_preprocess!$1:$1048576, $D282, FALSE)), "", HLOOKUP(AA$1, m_preprocess!$1:$1048576, $D282, FALSE))</f>
        <v>1035.3398200215572</v>
      </c>
      <c r="AB282">
        <f>IF(ISBLANK(HLOOKUP(AB$1, m_preprocess!$1:$1048576, $D282, FALSE)), "", HLOOKUP(AB$1, m_preprocess!$1:$1048576, $D282, FALSE))</f>
        <v>33194.96000673571</v>
      </c>
      <c r="AC282">
        <f>IF(ISBLANK(HLOOKUP(AC$1, m_preprocess!$1:$1048576, $D282, FALSE)), "", HLOOKUP(AC$1, m_preprocess!$1:$1048576, $D282, FALSE))</f>
        <v>137.67159067418885</v>
      </c>
      <c r="AD282">
        <f>IF(ISBLANK(HLOOKUP(AD$1, m_preprocess!$1:$1048576, $D282, FALSE)), "", HLOOKUP(AD$1, m_preprocess!$1:$1048576, $D282, FALSE))</f>
        <v>25217.187987707333</v>
      </c>
      <c r="AE282">
        <f>IF(ISBLANK(HLOOKUP(AE$1, m_preprocess!$1:$1048576, $D282, FALSE)), "", HLOOKUP(AE$1, m_preprocess!$1:$1048576, $D282, FALSE))</f>
        <v>40430.990438662957</v>
      </c>
    </row>
    <row r="283" spans="1:31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108.52376065886</v>
      </c>
      <c r="F283">
        <f>IF(ISBLANK(HLOOKUP(F$1, m_preprocess!$1:$1048576, $D283, FALSE)), "", HLOOKUP(F$1, m_preprocess!$1:$1048576, $D283, FALSE))</f>
        <v>119.11282718</v>
      </c>
      <c r="G283">
        <f>IF(ISBLANK(HLOOKUP(G$1, m_preprocess!$1:$1048576, $D283, FALSE)), "", HLOOKUP(G$1, m_preprocess!$1:$1048576, $D283, FALSE))</f>
        <v>103.690419130156</v>
      </c>
      <c r="H283">
        <f>IF(ISBLANK(HLOOKUP(H$1, m_preprocess!$1:$1048576, $D283, FALSE)), "", HLOOKUP(H$1, m_preprocess!$1:$1048576, $D283, FALSE))</f>
        <v>89.671916456122702</v>
      </c>
      <c r="I283">
        <f>IF(ISBLANK(HLOOKUP(I$1, m_preprocess!$1:$1048576, $D283, FALSE)), "", HLOOKUP(I$1, m_preprocess!$1:$1048576, $D283, FALSE))</f>
        <v>110.864043655142</v>
      </c>
      <c r="J283">
        <f>IF(ISBLANK(HLOOKUP(J$1, m_preprocess!$1:$1048576, $D283, FALSE)), "", HLOOKUP(J$1, m_preprocess!$1:$1048576, $D283, FALSE))</f>
        <v>107.470784680405</v>
      </c>
      <c r="K283">
        <f>IF(ISBLANK(HLOOKUP(K$1, m_preprocess!$1:$1048576, $D283, FALSE)), "", HLOOKUP(K$1, m_preprocess!$1:$1048576, $D283, FALSE))</f>
        <v>108.205849296363</v>
      </c>
      <c r="L283">
        <f>IF(ISBLANK(HLOOKUP(L$1, m_preprocess!$1:$1048576, $D283, FALSE)), "", HLOOKUP(L$1, m_preprocess!$1:$1048576, $D283, FALSE))</f>
        <v>109.78182642436499</v>
      </c>
      <c r="M283">
        <f>IF(ISBLANK(HLOOKUP(M$1, m_preprocess!$1:$1048576, $D283, FALSE)), "", HLOOKUP(M$1, m_preprocess!$1:$1048576, $D283, FALSE))</f>
        <v>110.41126477332899</v>
      </c>
      <c r="N283">
        <f>IF(ISBLANK(HLOOKUP(N$1, m_preprocess!$1:$1048576, $D283, FALSE)), "", HLOOKUP(N$1, m_preprocess!$1:$1048576, $D283, FALSE))</f>
        <v>49.25</v>
      </c>
      <c r="O283">
        <f>IF(ISBLANK(HLOOKUP(O$1, m_preprocess!$1:$1048576, $D283, FALSE)), "", HLOOKUP(O$1, m_preprocess!$1:$1048576, $D283, FALSE))</f>
        <v>93.415917033721996</v>
      </c>
      <c r="P283">
        <f>IF(ISBLANK(HLOOKUP(P$1, m_preprocess!$1:$1048576, $D283, FALSE)), "", HLOOKUP(P$1, m_preprocess!$1:$1048576, $D283, FALSE))</f>
        <v>85.968923326026072</v>
      </c>
      <c r="Q283">
        <f>IF(ISBLANK(HLOOKUP(Q$1, m_preprocess!$1:$1048576, $D283, FALSE)), "", HLOOKUP(Q$1, m_preprocess!$1:$1048576, $D283, FALSE))</f>
        <v>86.386150951944956</v>
      </c>
      <c r="R283">
        <f>IF(ISBLANK(HLOOKUP(R$1, m_preprocess!$1:$1048576, $D283, FALSE)), "", HLOOKUP(R$1, m_preprocess!$1:$1048576, $D283, FALSE))</f>
        <v>99.517020238404911</v>
      </c>
      <c r="S283">
        <f>IF(ISBLANK(HLOOKUP(S$1, m_preprocess!$1:$1048576, $D283, FALSE)), "", HLOOKUP(S$1, m_preprocess!$1:$1048576, $D283, FALSE))</f>
        <v>371.63854988431279</v>
      </c>
      <c r="T283">
        <f>IF(ISBLANK(HLOOKUP(T$1, m_preprocess!$1:$1048576, $D283, FALSE)), "", HLOOKUP(T$1, m_preprocess!$1:$1048576, $D283, FALSE))</f>
        <v>18.750892039053696</v>
      </c>
      <c r="U283">
        <f>IF(ISBLANK(HLOOKUP(U$1, m_preprocess!$1:$1048576, $D283, FALSE)), "", HLOOKUP(U$1, m_preprocess!$1:$1048576, $D283, FALSE))</f>
        <v>375.82381715398145</v>
      </c>
      <c r="V283">
        <f>IF(ISBLANK(HLOOKUP(V$1, m_preprocess!$1:$1048576, $D283, FALSE)), "", HLOOKUP(V$1, m_preprocess!$1:$1048576, $D283, FALSE))</f>
        <v>48.142890430591223</v>
      </c>
      <c r="W283">
        <f>IF(ISBLANK(HLOOKUP(W$1, m_preprocess!$1:$1048576, $D283, FALSE)), "", HLOOKUP(W$1, m_preprocess!$1:$1048576, $D283, FALSE))</f>
        <v>286.15550904393479</v>
      </c>
      <c r="X283">
        <f>IF(ISBLANK(HLOOKUP(X$1, m_preprocess!$1:$1048576, $D283, FALSE)), "", HLOOKUP(X$1, m_preprocess!$1:$1048576, $D283, FALSE))</f>
        <v>41.525417679455423</v>
      </c>
      <c r="Y283">
        <f>IF(ISBLANK(HLOOKUP(Y$1, m_preprocess!$1:$1048576, $D283, FALSE)), "", HLOOKUP(Y$1, m_preprocess!$1:$1048576, $D283, FALSE))</f>
        <v>273670.58586555201</v>
      </c>
      <c r="Z283">
        <f>IF(ISBLANK(HLOOKUP(Z$1, m_preprocess!$1:$1048576, $D283, FALSE)), "", HLOOKUP(Z$1, m_preprocess!$1:$1048576, $D283, FALSE))</f>
        <v>432299.04306944436</v>
      </c>
      <c r="AA283">
        <f>IF(ISBLANK(HLOOKUP(AA$1, m_preprocess!$1:$1048576, $D283, FALSE)), "", HLOOKUP(AA$1, m_preprocess!$1:$1048576, $D283, FALSE))</f>
        <v>964.09869830972048</v>
      </c>
      <c r="AB283">
        <f>IF(ISBLANK(HLOOKUP(AB$1, m_preprocess!$1:$1048576, $D283, FALSE)), "", HLOOKUP(AB$1, m_preprocess!$1:$1048576, $D283, FALSE))</f>
        <v>33897.583704089957</v>
      </c>
      <c r="AC283">
        <f>IF(ISBLANK(HLOOKUP(AC$1, m_preprocess!$1:$1048576, $D283, FALSE)), "", HLOOKUP(AC$1, m_preprocess!$1:$1048576, $D283, FALSE))</f>
        <v>141.35118776665033</v>
      </c>
      <c r="AD283">
        <f>IF(ISBLANK(HLOOKUP(AD$1, m_preprocess!$1:$1048576, $D283, FALSE)), "", HLOOKUP(AD$1, m_preprocess!$1:$1048576, $D283, FALSE))</f>
        <v>25470.061955744695</v>
      </c>
      <c r="AE283">
        <f>IF(ISBLANK(HLOOKUP(AE$1, m_preprocess!$1:$1048576, $D283, FALSE)), "", HLOOKUP(AE$1, m_preprocess!$1:$1048576, $D283, FALSE))</f>
        <v>40795.931732281482</v>
      </c>
    </row>
    <row r="284" spans="1:31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108.562763151913</v>
      </c>
      <c r="F284">
        <f>IF(ISBLANK(HLOOKUP(F$1, m_preprocess!$1:$1048576, $D284, FALSE)), "", HLOOKUP(F$1, m_preprocess!$1:$1048576, $D284, FALSE))</f>
        <v>121.66815529</v>
      </c>
      <c r="G284">
        <f>IF(ISBLANK(HLOOKUP(G$1, m_preprocess!$1:$1048576, $D284, FALSE)), "", HLOOKUP(G$1, m_preprocess!$1:$1048576, $D284, FALSE))</f>
        <v>103.774770191367</v>
      </c>
      <c r="H284">
        <f>IF(ISBLANK(HLOOKUP(H$1, m_preprocess!$1:$1048576, $D284, FALSE)), "", HLOOKUP(H$1, m_preprocess!$1:$1048576, $D284, FALSE))</f>
        <v>89.489307415301198</v>
      </c>
      <c r="I284">
        <f>IF(ISBLANK(HLOOKUP(I$1, m_preprocess!$1:$1048576, $D284, FALSE)), "", HLOOKUP(I$1, m_preprocess!$1:$1048576, $D284, FALSE))</f>
        <v>111.925799264849</v>
      </c>
      <c r="J284">
        <f>IF(ISBLANK(HLOOKUP(J$1, m_preprocess!$1:$1048576, $D284, FALSE)), "", HLOOKUP(J$1, m_preprocess!$1:$1048576, $D284, FALSE))</f>
        <v>107.336258807216</v>
      </c>
      <c r="K284">
        <f>IF(ISBLANK(HLOOKUP(K$1, m_preprocess!$1:$1048576, $D284, FALSE)), "", HLOOKUP(K$1, m_preprocess!$1:$1048576, $D284, FALSE))</f>
        <v>108.232934160524</v>
      </c>
      <c r="L284">
        <f>IF(ISBLANK(HLOOKUP(L$1, m_preprocess!$1:$1048576, $D284, FALSE)), "", HLOOKUP(L$1, m_preprocess!$1:$1048576, $D284, FALSE))</f>
        <v>107.119288365081</v>
      </c>
      <c r="M284">
        <f>IF(ISBLANK(HLOOKUP(M$1, m_preprocess!$1:$1048576, $D284, FALSE)), "", HLOOKUP(M$1, m_preprocess!$1:$1048576, $D284, FALSE))</f>
        <v>110.772171490193</v>
      </c>
      <c r="N284">
        <f>IF(ISBLANK(HLOOKUP(N$1, m_preprocess!$1:$1048576, $D284, FALSE)), "", HLOOKUP(N$1, m_preprocess!$1:$1048576, $D284, FALSE))</f>
        <v>48.94</v>
      </c>
      <c r="O284">
        <f>IF(ISBLANK(HLOOKUP(O$1, m_preprocess!$1:$1048576, $D284, FALSE)), "", HLOOKUP(O$1, m_preprocess!$1:$1048576, $D284, FALSE))</f>
        <v>88.869960176052999</v>
      </c>
      <c r="P284">
        <f>IF(ISBLANK(HLOOKUP(P$1, m_preprocess!$1:$1048576, $D284, FALSE)), "", HLOOKUP(P$1, m_preprocess!$1:$1048576, $D284, FALSE))</f>
        <v>85.861573880354783</v>
      </c>
      <c r="Q284">
        <f>IF(ISBLANK(HLOOKUP(Q$1, m_preprocess!$1:$1048576, $D284, FALSE)), "", HLOOKUP(Q$1, m_preprocess!$1:$1048576, $D284, FALSE))</f>
        <v>86.514840217677289</v>
      </c>
      <c r="R284">
        <f>IF(ISBLANK(HLOOKUP(R$1, m_preprocess!$1:$1048576, $D284, FALSE)), "", HLOOKUP(R$1, m_preprocess!$1:$1048576, $D284, FALSE))</f>
        <v>99.244908346731222</v>
      </c>
      <c r="S284">
        <f>IF(ISBLANK(HLOOKUP(S$1, m_preprocess!$1:$1048576, $D284, FALSE)), "", HLOOKUP(S$1, m_preprocess!$1:$1048576, $D284, FALSE))</f>
        <v>346.75027086606883</v>
      </c>
      <c r="T284">
        <f>IF(ISBLANK(HLOOKUP(T$1, m_preprocess!$1:$1048576, $D284, FALSE)), "", HLOOKUP(T$1, m_preprocess!$1:$1048576, $D284, FALSE))</f>
        <v>18.841024300978205</v>
      </c>
      <c r="U284">
        <f>IF(ISBLANK(HLOOKUP(U$1, m_preprocess!$1:$1048576, $D284, FALSE)), "", HLOOKUP(U$1, m_preprocess!$1:$1048576, $D284, FALSE))</f>
        <v>365.22501712421598</v>
      </c>
      <c r="V284">
        <f>IF(ISBLANK(HLOOKUP(V$1, m_preprocess!$1:$1048576, $D284, FALSE)), "", HLOOKUP(V$1, m_preprocess!$1:$1048576, $D284, FALSE))</f>
        <v>50.088874799939397</v>
      </c>
      <c r="W284">
        <f>IF(ISBLANK(HLOOKUP(W$1, m_preprocess!$1:$1048576, $D284, FALSE)), "", HLOOKUP(W$1, m_preprocess!$1:$1048576, $D284, FALSE))</f>
        <v>276.61693577410279</v>
      </c>
      <c r="X284">
        <f>IF(ISBLANK(HLOOKUP(X$1, m_preprocess!$1:$1048576, $D284, FALSE)), "", HLOOKUP(X$1, m_preprocess!$1:$1048576, $D284, FALSE))</f>
        <v>38.519194991463266</v>
      </c>
      <c r="Y284">
        <f>IF(ISBLANK(HLOOKUP(Y$1, m_preprocess!$1:$1048576, $D284, FALSE)), "", HLOOKUP(Y$1, m_preprocess!$1:$1048576, $D284, FALSE))</f>
        <v>312497.61959886254</v>
      </c>
      <c r="Z284">
        <f>IF(ISBLANK(HLOOKUP(Z$1, m_preprocess!$1:$1048576, $D284, FALSE)), "", HLOOKUP(Z$1, m_preprocess!$1:$1048576, $D284, FALSE))</f>
        <v>336824.78915536316</v>
      </c>
      <c r="AA284">
        <f>IF(ISBLANK(HLOOKUP(AA$1, m_preprocess!$1:$1048576, $D284, FALSE)), "", HLOOKUP(AA$1, m_preprocess!$1:$1048576, $D284, FALSE))</f>
        <v>937.32536327939386</v>
      </c>
      <c r="AB284">
        <f>IF(ISBLANK(HLOOKUP(AB$1, m_preprocess!$1:$1048576, $D284, FALSE)), "", HLOOKUP(AB$1, m_preprocess!$1:$1048576, $D284, FALSE))</f>
        <v>34147.821929184385</v>
      </c>
      <c r="AC284">
        <f>IF(ISBLANK(HLOOKUP(AC$1, m_preprocess!$1:$1048576, $D284, FALSE)), "", HLOOKUP(AC$1, m_preprocess!$1:$1048576, $D284, FALSE))</f>
        <v>140.18254544952356</v>
      </c>
      <c r="AD284">
        <f>IF(ISBLANK(HLOOKUP(AD$1, m_preprocess!$1:$1048576, $D284, FALSE)), "", HLOOKUP(AD$1, m_preprocess!$1:$1048576, $D284, FALSE))</f>
        <v>25598.135927053714</v>
      </c>
      <c r="AE284">
        <f>IF(ISBLANK(HLOOKUP(AE$1, m_preprocess!$1:$1048576, $D284, FALSE)), "", HLOOKUP(AE$1, m_preprocess!$1:$1048576, $D284, FALSE))</f>
        <v>41058.338703643123</v>
      </c>
    </row>
    <row r="285" spans="1:31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108.522465198978</v>
      </c>
      <c r="F285">
        <f>IF(ISBLANK(HLOOKUP(F$1, m_preprocess!$1:$1048576, $D285, FALSE)), "", HLOOKUP(F$1, m_preprocess!$1:$1048576, $D285, FALSE))</f>
        <v>124.52028851999999</v>
      </c>
      <c r="G285">
        <f>IF(ISBLANK(HLOOKUP(G$1, m_preprocess!$1:$1048576, $D285, FALSE)), "", HLOOKUP(G$1, m_preprocess!$1:$1048576, $D285, FALSE))</f>
        <v>103.55263510911399</v>
      </c>
      <c r="H285">
        <f>IF(ISBLANK(HLOOKUP(H$1, m_preprocess!$1:$1048576, $D285, FALSE)), "", HLOOKUP(H$1, m_preprocess!$1:$1048576, $D285, FALSE))</f>
        <v>87.926111015184802</v>
      </c>
      <c r="I285">
        <f>IF(ISBLANK(HLOOKUP(I$1, m_preprocess!$1:$1048576, $D285, FALSE)), "", HLOOKUP(I$1, m_preprocess!$1:$1048576, $D285, FALSE))</f>
        <v>110.561711489793</v>
      </c>
      <c r="J285">
        <f>IF(ISBLANK(HLOOKUP(J$1, m_preprocess!$1:$1048576, $D285, FALSE)), "", HLOOKUP(J$1, m_preprocess!$1:$1048576, $D285, FALSE))</f>
        <v>106.084569221705</v>
      </c>
      <c r="K285">
        <f>IF(ISBLANK(HLOOKUP(K$1, m_preprocess!$1:$1048576, $D285, FALSE)), "", HLOOKUP(K$1, m_preprocess!$1:$1048576, $D285, FALSE))</f>
        <v>108.78511448076</v>
      </c>
      <c r="L285">
        <f>IF(ISBLANK(HLOOKUP(L$1, m_preprocess!$1:$1048576, $D285, FALSE)), "", HLOOKUP(L$1, m_preprocess!$1:$1048576, $D285, FALSE))</f>
        <v>109.248839989353</v>
      </c>
      <c r="M285">
        <f>IF(ISBLANK(HLOOKUP(M$1, m_preprocess!$1:$1048576, $D285, FALSE)), "", HLOOKUP(M$1, m_preprocess!$1:$1048576, $D285, FALSE))</f>
        <v>111.100242053748</v>
      </c>
      <c r="N285">
        <f>IF(ISBLANK(HLOOKUP(N$1, m_preprocess!$1:$1048576, $D285, FALSE)), "", HLOOKUP(N$1, m_preprocess!$1:$1048576, $D285, FALSE))</f>
        <v>48.716000000000001</v>
      </c>
      <c r="O285">
        <f>IF(ISBLANK(HLOOKUP(O$1, m_preprocess!$1:$1048576, $D285, FALSE)), "", HLOOKUP(O$1, m_preprocess!$1:$1048576, $D285, FALSE))</f>
        <v>86.502841742949997</v>
      </c>
      <c r="P285">
        <f>IF(ISBLANK(HLOOKUP(P$1, m_preprocess!$1:$1048576, $D285, FALSE)), "", HLOOKUP(P$1, m_preprocess!$1:$1048576, $D285, FALSE))</f>
        <v>86.012455694017859</v>
      </c>
      <c r="Q285">
        <f>IF(ISBLANK(HLOOKUP(Q$1, m_preprocess!$1:$1048576, $D285, FALSE)), "", HLOOKUP(Q$1, m_preprocess!$1:$1048576, $D285, FALSE))</f>
        <v>86.417356110629058</v>
      </c>
      <c r="R285">
        <f>IF(ISBLANK(HLOOKUP(R$1, m_preprocess!$1:$1048576, $D285, FALSE)), "", HLOOKUP(R$1, m_preprocess!$1:$1048576, $D285, FALSE))</f>
        <v>99.531459379418123</v>
      </c>
      <c r="S285">
        <f>IF(ISBLANK(HLOOKUP(S$1, m_preprocess!$1:$1048576, $D285, FALSE)), "", HLOOKUP(S$1, m_preprocess!$1:$1048576, $D285, FALSE))</f>
        <v>377.22513254852475</v>
      </c>
      <c r="T285">
        <f>IF(ISBLANK(HLOOKUP(T$1, m_preprocess!$1:$1048576, $D285, FALSE)), "", HLOOKUP(T$1, m_preprocess!$1:$1048576, $D285, FALSE))</f>
        <v>20.490788058299547</v>
      </c>
      <c r="U285">
        <f>IF(ISBLANK(HLOOKUP(U$1, m_preprocess!$1:$1048576, $D285, FALSE)), "", HLOOKUP(U$1, m_preprocess!$1:$1048576, $D285, FALSE))</f>
        <v>397.25780265774091</v>
      </c>
      <c r="V285">
        <f>IF(ISBLANK(HLOOKUP(V$1, m_preprocess!$1:$1048576, $D285, FALSE)), "", HLOOKUP(V$1, m_preprocess!$1:$1048576, $D285, FALSE))</f>
        <v>53.682352814186679</v>
      </c>
      <c r="W285">
        <f>IF(ISBLANK(HLOOKUP(W$1, m_preprocess!$1:$1048576, $D285, FALSE)), "", HLOOKUP(W$1, m_preprocess!$1:$1048576, $D285, FALSE))</f>
        <v>301.90185368088424</v>
      </c>
      <c r="X285">
        <f>IF(ISBLANK(HLOOKUP(X$1, m_preprocess!$1:$1048576, $D285, FALSE)), "", HLOOKUP(X$1, m_preprocess!$1:$1048576, $D285, FALSE))</f>
        <v>41.673596162670023</v>
      </c>
      <c r="Y285">
        <f>IF(ISBLANK(HLOOKUP(Y$1, m_preprocess!$1:$1048576, $D285, FALSE)), "", HLOOKUP(Y$1, m_preprocess!$1:$1048576, $D285, FALSE))</f>
        <v>385454.29872769711</v>
      </c>
      <c r="Z285">
        <f>IF(ISBLANK(HLOOKUP(Z$1, m_preprocess!$1:$1048576, $D285, FALSE)), "", HLOOKUP(Z$1, m_preprocess!$1:$1048576, $D285, FALSE))</f>
        <v>431890.54622868</v>
      </c>
      <c r="AA285">
        <f>IF(ISBLANK(HLOOKUP(AA$1, m_preprocess!$1:$1048576, $D285, FALSE)), "", HLOOKUP(AA$1, m_preprocess!$1:$1048576, $D285, FALSE))</f>
        <v>944.00692211374042</v>
      </c>
      <c r="AB285">
        <f>IF(ISBLANK(HLOOKUP(AB$1, m_preprocess!$1:$1048576, $D285, FALSE)), "", HLOOKUP(AB$1, m_preprocess!$1:$1048576, $D285, FALSE))</f>
        <v>34125.575714990759</v>
      </c>
      <c r="AC285">
        <f>IF(ISBLANK(HLOOKUP(AC$1, m_preprocess!$1:$1048576, $D285, FALSE)), "", HLOOKUP(AC$1, m_preprocess!$1:$1048576, $D285, FALSE))</f>
        <v>139.52835133750062</v>
      </c>
      <c r="AD285">
        <f>IF(ISBLANK(HLOOKUP(AD$1, m_preprocess!$1:$1048576, $D285, FALSE)), "", HLOOKUP(AD$1, m_preprocess!$1:$1048576, $D285, FALSE))</f>
        <v>25450.064447455814</v>
      </c>
      <c r="AE285">
        <f>IF(ISBLANK(HLOOKUP(AE$1, m_preprocess!$1:$1048576, $D285, FALSE)), "", HLOOKUP(AE$1, m_preprocess!$1:$1048576, $D285, FALSE))</f>
        <v>40947.753187449292</v>
      </c>
    </row>
    <row r="286" spans="1:31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109.42349197190001</v>
      </c>
      <c r="F286">
        <f>IF(ISBLANK(HLOOKUP(F$1, m_preprocess!$1:$1048576, $D286, FALSE)), "", HLOOKUP(F$1, m_preprocess!$1:$1048576, $D286, FALSE))</f>
        <v>114.21961374999999</v>
      </c>
      <c r="G286">
        <f>IF(ISBLANK(HLOOKUP(G$1, m_preprocess!$1:$1048576, $D286, FALSE)), "", HLOOKUP(G$1, m_preprocess!$1:$1048576, $D286, FALSE))</f>
        <v>103.836859259324</v>
      </c>
      <c r="H286">
        <f>IF(ISBLANK(HLOOKUP(H$1, m_preprocess!$1:$1048576, $D286, FALSE)), "", HLOOKUP(H$1, m_preprocess!$1:$1048576, $D286, FALSE))</f>
        <v>88.402847467144895</v>
      </c>
      <c r="I286">
        <f>IF(ISBLANK(HLOOKUP(I$1, m_preprocess!$1:$1048576, $D286, FALSE)), "", HLOOKUP(I$1, m_preprocess!$1:$1048576, $D286, FALSE))</f>
        <v>109.867504113271</v>
      </c>
      <c r="J286">
        <f>IF(ISBLANK(HLOOKUP(J$1, m_preprocess!$1:$1048576, $D286, FALSE)), "", HLOOKUP(J$1, m_preprocess!$1:$1048576, $D286, FALSE))</f>
        <v>105.893738633056</v>
      </c>
      <c r="K286">
        <f>IF(ISBLANK(HLOOKUP(K$1, m_preprocess!$1:$1048576, $D286, FALSE)), "", HLOOKUP(K$1, m_preprocess!$1:$1048576, $D286, FALSE))</f>
        <v>108.68811252551301</v>
      </c>
      <c r="L286">
        <f>IF(ISBLANK(HLOOKUP(L$1, m_preprocess!$1:$1048576, $D286, FALSE)), "", HLOOKUP(L$1, m_preprocess!$1:$1048576, $D286, FALSE))</f>
        <v>110.232900720545</v>
      </c>
      <c r="M286">
        <f>IF(ISBLANK(HLOOKUP(M$1, m_preprocess!$1:$1048576, $D286, FALSE)), "", HLOOKUP(M$1, m_preprocess!$1:$1048576, $D286, FALSE))</f>
        <v>111.756088685892</v>
      </c>
      <c r="N286">
        <f>IF(ISBLANK(HLOOKUP(N$1, m_preprocess!$1:$1048576, $D286, FALSE)), "", HLOOKUP(N$1, m_preprocess!$1:$1048576, $D286, FALSE))</f>
        <v>48.262</v>
      </c>
      <c r="O286">
        <f>IF(ISBLANK(HLOOKUP(O$1, m_preprocess!$1:$1048576, $D286, FALSE)), "", HLOOKUP(O$1, m_preprocess!$1:$1048576, $D286, FALSE))</f>
        <v>84.146216244304</v>
      </c>
      <c r="P286">
        <f>IF(ISBLANK(HLOOKUP(P$1, m_preprocess!$1:$1048576, $D286, FALSE)), "", HLOOKUP(P$1, m_preprocess!$1:$1048576, $D286, FALSE))</f>
        <v>85.861099253108421</v>
      </c>
      <c r="Q286">
        <f>IF(ISBLANK(HLOOKUP(Q$1, m_preprocess!$1:$1048576, $D286, FALSE)), "", HLOOKUP(Q$1, m_preprocess!$1:$1048576, $D286, FALSE))</f>
        <v>86.361794342474781</v>
      </c>
      <c r="R286">
        <f>IF(ISBLANK(HLOOKUP(R$1, m_preprocess!$1:$1048576, $D286, FALSE)), "", HLOOKUP(R$1, m_preprocess!$1:$1048576, $D286, FALSE))</f>
        <v>99.420235425654994</v>
      </c>
      <c r="S286">
        <f>IF(ISBLANK(HLOOKUP(S$1, m_preprocess!$1:$1048576, $D286, FALSE)), "", HLOOKUP(S$1, m_preprocess!$1:$1048576, $D286, FALSE))</f>
        <v>380.85503545211299</v>
      </c>
      <c r="T286">
        <f>IF(ISBLANK(HLOOKUP(T$1, m_preprocess!$1:$1048576, $D286, FALSE)), "", HLOOKUP(T$1, m_preprocess!$1:$1048576, $D286, FALSE))</f>
        <v>21.96928546697718</v>
      </c>
      <c r="U286">
        <f>IF(ISBLANK(HLOOKUP(U$1, m_preprocess!$1:$1048576, $D286, FALSE)), "", HLOOKUP(U$1, m_preprocess!$1:$1048576, $D286, FALSE))</f>
        <v>396.32856473856322</v>
      </c>
      <c r="V286">
        <f>IF(ISBLANK(HLOOKUP(V$1, m_preprocess!$1:$1048576, $D286, FALSE)), "", HLOOKUP(V$1, m_preprocess!$1:$1048576, $D286, FALSE))</f>
        <v>55.064233394015517</v>
      </c>
      <c r="W286">
        <f>IF(ISBLANK(HLOOKUP(W$1, m_preprocess!$1:$1048576, $D286, FALSE)), "", HLOOKUP(W$1, m_preprocess!$1:$1048576, $D286, FALSE))</f>
        <v>298.98701383628611</v>
      </c>
      <c r="X286">
        <f>IF(ISBLANK(HLOOKUP(X$1, m_preprocess!$1:$1048576, $D286, FALSE)), "", HLOOKUP(X$1, m_preprocess!$1:$1048576, $D286, FALSE))</f>
        <v>42.277317508261639</v>
      </c>
      <c r="Y286">
        <f>IF(ISBLANK(HLOOKUP(Y$1, m_preprocess!$1:$1048576, $D286, FALSE)), "", HLOOKUP(Y$1, m_preprocess!$1:$1048576, $D286, FALSE))</f>
        <v>273492.55900961946</v>
      </c>
      <c r="Z286">
        <f>IF(ISBLANK(HLOOKUP(Z$1, m_preprocess!$1:$1048576, $D286, FALSE)), "", HLOOKUP(Z$1, m_preprocess!$1:$1048576, $D286, FALSE))</f>
        <v>316984.09305187193</v>
      </c>
      <c r="AA286">
        <f>IF(ISBLANK(HLOOKUP(AA$1, m_preprocess!$1:$1048576, $D286, FALSE)), "", HLOOKUP(AA$1, m_preprocess!$1:$1048576, $D286, FALSE))</f>
        <v>985.06705227255759</v>
      </c>
      <c r="AB286">
        <f>IF(ISBLANK(HLOOKUP(AB$1, m_preprocess!$1:$1048576, $D286, FALSE)), "", HLOOKUP(AB$1, m_preprocess!$1:$1048576, $D286, FALSE))</f>
        <v>34487.276869226873</v>
      </c>
      <c r="AC286">
        <f>IF(ISBLANK(HLOOKUP(AC$1, m_preprocess!$1:$1048576, $D286, FALSE)), "", HLOOKUP(AC$1, m_preprocess!$1:$1048576, $D286, FALSE))</f>
        <v>144.34677025219077</v>
      </c>
      <c r="AD286">
        <f>IF(ISBLANK(HLOOKUP(AD$1, m_preprocess!$1:$1048576, $D286, FALSE)), "", HLOOKUP(AD$1, m_preprocess!$1:$1048576, $D286, FALSE))</f>
        <v>25535.512529411273</v>
      </c>
      <c r="AE286">
        <f>IF(ISBLANK(HLOOKUP(AE$1, m_preprocess!$1:$1048576, $D286, FALSE)), "", HLOOKUP(AE$1, m_preprocess!$1:$1048576, $D286, FALSE))</f>
        <v>40859.86911878414</v>
      </c>
    </row>
    <row r="287" spans="1:31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109.432432035565</v>
      </c>
      <c r="F287">
        <f>IF(ISBLANK(HLOOKUP(F$1, m_preprocess!$1:$1048576, $D287, FALSE)), "", HLOOKUP(F$1, m_preprocess!$1:$1048576, $D287, FALSE))</f>
        <v>122.28790193</v>
      </c>
      <c r="G287">
        <f>IF(ISBLANK(HLOOKUP(G$1, m_preprocess!$1:$1048576, $D287, FALSE)), "", HLOOKUP(G$1, m_preprocess!$1:$1048576, $D287, FALSE))</f>
        <v>103.754185292419</v>
      </c>
      <c r="H287">
        <f>IF(ISBLANK(HLOOKUP(H$1, m_preprocess!$1:$1048576, $D287, FALSE)), "", HLOOKUP(H$1, m_preprocess!$1:$1048576, $D287, FALSE))</f>
        <v>88.061853428074599</v>
      </c>
      <c r="I287">
        <f>IF(ISBLANK(HLOOKUP(I$1, m_preprocess!$1:$1048576, $D287, FALSE)), "", HLOOKUP(I$1, m_preprocess!$1:$1048576, $D287, FALSE))</f>
        <v>110.07122201589701</v>
      </c>
      <c r="J287">
        <f>IF(ISBLANK(HLOOKUP(J$1, m_preprocess!$1:$1048576, $D287, FALSE)), "", HLOOKUP(J$1, m_preprocess!$1:$1048576, $D287, FALSE))</f>
        <v>106.590515638721</v>
      </c>
      <c r="K287">
        <f>IF(ISBLANK(HLOOKUP(K$1, m_preprocess!$1:$1048576, $D287, FALSE)), "", HLOOKUP(K$1, m_preprocess!$1:$1048576, $D287, FALSE))</f>
        <v>108.396373939787</v>
      </c>
      <c r="L287">
        <f>IF(ISBLANK(HLOOKUP(L$1, m_preprocess!$1:$1048576, $D287, FALSE)), "", HLOOKUP(L$1, m_preprocess!$1:$1048576, $D287, FALSE))</f>
        <v>109.35208030494</v>
      </c>
      <c r="M287">
        <f>IF(ISBLANK(HLOOKUP(M$1, m_preprocess!$1:$1048576, $D287, FALSE)), "", HLOOKUP(M$1, m_preprocess!$1:$1048576, $D287, FALSE))</f>
        <v>111.28592528472601</v>
      </c>
      <c r="N287">
        <f>IF(ISBLANK(HLOOKUP(N$1, m_preprocess!$1:$1048576, $D287, FALSE)), "", HLOOKUP(N$1, m_preprocess!$1:$1048576, $D287, FALSE))</f>
        <v>47.741</v>
      </c>
      <c r="O287">
        <f>IF(ISBLANK(HLOOKUP(O$1, m_preprocess!$1:$1048576, $D287, FALSE)), "", HLOOKUP(O$1, m_preprocess!$1:$1048576, $D287, FALSE))</f>
        <v>84.973384228068994</v>
      </c>
      <c r="P287">
        <f>IF(ISBLANK(HLOOKUP(P$1, m_preprocess!$1:$1048576, $D287, FALSE)), "", HLOOKUP(P$1, m_preprocess!$1:$1048576, $D287, FALSE))</f>
        <v>86.530858295711724</v>
      </c>
      <c r="Q287">
        <f>IF(ISBLANK(HLOOKUP(Q$1, m_preprocess!$1:$1048576, $D287, FALSE)), "", HLOOKUP(Q$1, m_preprocess!$1:$1048576, $D287, FALSE))</f>
        <v>86.849343529372021</v>
      </c>
      <c r="R287">
        <f>IF(ISBLANK(HLOOKUP(R$1, m_preprocess!$1:$1048576, $D287, FALSE)), "", HLOOKUP(R$1, m_preprocess!$1:$1048576, $D287, FALSE))</f>
        <v>99.633289993087175</v>
      </c>
      <c r="S287">
        <f>IF(ISBLANK(HLOOKUP(S$1, m_preprocess!$1:$1048576, $D287, FALSE)), "", HLOOKUP(S$1, m_preprocess!$1:$1048576, $D287, FALSE))</f>
        <v>376.69680668838782</v>
      </c>
      <c r="T287">
        <f>IF(ISBLANK(HLOOKUP(T$1, m_preprocess!$1:$1048576, $D287, FALSE)), "", HLOOKUP(T$1, m_preprocess!$1:$1048576, $D287, FALSE))</f>
        <v>22.337950161021244</v>
      </c>
      <c r="U287">
        <f>IF(ISBLANK(HLOOKUP(U$1, m_preprocess!$1:$1048576, $D287, FALSE)), "", HLOOKUP(U$1, m_preprocess!$1:$1048576, $D287, FALSE))</f>
        <v>385.64999617611022</v>
      </c>
      <c r="V287">
        <f>IF(ISBLANK(HLOOKUP(V$1, m_preprocess!$1:$1048576, $D287, FALSE)), "", HLOOKUP(V$1, m_preprocess!$1:$1048576, $D287, FALSE))</f>
        <v>54.541321874217864</v>
      </c>
      <c r="W287">
        <f>IF(ISBLANK(HLOOKUP(W$1, m_preprocess!$1:$1048576, $D287, FALSE)), "", HLOOKUP(W$1, m_preprocess!$1:$1048576, $D287, FALSE))</f>
        <v>290.70186341087884</v>
      </c>
      <c r="X287">
        <f>IF(ISBLANK(HLOOKUP(X$1, m_preprocess!$1:$1048576, $D287, FALSE)), "", HLOOKUP(X$1, m_preprocess!$1:$1048576, $D287, FALSE))</f>
        <v>40.406810891013471</v>
      </c>
      <c r="Y287">
        <f>IF(ISBLANK(HLOOKUP(Y$1, m_preprocess!$1:$1048576, $D287, FALSE)), "", HLOOKUP(Y$1, m_preprocess!$1:$1048576, $D287, FALSE))</f>
        <v>307623.05197219993</v>
      </c>
      <c r="Z287">
        <f>IF(ISBLANK(HLOOKUP(Z$1, m_preprocess!$1:$1048576, $D287, FALSE)), "", HLOOKUP(Z$1, m_preprocess!$1:$1048576, $D287, FALSE))</f>
        <v>285598.15787516424</v>
      </c>
      <c r="AA287">
        <f>IF(ISBLANK(HLOOKUP(AA$1, m_preprocess!$1:$1048576, $D287, FALSE)), "", HLOOKUP(AA$1, m_preprocess!$1:$1048576, $D287, FALSE))</f>
        <v>918.59835163471166</v>
      </c>
      <c r="AB287">
        <f>IF(ISBLANK(HLOOKUP(AB$1, m_preprocess!$1:$1048576, $D287, FALSE)), "", HLOOKUP(AB$1, m_preprocess!$1:$1048576, $D287, FALSE))</f>
        <v>34322.173923822585</v>
      </c>
      <c r="AC287">
        <f>IF(ISBLANK(HLOOKUP(AC$1, m_preprocess!$1:$1048576, $D287, FALSE)), "", HLOOKUP(AC$1, m_preprocess!$1:$1048576, $D287, FALSE))</f>
        <v>141.00069983617979</v>
      </c>
      <c r="AD287">
        <f>IF(ISBLANK(HLOOKUP(AD$1, m_preprocess!$1:$1048576, $D287, FALSE)), "", HLOOKUP(AD$1, m_preprocess!$1:$1048576, $D287, FALSE))</f>
        <v>25501.697037361479</v>
      </c>
      <c r="AE287">
        <f>IF(ISBLANK(HLOOKUP(AE$1, m_preprocess!$1:$1048576, $D287, FALSE)), "", HLOOKUP(AE$1, m_preprocess!$1:$1048576, $D287, FALSE))</f>
        <v>40938.606059979997</v>
      </c>
    </row>
    <row r="288" spans="1:31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109.829090913046</v>
      </c>
      <c r="F288">
        <f>IF(ISBLANK(HLOOKUP(F$1, m_preprocess!$1:$1048576, $D288, FALSE)), "", HLOOKUP(F$1, m_preprocess!$1:$1048576, $D288, FALSE))</f>
        <v>131.15738511000001</v>
      </c>
      <c r="G288">
        <f>IF(ISBLANK(HLOOKUP(G$1, m_preprocess!$1:$1048576, $D288, FALSE)), "", HLOOKUP(G$1, m_preprocess!$1:$1048576, $D288, FALSE))</f>
        <v>104.311073341282</v>
      </c>
      <c r="H288">
        <f>IF(ISBLANK(HLOOKUP(H$1, m_preprocess!$1:$1048576, $D288, FALSE)), "", HLOOKUP(H$1, m_preprocess!$1:$1048576, $D288, FALSE))</f>
        <v>86.346017426267096</v>
      </c>
      <c r="I288">
        <f>IF(ISBLANK(HLOOKUP(I$1, m_preprocess!$1:$1048576, $D288, FALSE)), "", HLOOKUP(I$1, m_preprocess!$1:$1048576, $D288, FALSE))</f>
        <v>110.249641029747</v>
      </c>
      <c r="J288">
        <f>IF(ISBLANK(HLOOKUP(J$1, m_preprocess!$1:$1048576, $D288, FALSE)), "", HLOOKUP(J$1, m_preprocess!$1:$1048576, $D288, FALSE))</f>
        <v>108.37791723708099</v>
      </c>
      <c r="K288">
        <f>IF(ISBLANK(HLOOKUP(K$1, m_preprocess!$1:$1048576, $D288, FALSE)), "", HLOOKUP(K$1, m_preprocess!$1:$1048576, $D288, FALSE))</f>
        <v>109.86352180154501</v>
      </c>
      <c r="L288">
        <f>IF(ISBLANK(HLOOKUP(L$1, m_preprocess!$1:$1048576, $D288, FALSE)), "", HLOOKUP(L$1, m_preprocess!$1:$1048576, $D288, FALSE))</f>
        <v>109.015783114139</v>
      </c>
      <c r="M288">
        <f>IF(ISBLANK(HLOOKUP(M$1, m_preprocess!$1:$1048576, $D288, FALSE)), "", HLOOKUP(M$1, m_preprocess!$1:$1048576, $D288, FALSE))</f>
        <v>111.64294880246</v>
      </c>
      <c r="N288">
        <f>IF(ISBLANK(HLOOKUP(N$1, m_preprocess!$1:$1048576, $D288, FALSE)), "", HLOOKUP(N$1, m_preprocess!$1:$1048576, $D288, FALSE))</f>
        <v>46.777999999999999</v>
      </c>
      <c r="O288">
        <f>IF(ISBLANK(HLOOKUP(O$1, m_preprocess!$1:$1048576, $D288, FALSE)), "", HLOOKUP(O$1, m_preprocess!$1:$1048576, $D288, FALSE))</f>
        <v>84.426015784780006</v>
      </c>
      <c r="P288">
        <f>IF(ISBLANK(HLOOKUP(P$1, m_preprocess!$1:$1048576, $D288, FALSE)), "", HLOOKUP(P$1, m_preprocess!$1:$1048576, $D288, FALSE))</f>
        <v>85.475495291589681</v>
      </c>
      <c r="Q288">
        <f>IF(ISBLANK(HLOOKUP(Q$1, m_preprocess!$1:$1048576, $D288, FALSE)), "", HLOOKUP(Q$1, m_preprocess!$1:$1048576, $D288, FALSE))</f>
        <v>86.719725820168776</v>
      </c>
      <c r="R288">
        <f>IF(ISBLANK(HLOOKUP(R$1, m_preprocess!$1:$1048576, $D288, FALSE)), "", HLOOKUP(R$1, m_preprocess!$1:$1048576, $D288, FALSE))</f>
        <v>98.565227787782376</v>
      </c>
      <c r="S288">
        <f>IF(ISBLANK(HLOOKUP(S$1, m_preprocess!$1:$1048576, $D288, FALSE)), "", HLOOKUP(S$1, m_preprocess!$1:$1048576, $D288, FALSE))</f>
        <v>401.72472686892564</v>
      </c>
      <c r="T288">
        <f>IF(ISBLANK(HLOOKUP(T$1, m_preprocess!$1:$1048576, $D288, FALSE)), "", HLOOKUP(T$1, m_preprocess!$1:$1048576, $D288, FALSE))</f>
        <v>19.819715512858689</v>
      </c>
      <c r="U288">
        <f>IF(ISBLANK(HLOOKUP(U$1, m_preprocess!$1:$1048576, $D288, FALSE)), "", HLOOKUP(U$1, m_preprocess!$1:$1048576, $D288, FALSE))</f>
        <v>395.12360856693158</v>
      </c>
      <c r="V288">
        <f>IF(ISBLANK(HLOOKUP(V$1, m_preprocess!$1:$1048576, $D288, FALSE)), "", HLOOKUP(V$1, m_preprocess!$1:$1048576, $D288, FALSE))</f>
        <v>53.950124446909768</v>
      </c>
      <c r="W288">
        <f>IF(ISBLANK(HLOOKUP(W$1, m_preprocess!$1:$1048576, $D288, FALSE)), "", HLOOKUP(W$1, m_preprocess!$1:$1048576, $D288, FALSE))</f>
        <v>300.84300605494263</v>
      </c>
      <c r="X288">
        <f>IF(ISBLANK(HLOOKUP(X$1, m_preprocess!$1:$1048576, $D288, FALSE)), "", HLOOKUP(X$1, m_preprocess!$1:$1048576, $D288, FALSE))</f>
        <v>40.330478065079205</v>
      </c>
      <c r="Y288">
        <f>IF(ISBLANK(HLOOKUP(Y$1, m_preprocess!$1:$1048576, $D288, FALSE)), "", HLOOKUP(Y$1, m_preprocess!$1:$1048576, $D288, FALSE))</f>
        <v>278582.73367608833</v>
      </c>
      <c r="Z288">
        <f>IF(ISBLANK(HLOOKUP(Z$1, m_preprocess!$1:$1048576, $D288, FALSE)), "", HLOOKUP(Z$1, m_preprocess!$1:$1048576, $D288, FALSE))</f>
        <v>334421.53214763064</v>
      </c>
      <c r="AA288">
        <f>IF(ISBLANK(HLOOKUP(AA$1, m_preprocess!$1:$1048576, $D288, FALSE)), "", HLOOKUP(AA$1, m_preprocess!$1:$1048576, $D288, FALSE))</f>
        <v>978.9328197061094</v>
      </c>
      <c r="AB288">
        <f>IF(ISBLANK(HLOOKUP(AB$1, m_preprocess!$1:$1048576, $D288, FALSE)), "", HLOOKUP(AB$1, m_preprocess!$1:$1048576, $D288, FALSE))</f>
        <v>34898.050068469005</v>
      </c>
      <c r="AC288">
        <f>IF(ISBLANK(HLOOKUP(AC$1, m_preprocess!$1:$1048576, $D288, FALSE)), "", HLOOKUP(AC$1, m_preprocess!$1:$1048576, $D288, FALSE))</f>
        <v>145.84792852128953</v>
      </c>
      <c r="AD288">
        <f>IF(ISBLANK(HLOOKUP(AD$1, m_preprocess!$1:$1048576, $D288, FALSE)), "", HLOOKUP(AD$1, m_preprocess!$1:$1048576, $D288, FALSE))</f>
        <v>25975.631289103174</v>
      </c>
      <c r="AE288">
        <f>IF(ISBLANK(HLOOKUP(AE$1, m_preprocess!$1:$1048576, $D288, FALSE)), "", HLOOKUP(AE$1, m_preprocess!$1:$1048576, $D288, FALSE))</f>
        <v>40956.415358375758</v>
      </c>
    </row>
    <row r="289" spans="1:31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110.649298660483</v>
      </c>
      <c r="F289">
        <f>IF(ISBLANK(HLOOKUP(F$1, m_preprocess!$1:$1048576, $D289, FALSE)), "", HLOOKUP(F$1, m_preprocess!$1:$1048576, $D289, FALSE))</f>
        <v>151.73722126999999</v>
      </c>
      <c r="G289">
        <f>IF(ISBLANK(HLOOKUP(G$1, m_preprocess!$1:$1048576, $D289, FALSE)), "", HLOOKUP(G$1, m_preprocess!$1:$1048576, $D289, FALSE))</f>
        <v>104.045176189844</v>
      </c>
      <c r="H289">
        <f>IF(ISBLANK(HLOOKUP(H$1, m_preprocess!$1:$1048576, $D289, FALSE)), "", HLOOKUP(H$1, m_preprocess!$1:$1048576, $D289, FALSE))</f>
        <v>85.197936866249506</v>
      </c>
      <c r="I289">
        <f>IF(ISBLANK(HLOOKUP(I$1, m_preprocess!$1:$1048576, $D289, FALSE)), "", HLOOKUP(I$1, m_preprocess!$1:$1048576, $D289, FALSE))</f>
        <v>110.32083273438199</v>
      </c>
      <c r="J289">
        <f>IF(ISBLANK(HLOOKUP(J$1, m_preprocess!$1:$1048576, $D289, FALSE)), "", HLOOKUP(J$1, m_preprocess!$1:$1048576, $D289, FALSE))</f>
        <v>106.25269470758199</v>
      </c>
      <c r="K289">
        <f>IF(ISBLANK(HLOOKUP(K$1, m_preprocess!$1:$1048576, $D289, FALSE)), "", HLOOKUP(K$1, m_preprocess!$1:$1048576, $D289, FALSE))</f>
        <v>111.195758155264</v>
      </c>
      <c r="L289">
        <f>IF(ISBLANK(HLOOKUP(L$1, m_preprocess!$1:$1048576, $D289, FALSE)), "", HLOOKUP(L$1, m_preprocess!$1:$1048576, $D289, FALSE))</f>
        <v>109.590154251279</v>
      </c>
      <c r="M289">
        <f>IF(ISBLANK(HLOOKUP(M$1, m_preprocess!$1:$1048576, $D289, FALSE)), "", HLOOKUP(M$1, m_preprocess!$1:$1048576, $D289, FALSE))</f>
        <v>114.54769922407</v>
      </c>
      <c r="N289">
        <f>IF(ISBLANK(HLOOKUP(N$1, m_preprocess!$1:$1048576, $D289, FALSE)), "", HLOOKUP(N$1, m_preprocess!$1:$1048576, $D289, FALSE))</f>
        <v>46.582999999999998</v>
      </c>
      <c r="O289">
        <f>IF(ISBLANK(HLOOKUP(O$1, m_preprocess!$1:$1048576, $D289, FALSE)), "", HLOOKUP(O$1, m_preprocess!$1:$1048576, $D289, FALSE))</f>
        <v>85.725287149799996</v>
      </c>
      <c r="P289">
        <f>IF(ISBLANK(HLOOKUP(P$1, m_preprocess!$1:$1048576, $D289, FALSE)), "", HLOOKUP(P$1, m_preprocess!$1:$1048576, $D289, FALSE))</f>
        <v>87.289387302886567</v>
      </c>
      <c r="Q289">
        <f>IF(ISBLANK(HLOOKUP(Q$1, m_preprocess!$1:$1048576, $D289, FALSE)), "", HLOOKUP(Q$1, m_preprocess!$1:$1048576, $D289, FALSE))</f>
        <v>88.121607091496088</v>
      </c>
      <c r="R289">
        <f>IF(ISBLANK(HLOOKUP(R$1, m_preprocess!$1:$1048576, $D289, FALSE)), "", HLOOKUP(R$1, m_preprocess!$1:$1048576, $D289, FALSE))</f>
        <v>99.055600758908724</v>
      </c>
      <c r="S289">
        <f>IF(ISBLANK(HLOOKUP(S$1, m_preprocess!$1:$1048576, $D289, FALSE)), "", HLOOKUP(S$1, m_preprocess!$1:$1048576, $D289, FALSE))</f>
        <v>380.26809473208812</v>
      </c>
      <c r="T289">
        <f>IF(ISBLANK(HLOOKUP(T$1, m_preprocess!$1:$1048576, $D289, FALSE)), "", HLOOKUP(T$1, m_preprocess!$1:$1048576, $D289, FALSE))</f>
        <v>20.838272053489931</v>
      </c>
      <c r="U289">
        <f>IF(ISBLANK(HLOOKUP(U$1, m_preprocess!$1:$1048576, $D289, FALSE)), "", HLOOKUP(U$1, m_preprocess!$1:$1048576, $D289, FALSE))</f>
        <v>376.79820075823676</v>
      </c>
      <c r="V289">
        <f>IF(ISBLANK(HLOOKUP(V$1, m_preprocess!$1:$1048576, $D289, FALSE)), "", HLOOKUP(V$1, m_preprocess!$1:$1048576, $D289, FALSE))</f>
        <v>51.965711374797564</v>
      </c>
      <c r="W289">
        <f>IF(ISBLANK(HLOOKUP(W$1, m_preprocess!$1:$1048576, $D289, FALSE)), "", HLOOKUP(W$1, m_preprocess!$1:$1048576, $D289, FALSE))</f>
        <v>284.44872747241271</v>
      </c>
      <c r="X289">
        <f>IF(ISBLANK(HLOOKUP(X$1, m_preprocess!$1:$1048576, $D289, FALSE)), "", HLOOKUP(X$1, m_preprocess!$1:$1048576, $D289, FALSE))</f>
        <v>40.383761911026468</v>
      </c>
      <c r="Y289">
        <f>IF(ISBLANK(HLOOKUP(Y$1, m_preprocess!$1:$1048576, $D289, FALSE)), "", HLOOKUP(Y$1, m_preprocess!$1:$1048576, $D289, FALSE))</f>
        <v>516125.98840958253</v>
      </c>
      <c r="Z289">
        <f>IF(ISBLANK(HLOOKUP(Z$1, m_preprocess!$1:$1048576, $D289, FALSE)), "", HLOOKUP(Z$1, m_preprocess!$1:$1048576, $D289, FALSE))</f>
        <v>677618.14398236945</v>
      </c>
      <c r="AA289">
        <f>IF(ISBLANK(HLOOKUP(AA$1, m_preprocess!$1:$1048576, $D289, FALSE)), "", HLOOKUP(AA$1, m_preprocess!$1:$1048576, $D289, FALSE))</f>
        <v>964.68600326989838</v>
      </c>
      <c r="AB289">
        <f>IF(ISBLANK(HLOOKUP(AB$1, m_preprocess!$1:$1048576, $D289, FALSE)), "", HLOOKUP(AB$1, m_preprocess!$1:$1048576, $D289, FALSE))</f>
        <v>35204.334979390274</v>
      </c>
      <c r="AC289">
        <f>IF(ISBLANK(HLOOKUP(AC$1, m_preprocess!$1:$1048576, $D289, FALSE)), "", HLOOKUP(AC$1, m_preprocess!$1:$1048576, $D289, FALSE))</f>
        <v>149.20723121189704</v>
      </c>
      <c r="AD289">
        <f>IF(ISBLANK(HLOOKUP(AD$1, m_preprocess!$1:$1048576, $D289, FALSE)), "", HLOOKUP(AD$1, m_preprocess!$1:$1048576, $D289, FALSE))</f>
        <v>27686.65982940864</v>
      </c>
      <c r="AE289">
        <f>IF(ISBLANK(HLOOKUP(AE$1, m_preprocess!$1:$1048576, $D289, FALSE)), "", HLOOKUP(AE$1, m_preprocess!$1:$1048576, $D289, FALSE))</f>
        <v>43133.028726278411</v>
      </c>
    </row>
    <row r="290" spans="1:31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110.583195081073</v>
      </c>
      <c r="F290">
        <f>IF(ISBLANK(HLOOKUP(F$1, m_preprocess!$1:$1048576, $D290, FALSE)), "", HLOOKUP(F$1, m_preprocess!$1:$1048576, $D290, FALSE))</f>
        <v>120.47731917</v>
      </c>
      <c r="G290">
        <f>IF(ISBLANK(HLOOKUP(G$1, m_preprocess!$1:$1048576, $D290, FALSE)), "", HLOOKUP(G$1, m_preprocess!$1:$1048576, $D290, FALSE))</f>
        <v>104.462034318935</v>
      </c>
      <c r="H290">
        <f>IF(ISBLANK(HLOOKUP(H$1, m_preprocess!$1:$1048576, $D290, FALSE)), "", HLOOKUP(H$1, m_preprocess!$1:$1048576, $D290, FALSE))</f>
        <v>84.775193864598606</v>
      </c>
      <c r="I290">
        <f>IF(ISBLANK(HLOOKUP(I$1, m_preprocess!$1:$1048576, $D290, FALSE)), "", HLOOKUP(I$1, m_preprocess!$1:$1048576, $D290, FALSE))</f>
        <v>108.946666996999</v>
      </c>
      <c r="J290">
        <f>IF(ISBLANK(HLOOKUP(J$1, m_preprocess!$1:$1048576, $D290, FALSE)), "", HLOOKUP(J$1, m_preprocess!$1:$1048576, $D290, FALSE))</f>
        <v>107.307993160048</v>
      </c>
      <c r="K290">
        <f>IF(ISBLANK(HLOOKUP(K$1, m_preprocess!$1:$1048576, $D290, FALSE)), "", HLOOKUP(K$1, m_preprocess!$1:$1048576, $D290, FALSE))</f>
        <v>111.488434003013</v>
      </c>
      <c r="L290">
        <f>IF(ISBLANK(HLOOKUP(L$1, m_preprocess!$1:$1048576, $D290, FALSE)), "", HLOOKUP(L$1, m_preprocess!$1:$1048576, $D290, FALSE))</f>
        <v>108.603594617647</v>
      </c>
      <c r="M290">
        <f>IF(ISBLANK(HLOOKUP(M$1, m_preprocess!$1:$1048576, $D290, FALSE)), "", HLOOKUP(M$1, m_preprocess!$1:$1048576, $D290, FALSE))</f>
        <v>112.73717232493399</v>
      </c>
      <c r="N290">
        <f>IF(ISBLANK(HLOOKUP(N$1, m_preprocess!$1:$1048576, $D290, FALSE)), "", HLOOKUP(N$1, m_preprocess!$1:$1048576, $D290, FALSE))</f>
        <v>42.651000000000003</v>
      </c>
      <c r="O290">
        <f>IF(ISBLANK(HLOOKUP(O$1, m_preprocess!$1:$1048576, $D290, FALSE)), "", HLOOKUP(O$1, m_preprocess!$1:$1048576, $D290, FALSE))</f>
        <v>68.489965434072005</v>
      </c>
      <c r="P290">
        <f>IF(ISBLANK(HLOOKUP(P$1, m_preprocess!$1:$1048576, $D290, FALSE)), "", HLOOKUP(P$1, m_preprocess!$1:$1048576, $D290, FALSE))</f>
        <v>87.522456047425365</v>
      </c>
      <c r="Q290">
        <f>IF(ISBLANK(HLOOKUP(Q$1, m_preprocess!$1:$1048576, $D290, FALSE)), "", HLOOKUP(Q$1, m_preprocess!$1:$1048576, $D290, FALSE))</f>
        <v>88.400364189458628</v>
      </c>
      <c r="R290">
        <f>IF(ISBLANK(HLOOKUP(R$1, m_preprocess!$1:$1048576, $D290, FALSE)), "", HLOOKUP(R$1, m_preprocess!$1:$1048576, $D290, FALSE))</f>
        <v>99.006895333426741</v>
      </c>
      <c r="S290">
        <f>IF(ISBLANK(HLOOKUP(S$1, m_preprocess!$1:$1048576, $D290, FALSE)), "", HLOOKUP(S$1, m_preprocess!$1:$1048576, $D290, FALSE))</f>
        <v>312.09882850178013</v>
      </c>
      <c r="T290">
        <f>IF(ISBLANK(HLOOKUP(T$1, m_preprocess!$1:$1048576, $D290, FALSE)), "", HLOOKUP(T$1, m_preprocess!$1:$1048576, $D290, FALSE))</f>
        <v>21.423027696846226</v>
      </c>
      <c r="U290">
        <f>IF(ISBLANK(HLOOKUP(U$1, m_preprocess!$1:$1048576, $D290, FALSE)), "", HLOOKUP(U$1, m_preprocess!$1:$1048576, $D290, FALSE))</f>
        <v>348.26363310018104</v>
      </c>
      <c r="V290">
        <f>IF(ISBLANK(HLOOKUP(V$1, m_preprocess!$1:$1048576, $D290, FALSE)), "", HLOOKUP(V$1, m_preprocess!$1:$1048576, $D290, FALSE))</f>
        <v>47.71741653642426</v>
      </c>
      <c r="W290">
        <f>IF(ISBLANK(HLOOKUP(W$1, m_preprocess!$1:$1048576, $D290, FALSE)), "", HLOOKUP(W$1, m_preprocess!$1:$1048576, $D290, FALSE))</f>
        <v>264.71883022842229</v>
      </c>
      <c r="X290">
        <f>IF(ISBLANK(HLOOKUP(X$1, m_preprocess!$1:$1048576, $D290, FALSE)), "", HLOOKUP(X$1, m_preprocess!$1:$1048576, $D290, FALSE))</f>
        <v>35.827375023163867</v>
      </c>
      <c r="Y290">
        <f>IF(ISBLANK(HLOOKUP(Y$1, m_preprocess!$1:$1048576, $D290, FALSE)), "", HLOOKUP(Y$1, m_preprocess!$1:$1048576, $D290, FALSE))</f>
        <v>326267.0974654489</v>
      </c>
      <c r="Z290">
        <f>IF(ISBLANK(HLOOKUP(Z$1, m_preprocess!$1:$1048576, $D290, FALSE)), "", HLOOKUP(Z$1, m_preprocess!$1:$1048576, $D290, FALSE))</f>
        <v>349808.43400375609</v>
      </c>
      <c r="AA290">
        <f>IF(ISBLANK(HLOOKUP(AA$1, m_preprocess!$1:$1048576, $D290, FALSE)), "", HLOOKUP(AA$1, m_preprocess!$1:$1048576, $D290, FALSE))</f>
        <v>844.78845665511676</v>
      </c>
      <c r="AB290">
        <f>IF(ISBLANK(HLOOKUP(AB$1, m_preprocess!$1:$1048576, $D290, FALSE)), "", HLOOKUP(AB$1, m_preprocess!$1:$1048576, $D290, FALSE))</f>
        <v>34625.014847750361</v>
      </c>
      <c r="AC290">
        <f>IF(ISBLANK(HLOOKUP(AC$1, m_preprocess!$1:$1048576, $D290, FALSE)), "", HLOOKUP(AC$1, m_preprocess!$1:$1048576, $D290, FALSE))</f>
        <v>154.03982642816121</v>
      </c>
      <c r="AD290">
        <f>IF(ISBLANK(HLOOKUP(AD$1, m_preprocess!$1:$1048576, $D290, FALSE)), "", HLOOKUP(AD$1, m_preprocess!$1:$1048576, $D290, FALSE))</f>
        <v>26184.887232539848</v>
      </c>
      <c r="AE290">
        <f>IF(ISBLANK(HLOOKUP(AE$1, m_preprocess!$1:$1048576, $D290, FALSE)), "", HLOOKUP(AE$1, m_preprocess!$1:$1048576, $D290, FALSE))</f>
        <v>41093.238769482654</v>
      </c>
    </row>
    <row r="291" spans="1:31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110.177286205737</v>
      </c>
      <c r="F291">
        <f>IF(ISBLANK(HLOOKUP(F$1, m_preprocess!$1:$1048576, $D291, FALSE)), "", HLOOKUP(F$1, m_preprocess!$1:$1048576, $D291, FALSE))</f>
        <v>111.81733411</v>
      </c>
      <c r="G291">
        <f>IF(ISBLANK(HLOOKUP(G$1, m_preprocess!$1:$1048576, $D291, FALSE)), "", HLOOKUP(G$1, m_preprocess!$1:$1048576, $D291, FALSE))</f>
        <v>103.869736949594</v>
      </c>
      <c r="H291">
        <f>IF(ISBLANK(HLOOKUP(H$1, m_preprocess!$1:$1048576, $D291, FALSE)), "", HLOOKUP(H$1, m_preprocess!$1:$1048576, $D291, FALSE))</f>
        <v>83.731516227889102</v>
      </c>
      <c r="I291">
        <f>IF(ISBLANK(HLOOKUP(I$1, m_preprocess!$1:$1048576, $D291, FALSE)), "", HLOOKUP(I$1, m_preprocess!$1:$1048576, $D291, FALSE))</f>
        <v>108.510833186409</v>
      </c>
      <c r="J291">
        <f>IF(ISBLANK(HLOOKUP(J$1, m_preprocess!$1:$1048576, $D291, FALSE)), "", HLOOKUP(J$1, m_preprocess!$1:$1048576, $D291, FALSE))</f>
        <v>106.95881636707399</v>
      </c>
      <c r="K291">
        <f>IF(ISBLANK(HLOOKUP(K$1, m_preprocess!$1:$1048576, $D291, FALSE)), "", HLOOKUP(K$1, m_preprocess!$1:$1048576, $D291, FALSE))</f>
        <v>110.981271108068</v>
      </c>
      <c r="L291">
        <f>IF(ISBLANK(HLOOKUP(L$1, m_preprocess!$1:$1048576, $D291, FALSE)), "", HLOOKUP(L$1, m_preprocess!$1:$1048576, $D291, FALSE))</f>
        <v>106.947807479183</v>
      </c>
      <c r="M291">
        <f>IF(ISBLANK(HLOOKUP(M$1, m_preprocess!$1:$1048576, $D291, FALSE)), "", HLOOKUP(M$1, m_preprocess!$1:$1048576, $D291, FALSE))</f>
        <v>113.222644948347</v>
      </c>
      <c r="N291">
        <f>IF(ISBLANK(HLOOKUP(N$1, m_preprocess!$1:$1048576, $D291, FALSE)), "", HLOOKUP(N$1, m_preprocess!$1:$1048576, $D291, FALSE))</f>
        <v>42.527999999999999</v>
      </c>
      <c r="O291">
        <f>IF(ISBLANK(HLOOKUP(O$1, m_preprocess!$1:$1048576, $D291, FALSE)), "", HLOOKUP(O$1, m_preprocess!$1:$1048576, $D291, FALSE))</f>
        <v>75.730696263995</v>
      </c>
      <c r="P291">
        <f>IF(ISBLANK(HLOOKUP(P$1, m_preprocess!$1:$1048576, $D291, FALSE)), "", HLOOKUP(P$1, m_preprocess!$1:$1048576, $D291, FALSE))</f>
        <v>88.185600444165487</v>
      </c>
      <c r="Q291">
        <f>IF(ISBLANK(HLOOKUP(Q$1, m_preprocess!$1:$1048576, $D291, FALSE)), "", HLOOKUP(Q$1, m_preprocess!$1:$1048576, $D291, FALSE))</f>
        <v>88.698472191163418</v>
      </c>
      <c r="R291">
        <f>IF(ISBLANK(HLOOKUP(R$1, m_preprocess!$1:$1048576, $D291, FALSE)), "", HLOOKUP(R$1, m_preprocess!$1:$1048576, $D291, FALSE))</f>
        <v>99.421780630118874</v>
      </c>
      <c r="S291">
        <f>IF(ISBLANK(HLOOKUP(S$1, m_preprocess!$1:$1048576, $D291, FALSE)), "", HLOOKUP(S$1, m_preprocess!$1:$1048576, $D291, FALSE))</f>
        <v>355.4332095277328</v>
      </c>
      <c r="T291">
        <f>IF(ISBLANK(HLOOKUP(T$1, m_preprocess!$1:$1048576, $D291, FALSE)), "", HLOOKUP(T$1, m_preprocess!$1:$1048576, $D291, FALSE))</f>
        <v>21.438511395032219</v>
      </c>
      <c r="U291">
        <f>IF(ISBLANK(HLOOKUP(U$1, m_preprocess!$1:$1048576, $D291, FALSE)), "", HLOOKUP(U$1, m_preprocess!$1:$1048576, $D291, FALSE))</f>
        <v>344.81865633585306</v>
      </c>
      <c r="V291">
        <f>IF(ISBLANK(HLOOKUP(V$1, m_preprocess!$1:$1048576, $D291, FALSE)), "", HLOOKUP(V$1, m_preprocess!$1:$1048576, $D291, FALSE))</f>
        <v>45.98288898606679</v>
      </c>
      <c r="W291">
        <f>IF(ISBLANK(HLOOKUP(W$1, m_preprocess!$1:$1048576, $D291, FALSE)), "", HLOOKUP(W$1, m_preprocess!$1:$1048576, $D291, FALSE))</f>
        <v>266.97290736828643</v>
      </c>
      <c r="X291">
        <f>IF(ISBLANK(HLOOKUP(X$1, m_preprocess!$1:$1048576, $D291, FALSE)), "", HLOOKUP(X$1, m_preprocess!$1:$1048576, $D291, FALSE))</f>
        <v>31.86285998149987</v>
      </c>
      <c r="Y291">
        <f>IF(ISBLANK(HLOOKUP(Y$1, m_preprocess!$1:$1048576, $D291, FALSE)), "", HLOOKUP(Y$1, m_preprocess!$1:$1048576, $D291, FALSE))</f>
        <v>280936.76917920809</v>
      </c>
      <c r="Z291">
        <f>IF(ISBLANK(HLOOKUP(Z$1, m_preprocess!$1:$1048576, $D291, FALSE)), "", HLOOKUP(Z$1, m_preprocess!$1:$1048576, $D291, FALSE))</f>
        <v>283388.78317560127</v>
      </c>
      <c r="AA291">
        <f>IF(ISBLANK(HLOOKUP(AA$1, m_preprocess!$1:$1048576, $D291, FALSE)), "", HLOOKUP(AA$1, m_preprocess!$1:$1048576, $D291, FALSE))</f>
        <v>841.39432045030617</v>
      </c>
      <c r="AB291">
        <f>IF(ISBLANK(HLOOKUP(AB$1, m_preprocess!$1:$1048576, $D291, FALSE)), "", HLOOKUP(AB$1, m_preprocess!$1:$1048576, $D291, FALSE))</f>
        <v>34465.914712970203</v>
      </c>
      <c r="AC291">
        <f>IF(ISBLANK(HLOOKUP(AC$1, m_preprocess!$1:$1048576, $D291, FALSE)), "", HLOOKUP(AC$1, m_preprocess!$1:$1048576, $D291, FALSE))</f>
        <v>145.77488049070095</v>
      </c>
      <c r="AD291">
        <f>IF(ISBLANK(HLOOKUP(AD$1, m_preprocess!$1:$1048576, $D291, FALSE)), "", HLOOKUP(AD$1, m_preprocess!$1:$1048576, $D291, FALSE))</f>
        <v>26149.45851433952</v>
      </c>
      <c r="AE291">
        <f>IF(ISBLANK(HLOOKUP(AE$1, m_preprocess!$1:$1048576, $D291, FALSE)), "", HLOOKUP(AE$1, m_preprocess!$1:$1048576, $D291, FALSE))</f>
        <v>41295.685882315389</v>
      </c>
    </row>
    <row r="292" spans="1:31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110.527941750525</v>
      </c>
      <c r="F292">
        <f>IF(ISBLANK(HLOOKUP(F$1, m_preprocess!$1:$1048576, $D292, FALSE)), "", HLOOKUP(F$1, m_preprocess!$1:$1048576, $D292, FALSE))</f>
        <v>120.59293452999999</v>
      </c>
      <c r="G292">
        <f>IF(ISBLANK(HLOOKUP(G$1, m_preprocess!$1:$1048576, $D292, FALSE)), "", HLOOKUP(G$1, m_preprocess!$1:$1048576, $D292, FALSE))</f>
        <v>104.47563955115</v>
      </c>
      <c r="H292">
        <f>IF(ISBLANK(HLOOKUP(H$1, m_preprocess!$1:$1048576, $D292, FALSE)), "", HLOOKUP(H$1, m_preprocess!$1:$1048576, $D292, FALSE))</f>
        <v>82.391203873117206</v>
      </c>
      <c r="I292">
        <f>IF(ISBLANK(HLOOKUP(I$1, m_preprocess!$1:$1048576, $D292, FALSE)), "", HLOOKUP(I$1, m_preprocess!$1:$1048576, $D292, FALSE))</f>
        <v>109.41813853406499</v>
      </c>
      <c r="J292">
        <f>IF(ISBLANK(HLOOKUP(J$1, m_preprocess!$1:$1048576, $D292, FALSE)), "", HLOOKUP(J$1, m_preprocess!$1:$1048576, $D292, FALSE))</f>
        <v>109.26293582887401</v>
      </c>
      <c r="K292">
        <f>IF(ISBLANK(HLOOKUP(K$1, m_preprocess!$1:$1048576, $D292, FALSE)), "", HLOOKUP(K$1, m_preprocess!$1:$1048576, $D292, FALSE))</f>
        <v>111.374656908872</v>
      </c>
      <c r="L292">
        <f>IF(ISBLANK(HLOOKUP(L$1, m_preprocess!$1:$1048576, $D292, FALSE)), "", HLOOKUP(L$1, m_preprocess!$1:$1048576, $D292, FALSE))</f>
        <v>109.20625408517201</v>
      </c>
      <c r="M292">
        <f>IF(ISBLANK(HLOOKUP(M$1, m_preprocess!$1:$1048576, $D292, FALSE)), "", HLOOKUP(M$1, m_preprocess!$1:$1048576, $D292, FALSE))</f>
        <v>111.844624576275</v>
      </c>
      <c r="N292">
        <f>IF(ISBLANK(HLOOKUP(N$1, m_preprocess!$1:$1048576, $D292, FALSE)), "", HLOOKUP(N$1, m_preprocess!$1:$1048576, $D292, FALSE))</f>
        <v>46.094999999999999</v>
      </c>
      <c r="O292">
        <f>IF(ISBLANK(HLOOKUP(O$1, m_preprocess!$1:$1048576, $D292, FALSE)), "", HLOOKUP(O$1, m_preprocess!$1:$1048576, $D292, FALSE))</f>
        <v>81.007054551766998</v>
      </c>
      <c r="P292">
        <f>IF(ISBLANK(HLOOKUP(P$1, m_preprocess!$1:$1048576, $D292, FALSE)), "", HLOOKUP(P$1, m_preprocess!$1:$1048576, $D292, FALSE))</f>
        <v>87.874051220038922</v>
      </c>
      <c r="Q292">
        <f>IF(ISBLANK(HLOOKUP(Q$1, m_preprocess!$1:$1048576, $D292, FALSE)), "", HLOOKUP(Q$1, m_preprocess!$1:$1048576, $D292, FALSE))</f>
        <v>88.957759721484805</v>
      </c>
      <c r="R292">
        <f>IF(ISBLANK(HLOOKUP(R$1, m_preprocess!$1:$1048576, $D292, FALSE)), "", HLOOKUP(R$1, m_preprocess!$1:$1048576, $D292, FALSE))</f>
        <v>98.781771815253848</v>
      </c>
      <c r="S292">
        <f>IF(ISBLANK(HLOOKUP(S$1, m_preprocess!$1:$1048576, $D292, FALSE)), "", HLOOKUP(S$1, m_preprocess!$1:$1048576, $D292, FALSE))</f>
        <v>410.18823531582291</v>
      </c>
      <c r="T292">
        <f>IF(ISBLANK(HLOOKUP(T$1, m_preprocess!$1:$1048576, $D292, FALSE)), "", HLOOKUP(T$1, m_preprocess!$1:$1048576, $D292, FALSE))</f>
        <v>19.563397568814612</v>
      </c>
      <c r="U292">
        <f>IF(ISBLANK(HLOOKUP(U$1, m_preprocess!$1:$1048576, $D292, FALSE)), "", HLOOKUP(U$1, m_preprocess!$1:$1048576, $D292, FALSE))</f>
        <v>405.90182478796481</v>
      </c>
      <c r="V292">
        <f>IF(ISBLANK(HLOOKUP(V$1, m_preprocess!$1:$1048576, $D292, FALSE)), "", HLOOKUP(V$1, m_preprocess!$1:$1048576, $D292, FALSE))</f>
        <v>53.494388965043633</v>
      </c>
      <c r="W292">
        <f>IF(ISBLANK(HLOOKUP(W$1, m_preprocess!$1:$1048576, $D292, FALSE)), "", HLOOKUP(W$1, m_preprocess!$1:$1048576, $D292, FALSE))</f>
        <v>314.59332033112139</v>
      </c>
      <c r="X292">
        <f>IF(ISBLANK(HLOOKUP(X$1, m_preprocess!$1:$1048576, $D292, FALSE)), "", HLOOKUP(X$1, m_preprocess!$1:$1048576, $D292, FALSE))</f>
        <v>37.814115491799768</v>
      </c>
      <c r="Y292">
        <f>IF(ISBLANK(HLOOKUP(Y$1, m_preprocess!$1:$1048576, $D292, FALSE)), "", HLOOKUP(Y$1, m_preprocess!$1:$1048576, $D292, FALSE))</f>
        <v>570190.98209966137</v>
      </c>
      <c r="Z292">
        <f>IF(ISBLANK(HLOOKUP(Z$1, m_preprocess!$1:$1048576, $D292, FALSE)), "", HLOOKUP(Z$1, m_preprocess!$1:$1048576, $D292, FALSE))</f>
        <v>306760.47110328579</v>
      </c>
      <c r="AA292">
        <f>IF(ISBLANK(HLOOKUP(AA$1, m_preprocess!$1:$1048576, $D292, FALSE)), "", HLOOKUP(AA$1, m_preprocess!$1:$1048576, $D292, FALSE))</f>
        <v>1034.136950671174</v>
      </c>
      <c r="AB292">
        <f>IF(ISBLANK(HLOOKUP(AB$1, m_preprocess!$1:$1048576, $D292, FALSE)), "", HLOOKUP(AB$1, m_preprocess!$1:$1048576, $D292, FALSE))</f>
        <v>34424.857439704327</v>
      </c>
      <c r="AC292">
        <f>IF(ISBLANK(HLOOKUP(AC$1, m_preprocess!$1:$1048576, $D292, FALSE)), "", HLOOKUP(AC$1, m_preprocess!$1:$1048576, $D292, FALSE))</f>
        <v>137.6346922367066</v>
      </c>
      <c r="AD292">
        <f>IF(ISBLANK(HLOOKUP(AD$1, m_preprocess!$1:$1048576, $D292, FALSE)), "", HLOOKUP(AD$1, m_preprocess!$1:$1048576, $D292, FALSE))</f>
        <v>26117.165206563721</v>
      </c>
      <c r="AE292">
        <f>IF(ISBLANK(HLOOKUP(AE$1, m_preprocess!$1:$1048576, $D292, FALSE)), "", HLOOKUP(AE$1, m_preprocess!$1:$1048576, $D292, FALSE))</f>
        <v>40888.96062797909</v>
      </c>
    </row>
    <row r="293" spans="1:31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110.11378946149701</v>
      </c>
      <c r="F293">
        <f>IF(ISBLANK(HLOOKUP(F$1, m_preprocess!$1:$1048576, $D293, FALSE)), "", HLOOKUP(F$1, m_preprocess!$1:$1048576, $D293, FALSE))</f>
        <v>115.03632303000001</v>
      </c>
      <c r="G293">
        <f>IF(ISBLANK(HLOOKUP(G$1, m_preprocess!$1:$1048576, $D293, FALSE)), "", HLOOKUP(G$1, m_preprocess!$1:$1048576, $D293, FALSE))</f>
        <v>103.53819087679599</v>
      </c>
      <c r="H293">
        <f>IF(ISBLANK(HLOOKUP(H$1, m_preprocess!$1:$1048576, $D293, FALSE)), "", HLOOKUP(H$1, m_preprocess!$1:$1048576, $D293, FALSE))</f>
        <v>83.227830775280395</v>
      </c>
      <c r="I293">
        <f>IF(ISBLANK(HLOOKUP(I$1, m_preprocess!$1:$1048576, $D293, FALSE)), "", HLOOKUP(I$1, m_preprocess!$1:$1048576, $D293, FALSE))</f>
        <v>109.246579066461</v>
      </c>
      <c r="J293">
        <f>IF(ISBLANK(HLOOKUP(J$1, m_preprocess!$1:$1048576, $D293, FALSE)), "", HLOOKUP(J$1, m_preprocess!$1:$1048576, $D293, FALSE))</f>
        <v>103.020808102966</v>
      </c>
      <c r="K293">
        <f>IF(ISBLANK(HLOOKUP(K$1, m_preprocess!$1:$1048576, $D293, FALSE)), "", HLOOKUP(K$1, m_preprocess!$1:$1048576, $D293, FALSE))</f>
        <v>111.742872615379</v>
      </c>
      <c r="L293">
        <f>IF(ISBLANK(HLOOKUP(L$1, m_preprocess!$1:$1048576, $D293, FALSE)), "", HLOOKUP(L$1, m_preprocess!$1:$1048576, $D293, FALSE))</f>
        <v>103.45772104189101</v>
      </c>
      <c r="M293">
        <f>IF(ISBLANK(HLOOKUP(M$1, m_preprocess!$1:$1048576, $D293, FALSE)), "", HLOOKUP(M$1, m_preprocess!$1:$1048576, $D293, FALSE))</f>
        <v>113.408660490291</v>
      </c>
      <c r="N293">
        <f>IF(ISBLANK(HLOOKUP(N$1, m_preprocess!$1:$1048576, $D293, FALSE)), "", HLOOKUP(N$1, m_preprocess!$1:$1048576, $D293, FALSE))</f>
        <v>47.085999999999999</v>
      </c>
      <c r="O293">
        <f>IF(ISBLANK(HLOOKUP(O$1, m_preprocess!$1:$1048576, $D293, FALSE)), "", HLOOKUP(O$1, m_preprocess!$1:$1048576, $D293, FALSE))</f>
        <v>83.849004586001996</v>
      </c>
      <c r="P293">
        <f>IF(ISBLANK(HLOOKUP(P$1, m_preprocess!$1:$1048576, $D293, FALSE)), "", HLOOKUP(P$1, m_preprocess!$1:$1048576, $D293, FALSE))</f>
        <v>88.214143782196658</v>
      </c>
      <c r="Q293">
        <f>IF(ISBLANK(HLOOKUP(Q$1, m_preprocess!$1:$1048576, $D293, FALSE)), "", HLOOKUP(Q$1, m_preprocess!$1:$1048576, $D293, FALSE))</f>
        <v>88.934216452231851</v>
      </c>
      <c r="R293">
        <f>IF(ISBLANK(HLOOKUP(R$1, m_preprocess!$1:$1048576, $D293, FALSE)), "", HLOOKUP(R$1, m_preprocess!$1:$1048576, $D293, FALSE))</f>
        <v>99.190331124779235</v>
      </c>
      <c r="S293">
        <f>IF(ISBLANK(HLOOKUP(S$1, m_preprocess!$1:$1048576, $D293, FALSE)), "", HLOOKUP(S$1, m_preprocess!$1:$1048576, $D293, FALSE))</f>
        <v>359.92688517606973</v>
      </c>
      <c r="T293">
        <f>IF(ISBLANK(HLOOKUP(T$1, m_preprocess!$1:$1048576, $D293, FALSE)), "", HLOOKUP(T$1, m_preprocess!$1:$1048576, $D293, FALSE))</f>
        <v>19.078380493669304</v>
      </c>
      <c r="U293">
        <f>IF(ISBLANK(HLOOKUP(U$1, m_preprocess!$1:$1048576, $D293, FALSE)), "", HLOOKUP(U$1, m_preprocess!$1:$1048576, $D293, FALSE))</f>
        <v>347.08529777826988</v>
      </c>
      <c r="V293">
        <f>IF(ISBLANK(HLOOKUP(V$1, m_preprocess!$1:$1048576, $D293, FALSE)), "", HLOOKUP(V$1, m_preprocess!$1:$1048576, $D293, FALSE))</f>
        <v>45.297503713475429</v>
      </c>
      <c r="W293">
        <f>IF(ISBLANK(HLOOKUP(W$1, m_preprocess!$1:$1048576, $D293, FALSE)), "", HLOOKUP(W$1, m_preprocess!$1:$1048576, $D293, FALSE))</f>
        <v>267.92368506218543</v>
      </c>
      <c r="X293">
        <f>IF(ISBLANK(HLOOKUP(X$1, m_preprocess!$1:$1048576, $D293, FALSE)), "", HLOOKUP(X$1, m_preprocess!$1:$1048576, $D293, FALSE))</f>
        <v>33.864109002608977</v>
      </c>
      <c r="Y293">
        <f>IF(ISBLANK(HLOOKUP(Y$1, m_preprocess!$1:$1048576, $D293, FALSE)), "", HLOOKUP(Y$1, m_preprocess!$1:$1048576, $D293, FALSE))</f>
        <v>343821.15136008622</v>
      </c>
      <c r="Z293">
        <f>IF(ISBLANK(HLOOKUP(Z$1, m_preprocess!$1:$1048576, $D293, FALSE)), "", HLOOKUP(Z$1, m_preprocess!$1:$1048576, $D293, FALSE))</f>
        <v>304241.84748340491</v>
      </c>
      <c r="AA293">
        <f>IF(ISBLANK(HLOOKUP(AA$1, m_preprocess!$1:$1048576, $D293, FALSE)), "", HLOOKUP(AA$1, m_preprocess!$1:$1048576, $D293, FALSE))</f>
        <v>943.91975687874265</v>
      </c>
      <c r="AB293">
        <f>IF(ISBLANK(HLOOKUP(AB$1, m_preprocess!$1:$1048576, $D293, FALSE)), "", HLOOKUP(AB$1, m_preprocess!$1:$1048576, $D293, FALSE))</f>
        <v>34834.127311037533</v>
      </c>
      <c r="AC293">
        <f>IF(ISBLANK(HLOOKUP(AC$1, m_preprocess!$1:$1048576, $D293, FALSE)), "", HLOOKUP(AC$1, m_preprocess!$1:$1048576, $D293, FALSE))</f>
        <v>134.62399012756975</v>
      </c>
      <c r="AD293">
        <f>IF(ISBLANK(HLOOKUP(AD$1, m_preprocess!$1:$1048576, $D293, FALSE)), "", HLOOKUP(AD$1, m_preprocess!$1:$1048576, $D293, FALSE))</f>
        <v>26311.036331807165</v>
      </c>
      <c r="AE293">
        <f>IF(ISBLANK(HLOOKUP(AE$1, m_preprocess!$1:$1048576, $D293, FALSE)), "", HLOOKUP(AE$1, m_preprocess!$1:$1048576, $D293, FALSE))</f>
        <v>41767.308093186097</v>
      </c>
    </row>
    <row r="294" spans="1:31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110.294019427188</v>
      </c>
      <c r="F294">
        <f>IF(ISBLANK(HLOOKUP(F$1, m_preprocess!$1:$1048576, $D294, FALSE)), "", HLOOKUP(F$1, m_preprocess!$1:$1048576, $D294, FALSE))</f>
        <v>122.62619323</v>
      </c>
      <c r="G294">
        <f>IF(ISBLANK(HLOOKUP(G$1, m_preprocess!$1:$1048576, $D294, FALSE)), "", HLOOKUP(G$1, m_preprocess!$1:$1048576, $D294, FALSE))</f>
        <v>103.588518543859</v>
      </c>
      <c r="H294">
        <f>IF(ISBLANK(HLOOKUP(H$1, m_preprocess!$1:$1048576, $D294, FALSE)), "", HLOOKUP(H$1, m_preprocess!$1:$1048576, $D294, FALSE))</f>
        <v>83.078901809002701</v>
      </c>
      <c r="I294">
        <f>IF(ISBLANK(HLOOKUP(I$1, m_preprocess!$1:$1048576, $D294, FALSE)), "", HLOOKUP(I$1, m_preprocess!$1:$1048576, $D294, FALSE))</f>
        <v>109.939958906174</v>
      </c>
      <c r="J294">
        <f>IF(ISBLANK(HLOOKUP(J$1, m_preprocess!$1:$1048576, $D294, FALSE)), "", HLOOKUP(J$1, m_preprocess!$1:$1048576, $D294, FALSE))</f>
        <v>105.700498591227</v>
      </c>
      <c r="K294">
        <f>IF(ISBLANK(HLOOKUP(K$1, m_preprocess!$1:$1048576, $D294, FALSE)), "", HLOOKUP(K$1, m_preprocess!$1:$1048576, $D294, FALSE))</f>
        <v>111.135651802815</v>
      </c>
      <c r="L294">
        <f>IF(ISBLANK(HLOOKUP(L$1, m_preprocess!$1:$1048576, $D294, FALSE)), "", HLOOKUP(L$1, m_preprocess!$1:$1048576, $D294, FALSE))</f>
        <v>109.70497941463201</v>
      </c>
      <c r="M294">
        <f>IF(ISBLANK(HLOOKUP(M$1, m_preprocess!$1:$1048576, $D294, FALSE)), "", HLOOKUP(M$1, m_preprocess!$1:$1048576, $D294, FALSE))</f>
        <v>113.64865236275701</v>
      </c>
      <c r="N294">
        <f>IF(ISBLANK(HLOOKUP(N$1, m_preprocess!$1:$1048576, $D294, FALSE)), "", HLOOKUP(N$1, m_preprocess!$1:$1048576, $D294, FALSE))</f>
        <v>48.106999999999999</v>
      </c>
      <c r="O294">
        <f>IF(ISBLANK(HLOOKUP(O$1, m_preprocess!$1:$1048576, $D294, FALSE)), "", HLOOKUP(O$1, m_preprocess!$1:$1048576, $D294, FALSE))</f>
        <v>86.822668113169001</v>
      </c>
      <c r="P294">
        <f>IF(ISBLANK(HLOOKUP(P$1, m_preprocess!$1:$1048576, $D294, FALSE)), "", HLOOKUP(P$1, m_preprocess!$1:$1048576, $D294, FALSE))</f>
        <v>87.662596668402372</v>
      </c>
      <c r="Q294">
        <f>IF(ISBLANK(HLOOKUP(Q$1, m_preprocess!$1:$1048576, $D294, FALSE)), "", HLOOKUP(Q$1, m_preprocess!$1:$1048576, $D294, FALSE))</f>
        <v>88.765175882424984</v>
      </c>
      <c r="R294">
        <f>IF(ISBLANK(HLOOKUP(R$1, m_preprocess!$1:$1048576, $D294, FALSE)), "", HLOOKUP(R$1, m_preprocess!$1:$1048576, $D294, FALSE))</f>
        <v>98.757869622786473</v>
      </c>
      <c r="S294">
        <f>IF(ISBLANK(HLOOKUP(S$1, m_preprocess!$1:$1048576, $D294, FALSE)), "", HLOOKUP(S$1, m_preprocess!$1:$1048576, $D294, FALSE))</f>
        <v>404.56903340605038</v>
      </c>
      <c r="T294">
        <f>IF(ISBLANK(HLOOKUP(T$1, m_preprocess!$1:$1048576, $D294, FALSE)), "", HLOOKUP(T$1, m_preprocess!$1:$1048576, $D294, FALSE))</f>
        <v>18.60106889336247</v>
      </c>
      <c r="U294">
        <f>IF(ISBLANK(HLOOKUP(U$1, m_preprocess!$1:$1048576, $D294, FALSE)), "", HLOOKUP(U$1, m_preprocess!$1:$1048576, $D294, FALSE))</f>
        <v>411.70165705981168</v>
      </c>
      <c r="V294">
        <f>IF(ISBLANK(HLOOKUP(V$1, m_preprocess!$1:$1048576, $D294, FALSE)), "", HLOOKUP(V$1, m_preprocess!$1:$1048576, $D294, FALSE))</f>
        <v>51.948784578626643</v>
      </c>
      <c r="W294">
        <f>IF(ISBLANK(HLOOKUP(W$1, m_preprocess!$1:$1048576, $D294, FALSE)), "", HLOOKUP(W$1, m_preprocess!$1:$1048576, $D294, FALSE))</f>
        <v>319.93149022332756</v>
      </c>
      <c r="X294">
        <f>IF(ISBLANK(HLOOKUP(X$1, m_preprocess!$1:$1048576, $D294, FALSE)), "", HLOOKUP(X$1, m_preprocess!$1:$1048576, $D294, FALSE))</f>
        <v>39.821393523536763</v>
      </c>
      <c r="Y294">
        <f>IF(ISBLANK(HLOOKUP(Y$1, m_preprocess!$1:$1048576, $D294, FALSE)), "", HLOOKUP(Y$1, m_preprocess!$1:$1048576, $D294, FALSE))</f>
        <v>291636.47579922667</v>
      </c>
      <c r="Z294">
        <f>IF(ISBLANK(HLOOKUP(Z$1, m_preprocess!$1:$1048576, $D294, FALSE)), "", HLOOKUP(Z$1, m_preprocess!$1:$1048576, $D294, FALSE))</f>
        <v>287883.89726467623</v>
      </c>
      <c r="AA294">
        <f>IF(ISBLANK(HLOOKUP(AA$1, m_preprocess!$1:$1048576, $D294, FALSE)), "", HLOOKUP(AA$1, m_preprocess!$1:$1048576, $D294, FALSE))</f>
        <v>1059.7680503268457</v>
      </c>
      <c r="AB294">
        <f>IF(ISBLANK(HLOOKUP(AB$1, m_preprocess!$1:$1048576, $D294, FALSE)), "", HLOOKUP(AB$1, m_preprocess!$1:$1048576, $D294, FALSE))</f>
        <v>34969.016028106962</v>
      </c>
      <c r="AC294">
        <f>IF(ISBLANK(HLOOKUP(AC$1, m_preprocess!$1:$1048576, $D294, FALSE)), "", HLOOKUP(AC$1, m_preprocess!$1:$1048576, $D294, FALSE))</f>
        <v>135.07231324428835</v>
      </c>
      <c r="AD294">
        <f>IF(ISBLANK(HLOOKUP(AD$1, m_preprocess!$1:$1048576, $D294, FALSE)), "", HLOOKUP(AD$1, m_preprocess!$1:$1048576, $D294, FALSE))</f>
        <v>25870.006074977799</v>
      </c>
      <c r="AE294">
        <f>IF(ISBLANK(HLOOKUP(AE$1, m_preprocess!$1:$1048576, $D294, FALSE)), "", HLOOKUP(AE$1, m_preprocess!$1:$1048576, $D294, FALSE))</f>
        <v>41841.90464664442</v>
      </c>
    </row>
    <row r="295" spans="1:31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110.920671770322</v>
      </c>
      <c r="F295">
        <f>IF(ISBLANK(HLOOKUP(F$1, m_preprocess!$1:$1048576, $D295, FALSE)), "", HLOOKUP(F$1, m_preprocess!$1:$1048576, $D295, FALSE))</f>
        <v>119.61286051</v>
      </c>
      <c r="G295">
        <f>IF(ISBLANK(HLOOKUP(G$1, m_preprocess!$1:$1048576, $D295, FALSE)), "", HLOOKUP(G$1, m_preprocess!$1:$1048576, $D295, FALSE))</f>
        <v>103.734986370831</v>
      </c>
      <c r="H295">
        <f>IF(ISBLANK(HLOOKUP(H$1, m_preprocess!$1:$1048576, $D295, FALSE)), "", HLOOKUP(H$1, m_preprocess!$1:$1048576, $D295, FALSE))</f>
        <v>83.049964216484199</v>
      </c>
      <c r="I295">
        <f>IF(ISBLANK(HLOOKUP(I$1, m_preprocess!$1:$1048576, $D295, FALSE)), "", HLOOKUP(I$1, m_preprocess!$1:$1048576, $D295, FALSE))</f>
        <v>110.638788095596</v>
      </c>
      <c r="J295">
        <f>IF(ISBLANK(HLOOKUP(J$1, m_preprocess!$1:$1048576, $D295, FALSE)), "", HLOOKUP(J$1, m_preprocess!$1:$1048576, $D295, FALSE))</f>
        <v>106.45911894452399</v>
      </c>
      <c r="K295">
        <f>IF(ISBLANK(HLOOKUP(K$1, m_preprocess!$1:$1048576, $D295, FALSE)), "", HLOOKUP(K$1, m_preprocess!$1:$1048576, $D295, FALSE))</f>
        <v>111.528040908615</v>
      </c>
      <c r="L295">
        <f>IF(ISBLANK(HLOOKUP(L$1, m_preprocess!$1:$1048576, $D295, FALSE)), "", HLOOKUP(L$1, m_preprocess!$1:$1048576, $D295, FALSE))</f>
        <v>109.005808920723</v>
      </c>
      <c r="M295">
        <f>IF(ISBLANK(HLOOKUP(M$1, m_preprocess!$1:$1048576, $D295, FALSE)), "", HLOOKUP(M$1, m_preprocess!$1:$1048576, $D295, FALSE))</f>
        <v>114.278892452001</v>
      </c>
      <c r="N295">
        <f>IF(ISBLANK(HLOOKUP(N$1, m_preprocess!$1:$1048576, $D295, FALSE)), "", HLOOKUP(N$1, m_preprocess!$1:$1048576, $D295, FALSE))</f>
        <v>48.722000000000001</v>
      </c>
      <c r="O295">
        <f>IF(ISBLANK(HLOOKUP(O$1, m_preprocess!$1:$1048576, $D295, FALSE)), "", HLOOKUP(O$1, m_preprocess!$1:$1048576, $D295, FALSE))</f>
        <v>87.201791994876004</v>
      </c>
      <c r="P295">
        <f>IF(ISBLANK(HLOOKUP(P$1, m_preprocess!$1:$1048576, $D295, FALSE)), "", HLOOKUP(P$1, m_preprocess!$1:$1048576, $D295, FALSE))</f>
        <v>86.918627819565828</v>
      </c>
      <c r="Q295">
        <f>IF(ISBLANK(HLOOKUP(Q$1, m_preprocess!$1:$1048576, $D295, FALSE)), "", HLOOKUP(Q$1, m_preprocess!$1:$1048576, $D295, FALSE))</f>
        <v>88.53570609728483</v>
      </c>
      <c r="R295">
        <f>IF(ISBLANK(HLOOKUP(R$1, m_preprocess!$1:$1048576, $D295, FALSE)), "", HLOOKUP(R$1, m_preprocess!$1:$1048576, $D295, FALSE))</f>
        <v>98.173529811868079</v>
      </c>
      <c r="S295">
        <f>IF(ISBLANK(HLOOKUP(S$1, m_preprocess!$1:$1048576, $D295, FALSE)), "", HLOOKUP(S$1, m_preprocess!$1:$1048576, $D295, FALSE))</f>
        <v>409.67341401108035</v>
      </c>
      <c r="T295">
        <f>IF(ISBLANK(HLOOKUP(T$1, m_preprocess!$1:$1048576, $D295, FALSE)), "", HLOOKUP(T$1, m_preprocess!$1:$1048576, $D295, FALSE))</f>
        <v>20.473862101161838</v>
      </c>
      <c r="U295">
        <f>IF(ISBLANK(HLOOKUP(U$1, m_preprocess!$1:$1048576, $D295, FALSE)), "", HLOOKUP(U$1, m_preprocess!$1:$1048576, $D295, FALSE))</f>
        <v>401.49585480168355</v>
      </c>
      <c r="V295">
        <f>IF(ISBLANK(HLOOKUP(V$1, m_preprocess!$1:$1048576, $D295, FALSE)), "", HLOOKUP(V$1, m_preprocess!$1:$1048576, $D295, FALSE))</f>
        <v>52.480509896136624</v>
      </c>
      <c r="W295">
        <f>IF(ISBLANK(HLOOKUP(W$1, m_preprocess!$1:$1048576, $D295, FALSE)), "", HLOOKUP(W$1, m_preprocess!$1:$1048576, $D295, FALSE))</f>
        <v>309.39746467826575</v>
      </c>
      <c r="X295">
        <f>IF(ISBLANK(HLOOKUP(X$1, m_preprocess!$1:$1048576, $D295, FALSE)), "", HLOOKUP(X$1, m_preprocess!$1:$1048576, $D295, FALSE))</f>
        <v>39.617868932403184</v>
      </c>
      <c r="Y295">
        <f>IF(ISBLANK(HLOOKUP(Y$1, m_preprocess!$1:$1048576, $D295, FALSE)), "", HLOOKUP(Y$1, m_preprocess!$1:$1048576, $D295, FALSE))</f>
        <v>297718.32684640214</v>
      </c>
      <c r="Z295">
        <f>IF(ISBLANK(HLOOKUP(Z$1, m_preprocess!$1:$1048576, $D295, FALSE)), "", HLOOKUP(Z$1, m_preprocess!$1:$1048576, $D295, FALSE))</f>
        <v>479680.91165116127</v>
      </c>
      <c r="AA295">
        <f>IF(ISBLANK(HLOOKUP(AA$1, m_preprocess!$1:$1048576, $D295, FALSE)), "", HLOOKUP(AA$1, m_preprocess!$1:$1048576, $D295, FALSE))</f>
        <v>991.43586693465693</v>
      </c>
      <c r="AB295">
        <f>IF(ISBLANK(HLOOKUP(AB$1, m_preprocess!$1:$1048576, $D295, FALSE)), "", HLOOKUP(AB$1, m_preprocess!$1:$1048576, $D295, FALSE))</f>
        <v>34971.974083918736</v>
      </c>
      <c r="AC295">
        <f>IF(ISBLANK(HLOOKUP(AC$1, m_preprocess!$1:$1048576, $D295, FALSE)), "", HLOOKUP(AC$1, m_preprocess!$1:$1048576, $D295, FALSE))</f>
        <v>130.68626184876643</v>
      </c>
      <c r="AD295">
        <f>IF(ISBLANK(HLOOKUP(AD$1, m_preprocess!$1:$1048576, $D295, FALSE)), "", HLOOKUP(AD$1, m_preprocess!$1:$1048576, $D295, FALSE))</f>
        <v>26401.783414815516</v>
      </c>
      <c r="AE295">
        <f>IF(ISBLANK(HLOOKUP(AE$1, m_preprocess!$1:$1048576, $D295, FALSE)), "", HLOOKUP(AE$1, m_preprocess!$1:$1048576, $D295, FALSE))</f>
        <v>42663.597346686918</v>
      </c>
    </row>
    <row r="296" spans="1:31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109.960351372638</v>
      </c>
      <c r="F296">
        <f>IF(ISBLANK(HLOOKUP(F$1, m_preprocess!$1:$1048576, $D296, FALSE)), "", HLOOKUP(F$1, m_preprocess!$1:$1048576, $D296, FALSE))</f>
        <v>122.21510403000001</v>
      </c>
      <c r="G296">
        <f>IF(ISBLANK(HLOOKUP(G$1, m_preprocess!$1:$1048576, $D296, FALSE)), "", HLOOKUP(G$1, m_preprocess!$1:$1048576, $D296, FALSE))</f>
        <v>103.05966681629801</v>
      </c>
      <c r="H296">
        <f>IF(ISBLANK(HLOOKUP(H$1, m_preprocess!$1:$1048576, $D296, FALSE)), "", HLOOKUP(H$1, m_preprocess!$1:$1048576, $D296, FALSE))</f>
        <v>81.949914196130095</v>
      </c>
      <c r="I296">
        <f>IF(ISBLANK(HLOOKUP(I$1, m_preprocess!$1:$1048576, $D296, FALSE)), "", HLOOKUP(I$1, m_preprocess!$1:$1048576, $D296, FALSE))</f>
        <v>109.963172903542</v>
      </c>
      <c r="J296">
        <f>IF(ISBLANK(HLOOKUP(J$1, m_preprocess!$1:$1048576, $D296, FALSE)), "", HLOOKUP(J$1, m_preprocess!$1:$1048576, $D296, FALSE))</f>
        <v>105.022199492561</v>
      </c>
      <c r="K296">
        <f>IF(ISBLANK(HLOOKUP(K$1, m_preprocess!$1:$1048576, $D296, FALSE)), "", HLOOKUP(K$1, m_preprocess!$1:$1048576, $D296, FALSE))</f>
        <v>111.960639445851</v>
      </c>
      <c r="L296">
        <f>IF(ISBLANK(HLOOKUP(L$1, m_preprocess!$1:$1048576, $D296, FALSE)), "", HLOOKUP(L$1, m_preprocess!$1:$1048576, $D296, FALSE))</f>
        <v>107.710347706956</v>
      </c>
      <c r="M296">
        <f>IF(ISBLANK(HLOOKUP(M$1, m_preprocess!$1:$1048576, $D296, FALSE)), "", HLOOKUP(M$1, m_preprocess!$1:$1048576, $D296, FALSE))</f>
        <v>114.17481444497</v>
      </c>
      <c r="N296">
        <f>IF(ISBLANK(HLOOKUP(N$1, m_preprocess!$1:$1048576, $D296, FALSE)), "", HLOOKUP(N$1, m_preprocess!$1:$1048576, $D296, FALSE))</f>
        <v>49.79</v>
      </c>
      <c r="O296">
        <f>IF(ISBLANK(HLOOKUP(O$1, m_preprocess!$1:$1048576, $D296, FALSE)), "", HLOOKUP(O$1, m_preprocess!$1:$1048576, $D296, FALSE))</f>
        <v>88.654983443785</v>
      </c>
      <c r="P296">
        <f>IF(ISBLANK(HLOOKUP(P$1, m_preprocess!$1:$1048576, $D296, FALSE)), "", HLOOKUP(P$1, m_preprocess!$1:$1048576, $D296, FALSE))</f>
        <v>87.259071149370257</v>
      </c>
      <c r="Q296">
        <f>IF(ISBLANK(HLOOKUP(Q$1, m_preprocess!$1:$1048576, $D296, FALSE)), "", HLOOKUP(Q$1, m_preprocess!$1:$1048576, $D296, FALSE))</f>
        <v>88.696779071681306</v>
      </c>
      <c r="R296">
        <f>IF(ISBLANK(HLOOKUP(R$1, m_preprocess!$1:$1048576, $D296, FALSE)), "", HLOOKUP(R$1, m_preprocess!$1:$1048576, $D296, FALSE))</f>
        <v>98.379075387676536</v>
      </c>
      <c r="S296">
        <f>IF(ISBLANK(HLOOKUP(S$1, m_preprocess!$1:$1048576, $D296, FALSE)), "", HLOOKUP(S$1, m_preprocess!$1:$1048576, $D296, FALSE))</f>
        <v>368.58644696027244</v>
      </c>
      <c r="T296">
        <f>IF(ISBLANK(HLOOKUP(T$1, m_preprocess!$1:$1048576, $D296, FALSE)), "", HLOOKUP(T$1, m_preprocess!$1:$1048576, $D296, FALSE))</f>
        <v>22.110767105202267</v>
      </c>
      <c r="U296">
        <f>IF(ISBLANK(HLOOKUP(U$1, m_preprocess!$1:$1048576, $D296, FALSE)), "", HLOOKUP(U$1, m_preprocess!$1:$1048576, $D296, FALSE))</f>
        <v>379.77828904899684</v>
      </c>
      <c r="V296">
        <f>IF(ISBLANK(HLOOKUP(V$1, m_preprocess!$1:$1048576, $D296, FALSE)), "", HLOOKUP(V$1, m_preprocess!$1:$1048576, $D296, FALSE))</f>
        <v>50.018907636032409</v>
      </c>
      <c r="W296">
        <f>IF(ISBLANK(HLOOKUP(W$1, m_preprocess!$1:$1048576, $D296, FALSE)), "", HLOOKUP(W$1, m_preprocess!$1:$1048576, $D296, FALSE))</f>
        <v>292.04913945145108</v>
      </c>
      <c r="X296">
        <f>IF(ISBLANK(HLOOKUP(X$1, m_preprocess!$1:$1048576, $D296, FALSE)), "", HLOOKUP(X$1, m_preprocess!$1:$1048576, $D296, FALSE))</f>
        <v>37.71023068714684</v>
      </c>
      <c r="Y296">
        <f>IF(ISBLANK(HLOOKUP(Y$1, m_preprocess!$1:$1048576, $D296, FALSE)), "", HLOOKUP(Y$1, m_preprocess!$1:$1048576, $D296, FALSE))</f>
        <v>327542.78651703108</v>
      </c>
      <c r="Z296">
        <f>IF(ISBLANK(HLOOKUP(Z$1, m_preprocess!$1:$1048576, $D296, FALSE)), "", HLOOKUP(Z$1, m_preprocess!$1:$1048576, $D296, FALSE))</f>
        <v>346386.69585297041</v>
      </c>
      <c r="AA296">
        <f>IF(ISBLANK(HLOOKUP(AA$1, m_preprocess!$1:$1048576, $D296, FALSE)), "", HLOOKUP(AA$1, m_preprocess!$1:$1048576, $D296, FALSE))</f>
        <v>1020.5969727266768</v>
      </c>
      <c r="AB296">
        <f>IF(ISBLANK(HLOOKUP(AB$1, m_preprocess!$1:$1048576, $D296, FALSE)), "", HLOOKUP(AB$1, m_preprocess!$1:$1048576, $D296, FALSE))</f>
        <v>35058.932427533378</v>
      </c>
      <c r="AC296">
        <f>IF(ISBLANK(HLOOKUP(AC$1, m_preprocess!$1:$1048576, $D296, FALSE)), "", HLOOKUP(AC$1, m_preprocess!$1:$1048576, $D296, FALSE))</f>
        <v>128.31715759336322</v>
      </c>
      <c r="AD296">
        <f>IF(ISBLANK(HLOOKUP(AD$1, m_preprocess!$1:$1048576, $D296, FALSE)), "", HLOOKUP(AD$1, m_preprocess!$1:$1048576, $D296, FALSE))</f>
        <v>26094.502307583185</v>
      </c>
      <c r="AE296">
        <f>IF(ISBLANK(HLOOKUP(AE$1, m_preprocess!$1:$1048576, $D296, FALSE)), "", HLOOKUP(AE$1, m_preprocess!$1:$1048576, $D296, FALSE))</f>
        <v>41962.963091278783</v>
      </c>
    </row>
    <row r="297" spans="1:31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110.968485609265</v>
      </c>
      <c r="F297">
        <f>IF(ISBLANK(HLOOKUP(F$1, m_preprocess!$1:$1048576, $D297, FALSE)), "", HLOOKUP(F$1, m_preprocess!$1:$1048576, $D297, FALSE))</f>
        <v>124.31021096000001</v>
      </c>
      <c r="G297">
        <f>IF(ISBLANK(HLOOKUP(G$1, m_preprocess!$1:$1048576, $D297, FALSE)), "", HLOOKUP(G$1, m_preprocess!$1:$1048576, $D297, FALSE))</f>
        <v>103.272511635746</v>
      </c>
      <c r="H297">
        <f>IF(ISBLANK(HLOOKUP(H$1, m_preprocess!$1:$1048576, $D297, FALSE)), "", HLOOKUP(H$1, m_preprocess!$1:$1048576, $D297, FALSE))</f>
        <v>80.019217425197496</v>
      </c>
      <c r="I297">
        <f>IF(ISBLANK(HLOOKUP(I$1, m_preprocess!$1:$1048576, $D297, FALSE)), "", HLOOKUP(I$1, m_preprocess!$1:$1048576, $D297, FALSE))</f>
        <v>109.238399975558</v>
      </c>
      <c r="J297">
        <f>IF(ISBLANK(HLOOKUP(J$1, m_preprocess!$1:$1048576, $D297, FALSE)), "", HLOOKUP(J$1, m_preprocess!$1:$1048576, $D297, FALSE))</f>
        <v>105.047519093943</v>
      </c>
      <c r="K297">
        <f>IF(ISBLANK(HLOOKUP(K$1, m_preprocess!$1:$1048576, $D297, FALSE)), "", HLOOKUP(K$1, m_preprocess!$1:$1048576, $D297, FALSE))</f>
        <v>112.55205508262399</v>
      </c>
      <c r="L297">
        <f>IF(ISBLANK(HLOOKUP(L$1, m_preprocess!$1:$1048576, $D297, FALSE)), "", HLOOKUP(L$1, m_preprocess!$1:$1048576, $D297, FALSE))</f>
        <v>109.318702472335</v>
      </c>
      <c r="M297">
        <f>IF(ISBLANK(HLOOKUP(M$1, m_preprocess!$1:$1048576, $D297, FALSE)), "", HLOOKUP(M$1, m_preprocess!$1:$1048576, $D297, FALSE))</f>
        <v>114.441418451952</v>
      </c>
      <c r="N297">
        <f>IF(ISBLANK(HLOOKUP(N$1, m_preprocess!$1:$1048576, $D297, FALSE)), "", HLOOKUP(N$1, m_preprocess!$1:$1048576, $D297, FALSE))</f>
        <v>49.430999999999997</v>
      </c>
      <c r="O297">
        <f>IF(ISBLANK(HLOOKUP(O$1, m_preprocess!$1:$1048576, $D297, FALSE)), "", HLOOKUP(O$1, m_preprocess!$1:$1048576, $D297, FALSE))</f>
        <v>88.486691543849005</v>
      </c>
      <c r="P297">
        <f>IF(ISBLANK(HLOOKUP(P$1, m_preprocess!$1:$1048576, $D297, FALSE)), "", HLOOKUP(P$1, m_preprocess!$1:$1048576, $D297, FALSE))</f>
        <v>88.248594804021536</v>
      </c>
      <c r="Q297">
        <f>IF(ISBLANK(HLOOKUP(Q$1, m_preprocess!$1:$1048576, $D297, FALSE)), "", HLOOKUP(Q$1, m_preprocess!$1:$1048576, $D297, FALSE))</f>
        <v>89.536564754859882</v>
      </c>
      <c r="R297">
        <f>IF(ISBLANK(HLOOKUP(R$1, m_preprocess!$1:$1048576, $D297, FALSE)), "", HLOOKUP(R$1, m_preprocess!$1:$1048576, $D297, FALSE))</f>
        <v>98.561515114674492</v>
      </c>
      <c r="S297">
        <f>IF(ISBLANK(HLOOKUP(S$1, m_preprocess!$1:$1048576, $D297, FALSE)), "", HLOOKUP(S$1, m_preprocess!$1:$1048576, $D297, FALSE))</f>
        <v>405.42592297877087</v>
      </c>
      <c r="T297">
        <f>IF(ISBLANK(HLOOKUP(T$1, m_preprocess!$1:$1048576, $D297, FALSE)), "", HLOOKUP(T$1, m_preprocess!$1:$1048576, $D297, FALSE))</f>
        <v>20.796013852408311</v>
      </c>
      <c r="U297">
        <f>IF(ISBLANK(HLOOKUP(U$1, m_preprocess!$1:$1048576, $D297, FALSE)), "", HLOOKUP(U$1, m_preprocess!$1:$1048576, $D297, FALSE))</f>
        <v>430.11196716601421</v>
      </c>
      <c r="V297">
        <f>IF(ISBLANK(HLOOKUP(V$1, m_preprocess!$1:$1048576, $D297, FALSE)), "", HLOOKUP(V$1, m_preprocess!$1:$1048576, $D297, FALSE))</f>
        <v>58.028627904422564</v>
      </c>
      <c r="W297">
        <f>IF(ISBLANK(HLOOKUP(W$1, m_preprocess!$1:$1048576, $D297, FALSE)), "", HLOOKUP(W$1, m_preprocess!$1:$1048576, $D297, FALSE))</f>
        <v>328.97577744517184</v>
      </c>
      <c r="X297">
        <f>IF(ISBLANK(HLOOKUP(X$1, m_preprocess!$1:$1048576, $D297, FALSE)), "", HLOOKUP(X$1, m_preprocess!$1:$1048576, $D297, FALSE))</f>
        <v>43.107561816419839</v>
      </c>
      <c r="Y297">
        <f>IF(ISBLANK(HLOOKUP(Y$1, m_preprocess!$1:$1048576, $D297, FALSE)), "", HLOOKUP(Y$1, m_preprocess!$1:$1048576, $D297, FALSE))</f>
        <v>289523.949087544</v>
      </c>
      <c r="Z297">
        <f>IF(ISBLANK(HLOOKUP(Z$1, m_preprocess!$1:$1048576, $D297, FALSE)), "", HLOOKUP(Z$1, m_preprocess!$1:$1048576, $D297, FALSE))</f>
        <v>299533.42631731665</v>
      </c>
      <c r="AA297">
        <f>IF(ISBLANK(HLOOKUP(AA$1, m_preprocess!$1:$1048576, $D297, FALSE)), "", HLOOKUP(AA$1, m_preprocess!$1:$1048576, $D297, FALSE))</f>
        <v>1011.9885320164877</v>
      </c>
      <c r="AB297">
        <f>IF(ISBLANK(HLOOKUP(AB$1, m_preprocess!$1:$1048576, $D297, FALSE)), "", HLOOKUP(AB$1, m_preprocess!$1:$1048576, $D297, FALSE))</f>
        <v>35266.367350779918</v>
      </c>
      <c r="AC297">
        <f>IF(ISBLANK(HLOOKUP(AC$1, m_preprocess!$1:$1048576, $D297, FALSE)), "", HLOOKUP(AC$1, m_preprocess!$1:$1048576, $D297, FALSE))</f>
        <v>128.52005764809229</v>
      </c>
      <c r="AD297">
        <f>IF(ISBLANK(HLOOKUP(AD$1, m_preprocess!$1:$1048576, $D297, FALSE)), "", HLOOKUP(AD$1, m_preprocess!$1:$1048576, $D297, FALSE))</f>
        <v>25857.387737720859</v>
      </c>
      <c r="AE297">
        <f>IF(ISBLANK(HLOOKUP(AE$1, m_preprocess!$1:$1048576, $D297, FALSE)), "", HLOOKUP(AE$1, m_preprocess!$1:$1048576, $D297, FALSE))</f>
        <v>41779.281421423693</v>
      </c>
    </row>
    <row r="298" spans="1:31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110.411807804939</v>
      </c>
      <c r="F298">
        <f>IF(ISBLANK(HLOOKUP(F$1, m_preprocess!$1:$1048576, $D298, FALSE)), "", HLOOKUP(F$1, m_preprocess!$1:$1048576, $D298, FALSE))</f>
        <v>113.8483114</v>
      </c>
      <c r="G298">
        <f>IF(ISBLANK(HLOOKUP(G$1, m_preprocess!$1:$1048576, $D298, FALSE)), "", HLOOKUP(G$1, m_preprocess!$1:$1048576, $D298, FALSE))</f>
        <v>102.831807371614</v>
      </c>
      <c r="H298">
        <f>IF(ISBLANK(HLOOKUP(H$1, m_preprocess!$1:$1048576, $D298, FALSE)), "", HLOOKUP(H$1, m_preprocess!$1:$1048576, $D298, FALSE))</f>
        <v>75.021448329138593</v>
      </c>
      <c r="I298">
        <f>IF(ISBLANK(HLOOKUP(I$1, m_preprocess!$1:$1048576, $D298, FALSE)), "", HLOOKUP(I$1, m_preprocess!$1:$1048576, $D298, FALSE))</f>
        <v>111.24189847508799</v>
      </c>
      <c r="J298">
        <f>IF(ISBLANK(HLOOKUP(J$1, m_preprocess!$1:$1048576, $D298, FALSE)), "", HLOOKUP(J$1, m_preprocess!$1:$1048576, $D298, FALSE))</f>
        <v>105.910376098936</v>
      </c>
      <c r="K298">
        <f>IF(ISBLANK(HLOOKUP(K$1, m_preprocess!$1:$1048576, $D298, FALSE)), "", HLOOKUP(K$1, m_preprocess!$1:$1048576, $D298, FALSE))</f>
        <v>112.41912746557701</v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>
        <f>IF(ISBLANK(HLOOKUP(N$1, m_preprocess!$1:$1048576, $D298, FALSE)), "", HLOOKUP(N$1, m_preprocess!$1:$1048576, $D298, FALSE))</f>
        <v>49.548000000000002</v>
      </c>
      <c r="O298">
        <f>IF(ISBLANK(HLOOKUP(O$1, m_preprocess!$1:$1048576, $D298, FALSE)), "", HLOOKUP(O$1, m_preprocess!$1:$1048576, $D298, FALSE))</f>
        <v>89.237391998815994</v>
      </c>
      <c r="P298">
        <f>IF(ISBLANK(HLOOKUP(P$1, m_preprocess!$1:$1048576, $D298, FALSE)), "", HLOOKUP(P$1, m_preprocess!$1:$1048576, $D298, FALSE))</f>
        <v>89.046432971222444</v>
      </c>
      <c r="Q298">
        <f>IF(ISBLANK(HLOOKUP(Q$1, m_preprocess!$1:$1048576, $D298, FALSE)), "", HLOOKUP(Q$1, m_preprocess!$1:$1048576, $D298, FALSE))</f>
        <v>90.227831927660901</v>
      </c>
      <c r="R298">
        <f>IF(ISBLANK(HLOOKUP(R$1, m_preprocess!$1:$1048576, $D298, FALSE)), "", HLOOKUP(R$1, m_preprocess!$1:$1048576, $D298, FALSE))</f>
        <v>98.690649070027931</v>
      </c>
      <c r="S298">
        <f>IF(ISBLANK(HLOOKUP(S$1, m_preprocess!$1:$1048576, $D298, FALSE)), "", HLOOKUP(S$1, m_preprocess!$1:$1048576, $D298, FALSE))</f>
        <v>379.7830847523025</v>
      </c>
      <c r="T298">
        <f>IF(ISBLANK(HLOOKUP(T$1, m_preprocess!$1:$1048576, $D298, FALSE)), "", HLOOKUP(T$1, m_preprocess!$1:$1048576, $D298, FALSE))</f>
        <v>21.405686184150724</v>
      </c>
      <c r="U298">
        <f>IF(ISBLANK(HLOOKUP(U$1, m_preprocess!$1:$1048576, $D298, FALSE)), "", HLOOKUP(U$1, m_preprocess!$1:$1048576, $D298, FALSE))</f>
        <v>395.71695603442856</v>
      </c>
      <c r="V298">
        <f>IF(ISBLANK(HLOOKUP(V$1, m_preprocess!$1:$1048576, $D298, FALSE)), "", HLOOKUP(V$1, m_preprocess!$1:$1048576, $D298, FALSE))</f>
        <v>56.417314826772937</v>
      </c>
      <c r="W298">
        <f>IF(ISBLANK(HLOOKUP(W$1, m_preprocess!$1:$1048576, $D298, FALSE)), "", HLOOKUP(W$1, m_preprocess!$1:$1048576, $D298, FALSE))</f>
        <v>300.10345390665282</v>
      </c>
      <c r="X298">
        <f>IF(ISBLANK(HLOOKUP(X$1, m_preprocess!$1:$1048576, $D298, FALSE)), "", HLOOKUP(X$1, m_preprocess!$1:$1048576, $D298, FALSE))</f>
        <v>39.19618730100283</v>
      </c>
      <c r="Y298">
        <f>IF(ISBLANK(HLOOKUP(Y$1, m_preprocess!$1:$1048576, $D298, FALSE)), "", HLOOKUP(Y$1, m_preprocess!$1:$1048576, $D298, FALSE))</f>
        <v>259993.29367064856</v>
      </c>
      <c r="Z298">
        <f>IF(ISBLANK(HLOOKUP(Z$1, m_preprocess!$1:$1048576, $D298, FALSE)), "", HLOOKUP(Z$1, m_preprocess!$1:$1048576, $D298, FALSE))</f>
        <v>295757.33082118956</v>
      </c>
      <c r="AA298">
        <f>IF(ISBLANK(HLOOKUP(AA$1, m_preprocess!$1:$1048576, $D298, FALSE)), "", HLOOKUP(AA$1, m_preprocess!$1:$1048576, $D298, FALSE))</f>
        <v>953.54507190317111</v>
      </c>
      <c r="AB298">
        <f>IF(ISBLANK(HLOOKUP(AB$1, m_preprocess!$1:$1048576, $D298, FALSE)), "", HLOOKUP(AB$1, m_preprocess!$1:$1048576, $D298, FALSE))</f>
        <v>35418.469729188815</v>
      </c>
      <c r="AC298">
        <f>IF(ISBLANK(HLOOKUP(AC$1, m_preprocess!$1:$1048576, $D298, FALSE)), "", HLOOKUP(AC$1, m_preprocess!$1:$1048576, $D298, FALSE))</f>
        <v>129.45503909181613</v>
      </c>
      <c r="AD298">
        <f>IF(ISBLANK(HLOOKUP(AD$1, m_preprocess!$1:$1048576, $D298, FALSE)), "", HLOOKUP(AD$1, m_preprocess!$1:$1048576, $D298, FALSE))</f>
        <v>26072.35523328538</v>
      </c>
      <c r="AE298">
        <f>IF(ISBLANK(HLOOKUP(AE$1, m_preprocess!$1:$1048576, $D298, FALSE)), "", HLOOKUP(AE$1, m_preprocess!$1:$1048576, $D298, FALSE))</f>
        <v>42118.576067061724</v>
      </c>
    </row>
    <row r="299" spans="1:31" x14ac:dyDescent="0.25">
      <c r="A299" s="21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>
        <f>IF(ISBLANK(HLOOKUP(N$1, m_preprocess!$1:$1048576, $D299, FALSE)), "", HLOOKUP(N$1, m_preprocess!$1:$1048576, $D299, FALSE))</f>
        <v>49.718000000000004</v>
      </c>
      <c r="O299">
        <f>IF(ISBLANK(HLOOKUP(O$1, m_preprocess!$1:$1048576, $D299, FALSE)), "", HLOOKUP(O$1, m_preprocess!$1:$1048576, $D299, FALSE))</f>
        <v>88.220666425722001</v>
      </c>
      <c r="P299">
        <f>IF(ISBLANK(HLOOKUP(P$1, m_preprocess!$1:$1048576, $D299, FALSE)), "", HLOOKUP(P$1, m_preprocess!$1:$1048576, $D299, FALSE))</f>
        <v>88.585138150880525</v>
      </c>
      <c r="Q299">
        <f>IF(ISBLANK(HLOOKUP(Q$1, m_preprocess!$1:$1048576, $D299, FALSE)), "", HLOOKUP(Q$1, m_preprocess!$1:$1048576, $D299, FALSE))</f>
        <v>89.356297776322535</v>
      </c>
      <c r="R299">
        <f>IF(ISBLANK(HLOOKUP(R$1, m_preprocess!$1:$1048576, $D299, FALSE)), "", HLOOKUP(R$1, m_preprocess!$1:$1048576, $D299, FALSE))</f>
        <v>99.136983464363766</v>
      </c>
      <c r="S299">
        <f>IF(ISBLANK(HLOOKUP(S$1, m_preprocess!$1:$1048576, $D299, FALSE)), "", HLOOKUP(S$1, m_preprocess!$1:$1048576, $D299, FALSE))</f>
        <v>416.56196253991175</v>
      </c>
      <c r="T299">
        <f>IF(ISBLANK(HLOOKUP(T$1, m_preprocess!$1:$1048576, $D299, FALSE)), "", HLOOKUP(T$1, m_preprocess!$1:$1048576, $D299, FALSE))</f>
        <v>25.41602403063612</v>
      </c>
      <c r="U299">
        <f>IF(ISBLANK(HLOOKUP(U$1, m_preprocess!$1:$1048576, $D299, FALSE)), "", HLOOKUP(U$1, m_preprocess!$1:$1048576, $D299, FALSE))</f>
        <v>436.08799793320736</v>
      </c>
      <c r="V299">
        <f>IF(ISBLANK(HLOOKUP(V$1, m_preprocess!$1:$1048576, $D299, FALSE)), "", HLOOKUP(V$1, m_preprocess!$1:$1048576, $D299, FALSE))</f>
        <v>62.570586955108979</v>
      </c>
      <c r="W299">
        <f>IF(ISBLANK(HLOOKUP(W$1, m_preprocess!$1:$1048576, $D299, FALSE)), "", HLOOKUP(W$1, m_preprocess!$1:$1048576, $D299, FALSE))</f>
        <v>330.61847609165619</v>
      </c>
      <c r="X299">
        <f>IF(ISBLANK(HLOOKUP(X$1, m_preprocess!$1:$1048576, $D299, FALSE)), "", HLOOKUP(X$1, m_preprocess!$1:$1048576, $D299, FALSE))</f>
        <v>42.898934886442198</v>
      </c>
      <c r="Y299" t="str">
        <f>IF(ISBLANK(HLOOKUP(Y$1, m_preprocess!$1:$1048576, $D299, FALSE)), "", HLOOKUP(Y$1, m_preprocess!$1:$1048576, $D299, FALSE))</f>
        <v/>
      </c>
      <c r="Z299" t="str">
        <f>IF(ISBLANK(HLOOKUP(Z$1, m_preprocess!$1:$1048576, $D299, FALSE)), "", HLOOKUP(Z$1, m_preprocess!$1:$1048576, $D299, FALSE))</f>
        <v/>
      </c>
      <c r="AA299" t="str">
        <f>IF(ISBLANK(HLOOKUP(AA$1, m_preprocess!$1:$1048576, $D299, FALSE)), "", HLOOKUP(AA$1, m_preprocess!$1:$1048576, $D299, FALSE))</f>
        <v/>
      </c>
      <c r="AB299" t="str">
        <f>IF(ISBLANK(HLOOKUP(AB$1, m_preprocess!$1:$1048576, $D299, FALSE)), "", HLOOKUP(AB$1, m_preprocess!$1:$1048576, $D299, FALSE))</f>
        <v/>
      </c>
      <c r="AC299" t="str">
        <f>IF(ISBLANK(HLOOKUP(AC$1, m_preprocess!$1:$1048576, $D299, FALSE)), "", HLOOKUP(AC$1, m_preprocess!$1:$1048576, $D299, FALSE))</f>
        <v/>
      </c>
      <c r="AD299" t="str">
        <f>IF(ISBLANK(HLOOKUP(AD$1, m_preprocess!$1:$1048576, $D299, FALSE)), "", HLOOKUP(AD$1, m_preprocess!$1:$1048576, $D299, FALSE))</f>
        <v/>
      </c>
      <c r="AE299" t="str">
        <f>IF(ISBLANK(HLOOKUP(AE$1, m_preprocess!$1:$1048576, $D299, FALSE)), "", HLOOKUP(AE$1, m_preprocess!$1:$1048576, $D299, FALSE))</f>
        <v/>
      </c>
    </row>
    <row r="300" spans="1:31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  <c r="X300" t="str">
        <f>IF(ISBLANK(HLOOKUP(X$1, m_preprocess!$1:$1048576, $D300, FALSE)), "", HLOOKUP(X$1, m_preprocess!$1:$1048576, $D300, FALSE))</f>
        <v/>
      </c>
      <c r="Y300" t="str">
        <f>IF(ISBLANK(HLOOKUP(Y$1, m_preprocess!$1:$1048576, $D300, FALSE)), "", HLOOKUP(Y$1, m_preprocess!$1:$1048576, $D300, FALSE))</f>
        <v/>
      </c>
      <c r="Z300" t="str">
        <f>IF(ISBLANK(HLOOKUP(Z$1, m_preprocess!$1:$1048576, $D300, FALSE)), "", HLOOKUP(Z$1, m_preprocess!$1:$1048576, $D300, FALSE))</f>
        <v/>
      </c>
      <c r="AA300" t="str">
        <f>IF(ISBLANK(HLOOKUP(AA$1, m_preprocess!$1:$1048576, $D300, FALSE)), "", HLOOKUP(AA$1, m_preprocess!$1:$1048576, $D300, FALSE))</f>
        <v/>
      </c>
      <c r="AB300" t="str">
        <f>IF(ISBLANK(HLOOKUP(AB$1, m_preprocess!$1:$1048576, $D300, FALSE)), "", HLOOKUP(AB$1, m_preprocess!$1:$1048576, $D300, FALSE))</f>
        <v/>
      </c>
      <c r="AC300" t="str">
        <f>IF(ISBLANK(HLOOKUP(AC$1, m_preprocess!$1:$1048576, $D300, FALSE)), "", HLOOKUP(AC$1, m_preprocess!$1:$1048576, $D300, FALSE))</f>
        <v/>
      </c>
      <c r="AD300" t="str">
        <f>IF(ISBLANK(HLOOKUP(AD$1, m_preprocess!$1:$1048576, $D300, FALSE)), "", HLOOKUP(AD$1, m_preprocess!$1:$1048576, $D300, FALSE))</f>
        <v/>
      </c>
      <c r="AE300" t="str">
        <f>IF(ISBLANK(HLOOKUP(AE$1, m_preprocess!$1:$1048576, $D300, FALSE)), "", HLOOKUP(AE$1, m_preprocess!$1:$1048576, $D300, FALSE))</f>
        <v/>
      </c>
    </row>
    <row r="301" spans="1:31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  <c r="X301" t="str">
        <f>IF(ISBLANK(HLOOKUP(X$1, m_preprocess!$1:$1048576, $D301, FALSE)), "", HLOOKUP(X$1, m_preprocess!$1:$1048576, $D301, FALSE))</f>
        <v/>
      </c>
      <c r="Y301" t="str">
        <f>IF(ISBLANK(HLOOKUP(Y$1, m_preprocess!$1:$1048576, $D301, FALSE)), "", HLOOKUP(Y$1, m_preprocess!$1:$1048576, $D301, FALSE))</f>
        <v/>
      </c>
      <c r="Z301" t="str">
        <f>IF(ISBLANK(HLOOKUP(Z$1, m_preprocess!$1:$1048576, $D301, FALSE)), "", HLOOKUP(Z$1, m_preprocess!$1:$1048576, $D301, FALSE))</f>
        <v/>
      </c>
      <c r="AA301" t="str">
        <f>IF(ISBLANK(HLOOKUP(AA$1, m_preprocess!$1:$1048576, $D301, FALSE)), "", HLOOKUP(AA$1, m_preprocess!$1:$1048576, $D301, FALSE))</f>
        <v/>
      </c>
      <c r="AB301" t="str">
        <f>IF(ISBLANK(HLOOKUP(AB$1, m_preprocess!$1:$1048576, $D301, FALSE)), "", HLOOKUP(AB$1, m_preprocess!$1:$1048576, $D301, FALSE))</f>
        <v/>
      </c>
      <c r="AC301" t="str">
        <f>IF(ISBLANK(HLOOKUP(AC$1, m_preprocess!$1:$1048576, $D301, FALSE)), "", HLOOKUP(AC$1, m_preprocess!$1:$1048576, $D301, FALSE))</f>
        <v/>
      </c>
      <c r="AD301" t="str">
        <f>IF(ISBLANK(HLOOKUP(AD$1, m_preprocess!$1:$1048576, $D301, FALSE)), "", HLOOKUP(AD$1, m_preprocess!$1:$1048576, $D301, FALSE))</f>
        <v/>
      </c>
      <c r="AE301" t="str">
        <f>IF(ISBLANK(HLOOKUP(AE$1, m_preprocess!$1:$1048576, $D301, FALSE)), "", HLOOKUP(AE$1, m_preprocess!$1:$1048576, $D301, FALSE))</f>
        <v/>
      </c>
    </row>
    <row r="302" spans="1:31" x14ac:dyDescent="0.25">
      <c r="A302" s="21">
        <v>43101</v>
      </c>
      <c r="B302">
        <f t="shared" si="0"/>
        <v>2018</v>
      </c>
      <c r="C302">
        <f t="shared" si="1"/>
        <v>1</v>
      </c>
      <c r="D302">
        <v>302</v>
      </c>
      <c r="E302" t="str">
        <f>IF(ISBLANK(HLOOKUP(E$1, m_preprocess!$1:$1048576, $D302, FALSE)), "", HLOOKUP(E$1, m_preprocess!$1:$1048576, $D302, FALSE))</f>
        <v/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 t="str">
        <f>IF(ISBLANK(HLOOKUP(K$1, m_preprocess!$1:$1048576, $D302, FALSE)), "", HLOOKUP(K$1, m_preprocess!$1:$1048576, $D302, FALSE))</f>
        <v/>
      </c>
      <c r="L302" t="str">
        <f>IF(ISBLANK(HLOOKUP(L$1, m_preprocess!$1:$1048576, $D302, FALSE)), "", HLOOKUP(L$1, m_preprocess!$1:$1048576, $D302, FALSE))</f>
        <v/>
      </c>
      <c r="M302" t="str">
        <f>IF(ISBLANK(HLOOKUP(M$1, m_preprocess!$1:$1048576, $D302, FALSE)), "", HLOOKUP(M$1, m_preprocess!$1:$1048576, $D302, FALSE))</f>
        <v/>
      </c>
      <c r="N302" t="str">
        <f>IF(ISBLANK(HLOOKUP(N$1, m_preprocess!$1:$1048576, $D302, FALSE)), "", HLOOKUP(N$1, m_preprocess!$1:$1048576, $D302, FALSE))</f>
        <v/>
      </c>
      <c r="O302" t="str">
        <f>IF(ISBLANK(HLOOKUP(O$1, m_preprocess!$1:$1048576, $D302, FALSE)), "", HLOOKUP(O$1, m_preprocess!$1:$1048576, $D302, FALSE))</f>
        <v/>
      </c>
      <c r="P302" t="str">
        <f>IF(ISBLANK(HLOOKUP(P$1, m_preprocess!$1:$1048576, $D302, FALSE)), "", HLOOKUP(P$1, m_preprocess!$1:$1048576, $D302, FALSE))</f>
        <v/>
      </c>
      <c r="Q302" t="str">
        <f>IF(ISBLANK(HLOOKUP(Q$1, m_preprocess!$1:$1048576, $D302, FALSE)), "", HLOOKUP(Q$1, m_preprocess!$1:$1048576, $D302, FALSE))</f>
        <v/>
      </c>
      <c r="R302" t="str">
        <f>IF(ISBLANK(HLOOKUP(R$1, m_preprocess!$1:$1048576, $D302, FALSE)), "", HLOOKUP(R$1, m_preprocess!$1:$1048576, $D302, FALSE))</f>
        <v/>
      </c>
      <c r="S302" t="str">
        <f>IF(ISBLANK(HLOOKUP(S$1, m_preprocess!$1:$1048576, $D302, FALSE)), "", HLOOKUP(S$1, m_preprocess!$1:$1048576, $D302, FALSE))</f>
        <v/>
      </c>
      <c r="T302" t="str">
        <f>IF(ISBLANK(HLOOKUP(T$1, m_preprocess!$1:$1048576, $D302, FALSE)), "", HLOOKUP(T$1, m_preprocess!$1:$1048576, $D302, FALSE))</f>
        <v/>
      </c>
      <c r="U302" t="str">
        <f>IF(ISBLANK(HLOOKUP(U$1, m_preprocess!$1:$1048576, $D302, FALSE)), "", HLOOKUP(U$1, m_preprocess!$1:$1048576, $D302, FALSE))</f>
        <v/>
      </c>
      <c r="V302" t="str">
        <f>IF(ISBLANK(HLOOKUP(V$1, m_preprocess!$1:$1048576, $D302, FALSE)), "", HLOOKUP(V$1, m_preprocess!$1:$1048576, $D302, FALSE))</f>
        <v/>
      </c>
      <c r="W302" t="str">
        <f>IF(ISBLANK(HLOOKUP(W$1, m_preprocess!$1:$1048576, $D302, FALSE)), "", HLOOKUP(W$1, m_preprocess!$1:$1048576, $D302, FALSE))</f>
        <v/>
      </c>
      <c r="X302" t="str">
        <f>IF(ISBLANK(HLOOKUP(X$1, m_preprocess!$1:$1048576, $D302, FALSE)), "", HLOOKUP(X$1, m_preprocess!$1:$1048576, $D302, FALSE))</f>
        <v/>
      </c>
      <c r="Y302" t="str">
        <f>IF(ISBLANK(HLOOKUP(Y$1, m_preprocess!$1:$1048576, $D302, FALSE)), "", HLOOKUP(Y$1, m_preprocess!$1:$1048576, $D302, FALSE))</f>
        <v/>
      </c>
      <c r="Z302" t="str">
        <f>IF(ISBLANK(HLOOKUP(Z$1, m_preprocess!$1:$1048576, $D302, FALSE)), "", HLOOKUP(Z$1, m_preprocess!$1:$1048576, $D302, FALSE))</f>
        <v/>
      </c>
      <c r="AA302" t="str">
        <f>IF(ISBLANK(HLOOKUP(AA$1, m_preprocess!$1:$1048576, $D302, FALSE)), "", HLOOKUP(AA$1, m_preprocess!$1:$1048576, $D302, FALSE))</f>
        <v/>
      </c>
      <c r="AB302" t="str">
        <f>IF(ISBLANK(HLOOKUP(AB$1, m_preprocess!$1:$1048576, $D302, FALSE)), "", HLOOKUP(AB$1, m_preprocess!$1:$1048576, $D302, FALSE))</f>
        <v/>
      </c>
      <c r="AC302" t="str">
        <f>IF(ISBLANK(HLOOKUP(AC$1, m_preprocess!$1:$1048576, $D302, FALSE)), "", HLOOKUP(AC$1, m_preprocess!$1:$1048576, $D302, FALSE))</f>
        <v/>
      </c>
      <c r="AD302" t="str">
        <f>IF(ISBLANK(HLOOKUP(AD$1, m_preprocess!$1:$1048576, $D302, FALSE)), "", HLOOKUP(AD$1, m_preprocess!$1:$1048576, $D302, FALSE))</f>
        <v/>
      </c>
      <c r="AE302" t="str">
        <f>IF(ISBLANK(HLOOKUP(AE$1, m_preprocess!$1:$1048576, $D302, FALSE)), "", HLOOKUP(AE$1, m_preprocess!$1:$1048576, $D302, FALSE))</f>
        <v/>
      </c>
    </row>
    <row r="303" spans="1:31" x14ac:dyDescent="0.25">
      <c r="A303" s="21">
        <v>43132</v>
      </c>
      <c r="B303">
        <f t="shared" si="0"/>
        <v>2018</v>
      </c>
      <c r="C303">
        <f t="shared" si="1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 t="str">
        <f>IF(ISBLANK(HLOOKUP(Q$1, m_preprocess!$1:$1048576, $D303, FALSE)), "", HLOOKUP(Q$1, m_preprocess!$1:$1048576, $D303, FALSE))</f>
        <v/>
      </c>
      <c r="R303" t="str">
        <f>IF(ISBLANK(HLOOKUP(R$1, m_preprocess!$1:$1048576, $D303, FALSE)), "", HLOOKUP(R$1, m_preprocess!$1:$1048576, $D303, FALSE))</f>
        <v/>
      </c>
      <c r="S303" t="str">
        <f>IF(ISBLANK(HLOOKUP(S$1, m_preprocess!$1:$1048576, $D303, FALSE)), "", HLOOKUP(S$1, m_preprocess!$1:$1048576, $D303, FALSE))</f>
        <v/>
      </c>
      <c r="T303" t="str">
        <f>IF(ISBLANK(HLOOKUP(T$1, m_preprocess!$1:$1048576, $D303, FALSE)), "", HLOOKUP(T$1, m_preprocess!$1:$1048576, $D303, FALSE))</f>
        <v/>
      </c>
      <c r="U303" t="str">
        <f>IF(ISBLANK(HLOOKUP(U$1, m_preprocess!$1:$1048576, $D303, FALSE)), "", HLOOKUP(U$1, m_preprocess!$1:$1048576, $D303, FALSE))</f>
        <v/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  <c r="Z303" t="str">
        <f>IF(ISBLANK(HLOOKUP(Z$1, m_preprocess!$1:$1048576, $D303, FALSE)), "", HLOOKUP(Z$1, m_preprocess!$1:$1048576, $D303, FALSE))</f>
        <v/>
      </c>
      <c r="AA303" t="str">
        <f>IF(ISBLANK(HLOOKUP(AA$1, m_preprocess!$1:$1048576, $D303, FALSE)), "", HLOOKUP(AA$1, m_preprocess!$1:$1048576, $D303, FALSE))</f>
        <v/>
      </c>
      <c r="AB303" t="str">
        <f>IF(ISBLANK(HLOOKUP(AB$1, m_preprocess!$1:$1048576, $D303, FALSE)), "", HLOOKUP(AB$1, m_preprocess!$1:$1048576, $D303, FALSE))</f>
        <v/>
      </c>
      <c r="AC303" t="str">
        <f>IF(ISBLANK(HLOOKUP(AC$1, m_preprocess!$1:$1048576, $D303, FALSE)), "", HLOOKUP(AC$1, m_preprocess!$1:$1048576, $D303, FALSE))</f>
        <v/>
      </c>
      <c r="AD303" t="str">
        <f>IF(ISBLANK(HLOOKUP(AD$1, m_preprocess!$1:$1048576, $D303, FALSE)), "", HLOOKUP(AD$1, m_preprocess!$1:$1048576, $D303, FALSE))</f>
        <v/>
      </c>
      <c r="AE303" t="str">
        <f>IF(ISBLANK(HLOOKUP(AE$1, m_preprocess!$1:$1048576, $D303, FALSE)), "", HLOOKUP(AE$1, m_preprocess!$1:$1048576, $D303, FALSE))</f>
        <v/>
      </c>
    </row>
    <row r="304" spans="1:31" x14ac:dyDescent="0.25">
      <c r="A304" s="21">
        <v>43160</v>
      </c>
      <c r="B304">
        <f t="shared" si="0"/>
        <v>2018</v>
      </c>
      <c r="C304">
        <f t="shared" si="1"/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  <c r="Z304" t="str">
        <f>IF(ISBLANK(HLOOKUP(Z$1, m_preprocess!$1:$1048576, $D304, FALSE)), "", HLOOKUP(Z$1, m_preprocess!$1:$1048576, $D304, FALSE))</f>
        <v/>
      </c>
      <c r="AA304" t="str">
        <f>IF(ISBLANK(HLOOKUP(AA$1, m_preprocess!$1:$1048576, $D304, FALSE)), "", HLOOKUP(AA$1, m_preprocess!$1:$1048576, $D304, FALSE))</f>
        <v/>
      </c>
      <c r="AB304" t="str">
        <f>IF(ISBLANK(HLOOKUP(AB$1, m_preprocess!$1:$1048576, $D304, FALSE)), "", HLOOKUP(AB$1, m_preprocess!$1:$1048576, $D304, FALSE))</f>
        <v/>
      </c>
      <c r="AC304" t="str">
        <f>IF(ISBLANK(HLOOKUP(AC$1, m_preprocess!$1:$1048576, $D304, FALSE)), "", HLOOKUP(AC$1, m_preprocess!$1:$1048576, $D304, FALSE))</f>
        <v/>
      </c>
      <c r="AD304" t="str">
        <f>IF(ISBLANK(HLOOKUP(AD$1, m_preprocess!$1:$1048576, $D304, FALSE)), "", HLOOKUP(AD$1, m_preprocess!$1:$1048576, $D304, FALSE))</f>
        <v/>
      </c>
      <c r="AE304" t="str">
        <f>IF(ISBLANK(HLOOKUP(AE$1, m_preprocess!$1:$1048576, $D304, FALSE)), "", HLOOKUP(AE$1, m_preprocess!$1:$1048576, $D304, FALSE))</f>
        <v/>
      </c>
    </row>
    <row r="305" spans="1:31" x14ac:dyDescent="0.25">
      <c r="A305" s="21">
        <v>43191</v>
      </c>
      <c r="B305">
        <f t="shared" si="0"/>
        <v>2018</v>
      </c>
      <c r="C305">
        <f t="shared" si="1"/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  <c r="Z305" t="str">
        <f>IF(ISBLANK(HLOOKUP(Z$1, m_preprocess!$1:$1048576, $D305, FALSE)), "", HLOOKUP(Z$1, m_preprocess!$1:$1048576, $D305, FALSE))</f>
        <v/>
      </c>
      <c r="AA305" t="str">
        <f>IF(ISBLANK(HLOOKUP(AA$1, m_preprocess!$1:$1048576, $D305, FALSE)), "", HLOOKUP(AA$1, m_preprocess!$1:$1048576, $D305, FALSE))</f>
        <v/>
      </c>
      <c r="AB305" t="str">
        <f>IF(ISBLANK(HLOOKUP(AB$1, m_preprocess!$1:$1048576, $D305, FALSE)), "", HLOOKUP(AB$1, m_preprocess!$1:$1048576, $D305, FALSE))</f>
        <v/>
      </c>
      <c r="AC305" t="str">
        <f>IF(ISBLANK(HLOOKUP(AC$1, m_preprocess!$1:$1048576, $D305, FALSE)), "", HLOOKUP(AC$1, m_preprocess!$1:$1048576, $D305, FALSE))</f>
        <v/>
      </c>
      <c r="AD305" t="str">
        <f>IF(ISBLANK(HLOOKUP(AD$1, m_preprocess!$1:$1048576, $D305, FALSE)), "", HLOOKUP(AD$1, m_preprocess!$1:$1048576, $D305, FALSE))</f>
        <v/>
      </c>
      <c r="AE305" t="str">
        <f>IF(ISBLANK(HLOOKUP(AE$1, m_preprocess!$1:$1048576, $D305, FALSE)), "", HLOOKUP(AE$1, m_preprocess!$1:$1048576, $D305, FALSE))</f>
        <v/>
      </c>
    </row>
    <row r="306" spans="1:31" x14ac:dyDescent="0.25">
      <c r="A306" s="21">
        <v>43221</v>
      </c>
      <c r="B306">
        <f t="shared" si="0"/>
        <v>2018</v>
      </c>
      <c r="C306">
        <f t="shared" si="1"/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 t="str">
        <f>IF(ISBLANK(HLOOKUP(Z$1, m_preprocess!$1:$1048576, $D306, FALSE)), "", HLOOKUP(Z$1, m_preprocess!$1:$1048576, $D306, FALSE))</f>
        <v/>
      </c>
      <c r="AA306" t="str">
        <f>IF(ISBLANK(HLOOKUP(AA$1, m_preprocess!$1:$1048576, $D306, FALSE)), "", HLOOKUP(AA$1, m_preprocess!$1:$1048576, $D306, FALSE))</f>
        <v/>
      </c>
      <c r="AB306" t="str">
        <f>IF(ISBLANK(HLOOKUP(AB$1, m_preprocess!$1:$1048576, $D306, FALSE)), "", HLOOKUP(AB$1, m_preprocess!$1:$1048576, $D306, FALSE))</f>
        <v/>
      </c>
      <c r="AC306" t="str">
        <f>IF(ISBLANK(HLOOKUP(AC$1, m_preprocess!$1:$1048576, $D306, FALSE)), "", HLOOKUP(AC$1, m_preprocess!$1:$1048576, $D306, FALSE))</f>
        <v/>
      </c>
      <c r="AD306" t="str">
        <f>IF(ISBLANK(HLOOKUP(AD$1, m_preprocess!$1:$1048576, $D306, FALSE)), "", HLOOKUP(AD$1, m_preprocess!$1:$1048576, $D306, FALSE))</f>
        <v/>
      </c>
      <c r="AE306" t="str">
        <f>IF(ISBLANK(HLOOKUP(AE$1, m_preprocess!$1:$1048576, $D306, FALSE)), "", HLOOKUP(AE$1, m_preprocess!$1:$1048576, $D306, FALSE))</f>
        <v/>
      </c>
    </row>
    <row r="307" spans="1:31" x14ac:dyDescent="0.25">
      <c r="A307" s="21">
        <v>43252</v>
      </c>
      <c r="B307">
        <f t="shared" si="0"/>
        <v>2018</v>
      </c>
      <c r="C307">
        <f t="shared" si="1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  <c r="AB307" t="str">
        <f>IF(ISBLANK(HLOOKUP(AB$1, m_preprocess!$1:$1048576, $D307, FALSE)), "", HLOOKUP(AB$1, m_preprocess!$1:$1048576, $D307, FALSE))</f>
        <v/>
      </c>
      <c r="AC307" t="str">
        <f>IF(ISBLANK(HLOOKUP(AC$1, m_preprocess!$1:$1048576, $D307, FALSE)), "", HLOOKUP(AC$1, m_preprocess!$1:$1048576, $D307, FALSE))</f>
        <v/>
      </c>
      <c r="AD307" t="str">
        <f>IF(ISBLANK(HLOOKUP(AD$1, m_preprocess!$1:$1048576, $D307, FALSE)), "", HLOOKUP(AD$1, m_preprocess!$1:$1048576, $D307, FALSE))</f>
        <v/>
      </c>
      <c r="AE307" t="str">
        <f>IF(ISBLANK(HLOOKUP(AE$1, m_preprocess!$1:$1048576, $D307, FALSE)), "", HLOOKUP(AE$1, m_preprocess!$1:$1048576, $D307, FALSE))</f>
        <v/>
      </c>
    </row>
    <row r="308" spans="1:31" x14ac:dyDescent="0.25">
      <c r="A308" s="21">
        <v>43282</v>
      </c>
      <c r="B308">
        <f t="shared" si="0"/>
        <v>2018</v>
      </c>
      <c r="C308">
        <f t="shared" si="1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  <c r="AB308" t="str">
        <f>IF(ISBLANK(HLOOKUP(AB$1, m_preprocess!$1:$1048576, $D308, FALSE)), "", HLOOKUP(AB$1, m_preprocess!$1:$1048576, $D308, FALSE))</f>
        <v/>
      </c>
      <c r="AC308" t="str">
        <f>IF(ISBLANK(HLOOKUP(AC$1, m_preprocess!$1:$1048576, $D308, FALSE)), "", HLOOKUP(AC$1, m_preprocess!$1:$1048576, $D308, FALSE))</f>
        <v/>
      </c>
      <c r="AD308" t="str">
        <f>IF(ISBLANK(HLOOKUP(AD$1, m_preprocess!$1:$1048576, $D308, FALSE)), "", HLOOKUP(AD$1, m_preprocess!$1:$1048576, $D308, FALSE))</f>
        <v/>
      </c>
      <c r="AE308" t="str">
        <f>IF(ISBLANK(HLOOKUP(AE$1, m_preprocess!$1:$1048576, $D308, FALSE)), "", HLOOKUP(AE$1, m_preprocess!$1:$1048576, $D308, FALSE))</f>
        <v/>
      </c>
    </row>
    <row r="309" spans="1:31" x14ac:dyDescent="0.25">
      <c r="A309" s="21">
        <v>43313</v>
      </c>
      <c r="B309">
        <f t="shared" si="0"/>
        <v>2018</v>
      </c>
      <c r="C309">
        <f t="shared" si="1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  <c r="AB309" t="str">
        <f>IF(ISBLANK(HLOOKUP(AB$1, m_preprocess!$1:$1048576, $D309, FALSE)), "", HLOOKUP(AB$1, m_preprocess!$1:$1048576, $D309, FALSE))</f>
        <v/>
      </c>
      <c r="AC309" t="str">
        <f>IF(ISBLANK(HLOOKUP(AC$1, m_preprocess!$1:$1048576, $D309, FALSE)), "", HLOOKUP(AC$1, m_preprocess!$1:$1048576, $D309, FALSE))</f>
        <v/>
      </c>
      <c r="AD309" t="str">
        <f>IF(ISBLANK(HLOOKUP(AD$1, m_preprocess!$1:$1048576, $D309, FALSE)), "", HLOOKUP(AD$1, m_preprocess!$1:$1048576, $D309, FALSE))</f>
        <v/>
      </c>
      <c r="AE309" t="str">
        <f>IF(ISBLANK(HLOOKUP(AE$1, m_preprocess!$1:$1048576, $D309, FALSE)), "", HLOOKUP(AE$1, m_preprocess!$1:$1048576, $D309, FALSE))</f>
        <v/>
      </c>
    </row>
    <row r="310" spans="1:31" x14ac:dyDescent="0.25">
      <c r="A310" s="21">
        <v>43344</v>
      </c>
      <c r="B310">
        <f t="shared" si="0"/>
        <v>2018</v>
      </c>
      <c r="C310">
        <f t="shared" si="1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  <c r="AB310" t="str">
        <f>IF(ISBLANK(HLOOKUP(AB$1, m_preprocess!$1:$1048576, $D310, FALSE)), "", HLOOKUP(AB$1, m_preprocess!$1:$1048576, $D310, FALSE))</f>
        <v/>
      </c>
      <c r="AC310" t="str">
        <f>IF(ISBLANK(HLOOKUP(AC$1, m_preprocess!$1:$1048576, $D310, FALSE)), "", HLOOKUP(AC$1, m_preprocess!$1:$1048576, $D310, FALSE))</f>
        <v/>
      </c>
      <c r="AD310" t="str">
        <f>IF(ISBLANK(HLOOKUP(AD$1, m_preprocess!$1:$1048576, $D310, FALSE)), "", HLOOKUP(AD$1, m_preprocess!$1:$1048576, $D310, FALSE))</f>
        <v/>
      </c>
      <c r="AE310" t="str">
        <f>IF(ISBLANK(HLOOKUP(AE$1, m_preprocess!$1:$1048576, $D310, FALSE)), "", HLOOKUP(AE$1, m_preprocess!$1:$1048576, $D310, FALSE))</f>
        <v/>
      </c>
    </row>
    <row r="311" spans="1:31" x14ac:dyDescent="0.25">
      <c r="A311" s="21">
        <v>43374</v>
      </c>
      <c r="B311">
        <f t="shared" si="0"/>
        <v>2018</v>
      </c>
      <c r="C311">
        <f t="shared" si="1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  <c r="AB311" t="str">
        <f>IF(ISBLANK(HLOOKUP(AB$1, m_preprocess!$1:$1048576, $D311, FALSE)), "", HLOOKUP(AB$1, m_preprocess!$1:$1048576, $D311, FALSE))</f>
        <v/>
      </c>
      <c r="AC311" t="str">
        <f>IF(ISBLANK(HLOOKUP(AC$1, m_preprocess!$1:$1048576, $D311, FALSE)), "", HLOOKUP(AC$1, m_preprocess!$1:$1048576, $D311, FALSE))</f>
        <v/>
      </c>
      <c r="AD311" t="str">
        <f>IF(ISBLANK(HLOOKUP(AD$1, m_preprocess!$1:$1048576, $D311, FALSE)), "", HLOOKUP(AD$1, m_preprocess!$1:$1048576, $D311, FALSE))</f>
        <v/>
      </c>
      <c r="AE311" t="str">
        <f>IF(ISBLANK(HLOOKUP(AE$1, m_preprocess!$1:$1048576, $D311, FALSE)), "", HLOOKUP(AE$1, m_preprocess!$1:$1048576, $D311, FALSE))</f>
        <v/>
      </c>
    </row>
    <row r="312" spans="1:31" x14ac:dyDescent="0.25">
      <c r="A312" s="21">
        <v>43405</v>
      </c>
      <c r="B312">
        <f t="shared" si="0"/>
        <v>2018</v>
      </c>
      <c r="C312">
        <f t="shared" si="1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  <c r="AB312" t="str">
        <f>IF(ISBLANK(HLOOKUP(AB$1, m_preprocess!$1:$1048576, $D312, FALSE)), "", HLOOKUP(AB$1, m_preprocess!$1:$1048576, $D312, FALSE))</f>
        <v/>
      </c>
      <c r="AC312" t="str">
        <f>IF(ISBLANK(HLOOKUP(AC$1, m_preprocess!$1:$1048576, $D312, FALSE)), "", HLOOKUP(AC$1, m_preprocess!$1:$1048576, $D312, FALSE))</f>
        <v/>
      </c>
      <c r="AD312" t="str">
        <f>IF(ISBLANK(HLOOKUP(AD$1, m_preprocess!$1:$1048576, $D312, FALSE)), "", HLOOKUP(AD$1, m_preprocess!$1:$1048576, $D312, FALSE))</f>
        <v/>
      </c>
      <c r="AE312" t="str">
        <f>IF(ISBLANK(HLOOKUP(AE$1, m_preprocess!$1:$1048576, $D312, FALSE)), "", HLOOKUP(AE$1, m_preprocess!$1:$1048576, $D312, FALSE))</f>
        <v/>
      </c>
    </row>
    <row r="313" spans="1:31" x14ac:dyDescent="0.25">
      <c r="A313" s="21">
        <v>43435</v>
      </c>
      <c r="B313">
        <f t="shared" si="0"/>
        <v>2018</v>
      </c>
      <c r="C313">
        <f t="shared" si="1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  <c r="AB313" t="str">
        <f>IF(ISBLANK(HLOOKUP(AB$1, m_preprocess!$1:$1048576, $D313, FALSE)), "", HLOOKUP(AB$1, m_preprocess!$1:$1048576, $D313, FALSE))</f>
        <v/>
      </c>
      <c r="AC313" t="str">
        <f>IF(ISBLANK(HLOOKUP(AC$1, m_preprocess!$1:$1048576, $D313, FALSE)), "", HLOOKUP(AC$1, m_preprocess!$1:$1048576, $D313, FALSE))</f>
        <v/>
      </c>
      <c r="AD313" t="str">
        <f>IF(ISBLANK(HLOOKUP(AD$1, m_preprocess!$1:$1048576, $D313, FALSE)), "", HLOOKUP(AD$1, m_preprocess!$1:$1048576, $D313, FALSE))</f>
        <v/>
      </c>
      <c r="AE313" t="str">
        <f>IF(ISBLANK(HLOOKUP(AE$1, m_preprocess!$1:$1048576, $D313, FALSE)), "", HLOOKUP(AE$1,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331"/>
  <sheetViews>
    <sheetView zoomScale="80" zoomScaleNormal="80" workbookViewId="0">
      <pane xSplit="4" ySplit="1" topLeftCell="X307" activePane="bottomRight" state="frozen"/>
      <selection activeCell="D1" sqref="D1"/>
      <selection pane="topRight" activeCell="D1" sqref="D1"/>
      <selection pane="bottomLeft" activeCell="D1" sqref="D1"/>
      <selection pane="bottomRight" activeCell="Y323" sqref="Y323"/>
    </sheetView>
  </sheetViews>
  <sheetFormatPr defaultRowHeight="15" x14ac:dyDescent="0.25"/>
  <cols>
    <col min="1" max="1" width="12.140625" style="76" bestFit="1" customWidth="1"/>
    <col min="2" max="3" width="9.140625" style="42"/>
    <col min="4" max="4" width="9.140625" style="42" customWidth="1"/>
    <col min="5" max="6" width="20.7109375" style="19" customWidth="1"/>
    <col min="7" max="16" width="20.7109375" style="20" customWidth="1"/>
    <col min="17" max="18" width="20.7109375" style="42" customWidth="1"/>
    <col min="19" max="33" width="20.7109375" style="20" customWidth="1"/>
    <col min="34" max="35" width="20.7109375" style="42" customWidth="1"/>
    <col min="36" max="36" width="20.7109375" style="85" customWidth="1"/>
    <col min="37" max="45" width="20.7109375" style="42" customWidth="1"/>
    <col min="46" max="16384" width="9.140625" style="42"/>
  </cols>
  <sheetData>
    <row r="1" spans="1:45" s="40" customFormat="1" ht="15.75" x14ac:dyDescent="0.25">
      <c r="A1" s="54" t="s">
        <v>4</v>
      </c>
      <c r="B1" s="54" t="s">
        <v>0</v>
      </c>
      <c r="C1" s="54" t="s">
        <v>13</v>
      </c>
      <c r="D1" s="54" t="s">
        <v>64</v>
      </c>
      <c r="E1" s="71" t="s">
        <v>18</v>
      </c>
      <c r="F1" s="71" t="s">
        <v>120</v>
      </c>
      <c r="G1" s="71" t="s">
        <v>34</v>
      </c>
      <c r="H1" s="71" t="s">
        <v>79</v>
      </c>
      <c r="I1" s="71" t="s">
        <v>80</v>
      </c>
      <c r="J1" s="71" t="s">
        <v>65</v>
      </c>
      <c r="K1" s="71" t="s">
        <v>35</v>
      </c>
      <c r="L1" s="71" t="s">
        <v>19</v>
      </c>
      <c r="M1" s="71" t="s">
        <v>30</v>
      </c>
      <c r="N1" s="54" t="s">
        <v>32</v>
      </c>
      <c r="O1" s="71" t="s">
        <v>103</v>
      </c>
      <c r="P1" s="71" t="s">
        <v>104</v>
      </c>
      <c r="Q1" s="54" t="s">
        <v>192</v>
      </c>
      <c r="R1" s="54" t="s">
        <v>191</v>
      </c>
      <c r="S1" s="71" t="s">
        <v>111</v>
      </c>
      <c r="T1" s="54" t="s">
        <v>129</v>
      </c>
      <c r="U1" s="49" t="s">
        <v>90</v>
      </c>
      <c r="V1" s="49" t="s">
        <v>130</v>
      </c>
      <c r="W1" s="49" t="s">
        <v>91</v>
      </c>
      <c r="X1" s="49" t="s">
        <v>71</v>
      </c>
      <c r="Y1" s="49" t="s">
        <v>72</v>
      </c>
      <c r="Z1" s="71" t="s">
        <v>16</v>
      </c>
      <c r="AA1" s="71" t="s">
        <v>42</v>
      </c>
      <c r="AB1" s="71" t="s">
        <v>15</v>
      </c>
      <c r="AC1" s="71" t="s">
        <v>45</v>
      </c>
      <c r="AD1" s="71" t="s">
        <v>48</v>
      </c>
      <c r="AE1" s="71" t="s">
        <v>49</v>
      </c>
      <c r="AF1" s="49" t="s">
        <v>150</v>
      </c>
      <c r="AG1" s="49" t="s">
        <v>151</v>
      </c>
      <c r="AH1" s="71" t="s">
        <v>148</v>
      </c>
      <c r="AI1" s="71" t="s">
        <v>147</v>
      </c>
      <c r="AJ1" s="48" t="s">
        <v>76</v>
      </c>
      <c r="AK1" s="49" t="s">
        <v>115</v>
      </c>
      <c r="AL1" s="71" t="s">
        <v>118</v>
      </c>
      <c r="AM1" s="71" t="s">
        <v>194</v>
      </c>
      <c r="AN1" s="49" t="s">
        <v>196</v>
      </c>
      <c r="AO1" s="49" t="s">
        <v>197</v>
      </c>
      <c r="AP1" s="71" t="s">
        <v>198</v>
      </c>
      <c r="AQ1" s="71" t="s">
        <v>199</v>
      </c>
      <c r="AR1" s="49" t="s">
        <v>190</v>
      </c>
      <c r="AS1" s="71" t="s">
        <v>189</v>
      </c>
    </row>
    <row r="2" spans="1:45" x14ac:dyDescent="0.25">
      <c r="A2" s="72">
        <v>33970</v>
      </c>
      <c r="B2" s="42">
        <v>1993</v>
      </c>
      <c r="C2" s="42">
        <v>1</v>
      </c>
      <c r="D2" s="42">
        <v>2</v>
      </c>
      <c r="E2" s="48">
        <v>61.629695227084397</v>
      </c>
      <c r="F2" s="48"/>
      <c r="G2" s="49">
        <v>69.476175265987706</v>
      </c>
      <c r="H2" s="49">
        <v>83.9320096811703</v>
      </c>
      <c r="I2" s="49">
        <v>39.897648032485797</v>
      </c>
      <c r="J2" s="49">
        <v>71.076114371853294</v>
      </c>
      <c r="K2" s="49">
        <v>63.852601952082502</v>
      </c>
      <c r="L2" s="49">
        <v>59.461077231417903</v>
      </c>
      <c r="M2" s="49">
        <v>56.616650294864399</v>
      </c>
      <c r="N2" s="49">
        <v>17.274369884079</v>
      </c>
      <c r="O2" s="49"/>
      <c r="P2" s="49"/>
      <c r="Q2" s="49"/>
      <c r="R2" s="49"/>
      <c r="S2" s="49"/>
      <c r="T2" s="49">
        <v>3491.0250000000001</v>
      </c>
      <c r="U2" s="49">
        <v>619.49300000000005</v>
      </c>
      <c r="V2" s="49">
        <v>4615.875</v>
      </c>
      <c r="W2" s="49">
        <v>521.39599999999996</v>
      </c>
      <c r="X2" s="49">
        <v>3255.3130000000001</v>
      </c>
      <c r="Y2" s="49">
        <v>839.16600000000005</v>
      </c>
      <c r="Z2" s="49"/>
      <c r="AA2" s="49"/>
      <c r="AB2" s="49"/>
      <c r="AC2" s="49"/>
      <c r="AD2" s="49"/>
      <c r="AE2" s="49"/>
      <c r="AF2" s="49">
        <v>24247.322</v>
      </c>
      <c r="AG2" s="49">
        <v>18714.496999999999</v>
      </c>
      <c r="AH2" s="49">
        <f t="shared" ref="AH2:AH65" si="0">AF2/$N2*100</f>
        <v>140365.88403926473</v>
      </c>
      <c r="AI2" s="49">
        <f t="shared" ref="AI2:AI65" si="1">AG2/$N2*100</f>
        <v>108336.78522334003</v>
      </c>
      <c r="AJ2" s="48">
        <v>142.80000000000001</v>
      </c>
      <c r="AK2" s="49"/>
      <c r="AL2" s="49"/>
      <c r="AM2" s="49">
        <v>96.205215844250375</v>
      </c>
      <c r="AN2" s="49">
        <v>116663.02799999999</v>
      </c>
      <c r="AO2" s="49">
        <v>306666.87199999997</v>
      </c>
      <c r="AP2" s="49">
        <f t="shared" ref="AP2:AP65" si="2">AN2/N2</f>
        <v>6753.5330540492241</v>
      </c>
      <c r="AQ2" s="49">
        <f t="shared" ref="AQ2:AQ65" si="3">AO2/N2</f>
        <v>17752.709595655982</v>
      </c>
      <c r="AR2" s="49"/>
      <c r="AS2" s="49"/>
    </row>
    <row r="3" spans="1:45" x14ac:dyDescent="0.25">
      <c r="A3" s="72">
        <v>34001</v>
      </c>
      <c r="B3" s="42">
        <v>1993</v>
      </c>
      <c r="C3" s="42">
        <v>2</v>
      </c>
      <c r="D3" s="42">
        <v>3</v>
      </c>
      <c r="E3" s="48">
        <v>62.557736755537597</v>
      </c>
      <c r="F3" s="48"/>
      <c r="G3" s="49">
        <v>71.020225330000301</v>
      </c>
      <c r="H3" s="49">
        <v>84.775396506636795</v>
      </c>
      <c r="I3" s="49">
        <v>40.120654256525</v>
      </c>
      <c r="J3" s="49">
        <v>72.863179836805202</v>
      </c>
      <c r="K3" s="49">
        <v>64.590105827722994</v>
      </c>
      <c r="L3" s="49">
        <v>61.332586683949302</v>
      </c>
      <c r="M3" s="49">
        <v>57.5755933985075</v>
      </c>
      <c r="N3" s="49">
        <v>17.415502610111002</v>
      </c>
      <c r="O3" s="49"/>
      <c r="P3" s="49"/>
      <c r="Q3" s="49"/>
      <c r="R3" s="49"/>
      <c r="S3" s="49"/>
      <c r="T3" s="49">
        <v>3824.1120000000001</v>
      </c>
      <c r="U3" s="49">
        <v>595.08299999999997</v>
      </c>
      <c r="V3" s="49">
        <v>5052.1049999999996</v>
      </c>
      <c r="W3" s="49">
        <v>594.01</v>
      </c>
      <c r="X3" s="49">
        <v>3568.9630000000002</v>
      </c>
      <c r="Y3" s="49">
        <v>889.13199999999995</v>
      </c>
      <c r="Z3" s="49"/>
      <c r="AA3" s="49"/>
      <c r="AB3" s="49"/>
      <c r="AC3" s="49"/>
      <c r="AD3" s="49"/>
      <c r="AE3" s="49"/>
      <c r="AF3" s="49">
        <v>19597.205000000002</v>
      </c>
      <c r="AG3" s="49">
        <v>18551.374</v>
      </c>
      <c r="AH3" s="49">
        <f t="shared" si="0"/>
        <v>112527.35817467798</v>
      </c>
      <c r="AI3" s="49">
        <f t="shared" si="1"/>
        <v>106522.18552239508</v>
      </c>
      <c r="AJ3" s="48">
        <v>143.1</v>
      </c>
      <c r="AK3" s="49"/>
      <c r="AL3" s="49"/>
      <c r="AM3" s="49">
        <v>95.19762789016562</v>
      </c>
      <c r="AN3" s="49">
        <v>117120.74799999999</v>
      </c>
      <c r="AO3" s="49">
        <v>309269.25399999996</v>
      </c>
      <c r="AP3" s="49">
        <f t="shared" si="2"/>
        <v>6725.0857251746866</v>
      </c>
      <c r="AQ3" s="49">
        <f t="shared" si="3"/>
        <v>17758.273242165633</v>
      </c>
      <c r="AR3" s="49"/>
      <c r="AS3" s="49"/>
    </row>
    <row r="4" spans="1:45" x14ac:dyDescent="0.25">
      <c r="A4" s="72">
        <v>34029</v>
      </c>
      <c r="B4" s="42">
        <v>1993</v>
      </c>
      <c r="C4" s="42">
        <v>3</v>
      </c>
      <c r="D4" s="42">
        <v>4</v>
      </c>
      <c r="E4" s="48">
        <v>62.3567291224972</v>
      </c>
      <c r="F4" s="48"/>
      <c r="G4" s="49">
        <v>70.987571545830306</v>
      </c>
      <c r="H4" s="49">
        <v>85.595532180899596</v>
      </c>
      <c r="I4" s="49">
        <v>39.901778887723502</v>
      </c>
      <c r="J4" s="49">
        <v>72.921193282655395</v>
      </c>
      <c r="K4" s="49">
        <v>65.238502548359804</v>
      </c>
      <c r="L4" s="49">
        <v>60.526265149566399</v>
      </c>
      <c r="M4" s="49">
        <v>58.363443388788802</v>
      </c>
      <c r="N4" s="49">
        <v>17.516998351872001</v>
      </c>
      <c r="O4" s="49"/>
      <c r="P4" s="49"/>
      <c r="Q4" s="49"/>
      <c r="R4" s="49"/>
      <c r="S4" s="49"/>
      <c r="T4" s="49">
        <v>4454.1570000000002</v>
      </c>
      <c r="U4" s="49">
        <v>708.44600000000003</v>
      </c>
      <c r="V4" s="49">
        <v>5716.6629999999996</v>
      </c>
      <c r="W4" s="49">
        <v>683.27200000000005</v>
      </c>
      <c r="X4" s="49">
        <v>4090.471</v>
      </c>
      <c r="Y4" s="49">
        <v>942.92</v>
      </c>
      <c r="Z4" s="49"/>
      <c r="AA4" s="49"/>
      <c r="AB4" s="49"/>
      <c r="AC4" s="49"/>
      <c r="AD4" s="49"/>
      <c r="AE4" s="49"/>
      <c r="AF4" s="49">
        <v>24289.577000000001</v>
      </c>
      <c r="AG4" s="49">
        <v>25532.634999999998</v>
      </c>
      <c r="AH4" s="49">
        <f t="shared" si="0"/>
        <v>138662.89481841636</v>
      </c>
      <c r="AI4" s="49">
        <f t="shared" si="1"/>
        <v>145759.19051377533</v>
      </c>
      <c r="AJ4" s="48">
        <v>143.30000000000001</v>
      </c>
      <c r="AK4" s="49"/>
      <c r="AL4" s="49"/>
      <c r="AM4" s="49">
        <v>95.346364162959304</v>
      </c>
      <c r="AN4" s="49">
        <v>115272.55499999999</v>
      </c>
      <c r="AO4" s="49">
        <v>309083.77899999998</v>
      </c>
      <c r="AP4" s="49">
        <f t="shared" si="2"/>
        <v>6580.6111689038944</v>
      </c>
      <c r="AQ4" s="49">
        <f t="shared" si="3"/>
        <v>17644.791235992147</v>
      </c>
      <c r="AR4" s="49"/>
      <c r="AS4" s="49"/>
    </row>
    <row r="5" spans="1:45" x14ac:dyDescent="0.25">
      <c r="A5" s="72">
        <v>34060</v>
      </c>
      <c r="B5" s="42">
        <v>1993</v>
      </c>
      <c r="C5" s="42">
        <v>4</v>
      </c>
      <c r="D5" s="42">
        <v>5</v>
      </c>
      <c r="E5" s="48">
        <v>62.573135913671102</v>
      </c>
      <c r="F5" s="48"/>
      <c r="G5" s="49">
        <v>71.084708391286298</v>
      </c>
      <c r="H5" s="49">
        <v>86.425769783793001</v>
      </c>
      <c r="I5" s="49">
        <v>40.165886158990403</v>
      </c>
      <c r="J5" s="49">
        <v>72.103760935930495</v>
      </c>
      <c r="K5" s="49">
        <v>65.929916466488606</v>
      </c>
      <c r="L5" s="49">
        <v>60.306284476754897</v>
      </c>
      <c r="M5" s="49">
        <v>58.1212827983911</v>
      </c>
      <c r="N5" s="49">
        <v>17.618012674726</v>
      </c>
      <c r="O5" s="49"/>
      <c r="P5" s="49"/>
      <c r="Q5" s="49"/>
      <c r="R5" s="49"/>
      <c r="S5" s="49"/>
      <c r="T5" s="49">
        <v>4131.085</v>
      </c>
      <c r="U5" s="49">
        <v>680.57600000000002</v>
      </c>
      <c r="V5" s="49">
        <v>5189.9319999999998</v>
      </c>
      <c r="W5" s="49">
        <v>658.50800000000004</v>
      </c>
      <c r="X5" s="49">
        <v>3657.1219999999998</v>
      </c>
      <c r="Y5" s="49">
        <v>874.30200000000002</v>
      </c>
      <c r="Z5" s="49"/>
      <c r="AA5" s="49"/>
      <c r="AB5" s="49"/>
      <c r="AC5" s="49"/>
      <c r="AD5" s="49"/>
      <c r="AE5" s="49"/>
      <c r="AF5" s="49">
        <v>24974.81</v>
      </c>
      <c r="AG5" s="49">
        <v>18937.588</v>
      </c>
      <c r="AH5" s="49">
        <f t="shared" si="0"/>
        <v>141757.24845417854</v>
      </c>
      <c r="AI5" s="49">
        <f t="shared" si="1"/>
        <v>107489.92153449294</v>
      </c>
      <c r="AJ5" s="48">
        <v>143.80000000000001</v>
      </c>
      <c r="AK5" s="49"/>
      <c r="AL5" s="49"/>
      <c r="AM5" s="49">
        <v>95.109020548592099</v>
      </c>
      <c r="AN5" s="49">
        <v>115184.205</v>
      </c>
      <c r="AO5" s="49">
        <v>316148.54399999999</v>
      </c>
      <c r="AP5" s="49">
        <f t="shared" si="2"/>
        <v>6537.8659401941532</v>
      </c>
      <c r="AQ5" s="49">
        <f t="shared" si="3"/>
        <v>17944.620079285807</v>
      </c>
      <c r="AR5" s="49"/>
      <c r="AS5" s="49"/>
    </row>
    <row r="6" spans="1:45" x14ac:dyDescent="0.25">
      <c r="A6" s="72">
        <v>34090</v>
      </c>
      <c r="B6" s="42">
        <v>1993</v>
      </c>
      <c r="C6" s="42">
        <v>5</v>
      </c>
      <c r="D6" s="42">
        <v>6</v>
      </c>
      <c r="E6" s="48">
        <v>63.047537757487397</v>
      </c>
      <c r="F6" s="48"/>
      <c r="G6" s="49">
        <v>71.949880636398504</v>
      </c>
      <c r="H6" s="49">
        <v>86.314963742392905</v>
      </c>
      <c r="I6" s="49">
        <v>40.227923437336301</v>
      </c>
      <c r="J6" s="49">
        <v>74.914166849441997</v>
      </c>
      <c r="K6" s="49">
        <v>66.496903437401599</v>
      </c>
      <c r="L6" s="49">
        <v>62.042775559688501</v>
      </c>
      <c r="M6" s="49">
        <v>58.691288885687797</v>
      </c>
      <c r="N6" s="49">
        <v>17.718721335329001</v>
      </c>
      <c r="O6" s="49"/>
      <c r="P6" s="49"/>
      <c r="Q6" s="49"/>
      <c r="R6" s="49"/>
      <c r="S6" s="49"/>
      <c r="T6" s="49">
        <v>4125.4570000000003</v>
      </c>
      <c r="U6" s="49">
        <v>683.04700000000003</v>
      </c>
      <c r="V6" s="49">
        <v>5200.38</v>
      </c>
      <c r="W6" s="49">
        <v>553.30999999999995</v>
      </c>
      <c r="X6" s="49">
        <v>3713.2280000000001</v>
      </c>
      <c r="Y6" s="49">
        <v>933.84199999999998</v>
      </c>
      <c r="Z6" s="49"/>
      <c r="AA6" s="49"/>
      <c r="AB6" s="49"/>
      <c r="AC6" s="49"/>
      <c r="AD6" s="49"/>
      <c r="AE6" s="49"/>
      <c r="AF6" s="49">
        <v>22990.719000000001</v>
      </c>
      <c r="AG6" s="49">
        <v>20566.306</v>
      </c>
      <c r="AH6" s="49">
        <f t="shared" si="0"/>
        <v>129753.82684166532</v>
      </c>
      <c r="AI6" s="49">
        <f t="shared" si="1"/>
        <v>116071.05056160718</v>
      </c>
      <c r="AJ6" s="48">
        <v>144.19999999999999</v>
      </c>
      <c r="AK6" s="49"/>
      <c r="AL6" s="49"/>
      <c r="AM6" s="49">
        <v>95.509542392478323</v>
      </c>
      <c r="AN6" s="49">
        <v>118707.481</v>
      </c>
      <c r="AO6" s="49">
        <v>323815.745</v>
      </c>
      <c r="AP6" s="49">
        <f t="shared" si="2"/>
        <v>6699.5512121583824</v>
      </c>
      <c r="AQ6" s="49">
        <f t="shared" si="3"/>
        <v>18275.344979569734</v>
      </c>
      <c r="AR6" s="49"/>
      <c r="AS6" s="49"/>
    </row>
    <row r="7" spans="1:45" x14ac:dyDescent="0.25">
      <c r="A7" s="72">
        <v>34121</v>
      </c>
      <c r="B7" s="42">
        <v>1993</v>
      </c>
      <c r="C7" s="42">
        <v>6</v>
      </c>
      <c r="D7" s="42">
        <v>7</v>
      </c>
      <c r="E7" s="48">
        <v>62.2875732709578</v>
      </c>
      <c r="F7" s="48"/>
      <c r="G7" s="49">
        <v>70.687866356703495</v>
      </c>
      <c r="H7" s="49">
        <v>87.0261807621158</v>
      </c>
      <c r="I7" s="49">
        <v>40.0429607490289</v>
      </c>
      <c r="J7" s="49">
        <v>73.843291022472897</v>
      </c>
      <c r="K7" s="49">
        <v>65.024824012582002</v>
      </c>
      <c r="L7" s="49">
        <v>60.471819290505998</v>
      </c>
      <c r="M7" s="49">
        <v>58.167118915193697</v>
      </c>
      <c r="N7" s="49">
        <v>17.818102266693</v>
      </c>
      <c r="O7" s="49"/>
      <c r="P7" s="49"/>
      <c r="Q7" s="49"/>
      <c r="R7" s="49"/>
      <c r="S7" s="49"/>
      <c r="T7" s="49">
        <v>4789.9989999999998</v>
      </c>
      <c r="U7" s="49">
        <v>676.32</v>
      </c>
      <c r="V7" s="49">
        <v>5929.1710000000003</v>
      </c>
      <c r="W7" s="49">
        <v>667.48500000000001</v>
      </c>
      <c r="X7" s="49">
        <v>4289.8810000000003</v>
      </c>
      <c r="Y7" s="49">
        <v>971.80499999999995</v>
      </c>
      <c r="Z7" s="49"/>
      <c r="AA7" s="49"/>
      <c r="AB7" s="49"/>
      <c r="AC7" s="49"/>
      <c r="AD7" s="49"/>
      <c r="AE7" s="49"/>
      <c r="AF7" s="49">
        <v>23898.436000000002</v>
      </c>
      <c r="AG7" s="49">
        <v>25778.719000000001</v>
      </c>
      <c r="AH7" s="49">
        <f t="shared" si="0"/>
        <v>134124.47432560113</v>
      </c>
      <c r="AI7" s="49">
        <f t="shared" si="1"/>
        <v>144677.13011271472</v>
      </c>
      <c r="AJ7" s="48">
        <v>144.30000000000001</v>
      </c>
      <c r="AK7" s="49"/>
      <c r="AL7" s="49"/>
      <c r="AM7" s="49">
        <v>94.869693346435909</v>
      </c>
      <c r="AN7" s="49">
        <v>121212.281</v>
      </c>
      <c r="AO7" s="49">
        <v>328228.989</v>
      </c>
      <c r="AP7" s="49">
        <f t="shared" si="2"/>
        <v>6802.7604278924555</v>
      </c>
      <c r="AQ7" s="49">
        <f t="shared" si="3"/>
        <v>18421.096932053839</v>
      </c>
      <c r="AR7" s="49"/>
      <c r="AS7" s="49"/>
    </row>
    <row r="8" spans="1:45" x14ac:dyDescent="0.25">
      <c r="A8" s="72">
        <v>34151</v>
      </c>
      <c r="B8" s="42">
        <v>1993</v>
      </c>
      <c r="C8" s="42">
        <v>7</v>
      </c>
      <c r="D8" s="42">
        <v>8</v>
      </c>
      <c r="E8" s="48">
        <v>63.334897838765798</v>
      </c>
      <c r="F8" s="48"/>
      <c r="G8" s="49">
        <v>70.547186970078798</v>
      </c>
      <c r="H8" s="49">
        <v>86.4117428854981</v>
      </c>
      <c r="I8" s="49">
        <v>40.005255337289199</v>
      </c>
      <c r="J8" s="49">
        <v>74.045801931361297</v>
      </c>
      <c r="K8" s="49">
        <v>65.391830983562798</v>
      </c>
      <c r="L8" s="49">
        <v>60.356478358883898</v>
      </c>
      <c r="M8" s="49">
        <v>58.067446876906097</v>
      </c>
      <c r="N8" s="49">
        <v>17.903728314013001</v>
      </c>
      <c r="O8" s="49"/>
      <c r="P8" s="49"/>
      <c r="Q8" s="49"/>
      <c r="R8" s="49"/>
      <c r="S8" s="49"/>
      <c r="T8" s="49">
        <v>4151.9080000000004</v>
      </c>
      <c r="U8" s="49">
        <v>652.67899999999997</v>
      </c>
      <c r="V8" s="49">
        <v>5537.3980000000001</v>
      </c>
      <c r="W8" s="49">
        <v>656.50099999999998</v>
      </c>
      <c r="X8" s="49">
        <v>3955.9050000000002</v>
      </c>
      <c r="Y8" s="49">
        <v>924.99199999999996</v>
      </c>
      <c r="Z8" s="49"/>
      <c r="AA8" s="49"/>
      <c r="AB8" s="49"/>
      <c r="AC8" s="49"/>
      <c r="AD8" s="49"/>
      <c r="AE8" s="49"/>
      <c r="AF8" s="49">
        <v>25269.802</v>
      </c>
      <c r="AG8" s="49">
        <v>26855.847000000002</v>
      </c>
      <c r="AH8" s="49">
        <f t="shared" si="0"/>
        <v>141142.680210477</v>
      </c>
      <c r="AI8" s="49">
        <f t="shared" si="1"/>
        <v>150001.42165350163</v>
      </c>
      <c r="AJ8" s="48">
        <v>144.5</v>
      </c>
      <c r="AK8" s="49"/>
      <c r="AL8" s="49"/>
      <c r="AM8" s="49">
        <v>94.124025246832929</v>
      </c>
      <c r="AN8" s="49">
        <v>122148.4</v>
      </c>
      <c r="AO8" s="49">
        <v>330579.52799999999</v>
      </c>
      <c r="AP8" s="49">
        <f t="shared" si="2"/>
        <v>6822.5119292273957</v>
      </c>
      <c r="AQ8" s="49">
        <f t="shared" si="3"/>
        <v>18464.284209521877</v>
      </c>
      <c r="AR8" s="49"/>
      <c r="AS8" s="49"/>
    </row>
    <row r="9" spans="1:45" x14ac:dyDescent="0.25">
      <c r="A9" s="72">
        <v>34182</v>
      </c>
      <c r="B9" s="42">
        <v>1993</v>
      </c>
      <c r="C9" s="42">
        <v>8</v>
      </c>
      <c r="D9" s="42">
        <v>9</v>
      </c>
      <c r="E9" s="48">
        <v>63.042862490039099</v>
      </c>
      <c r="F9" s="48"/>
      <c r="G9" s="49">
        <v>70.509731288863605</v>
      </c>
      <c r="H9" s="49">
        <v>86.522443768275096</v>
      </c>
      <c r="I9" s="49">
        <v>40.025747859993203</v>
      </c>
      <c r="J9" s="49">
        <v>74.347710535833599</v>
      </c>
      <c r="K9" s="49">
        <v>65.129495842235798</v>
      </c>
      <c r="L9" s="49">
        <v>61.329985589984702</v>
      </c>
      <c r="M9" s="49">
        <v>57.701550594299199</v>
      </c>
      <c r="N9" s="49">
        <v>17.999553984815002</v>
      </c>
      <c r="O9" s="49"/>
      <c r="P9" s="49"/>
      <c r="Q9" s="49"/>
      <c r="R9" s="49"/>
      <c r="S9" s="49"/>
      <c r="T9" s="49">
        <v>4219.402</v>
      </c>
      <c r="U9" s="49">
        <v>645.21699999999998</v>
      </c>
      <c r="V9" s="49">
        <v>5286.125</v>
      </c>
      <c r="W9" s="49">
        <v>641.48500000000001</v>
      </c>
      <c r="X9" s="49">
        <v>3773.123</v>
      </c>
      <c r="Y9" s="49">
        <v>871.51700000000005</v>
      </c>
      <c r="Z9" s="49"/>
      <c r="AA9" s="49"/>
      <c r="AB9" s="49"/>
      <c r="AC9" s="49"/>
      <c r="AD9" s="49"/>
      <c r="AE9" s="49"/>
      <c r="AF9" s="49">
        <v>23873.191999999999</v>
      </c>
      <c r="AG9" s="49">
        <v>22092.86</v>
      </c>
      <c r="AH9" s="49">
        <f t="shared" si="0"/>
        <v>132632.13088579965</v>
      </c>
      <c r="AI9" s="49">
        <f t="shared" si="1"/>
        <v>122741.15246765694</v>
      </c>
      <c r="AJ9" s="48">
        <v>144.80000000000001</v>
      </c>
      <c r="AK9" s="49"/>
      <c r="AL9" s="49"/>
      <c r="AM9" s="49">
        <v>93.572674046392805</v>
      </c>
      <c r="AN9" s="49">
        <v>120813.424</v>
      </c>
      <c r="AO9" s="49">
        <v>329138.89399999997</v>
      </c>
      <c r="AP9" s="49">
        <f t="shared" si="2"/>
        <v>6712.0232035706031</v>
      </c>
      <c r="AQ9" s="49">
        <f t="shared" si="3"/>
        <v>18285.947211673803</v>
      </c>
      <c r="AR9" s="49"/>
      <c r="AS9" s="49"/>
    </row>
    <row r="10" spans="1:45" x14ac:dyDescent="0.25">
      <c r="A10" s="72">
        <v>34213</v>
      </c>
      <c r="B10" s="42">
        <v>1993</v>
      </c>
      <c r="C10" s="42">
        <v>9</v>
      </c>
      <c r="D10" s="42">
        <v>10</v>
      </c>
      <c r="E10" s="48">
        <v>62.8174293044964</v>
      </c>
      <c r="F10" s="48"/>
      <c r="G10" s="49">
        <v>70.620214727373806</v>
      </c>
      <c r="H10" s="49">
        <v>87.734293859555507</v>
      </c>
      <c r="I10" s="49">
        <v>40.353956621983102</v>
      </c>
      <c r="J10" s="49">
        <v>75.240090592947695</v>
      </c>
      <c r="K10" s="49">
        <v>65.038524914741402</v>
      </c>
      <c r="L10" s="49">
        <v>62.289332956752901</v>
      </c>
      <c r="M10" s="49">
        <v>58.175437772257901</v>
      </c>
      <c r="N10" s="49">
        <v>18.132863626020001</v>
      </c>
      <c r="O10" s="49"/>
      <c r="P10" s="49"/>
      <c r="Q10" s="49"/>
      <c r="R10" s="49"/>
      <c r="S10" s="49"/>
      <c r="T10" s="49">
        <v>4446.8919999999998</v>
      </c>
      <c r="U10" s="49">
        <v>630.56399999999996</v>
      </c>
      <c r="V10" s="49">
        <v>5502.7259999999997</v>
      </c>
      <c r="W10" s="49">
        <v>640.80399999999997</v>
      </c>
      <c r="X10" s="49">
        <v>3997.915</v>
      </c>
      <c r="Y10" s="49">
        <v>864.00699999999995</v>
      </c>
      <c r="Z10" s="49"/>
      <c r="AA10" s="49"/>
      <c r="AB10" s="49"/>
      <c r="AC10" s="49"/>
      <c r="AD10" s="49"/>
      <c r="AE10" s="49"/>
      <c r="AF10" s="49">
        <v>23841.603999999999</v>
      </c>
      <c r="AG10" s="49">
        <v>22921.831999999999</v>
      </c>
      <c r="AH10" s="49">
        <f t="shared" si="0"/>
        <v>131482.83962047871</v>
      </c>
      <c r="AI10" s="49">
        <f t="shared" si="1"/>
        <v>126410.43617130612</v>
      </c>
      <c r="AJ10" s="48">
        <v>145</v>
      </c>
      <c r="AK10" s="49"/>
      <c r="AL10" s="49"/>
      <c r="AM10" s="49">
        <v>93.419237279252087</v>
      </c>
      <c r="AN10" s="49">
        <v>121523.946</v>
      </c>
      <c r="AO10" s="49">
        <v>333869.60800000001</v>
      </c>
      <c r="AP10" s="49">
        <f t="shared" si="2"/>
        <v>6701.8617967003047</v>
      </c>
      <c r="AQ10" s="49">
        <f t="shared" si="3"/>
        <v>18412.403847835114</v>
      </c>
      <c r="AR10" s="49"/>
      <c r="AS10" s="49"/>
    </row>
    <row r="11" spans="1:45" x14ac:dyDescent="0.25">
      <c r="A11" s="72">
        <v>34243</v>
      </c>
      <c r="B11" s="42">
        <v>1993</v>
      </c>
      <c r="C11" s="42">
        <v>10</v>
      </c>
      <c r="D11" s="42">
        <v>11</v>
      </c>
      <c r="E11" s="48">
        <v>62.895171432428597</v>
      </c>
      <c r="F11" s="48"/>
      <c r="G11" s="49">
        <v>71.216694763026595</v>
      </c>
      <c r="H11" s="49">
        <v>88.5994429039431</v>
      </c>
      <c r="I11" s="49">
        <v>40.181763396756097</v>
      </c>
      <c r="J11" s="49">
        <v>75.190646641393798</v>
      </c>
      <c r="K11" s="49">
        <v>65.363840910487397</v>
      </c>
      <c r="L11" s="49">
        <v>62.475113368604802</v>
      </c>
      <c r="M11" s="49">
        <v>58.178911328091502</v>
      </c>
      <c r="N11" s="49">
        <v>18.207023453070001</v>
      </c>
      <c r="O11" s="49"/>
      <c r="P11" s="49"/>
      <c r="Q11" s="49"/>
      <c r="R11" s="49"/>
      <c r="S11" s="49"/>
      <c r="T11" s="49">
        <v>4923.7079999999996</v>
      </c>
      <c r="U11" s="49">
        <v>674.65</v>
      </c>
      <c r="V11" s="49">
        <v>5705.3249999999998</v>
      </c>
      <c r="W11" s="49">
        <v>706.08399999999995</v>
      </c>
      <c r="X11" s="49">
        <v>4078.4929999999999</v>
      </c>
      <c r="Y11" s="49">
        <v>920.74800000000005</v>
      </c>
      <c r="Z11" s="49"/>
      <c r="AA11" s="49"/>
      <c r="AB11" s="49"/>
      <c r="AC11" s="49"/>
      <c r="AD11" s="49"/>
      <c r="AE11" s="49"/>
      <c r="AF11" s="49">
        <v>24286.245999999999</v>
      </c>
      <c r="AG11" s="49">
        <v>23886.633999999998</v>
      </c>
      <c r="AH11" s="49">
        <f t="shared" si="0"/>
        <v>133389.43656880359</v>
      </c>
      <c r="AI11" s="49">
        <f t="shared" si="1"/>
        <v>131194.61323027144</v>
      </c>
      <c r="AJ11" s="48">
        <v>145.6</v>
      </c>
      <c r="AK11" s="49"/>
      <c r="AL11" s="49"/>
      <c r="AM11" s="49">
        <v>93.244017483643077</v>
      </c>
      <c r="AN11" s="49">
        <v>124914.514</v>
      </c>
      <c r="AO11" s="49">
        <v>338915.94299999997</v>
      </c>
      <c r="AP11" s="49">
        <f t="shared" si="2"/>
        <v>6860.7872298279144</v>
      </c>
      <c r="AQ11" s="49">
        <f t="shared" si="3"/>
        <v>18614.571671947466</v>
      </c>
      <c r="AR11" s="49"/>
      <c r="AS11" s="49"/>
    </row>
    <row r="12" spans="1:45" x14ac:dyDescent="0.25">
      <c r="A12" s="72">
        <v>34274</v>
      </c>
      <c r="B12" s="42">
        <v>1993</v>
      </c>
      <c r="C12" s="42">
        <v>11</v>
      </c>
      <c r="D12" s="42">
        <v>12</v>
      </c>
      <c r="E12" s="48">
        <v>62.560507570744498</v>
      </c>
      <c r="F12" s="48"/>
      <c r="G12" s="49">
        <v>71.670958841984501</v>
      </c>
      <c r="H12" s="49">
        <v>89.456260681759801</v>
      </c>
      <c r="I12" s="49">
        <v>40.2202405415862</v>
      </c>
      <c r="J12" s="49">
        <v>78.220591453299505</v>
      </c>
      <c r="K12" s="49">
        <v>64.944585935559203</v>
      </c>
      <c r="L12" s="49">
        <v>65.106378379442702</v>
      </c>
      <c r="M12" s="49">
        <v>57.742101980017601</v>
      </c>
      <c r="N12" s="49">
        <v>18.287329032569001</v>
      </c>
      <c r="O12" s="49"/>
      <c r="P12" s="49"/>
      <c r="Q12" s="49"/>
      <c r="R12" s="49"/>
      <c r="S12" s="49"/>
      <c r="T12" s="49">
        <v>4649.174</v>
      </c>
      <c r="U12" s="49">
        <v>585.16700000000003</v>
      </c>
      <c r="V12" s="49">
        <v>5732.15</v>
      </c>
      <c r="W12" s="49">
        <v>753.92200000000003</v>
      </c>
      <c r="X12" s="49">
        <v>4092.221</v>
      </c>
      <c r="Y12" s="49">
        <v>886.00699999999995</v>
      </c>
      <c r="Z12" s="49"/>
      <c r="AA12" s="49"/>
      <c r="AB12" s="49"/>
      <c r="AC12" s="49"/>
      <c r="AD12" s="49"/>
      <c r="AE12" s="49"/>
      <c r="AF12" s="49">
        <v>23021.806</v>
      </c>
      <c r="AG12" s="49">
        <v>22371.237000000001</v>
      </c>
      <c r="AH12" s="49">
        <f t="shared" si="0"/>
        <v>125889.38471549939</v>
      </c>
      <c r="AI12" s="49">
        <f t="shared" si="1"/>
        <v>122331.89964569306</v>
      </c>
      <c r="AJ12" s="48">
        <v>146</v>
      </c>
      <c r="AK12" s="49"/>
      <c r="AL12" s="49"/>
      <c r="AM12" s="49">
        <v>93.820332921755124</v>
      </c>
      <c r="AN12" s="49">
        <v>127314.921</v>
      </c>
      <c r="AO12" s="49">
        <v>353029.06200000003</v>
      </c>
      <c r="AP12" s="49">
        <f t="shared" si="2"/>
        <v>6961.9199596210701</v>
      </c>
      <c r="AQ12" s="49">
        <f t="shared" si="3"/>
        <v>19304.572109533841</v>
      </c>
      <c r="AR12" s="49"/>
      <c r="AS12" s="49"/>
    </row>
    <row r="13" spans="1:45" x14ac:dyDescent="0.25">
      <c r="A13" s="72">
        <v>34304</v>
      </c>
      <c r="B13" s="42">
        <v>1993</v>
      </c>
      <c r="C13" s="42">
        <v>12</v>
      </c>
      <c r="D13" s="42">
        <v>13</v>
      </c>
      <c r="E13" s="48">
        <v>64.004643503889099</v>
      </c>
      <c r="F13" s="48"/>
      <c r="G13" s="49">
        <v>72.885300180565693</v>
      </c>
      <c r="H13" s="49">
        <v>89.727713749547107</v>
      </c>
      <c r="I13" s="49">
        <v>40.4916324170661</v>
      </c>
      <c r="J13" s="49">
        <v>80.210819796950403</v>
      </c>
      <c r="K13" s="49">
        <v>65.696755682418299</v>
      </c>
      <c r="L13" s="49">
        <v>68.087209766927799</v>
      </c>
      <c r="M13" s="49">
        <v>60.329207065591604</v>
      </c>
      <c r="N13" s="49">
        <v>18.426767234662002</v>
      </c>
      <c r="O13" s="49"/>
      <c r="P13" s="49"/>
      <c r="Q13" s="49"/>
      <c r="R13" s="49"/>
      <c r="S13" s="49"/>
      <c r="T13" s="49">
        <v>4679.05</v>
      </c>
      <c r="U13" s="49">
        <v>533.73500000000001</v>
      </c>
      <c r="V13" s="49">
        <v>5898.692</v>
      </c>
      <c r="W13" s="49">
        <v>765.57799999999997</v>
      </c>
      <c r="X13" s="49">
        <v>4095.49</v>
      </c>
      <c r="Y13" s="49">
        <v>1037.624</v>
      </c>
      <c r="Z13" s="49"/>
      <c r="AA13" s="49"/>
      <c r="AB13" s="49"/>
      <c r="AC13" s="49"/>
      <c r="AD13" s="49"/>
      <c r="AE13" s="49"/>
      <c r="AF13" s="49">
        <v>30321.742999999999</v>
      </c>
      <c r="AG13" s="49">
        <v>35856.881999999998</v>
      </c>
      <c r="AH13" s="49">
        <f t="shared" si="0"/>
        <v>164552.69996010335</v>
      </c>
      <c r="AI13" s="49">
        <f t="shared" si="1"/>
        <v>194591.27878139561</v>
      </c>
      <c r="AJ13" s="48">
        <v>146.30000000000001</v>
      </c>
      <c r="AK13" s="49"/>
      <c r="AL13" s="49"/>
      <c r="AM13" s="49">
        <v>91.63412452110461</v>
      </c>
      <c r="AN13" s="49">
        <v>145073.97899999999</v>
      </c>
      <c r="AO13" s="49">
        <v>361371.24</v>
      </c>
      <c r="AP13" s="49">
        <f t="shared" si="2"/>
        <v>7873.0022012274612</v>
      </c>
      <c r="AQ13" s="49">
        <f t="shared" si="3"/>
        <v>19611.212069810928</v>
      </c>
      <c r="AR13" s="49"/>
      <c r="AS13" s="49"/>
    </row>
    <row r="14" spans="1:45" x14ac:dyDescent="0.25">
      <c r="A14" s="72">
        <v>34335</v>
      </c>
      <c r="B14" s="42">
        <v>1994</v>
      </c>
      <c r="C14" s="42">
        <v>1</v>
      </c>
      <c r="D14" s="42">
        <v>14</v>
      </c>
      <c r="E14" s="48">
        <v>64.380331303371406</v>
      </c>
      <c r="F14" s="48"/>
      <c r="G14" s="49">
        <v>73.511457895148197</v>
      </c>
      <c r="H14" s="49">
        <v>87.957924794631694</v>
      </c>
      <c r="I14" s="49">
        <v>40.815115185260503</v>
      </c>
      <c r="J14" s="49">
        <v>81.787681978044503</v>
      </c>
      <c r="K14" s="49">
        <v>65.110872089788302</v>
      </c>
      <c r="L14" s="49">
        <v>69.243116491193703</v>
      </c>
      <c r="M14" s="49">
        <v>59.086754353514998</v>
      </c>
      <c r="N14" s="49">
        <v>18.569623144131999</v>
      </c>
      <c r="O14" s="49"/>
      <c r="P14" s="49"/>
      <c r="Q14" s="49"/>
      <c r="R14" s="49"/>
      <c r="S14" s="49"/>
      <c r="T14" s="49">
        <v>4089.07</v>
      </c>
      <c r="U14" s="49">
        <v>536.18700000000001</v>
      </c>
      <c r="V14" s="49">
        <v>5552.0079999999998</v>
      </c>
      <c r="W14" s="49">
        <v>615.726</v>
      </c>
      <c r="X14" s="49">
        <v>3981.422</v>
      </c>
      <c r="Y14" s="49">
        <v>954.86</v>
      </c>
      <c r="Z14" s="49"/>
      <c r="AA14" s="49"/>
      <c r="AB14" s="49"/>
      <c r="AC14" s="49"/>
      <c r="AD14" s="49"/>
      <c r="AE14" s="49"/>
      <c r="AF14" s="49">
        <v>28936.928</v>
      </c>
      <c r="AG14" s="49">
        <v>25152.344000000001</v>
      </c>
      <c r="AH14" s="49">
        <f t="shared" si="0"/>
        <v>155829.37669440033</v>
      </c>
      <c r="AI14" s="49">
        <f t="shared" si="1"/>
        <v>135448.86616586044</v>
      </c>
      <c r="AJ14" s="48">
        <v>146.30000000000001</v>
      </c>
      <c r="AK14" s="49"/>
      <c r="AL14" s="49"/>
      <c r="AM14" s="49">
        <v>91.078304191097118</v>
      </c>
      <c r="AN14" s="49">
        <v>140154.27299999999</v>
      </c>
      <c r="AO14" s="49">
        <v>359392.11</v>
      </c>
      <c r="AP14" s="49">
        <f t="shared" si="2"/>
        <v>7547.5022789726745</v>
      </c>
      <c r="AQ14" s="49">
        <f t="shared" si="3"/>
        <v>19353.764328468234</v>
      </c>
      <c r="AR14" s="49"/>
      <c r="AS14" s="49"/>
    </row>
    <row r="15" spans="1:45" x14ac:dyDescent="0.25">
      <c r="A15" s="72">
        <v>34366</v>
      </c>
      <c r="B15" s="42">
        <v>1994</v>
      </c>
      <c r="C15" s="42">
        <v>2</v>
      </c>
      <c r="D15" s="42">
        <v>15</v>
      </c>
      <c r="E15" s="48">
        <v>64.357578526714093</v>
      </c>
      <c r="F15" s="48"/>
      <c r="G15" s="49">
        <v>73.678976189066802</v>
      </c>
      <c r="H15" s="49">
        <v>87.330567037872399</v>
      </c>
      <c r="I15" s="49">
        <v>40.813534625915302</v>
      </c>
      <c r="J15" s="49">
        <v>83.595553145224301</v>
      </c>
      <c r="K15" s="49">
        <v>63.490941283362098</v>
      </c>
      <c r="L15" s="49">
        <v>70.442518250947501</v>
      </c>
      <c r="M15" s="49">
        <v>59.626568014178297</v>
      </c>
      <c r="N15" s="49">
        <v>18.665129781468</v>
      </c>
      <c r="O15" s="49"/>
      <c r="P15" s="49"/>
      <c r="Q15" s="49"/>
      <c r="R15" s="49"/>
      <c r="S15" s="49"/>
      <c r="T15" s="49">
        <v>4531.3149999999996</v>
      </c>
      <c r="U15" s="49">
        <v>495.07900000000001</v>
      </c>
      <c r="V15" s="49">
        <v>6035.607</v>
      </c>
      <c r="W15" s="49">
        <v>673.87</v>
      </c>
      <c r="X15" s="49">
        <v>4370.7150000000001</v>
      </c>
      <c r="Y15" s="49">
        <v>991.02200000000005</v>
      </c>
      <c r="Z15" s="49"/>
      <c r="AA15" s="49"/>
      <c r="AB15" s="49"/>
      <c r="AC15" s="49"/>
      <c r="AD15" s="49"/>
      <c r="AE15" s="49"/>
      <c r="AF15" s="49">
        <v>22521.213</v>
      </c>
      <c r="AG15" s="49">
        <v>23008.824000000001</v>
      </c>
      <c r="AH15" s="49">
        <f t="shared" si="0"/>
        <v>120659.28961480128</v>
      </c>
      <c r="AI15" s="49">
        <f t="shared" si="1"/>
        <v>123271.70648898844</v>
      </c>
      <c r="AJ15" s="48">
        <v>146.69999999999999</v>
      </c>
      <c r="AK15" s="49"/>
      <c r="AL15" s="49"/>
      <c r="AM15" s="49">
        <v>91.225678466765459</v>
      </c>
      <c r="AN15" s="49">
        <v>139545.538</v>
      </c>
      <c r="AO15" s="49">
        <v>358299.91399999999</v>
      </c>
      <c r="AP15" s="49">
        <f t="shared" si="2"/>
        <v>7476.2693661283956</v>
      </c>
      <c r="AQ15" s="49">
        <f t="shared" si="3"/>
        <v>19196.218734880928</v>
      </c>
      <c r="AR15" s="49"/>
      <c r="AS15" s="49"/>
    </row>
    <row r="16" spans="1:45" x14ac:dyDescent="0.25">
      <c r="A16" s="72">
        <v>34394</v>
      </c>
      <c r="B16" s="42">
        <v>1994</v>
      </c>
      <c r="C16" s="42">
        <v>3</v>
      </c>
      <c r="D16" s="42">
        <v>16</v>
      </c>
      <c r="E16" s="48">
        <v>65.079069122358902</v>
      </c>
      <c r="F16" s="48"/>
      <c r="G16" s="49">
        <v>74.724756760708203</v>
      </c>
      <c r="H16" s="49">
        <v>87.344241080971003</v>
      </c>
      <c r="I16" s="49">
        <v>41.659221532760498</v>
      </c>
      <c r="J16" s="49">
        <v>86.392281295009994</v>
      </c>
      <c r="K16" s="49">
        <v>65.503075560655006</v>
      </c>
      <c r="L16" s="49">
        <v>72.278509818683204</v>
      </c>
      <c r="M16" s="49">
        <v>59.816590169302103</v>
      </c>
      <c r="N16" s="49">
        <v>18.761104466496</v>
      </c>
      <c r="O16" s="49"/>
      <c r="P16" s="49"/>
      <c r="Q16" s="49"/>
      <c r="R16" s="49"/>
      <c r="S16" s="49"/>
      <c r="T16" s="49">
        <v>5155.5330000000004</v>
      </c>
      <c r="U16" s="49">
        <v>544.93700000000001</v>
      </c>
      <c r="V16" s="49">
        <v>6485.4859999999999</v>
      </c>
      <c r="W16" s="49">
        <v>777.87900000000002</v>
      </c>
      <c r="X16" s="49">
        <v>4612.2569999999996</v>
      </c>
      <c r="Y16" s="49">
        <v>1095.3499999999999</v>
      </c>
      <c r="Z16" s="49"/>
      <c r="AA16" s="49"/>
      <c r="AB16" s="49"/>
      <c r="AC16" s="49"/>
      <c r="AD16" s="49"/>
      <c r="AE16" s="49"/>
      <c r="AF16" s="49">
        <v>27499.183000000001</v>
      </c>
      <c r="AG16" s="49">
        <v>27903.68</v>
      </c>
      <c r="AH16" s="49">
        <f t="shared" si="0"/>
        <v>146575.50172010745</v>
      </c>
      <c r="AI16" s="49">
        <f t="shared" si="1"/>
        <v>148731.54216390094</v>
      </c>
      <c r="AJ16" s="48">
        <v>147.1</v>
      </c>
      <c r="AK16" s="49"/>
      <c r="AL16" s="49"/>
      <c r="AM16" s="49">
        <v>96.302943309985807</v>
      </c>
      <c r="AN16" s="49">
        <v>137778.601</v>
      </c>
      <c r="AO16" s="49">
        <v>369009.75699999998</v>
      </c>
      <c r="AP16" s="49">
        <f t="shared" si="2"/>
        <v>7343.8427490262156</v>
      </c>
      <c r="AQ16" s="49">
        <f t="shared" si="3"/>
        <v>19668.871715894224</v>
      </c>
      <c r="AR16" s="49"/>
      <c r="AS16" s="49"/>
    </row>
    <row r="17" spans="1:45" x14ac:dyDescent="0.25">
      <c r="A17" s="72">
        <v>34425</v>
      </c>
      <c r="B17" s="42">
        <v>1994</v>
      </c>
      <c r="C17" s="42">
        <v>4</v>
      </c>
      <c r="D17" s="42">
        <v>17</v>
      </c>
      <c r="E17" s="48">
        <v>66.011648486729896</v>
      </c>
      <c r="F17" s="48"/>
      <c r="G17" s="49">
        <v>76.972596806775996</v>
      </c>
      <c r="H17" s="49">
        <v>87.456235935737595</v>
      </c>
      <c r="I17" s="49">
        <v>41.842613171792898</v>
      </c>
      <c r="J17" s="49">
        <v>88.622414329519103</v>
      </c>
      <c r="K17" s="49">
        <v>69.442683227478796</v>
      </c>
      <c r="L17" s="49">
        <v>73.217744310042306</v>
      </c>
      <c r="M17" s="49">
        <v>61.095904150622601</v>
      </c>
      <c r="N17" s="49">
        <v>18.852987077021002</v>
      </c>
      <c r="O17" s="49"/>
      <c r="P17" s="49"/>
      <c r="Q17" s="49"/>
      <c r="R17" s="49"/>
      <c r="S17" s="49"/>
      <c r="T17" s="49">
        <v>4655.0969999999998</v>
      </c>
      <c r="U17" s="49">
        <v>611.84699999999998</v>
      </c>
      <c r="V17" s="49">
        <v>6074.3389999999999</v>
      </c>
      <c r="W17" s="49">
        <v>763.48800000000006</v>
      </c>
      <c r="X17" s="49">
        <v>4254.067</v>
      </c>
      <c r="Y17" s="49">
        <v>1056.7840000000001</v>
      </c>
      <c r="Z17" s="49"/>
      <c r="AA17" s="49"/>
      <c r="AB17" s="49"/>
      <c r="AC17" s="49"/>
      <c r="AD17" s="49"/>
      <c r="AE17" s="49"/>
      <c r="AF17" s="49">
        <v>27291.269</v>
      </c>
      <c r="AG17" s="49">
        <v>21404.382000000001</v>
      </c>
      <c r="AH17" s="49">
        <f t="shared" si="0"/>
        <v>144758.32868555887</v>
      </c>
      <c r="AI17" s="49">
        <f t="shared" si="1"/>
        <v>113533.10704853118</v>
      </c>
      <c r="AJ17" s="48">
        <v>147.19999999999999</v>
      </c>
      <c r="AK17" s="49"/>
      <c r="AL17" s="49"/>
      <c r="AM17" s="49">
        <v>98.039091883957084</v>
      </c>
      <c r="AN17" s="49">
        <v>131098.269</v>
      </c>
      <c r="AO17" s="49">
        <v>373929.27</v>
      </c>
      <c r="AP17" s="49">
        <f t="shared" si="2"/>
        <v>6953.7134070276516</v>
      </c>
      <c r="AQ17" s="49">
        <f t="shared" si="3"/>
        <v>19833.953551889103</v>
      </c>
      <c r="AR17" s="49"/>
      <c r="AS17" s="49"/>
    </row>
    <row r="18" spans="1:45" x14ac:dyDescent="0.25">
      <c r="A18" s="72">
        <v>34455</v>
      </c>
      <c r="B18" s="42">
        <v>1994</v>
      </c>
      <c r="C18" s="42">
        <v>5</v>
      </c>
      <c r="D18" s="42">
        <v>18</v>
      </c>
      <c r="E18" s="48">
        <v>65.845226982315396</v>
      </c>
      <c r="F18" s="48"/>
      <c r="G18" s="49">
        <v>75.284361795716507</v>
      </c>
      <c r="H18" s="49">
        <v>87.582609664194806</v>
      </c>
      <c r="I18" s="49">
        <v>41.725205533400199</v>
      </c>
      <c r="J18" s="49">
        <v>87.649783839901303</v>
      </c>
      <c r="K18" s="49">
        <v>66.878284141270001</v>
      </c>
      <c r="L18" s="49">
        <v>71.929746625878195</v>
      </c>
      <c r="M18" s="49">
        <v>61.097967566520502</v>
      </c>
      <c r="N18" s="49">
        <v>18.944076868970001</v>
      </c>
      <c r="O18" s="49"/>
      <c r="P18" s="49"/>
      <c r="Q18" s="49"/>
      <c r="R18" s="49"/>
      <c r="S18" s="49"/>
      <c r="T18" s="49">
        <v>5096.665</v>
      </c>
      <c r="U18" s="49">
        <v>678.63</v>
      </c>
      <c r="V18" s="49">
        <v>6607.0780000000004</v>
      </c>
      <c r="W18" s="49">
        <v>783.49699999999996</v>
      </c>
      <c r="X18" s="49">
        <v>4747.6009999999997</v>
      </c>
      <c r="Y18" s="49">
        <v>1075.98</v>
      </c>
      <c r="Z18" s="49"/>
      <c r="AA18" s="49"/>
      <c r="AB18" s="49"/>
      <c r="AC18" s="49"/>
      <c r="AD18" s="49"/>
      <c r="AE18" s="49"/>
      <c r="AF18" s="49">
        <v>25658.677</v>
      </c>
      <c r="AG18" s="49">
        <v>25163.458999999999</v>
      </c>
      <c r="AH18" s="49">
        <f t="shared" si="0"/>
        <v>135444.32477482379</v>
      </c>
      <c r="AI18" s="49">
        <f t="shared" si="1"/>
        <v>132830.22009490055</v>
      </c>
      <c r="AJ18" s="48">
        <v>147.5</v>
      </c>
      <c r="AK18" s="49"/>
      <c r="AL18" s="49"/>
      <c r="AM18" s="49">
        <v>96.620429327283858</v>
      </c>
      <c r="AN18" s="49">
        <v>132227.63500000001</v>
      </c>
      <c r="AO18" s="49">
        <v>377012.94200000004</v>
      </c>
      <c r="AP18" s="49">
        <f t="shared" si="2"/>
        <v>6979.8932887875944</v>
      </c>
      <c r="AQ18" s="49">
        <f t="shared" si="3"/>
        <v>19901.362552932802</v>
      </c>
      <c r="AR18" s="49"/>
      <c r="AS18" s="49"/>
    </row>
    <row r="19" spans="1:45" x14ac:dyDescent="0.25">
      <c r="A19" s="72">
        <v>34486</v>
      </c>
      <c r="B19" s="42">
        <v>1994</v>
      </c>
      <c r="C19" s="42">
        <v>6</v>
      </c>
      <c r="D19" s="42">
        <v>19</v>
      </c>
      <c r="E19" s="48">
        <v>66.076172838063997</v>
      </c>
      <c r="F19" s="48"/>
      <c r="G19" s="49">
        <v>75.318629393984594</v>
      </c>
      <c r="H19" s="49">
        <v>87.132726979845103</v>
      </c>
      <c r="I19" s="49">
        <v>41.9973949508719</v>
      </c>
      <c r="J19" s="49">
        <v>87.890770560658694</v>
      </c>
      <c r="K19" s="49">
        <v>67.8742709814275</v>
      </c>
      <c r="L19" s="49">
        <v>72.798578231109204</v>
      </c>
      <c r="M19" s="49">
        <v>61.758451787359299</v>
      </c>
      <c r="N19" s="49">
        <v>19.03886901864</v>
      </c>
      <c r="O19" s="49"/>
      <c r="P19" s="49"/>
      <c r="Q19" s="49"/>
      <c r="R19" s="49"/>
      <c r="S19" s="49"/>
      <c r="T19" s="49">
        <v>5315.9840000000004</v>
      </c>
      <c r="U19" s="49">
        <v>677.96699999999998</v>
      </c>
      <c r="V19" s="49">
        <v>6936.6220000000003</v>
      </c>
      <c r="W19" s="49">
        <v>803.28899999999999</v>
      </c>
      <c r="X19" s="49">
        <v>4982.5479999999998</v>
      </c>
      <c r="Y19" s="49">
        <v>1150.7850000000001</v>
      </c>
      <c r="Z19" s="49"/>
      <c r="AA19" s="49"/>
      <c r="AB19" s="49"/>
      <c r="AC19" s="49"/>
      <c r="AD19" s="49"/>
      <c r="AE19" s="49"/>
      <c r="AF19" s="49">
        <v>25725.125</v>
      </c>
      <c r="AG19" s="49">
        <v>28046.741000000002</v>
      </c>
      <c r="AH19" s="49">
        <f t="shared" si="0"/>
        <v>135118.97673550789</v>
      </c>
      <c r="AI19" s="49">
        <f t="shared" si="1"/>
        <v>147313.0624121677</v>
      </c>
      <c r="AJ19" s="48">
        <v>147.9</v>
      </c>
      <c r="AK19" s="49"/>
      <c r="AL19" s="49"/>
      <c r="AM19" s="49">
        <v>98.022227281403175</v>
      </c>
      <c r="AN19" s="49">
        <v>133090.94</v>
      </c>
      <c r="AO19" s="49">
        <v>384204.72700000001</v>
      </c>
      <c r="AP19" s="49">
        <f t="shared" si="2"/>
        <v>6990.4856149646994</v>
      </c>
      <c r="AQ19" s="49">
        <f t="shared" si="3"/>
        <v>20180.018394151695</v>
      </c>
      <c r="AR19" s="49"/>
      <c r="AS19" s="49"/>
    </row>
    <row r="20" spans="1:45" x14ac:dyDescent="0.25">
      <c r="A20" s="72">
        <v>34516</v>
      </c>
      <c r="B20" s="42">
        <v>1994</v>
      </c>
      <c r="C20" s="42">
        <v>7</v>
      </c>
      <c r="D20" s="42">
        <v>20</v>
      </c>
      <c r="E20" s="48">
        <v>65.826613421361202</v>
      </c>
      <c r="F20" s="48"/>
      <c r="G20" s="49">
        <v>75.284253324037806</v>
      </c>
      <c r="H20" s="49">
        <v>87.424107796177097</v>
      </c>
      <c r="I20" s="49">
        <v>42.434506422420199</v>
      </c>
      <c r="J20" s="49">
        <v>86.893411076672294</v>
      </c>
      <c r="K20" s="49">
        <v>68.100857882113203</v>
      </c>
      <c r="L20" s="49">
        <v>72.124085664640504</v>
      </c>
      <c r="M20" s="49">
        <v>61.954378845095903</v>
      </c>
      <c r="N20" s="49">
        <v>19.123304889905999</v>
      </c>
      <c r="O20" s="49"/>
      <c r="P20" s="49"/>
      <c r="Q20" s="49"/>
      <c r="R20" s="49"/>
      <c r="S20" s="49"/>
      <c r="T20" s="49">
        <v>4757.6000000000004</v>
      </c>
      <c r="U20" s="49">
        <v>706.22500000000002</v>
      </c>
      <c r="V20" s="49">
        <v>6302.5749999999998</v>
      </c>
      <c r="W20" s="49">
        <v>695.28499999999997</v>
      </c>
      <c r="X20" s="49">
        <v>4491.3159999999998</v>
      </c>
      <c r="Y20" s="49">
        <v>1115.9739999999999</v>
      </c>
      <c r="Z20" s="49"/>
      <c r="AA20" s="49"/>
      <c r="AB20" s="49"/>
      <c r="AC20" s="49"/>
      <c r="AD20" s="49"/>
      <c r="AE20" s="49"/>
      <c r="AF20" s="49">
        <v>28632.44</v>
      </c>
      <c r="AG20" s="49">
        <v>29207.895</v>
      </c>
      <c r="AH20" s="49">
        <f t="shared" si="0"/>
        <v>149725.3752154173</v>
      </c>
      <c r="AI20" s="49">
        <f t="shared" si="1"/>
        <v>152734.55696152724</v>
      </c>
      <c r="AJ20" s="48">
        <v>148.4</v>
      </c>
      <c r="AK20" s="49"/>
      <c r="AL20" s="49"/>
      <c r="AM20" s="49">
        <v>99.464884930251742</v>
      </c>
      <c r="AN20" s="49">
        <v>133097.54699999999</v>
      </c>
      <c r="AO20" s="49">
        <v>392969.79200000002</v>
      </c>
      <c r="AP20" s="49">
        <f t="shared" si="2"/>
        <v>6959.9657468335345</v>
      </c>
      <c r="AQ20" s="49">
        <f t="shared" si="3"/>
        <v>20549.261451529976</v>
      </c>
      <c r="AR20" s="49"/>
      <c r="AS20" s="49"/>
    </row>
    <row r="21" spans="1:45" x14ac:dyDescent="0.25">
      <c r="A21" s="72">
        <v>34547</v>
      </c>
      <c r="B21" s="42">
        <v>1994</v>
      </c>
      <c r="C21" s="42">
        <v>8</v>
      </c>
      <c r="D21" s="42">
        <v>21</v>
      </c>
      <c r="E21" s="48">
        <v>66.208760910519899</v>
      </c>
      <c r="F21" s="48"/>
      <c r="G21" s="49">
        <v>75.796447588387906</v>
      </c>
      <c r="H21" s="49">
        <v>87.501492346984506</v>
      </c>
      <c r="I21" s="49">
        <v>42.394703774311402</v>
      </c>
      <c r="J21" s="49">
        <v>87.4700809697501</v>
      </c>
      <c r="K21" s="49">
        <v>68.865890877530504</v>
      </c>
      <c r="L21" s="49">
        <v>72.497109152945299</v>
      </c>
      <c r="M21" s="49">
        <v>62.174245706881202</v>
      </c>
      <c r="N21" s="49">
        <v>19.212436519484001</v>
      </c>
      <c r="O21" s="49"/>
      <c r="P21" s="49"/>
      <c r="Q21" s="49"/>
      <c r="R21" s="49"/>
      <c r="S21" s="49"/>
      <c r="T21" s="49">
        <v>5271.4350000000004</v>
      </c>
      <c r="U21" s="49">
        <v>675.66</v>
      </c>
      <c r="V21" s="49">
        <v>6988.692</v>
      </c>
      <c r="W21" s="49">
        <v>804.16499999999996</v>
      </c>
      <c r="X21" s="49">
        <v>5026.6450000000004</v>
      </c>
      <c r="Y21" s="49">
        <v>1157.8820000000001</v>
      </c>
      <c r="Z21" s="49"/>
      <c r="AA21" s="49"/>
      <c r="AB21" s="49"/>
      <c r="AC21" s="49"/>
      <c r="AD21" s="49"/>
      <c r="AE21" s="49"/>
      <c r="AF21" s="49">
        <v>27610.288</v>
      </c>
      <c r="AG21" s="49">
        <v>27515.203000000001</v>
      </c>
      <c r="AH21" s="49">
        <f t="shared" si="0"/>
        <v>143710.49695856869</v>
      </c>
      <c r="AI21" s="49">
        <f t="shared" si="1"/>
        <v>143215.58315675304</v>
      </c>
      <c r="AJ21" s="48">
        <v>149</v>
      </c>
      <c r="AK21" s="49"/>
      <c r="AL21" s="49"/>
      <c r="AM21" s="49">
        <v>98.817034056782106</v>
      </c>
      <c r="AN21" s="49">
        <v>131170.777</v>
      </c>
      <c r="AO21" s="49">
        <v>401646.353</v>
      </c>
      <c r="AP21" s="49">
        <f t="shared" si="2"/>
        <v>6827.3889606336579</v>
      </c>
      <c r="AQ21" s="49">
        <f t="shared" si="3"/>
        <v>20905.539627557206</v>
      </c>
      <c r="AR21" s="49"/>
      <c r="AS21" s="49"/>
    </row>
    <row r="22" spans="1:45" x14ac:dyDescent="0.25">
      <c r="A22" s="72">
        <v>34578</v>
      </c>
      <c r="B22" s="42">
        <v>1994</v>
      </c>
      <c r="C22" s="42">
        <v>9</v>
      </c>
      <c r="D22" s="42">
        <v>22</v>
      </c>
      <c r="E22" s="48">
        <v>66.581391879069898</v>
      </c>
      <c r="F22" s="48"/>
      <c r="G22" s="49">
        <v>75.553702681115595</v>
      </c>
      <c r="H22" s="49">
        <v>87.432473072216595</v>
      </c>
      <c r="I22" s="49">
        <v>42.499186782859901</v>
      </c>
      <c r="J22" s="49">
        <v>86.163431637317402</v>
      </c>
      <c r="K22" s="49">
        <v>69.553175849533901</v>
      </c>
      <c r="L22" s="49">
        <v>71.2407169656653</v>
      </c>
      <c r="M22" s="49">
        <v>62.310521047490099</v>
      </c>
      <c r="N22" s="49">
        <v>19.349075986290998</v>
      </c>
      <c r="O22" s="49"/>
      <c r="P22" s="49"/>
      <c r="Q22" s="49"/>
      <c r="R22" s="49"/>
      <c r="S22" s="49"/>
      <c r="T22" s="49">
        <v>5035.1149999999998</v>
      </c>
      <c r="U22" s="49">
        <v>630.38800000000003</v>
      </c>
      <c r="V22" s="49">
        <v>6567.2349999999997</v>
      </c>
      <c r="W22" s="49">
        <v>784.58299999999997</v>
      </c>
      <c r="X22" s="49">
        <v>4740.3710000000001</v>
      </c>
      <c r="Y22" s="49">
        <v>1042.2809999999999</v>
      </c>
      <c r="Z22" s="49"/>
      <c r="AA22" s="49"/>
      <c r="AB22" s="49"/>
      <c r="AC22" s="49"/>
      <c r="AD22" s="49"/>
      <c r="AE22" s="49"/>
      <c r="AF22" s="49">
        <v>28036.14</v>
      </c>
      <c r="AG22" s="49">
        <v>25400.175999999999</v>
      </c>
      <c r="AH22" s="49">
        <f t="shared" si="0"/>
        <v>144896.53159594737</v>
      </c>
      <c r="AI22" s="49">
        <f t="shared" si="1"/>
        <v>131273.32808035001</v>
      </c>
      <c r="AJ22" s="48">
        <v>149.30000000000001</v>
      </c>
      <c r="AK22" s="49"/>
      <c r="AL22" s="49"/>
      <c r="AM22" s="49">
        <v>99.088235427226493</v>
      </c>
      <c r="AN22" s="49">
        <v>130831.67499999999</v>
      </c>
      <c r="AO22" s="49">
        <v>412650.19399999996</v>
      </c>
      <c r="AP22" s="49">
        <f t="shared" si="2"/>
        <v>6761.6497600554912</v>
      </c>
      <c r="AQ22" s="49">
        <f t="shared" si="3"/>
        <v>21326.609823247709</v>
      </c>
      <c r="AR22" s="49"/>
      <c r="AS22" s="49"/>
    </row>
    <row r="23" spans="1:45" x14ac:dyDescent="0.25">
      <c r="A23" s="72">
        <v>34608</v>
      </c>
      <c r="B23" s="42">
        <v>1994</v>
      </c>
      <c r="C23" s="42">
        <v>10</v>
      </c>
      <c r="D23" s="42">
        <v>23</v>
      </c>
      <c r="E23" s="48">
        <v>66.896811362656507</v>
      </c>
      <c r="F23" s="48"/>
      <c r="G23" s="49">
        <v>75.282153810055306</v>
      </c>
      <c r="H23" s="49">
        <v>87.865573908085494</v>
      </c>
      <c r="I23" s="49">
        <v>42.813096704576097</v>
      </c>
      <c r="J23" s="49">
        <v>85.9743633817465</v>
      </c>
      <c r="K23" s="49">
        <v>68.6758263533536</v>
      </c>
      <c r="L23" s="49">
        <v>71.678076340487394</v>
      </c>
      <c r="M23" s="49">
        <v>62.796190430306197</v>
      </c>
      <c r="N23" s="49">
        <v>19.450651969134</v>
      </c>
      <c r="O23" s="49"/>
      <c r="P23" s="49"/>
      <c r="Q23" s="49"/>
      <c r="R23" s="49"/>
      <c r="S23" s="49"/>
      <c r="T23" s="49">
        <v>5555.65</v>
      </c>
      <c r="U23" s="49">
        <v>685.61300000000006</v>
      </c>
      <c r="V23" s="49">
        <v>7190.0780000000004</v>
      </c>
      <c r="W23" s="49">
        <v>893.08500000000004</v>
      </c>
      <c r="X23" s="49">
        <v>5133.5630000000001</v>
      </c>
      <c r="Y23" s="49">
        <v>1163.43</v>
      </c>
      <c r="Z23" s="49"/>
      <c r="AA23" s="49"/>
      <c r="AB23" s="49"/>
      <c r="AC23" s="49"/>
      <c r="AD23" s="49"/>
      <c r="AE23" s="49"/>
      <c r="AF23" s="49">
        <v>27225.128000000001</v>
      </c>
      <c r="AG23" s="49">
        <v>26615.503000000001</v>
      </c>
      <c r="AH23" s="49">
        <f t="shared" si="0"/>
        <v>139970.25931677365</v>
      </c>
      <c r="AI23" s="49">
        <f t="shared" si="1"/>
        <v>136836.04561037757</v>
      </c>
      <c r="AJ23" s="48">
        <v>149.4</v>
      </c>
      <c r="AK23" s="49"/>
      <c r="AL23" s="49"/>
      <c r="AM23" s="49">
        <v>99.305536557068478</v>
      </c>
      <c r="AN23" s="49">
        <v>133235.902</v>
      </c>
      <c r="AO23" s="49">
        <v>425206.11700000003</v>
      </c>
      <c r="AP23" s="49">
        <f t="shared" si="2"/>
        <v>6849.9452980512124</v>
      </c>
      <c r="AQ23" s="49">
        <f t="shared" si="3"/>
        <v>21860.764239407214</v>
      </c>
      <c r="AR23" s="49"/>
      <c r="AS23" s="49"/>
    </row>
    <row r="24" spans="1:45" x14ac:dyDescent="0.25">
      <c r="A24" s="72">
        <v>34639</v>
      </c>
      <c r="B24" s="42">
        <v>1994</v>
      </c>
      <c r="C24" s="42">
        <v>11</v>
      </c>
      <c r="D24" s="42">
        <v>24</v>
      </c>
      <c r="E24" s="48">
        <v>66.595209180075301</v>
      </c>
      <c r="F24" s="48"/>
      <c r="G24" s="49">
        <v>74.749598610484796</v>
      </c>
      <c r="H24" s="49">
        <v>87.552518312502997</v>
      </c>
      <c r="I24" s="49">
        <v>42.882259613226097</v>
      </c>
      <c r="J24" s="49">
        <v>82.538749835762204</v>
      </c>
      <c r="K24" s="49">
        <v>69.476477576131003</v>
      </c>
      <c r="L24" s="49">
        <v>69.5579033224315</v>
      </c>
      <c r="M24" s="49">
        <v>62.920963045837297</v>
      </c>
      <c r="N24" s="49">
        <v>19.554633143235002</v>
      </c>
      <c r="O24" s="49"/>
      <c r="P24" s="49"/>
      <c r="Q24" s="49"/>
      <c r="R24" s="49"/>
      <c r="S24" s="49"/>
      <c r="T24" s="49">
        <v>6108.348</v>
      </c>
      <c r="U24" s="49">
        <v>702.07600000000002</v>
      </c>
      <c r="V24" s="49">
        <v>7607.415</v>
      </c>
      <c r="W24" s="49">
        <v>980.798</v>
      </c>
      <c r="X24" s="49">
        <v>5348.9639999999999</v>
      </c>
      <c r="Y24" s="49">
        <v>1277.653</v>
      </c>
      <c r="Z24" s="49"/>
      <c r="AA24" s="49"/>
      <c r="AB24" s="49"/>
      <c r="AC24" s="49"/>
      <c r="AD24" s="49"/>
      <c r="AE24" s="49"/>
      <c r="AF24" s="49">
        <v>26165.674999999999</v>
      </c>
      <c r="AG24" s="49">
        <v>28272.776999999998</v>
      </c>
      <c r="AH24" s="49">
        <f t="shared" si="0"/>
        <v>133808.05872623652</v>
      </c>
      <c r="AI24" s="49">
        <f t="shared" si="1"/>
        <v>144583.5204010517</v>
      </c>
      <c r="AJ24" s="48">
        <v>149.80000000000001</v>
      </c>
      <c r="AK24" s="49"/>
      <c r="AL24" s="49"/>
      <c r="AM24" s="49">
        <v>99.539533364310358</v>
      </c>
      <c r="AN24" s="49">
        <v>138854.33600000001</v>
      </c>
      <c r="AO24" s="49">
        <v>429627.09700000001</v>
      </c>
      <c r="AP24" s="49">
        <f t="shared" si="2"/>
        <v>7100.8407564034096</v>
      </c>
      <c r="AQ24" s="49">
        <f t="shared" si="3"/>
        <v>21970.603787503482</v>
      </c>
      <c r="AR24" s="49"/>
      <c r="AS24" s="49"/>
    </row>
    <row r="25" spans="1:45" x14ac:dyDescent="0.25">
      <c r="A25" s="72">
        <v>34669</v>
      </c>
      <c r="B25" s="42">
        <v>1994</v>
      </c>
      <c r="C25" s="42">
        <v>12</v>
      </c>
      <c r="D25" s="42">
        <v>25</v>
      </c>
      <c r="E25" s="48">
        <v>66.312553887864695</v>
      </c>
      <c r="F25" s="48"/>
      <c r="G25" s="49">
        <v>74.216407075873093</v>
      </c>
      <c r="H25" s="49">
        <v>87.397763740229095</v>
      </c>
      <c r="I25" s="49">
        <v>43.201073705512798</v>
      </c>
      <c r="J25" s="49">
        <v>81.860991068597201</v>
      </c>
      <c r="K25" s="49">
        <v>68.221459380114496</v>
      </c>
      <c r="L25" s="49">
        <v>67.125497682520205</v>
      </c>
      <c r="M25" s="49">
        <v>62.130527490080098</v>
      </c>
      <c r="N25" s="49">
        <v>19.726139318544</v>
      </c>
      <c r="O25" s="49"/>
      <c r="P25" s="49"/>
      <c r="Q25" s="49"/>
      <c r="R25" s="49"/>
      <c r="S25" s="49"/>
      <c r="T25" s="49">
        <v>5310.3869999999997</v>
      </c>
      <c r="U25" s="49">
        <v>674.875</v>
      </c>
      <c r="V25" s="49">
        <v>6998.7659999999996</v>
      </c>
      <c r="W25" s="49">
        <v>934.78200000000004</v>
      </c>
      <c r="X25" s="49">
        <v>4824.2669999999998</v>
      </c>
      <c r="Y25" s="49">
        <v>1239.7170000000001</v>
      </c>
      <c r="Z25" s="49"/>
      <c r="AA25" s="49"/>
      <c r="AB25" s="49"/>
      <c r="AC25" s="49"/>
      <c r="AD25" s="49"/>
      <c r="AE25" s="49"/>
      <c r="AF25" s="49">
        <v>31556.303</v>
      </c>
      <c r="AG25" s="49">
        <v>38559.696000000004</v>
      </c>
      <c r="AH25" s="49">
        <f t="shared" si="0"/>
        <v>159972.01728335553</v>
      </c>
      <c r="AI25" s="49">
        <f t="shared" si="1"/>
        <v>195475.12758237036</v>
      </c>
      <c r="AJ25" s="48">
        <v>150.1</v>
      </c>
      <c r="AK25" s="49"/>
      <c r="AL25" s="49"/>
      <c r="AM25" s="49">
        <v>112.30249610944361</v>
      </c>
      <c r="AN25" s="49">
        <v>146858.29999999999</v>
      </c>
      <c r="AO25" s="49">
        <v>429273.67</v>
      </c>
      <c r="AP25" s="49">
        <f t="shared" si="2"/>
        <v>7444.8576900165426</v>
      </c>
      <c r="AQ25" s="49">
        <f t="shared" si="3"/>
        <v>21761.666744209379</v>
      </c>
      <c r="AR25" s="49">
        <v>617726.1</v>
      </c>
      <c r="AS25" s="49">
        <f t="shared" ref="AS25:AS88" si="4">AR25/N25</f>
        <v>31315.10378309519</v>
      </c>
    </row>
    <row r="26" spans="1:45" x14ac:dyDescent="0.25">
      <c r="A26" s="72">
        <v>34700</v>
      </c>
      <c r="B26" s="42">
        <v>1995</v>
      </c>
      <c r="C26" s="42">
        <v>1</v>
      </c>
      <c r="D26" s="42">
        <v>26</v>
      </c>
      <c r="E26" s="48">
        <v>66.016618082854194</v>
      </c>
      <c r="F26" s="48"/>
      <c r="G26" s="49">
        <v>73.636283622343299</v>
      </c>
      <c r="H26" s="49">
        <v>87.327649634398</v>
      </c>
      <c r="I26" s="49">
        <v>42.678704230489402</v>
      </c>
      <c r="J26" s="49">
        <v>69.125106677892504</v>
      </c>
      <c r="K26" s="49">
        <v>71.157194796807104</v>
      </c>
      <c r="L26" s="49">
        <v>56.032229759942403</v>
      </c>
      <c r="M26" s="49">
        <v>59.795944003521498</v>
      </c>
      <c r="N26" s="49">
        <v>20.468620185776</v>
      </c>
      <c r="O26" s="49"/>
      <c r="P26" s="49"/>
      <c r="Q26" s="49"/>
      <c r="R26" s="49"/>
      <c r="S26" s="49"/>
      <c r="T26" s="49">
        <v>5932.3909999999996</v>
      </c>
      <c r="U26" s="49">
        <v>642.85500000000002</v>
      </c>
      <c r="V26" s="49">
        <v>6240.11</v>
      </c>
      <c r="W26" s="49">
        <v>518.49699999999996</v>
      </c>
      <c r="X26" s="49">
        <v>4889.8959999999997</v>
      </c>
      <c r="Y26" s="49">
        <v>831.71699999999998</v>
      </c>
      <c r="Z26" s="49"/>
      <c r="AA26" s="49"/>
      <c r="AB26" s="49"/>
      <c r="AC26" s="49"/>
      <c r="AD26" s="49"/>
      <c r="AE26" s="49"/>
      <c r="AF26" s="49">
        <v>30291.482</v>
      </c>
      <c r="AG26" s="49">
        <v>26085.937000000002</v>
      </c>
      <c r="AH26" s="49">
        <f t="shared" si="0"/>
        <v>147989.85825654274</v>
      </c>
      <c r="AI26" s="49">
        <f t="shared" si="1"/>
        <v>127443.55390466219</v>
      </c>
      <c r="AJ26" s="48">
        <v>150.5</v>
      </c>
      <c r="AK26" s="49">
        <v>254.57239999999999</v>
      </c>
      <c r="AL26" s="49">
        <f t="shared" ref="AL26:AL89" si="5">AK26/$AJ26*100</f>
        <v>169.15109634551496</v>
      </c>
      <c r="AM26" s="49">
        <v>151.91645277349906</v>
      </c>
      <c r="AN26" s="49">
        <v>129269.876</v>
      </c>
      <c r="AO26" s="49">
        <v>434493.70699999999</v>
      </c>
      <c r="AP26" s="49">
        <f t="shared" si="2"/>
        <v>6315.5149114463456</v>
      </c>
      <c r="AQ26" s="49">
        <f t="shared" si="3"/>
        <v>21227.308096807483</v>
      </c>
      <c r="AR26" s="49">
        <v>629719.6</v>
      </c>
      <c r="AS26" s="49">
        <f t="shared" si="4"/>
        <v>30765.122137426883</v>
      </c>
    </row>
    <row r="27" spans="1:45" x14ac:dyDescent="0.25">
      <c r="A27" s="72">
        <v>34731</v>
      </c>
      <c r="B27" s="42">
        <v>1995</v>
      </c>
      <c r="C27" s="42">
        <v>2</v>
      </c>
      <c r="D27" s="42">
        <v>27</v>
      </c>
      <c r="E27" s="48">
        <v>61.949351888518102</v>
      </c>
      <c r="F27" s="48"/>
      <c r="G27" s="49">
        <v>67.787115300402107</v>
      </c>
      <c r="H27" s="49">
        <v>85.877755019779599</v>
      </c>
      <c r="I27" s="49">
        <v>42.887623644650603</v>
      </c>
      <c r="J27" s="49">
        <v>56.334662021523201</v>
      </c>
      <c r="K27" s="49">
        <v>65.863744984562501</v>
      </c>
      <c r="L27" s="49">
        <v>45.6032335308483</v>
      </c>
      <c r="M27" s="49">
        <v>59.204392029111702</v>
      </c>
      <c r="N27" s="49">
        <v>21.336132926013999</v>
      </c>
      <c r="O27" s="49"/>
      <c r="P27" s="49"/>
      <c r="Q27" s="49"/>
      <c r="R27" s="49"/>
      <c r="S27" s="49"/>
      <c r="T27" s="49">
        <v>6066.1949999999997</v>
      </c>
      <c r="U27" s="49">
        <v>681.24</v>
      </c>
      <c r="V27" s="49">
        <v>5595.8879999999999</v>
      </c>
      <c r="W27" s="49">
        <v>478.70800000000003</v>
      </c>
      <c r="X27" s="49">
        <v>4427.8549999999996</v>
      </c>
      <c r="Y27" s="49">
        <v>689.32500000000005</v>
      </c>
      <c r="Z27" s="49"/>
      <c r="AA27" s="49"/>
      <c r="AB27" s="49"/>
      <c r="AC27" s="49"/>
      <c r="AD27" s="49"/>
      <c r="AE27" s="49"/>
      <c r="AF27" s="49">
        <v>26018.002</v>
      </c>
      <c r="AG27" s="49">
        <v>24927.27</v>
      </c>
      <c r="AH27" s="49">
        <f t="shared" si="0"/>
        <v>121943.3816344369</v>
      </c>
      <c r="AI27" s="49">
        <f t="shared" si="1"/>
        <v>116831.24625459903</v>
      </c>
      <c r="AJ27" s="48">
        <v>150.9</v>
      </c>
      <c r="AK27" s="49">
        <v>248.06049999999999</v>
      </c>
      <c r="AL27" s="49">
        <f t="shared" si="5"/>
        <v>164.38734261100066</v>
      </c>
      <c r="AM27" s="49">
        <v>151.13793463216209</v>
      </c>
      <c r="AN27" s="49">
        <v>123203.042</v>
      </c>
      <c r="AO27" s="49">
        <v>445720.96600000001</v>
      </c>
      <c r="AP27" s="49">
        <f t="shared" si="2"/>
        <v>5774.3848159937716</v>
      </c>
      <c r="AQ27" s="49">
        <f t="shared" si="3"/>
        <v>20890.428811331429</v>
      </c>
      <c r="AR27" s="49">
        <v>638791.30000000005</v>
      </c>
      <c r="AS27" s="49">
        <f t="shared" si="4"/>
        <v>29939.413211152063</v>
      </c>
    </row>
    <row r="28" spans="1:45" x14ac:dyDescent="0.25">
      <c r="A28" s="72">
        <v>34759</v>
      </c>
      <c r="B28" s="42">
        <v>1995</v>
      </c>
      <c r="C28" s="42">
        <v>3</v>
      </c>
      <c r="D28" s="42">
        <v>28</v>
      </c>
      <c r="E28" s="48">
        <v>61.418479508426501</v>
      </c>
      <c r="F28" s="48"/>
      <c r="G28" s="49">
        <v>66.653037259061605</v>
      </c>
      <c r="H28" s="49">
        <v>86.458032163158705</v>
      </c>
      <c r="I28" s="49">
        <v>42.563935095975602</v>
      </c>
      <c r="J28" s="49">
        <v>55.790861927391198</v>
      </c>
      <c r="K28" s="49">
        <v>64.283380018808103</v>
      </c>
      <c r="L28" s="49">
        <v>44.659105484481998</v>
      </c>
      <c r="M28" s="49">
        <v>58.357497699501401</v>
      </c>
      <c r="N28" s="49">
        <v>22.593921331191002</v>
      </c>
      <c r="O28" s="49"/>
      <c r="P28" s="49"/>
      <c r="Q28" s="49"/>
      <c r="R28" s="49"/>
      <c r="S28" s="49"/>
      <c r="T28" s="49">
        <v>6788.1530000000002</v>
      </c>
      <c r="U28" s="49">
        <v>713.36199999999997</v>
      </c>
      <c r="V28" s="49">
        <v>6353.9989999999998</v>
      </c>
      <c r="W28" s="49">
        <v>472.40300000000002</v>
      </c>
      <c r="X28" s="49">
        <v>5031.1610000000001</v>
      </c>
      <c r="Y28" s="49">
        <v>850.43499999999995</v>
      </c>
      <c r="Z28" s="49"/>
      <c r="AA28" s="49"/>
      <c r="AB28" s="49"/>
      <c r="AC28" s="49"/>
      <c r="AD28" s="49"/>
      <c r="AE28" s="49"/>
      <c r="AF28" s="49">
        <v>32287.358</v>
      </c>
      <c r="AG28" s="49">
        <v>32832.053</v>
      </c>
      <c r="AH28" s="49">
        <f t="shared" si="0"/>
        <v>142902.85217301865</v>
      </c>
      <c r="AI28" s="49">
        <f t="shared" si="1"/>
        <v>145313.65546836361</v>
      </c>
      <c r="AJ28" s="48">
        <v>151.19999999999999</v>
      </c>
      <c r="AK28" s="49">
        <v>287.36450000000002</v>
      </c>
      <c r="AL28" s="49">
        <f t="shared" si="5"/>
        <v>190.05588624338628</v>
      </c>
      <c r="AM28" s="49">
        <v>169.7242191685786</v>
      </c>
      <c r="AN28" s="49">
        <v>113356.12299999999</v>
      </c>
      <c r="AO28" s="49">
        <v>461360.93900000001</v>
      </c>
      <c r="AP28" s="49">
        <f t="shared" si="2"/>
        <v>5017.1070943542409</v>
      </c>
      <c r="AQ28" s="49">
        <f t="shared" si="3"/>
        <v>20419.693077495554</v>
      </c>
      <c r="AR28" s="49">
        <v>671203.2</v>
      </c>
      <c r="AS28" s="49">
        <f t="shared" si="4"/>
        <v>29707.246925455172</v>
      </c>
    </row>
    <row r="29" spans="1:45" x14ac:dyDescent="0.25">
      <c r="A29" s="72">
        <v>34790</v>
      </c>
      <c r="B29" s="42">
        <v>1995</v>
      </c>
      <c r="C29" s="42">
        <v>4</v>
      </c>
      <c r="D29" s="42">
        <v>29</v>
      </c>
      <c r="E29" s="48">
        <v>60.859080223007297</v>
      </c>
      <c r="F29" s="48"/>
      <c r="G29" s="49">
        <v>65.857555563713007</v>
      </c>
      <c r="H29" s="49">
        <v>86.616062387990198</v>
      </c>
      <c r="I29" s="49">
        <v>43.026999180016901</v>
      </c>
      <c r="J29" s="49">
        <v>57.259642198344501</v>
      </c>
      <c r="K29" s="49">
        <v>62.002142029261599</v>
      </c>
      <c r="L29" s="49">
        <v>44.626825521591599</v>
      </c>
      <c r="M29" s="49">
        <v>58.354713913008503</v>
      </c>
      <c r="N29" s="49">
        <v>24.39428249881</v>
      </c>
      <c r="O29" s="49"/>
      <c r="P29" s="49"/>
      <c r="Q29" s="49"/>
      <c r="R29" s="49"/>
      <c r="S29" s="49"/>
      <c r="T29" s="49">
        <v>5864.53</v>
      </c>
      <c r="U29" s="49">
        <v>715.572</v>
      </c>
      <c r="V29" s="49">
        <v>4968.9740000000002</v>
      </c>
      <c r="W29" s="49">
        <v>389.63499999999999</v>
      </c>
      <c r="X29" s="49">
        <v>4017.31</v>
      </c>
      <c r="Y29" s="49">
        <v>562.029</v>
      </c>
      <c r="Z29" s="49"/>
      <c r="AA29" s="49"/>
      <c r="AB29" s="49"/>
      <c r="AC29" s="49"/>
      <c r="AD29" s="49"/>
      <c r="AE29" s="49"/>
      <c r="AF29" s="49">
        <v>31471.81</v>
      </c>
      <c r="AG29" s="49">
        <v>26495.672999999999</v>
      </c>
      <c r="AH29" s="49">
        <f t="shared" si="0"/>
        <v>129013.05870150212</v>
      </c>
      <c r="AI29" s="49">
        <f t="shared" si="1"/>
        <v>108614.27468216173</v>
      </c>
      <c r="AJ29" s="48">
        <v>151.80000000000001</v>
      </c>
      <c r="AK29" s="49">
        <v>298.9135</v>
      </c>
      <c r="AL29" s="49">
        <f t="shared" si="5"/>
        <v>196.91271409749669</v>
      </c>
      <c r="AM29" s="49">
        <v>148.92644368385641</v>
      </c>
      <c r="AN29" s="49">
        <v>111107.163</v>
      </c>
      <c r="AO29" s="49">
        <v>467479.53200000001</v>
      </c>
      <c r="AP29" s="49">
        <f t="shared" si="2"/>
        <v>4554.6395146247905</v>
      </c>
      <c r="AQ29" s="49">
        <f t="shared" si="3"/>
        <v>19163.487674737084</v>
      </c>
      <c r="AR29" s="49">
        <v>644389.4</v>
      </c>
      <c r="AS29" s="49">
        <f t="shared" si="4"/>
        <v>26415.591441618937</v>
      </c>
    </row>
    <row r="30" spans="1:45" x14ac:dyDescent="0.25">
      <c r="A30" s="72">
        <v>34820</v>
      </c>
      <c r="B30" s="42">
        <v>1995</v>
      </c>
      <c r="C30" s="42">
        <v>5</v>
      </c>
      <c r="D30" s="42">
        <v>30</v>
      </c>
      <c r="E30" s="48">
        <v>59.6732366828493</v>
      </c>
      <c r="F30" s="48"/>
      <c r="G30" s="49">
        <v>65.222725616374802</v>
      </c>
      <c r="H30" s="49">
        <v>86.747373984564106</v>
      </c>
      <c r="I30" s="49">
        <v>42.925733312199398</v>
      </c>
      <c r="J30" s="49">
        <v>53.126659972691002</v>
      </c>
      <c r="K30" s="49">
        <v>62.367193048141402</v>
      </c>
      <c r="L30" s="49">
        <v>42.060396015747997</v>
      </c>
      <c r="M30" s="49">
        <v>57.192022417962797</v>
      </c>
      <c r="N30" s="49">
        <v>25.413863095033001</v>
      </c>
      <c r="O30" s="49"/>
      <c r="P30" s="49"/>
      <c r="Q30" s="49"/>
      <c r="R30" s="49"/>
      <c r="S30" s="49"/>
      <c r="T30" s="49">
        <v>7027.8389999999999</v>
      </c>
      <c r="U30" s="49">
        <v>834.87699999999995</v>
      </c>
      <c r="V30" s="49">
        <v>6036.8429999999998</v>
      </c>
      <c r="W30" s="49">
        <v>401.09199999999998</v>
      </c>
      <c r="X30" s="49">
        <v>4897.3710000000001</v>
      </c>
      <c r="Y30" s="49">
        <v>738.38</v>
      </c>
      <c r="Z30" s="49"/>
      <c r="AA30" s="49"/>
      <c r="AB30" s="49"/>
      <c r="AC30" s="49"/>
      <c r="AD30" s="49"/>
      <c r="AE30" s="49"/>
      <c r="AF30" s="49">
        <v>35350.788999999997</v>
      </c>
      <c r="AG30" s="49">
        <v>31165.108</v>
      </c>
      <c r="AH30" s="49">
        <f t="shared" si="0"/>
        <v>139100.41487124053</v>
      </c>
      <c r="AI30" s="49">
        <f t="shared" si="1"/>
        <v>122630.34503436452</v>
      </c>
      <c r="AJ30" s="48">
        <v>152.1</v>
      </c>
      <c r="AK30" s="49">
        <v>357.7396</v>
      </c>
      <c r="AL30" s="49">
        <f t="shared" si="5"/>
        <v>235.20026298487841</v>
      </c>
      <c r="AM30" s="49">
        <v>135.42846495127372</v>
      </c>
      <c r="AN30" s="49">
        <v>109799.94</v>
      </c>
      <c r="AO30" s="49">
        <v>469143.44199999998</v>
      </c>
      <c r="AP30" s="49">
        <f t="shared" si="2"/>
        <v>4320.4742069087397</v>
      </c>
      <c r="AQ30" s="49">
        <f t="shared" si="3"/>
        <v>18460.138871673211</v>
      </c>
      <c r="AR30" s="49">
        <v>667358.19999999995</v>
      </c>
      <c r="AS30" s="49">
        <f t="shared" si="4"/>
        <v>26259.612617903473</v>
      </c>
    </row>
    <row r="31" spans="1:45" x14ac:dyDescent="0.25">
      <c r="A31" s="72">
        <v>34851</v>
      </c>
      <c r="B31" s="42">
        <v>1995</v>
      </c>
      <c r="C31" s="42">
        <v>6</v>
      </c>
      <c r="D31" s="42">
        <v>31</v>
      </c>
      <c r="E31" s="48">
        <v>60.466028073139498</v>
      </c>
      <c r="F31" s="48"/>
      <c r="G31" s="49">
        <v>65.142631048734799</v>
      </c>
      <c r="H31" s="49">
        <v>87.642701584178397</v>
      </c>
      <c r="I31" s="49">
        <v>42.996084036471203</v>
      </c>
      <c r="J31" s="49">
        <v>53.790720133841901</v>
      </c>
      <c r="K31" s="49">
        <v>62.425414104160701</v>
      </c>
      <c r="L31" s="49">
        <v>42.329103570540099</v>
      </c>
      <c r="M31" s="49">
        <v>58.113998244161401</v>
      </c>
      <c r="N31" s="49">
        <v>26.220434064532</v>
      </c>
      <c r="O31" s="49"/>
      <c r="P31" s="49"/>
      <c r="Q31" s="49"/>
      <c r="R31" s="49"/>
      <c r="S31" s="49"/>
      <c r="T31" s="49">
        <v>6739.0919999999996</v>
      </c>
      <c r="U31" s="49">
        <v>770.06899999999996</v>
      </c>
      <c r="V31" s="49">
        <v>6026.7979999999998</v>
      </c>
      <c r="W31" s="49">
        <v>405.81400000000002</v>
      </c>
      <c r="X31" s="49">
        <v>4858.6220000000003</v>
      </c>
      <c r="Y31" s="49">
        <v>762.36199999999997</v>
      </c>
      <c r="Z31" s="49"/>
      <c r="AA31" s="49"/>
      <c r="AB31" s="49"/>
      <c r="AC31" s="49"/>
      <c r="AD31" s="49"/>
      <c r="AE31" s="49"/>
      <c r="AF31" s="49">
        <v>35131.538</v>
      </c>
      <c r="AG31" s="49">
        <v>39220.550000000003</v>
      </c>
      <c r="AH31" s="49">
        <f t="shared" si="0"/>
        <v>133985.34102653136</v>
      </c>
      <c r="AI31" s="49">
        <f t="shared" si="1"/>
        <v>149580.09430153971</v>
      </c>
      <c r="AJ31" s="48">
        <v>152.4</v>
      </c>
      <c r="AK31" s="49">
        <v>352.36950000000002</v>
      </c>
      <c r="AL31" s="49">
        <f t="shared" si="5"/>
        <v>231.21358267716533</v>
      </c>
      <c r="AM31" s="49">
        <v>137.3197427722063</v>
      </c>
      <c r="AN31" s="49">
        <v>112712.625</v>
      </c>
      <c r="AO31" s="49">
        <v>479460.04499999998</v>
      </c>
      <c r="AP31" s="49">
        <f t="shared" si="2"/>
        <v>4298.6559536962332</v>
      </c>
      <c r="AQ31" s="49">
        <f t="shared" si="3"/>
        <v>18285.740191027526</v>
      </c>
      <c r="AR31" s="49">
        <v>658900.9</v>
      </c>
      <c r="AS31" s="49">
        <f t="shared" si="4"/>
        <v>25129.290322896893</v>
      </c>
    </row>
    <row r="32" spans="1:45" x14ac:dyDescent="0.25">
      <c r="A32" s="72">
        <v>34881</v>
      </c>
      <c r="B32" s="42">
        <v>1995</v>
      </c>
      <c r="C32" s="42">
        <v>7</v>
      </c>
      <c r="D32" s="42">
        <v>32</v>
      </c>
      <c r="E32" s="48">
        <v>60.898301585454902</v>
      </c>
      <c r="F32" s="48"/>
      <c r="G32" s="49">
        <v>65.419526482324599</v>
      </c>
      <c r="H32" s="49">
        <v>88.123368120696696</v>
      </c>
      <c r="I32" s="49">
        <v>42.843394504038798</v>
      </c>
      <c r="J32" s="49">
        <v>54.173286668682699</v>
      </c>
      <c r="K32" s="49">
        <v>63.020156130563201</v>
      </c>
      <c r="L32" s="49">
        <v>43.108377793330298</v>
      </c>
      <c r="M32" s="49">
        <v>58.093946685559601</v>
      </c>
      <c r="N32" s="49">
        <v>26.754964051499002</v>
      </c>
      <c r="O32" s="49"/>
      <c r="P32" s="49"/>
      <c r="Q32" s="49"/>
      <c r="R32" s="49"/>
      <c r="S32" s="49"/>
      <c r="T32" s="49">
        <v>6048.5810000000001</v>
      </c>
      <c r="U32" s="49">
        <v>736.58500000000004</v>
      </c>
      <c r="V32" s="49">
        <v>5388.8710000000001</v>
      </c>
      <c r="W32" s="49">
        <v>334.077</v>
      </c>
      <c r="X32" s="49">
        <v>4364.5420000000004</v>
      </c>
      <c r="Y32" s="49">
        <v>690.25199999999995</v>
      </c>
      <c r="Z32" s="49"/>
      <c r="AA32" s="49"/>
      <c r="AB32" s="49"/>
      <c r="AC32" s="49"/>
      <c r="AD32" s="49"/>
      <c r="AE32" s="49"/>
      <c r="AF32" s="49">
        <v>34920.464999999997</v>
      </c>
      <c r="AG32" s="49">
        <v>33578.851999999999</v>
      </c>
      <c r="AH32" s="49">
        <f t="shared" si="0"/>
        <v>130519.57361177434</v>
      </c>
      <c r="AI32" s="49">
        <f t="shared" si="1"/>
        <v>125505.12845155055</v>
      </c>
      <c r="AJ32" s="48">
        <v>152.6</v>
      </c>
      <c r="AK32" s="49">
        <v>342.89929999999998</v>
      </c>
      <c r="AL32" s="49">
        <f t="shared" si="5"/>
        <v>224.70465268676278</v>
      </c>
      <c r="AM32" s="49">
        <v>132.75906569962518</v>
      </c>
      <c r="AN32" s="49">
        <v>116803.429</v>
      </c>
      <c r="AO32" s="49">
        <v>484630.005</v>
      </c>
      <c r="AP32" s="49">
        <f t="shared" si="2"/>
        <v>4365.6731803179473</v>
      </c>
      <c r="AQ32" s="49">
        <f t="shared" si="3"/>
        <v>18113.648146458549</v>
      </c>
      <c r="AR32" s="49">
        <v>670839.1</v>
      </c>
      <c r="AS32" s="49">
        <f t="shared" si="4"/>
        <v>25073.444266594513</v>
      </c>
    </row>
    <row r="33" spans="1:45" x14ac:dyDescent="0.25">
      <c r="A33" s="72">
        <v>34912</v>
      </c>
      <c r="B33" s="42">
        <v>1995</v>
      </c>
      <c r="C33" s="42">
        <v>8</v>
      </c>
      <c r="D33" s="42">
        <v>33</v>
      </c>
      <c r="E33" s="48">
        <v>61.358929986492598</v>
      </c>
      <c r="F33" s="48"/>
      <c r="G33" s="49">
        <v>65.662884616678994</v>
      </c>
      <c r="H33" s="49">
        <v>88.935652154749505</v>
      </c>
      <c r="I33" s="49">
        <v>43.011003015865498</v>
      </c>
      <c r="J33" s="49">
        <v>54.206967155265097</v>
      </c>
      <c r="K33" s="49">
        <v>63.597398027298901</v>
      </c>
      <c r="L33" s="49">
        <v>42.714283126132798</v>
      </c>
      <c r="M33" s="49">
        <v>58.465315471207802</v>
      </c>
      <c r="N33" s="49">
        <v>27.198750022412</v>
      </c>
      <c r="O33" s="49"/>
      <c r="P33" s="49"/>
      <c r="Q33" s="49"/>
      <c r="R33" s="49"/>
      <c r="S33" s="49"/>
      <c r="T33" s="49">
        <v>7099.1639999999998</v>
      </c>
      <c r="U33" s="49">
        <v>806.99599999999998</v>
      </c>
      <c r="V33" s="49">
        <v>6407.2479999999996</v>
      </c>
      <c r="W33" s="49">
        <v>462.24</v>
      </c>
      <c r="X33" s="49">
        <v>5223.8509999999997</v>
      </c>
      <c r="Y33" s="49">
        <v>721.15700000000004</v>
      </c>
      <c r="Z33" s="49"/>
      <c r="AA33" s="49"/>
      <c r="AB33" s="49"/>
      <c r="AC33" s="49"/>
      <c r="AD33" s="49"/>
      <c r="AE33" s="49"/>
      <c r="AF33" s="49">
        <v>34982.158000000003</v>
      </c>
      <c r="AG33" s="49">
        <v>26739.778999999999</v>
      </c>
      <c r="AH33" s="49">
        <f t="shared" si="0"/>
        <v>128616.78559189083</v>
      </c>
      <c r="AI33" s="49">
        <f t="shared" si="1"/>
        <v>98312.528987421087</v>
      </c>
      <c r="AJ33" s="48">
        <v>152.9</v>
      </c>
      <c r="AK33" s="49">
        <v>362.27390000000003</v>
      </c>
      <c r="AL33" s="49">
        <f t="shared" si="5"/>
        <v>236.93518639633751</v>
      </c>
      <c r="AM33" s="49">
        <v>131.39216703963399</v>
      </c>
      <c r="AN33" s="49">
        <v>116008.52100000001</v>
      </c>
      <c r="AO33" s="49">
        <v>491368.84700000001</v>
      </c>
      <c r="AP33" s="49">
        <f t="shared" si="2"/>
        <v>4265.2151626235764</v>
      </c>
      <c r="AQ33" s="49">
        <f t="shared" si="3"/>
        <v>18065.86135741929</v>
      </c>
      <c r="AR33" s="49">
        <v>688164.6</v>
      </c>
      <c r="AS33" s="49">
        <f t="shared" si="4"/>
        <v>25301.331841829</v>
      </c>
    </row>
    <row r="34" spans="1:45" x14ac:dyDescent="0.25">
      <c r="A34" s="72">
        <v>34943</v>
      </c>
      <c r="B34" s="42">
        <v>1995</v>
      </c>
      <c r="C34" s="42">
        <v>9</v>
      </c>
      <c r="D34" s="42">
        <v>34</v>
      </c>
      <c r="E34" s="48">
        <v>61.832146337147599</v>
      </c>
      <c r="F34" s="48"/>
      <c r="G34" s="49">
        <v>66.232307624043202</v>
      </c>
      <c r="H34" s="49">
        <v>89.998397395176895</v>
      </c>
      <c r="I34" s="49">
        <v>43.352297810401602</v>
      </c>
      <c r="J34" s="49">
        <v>55.757950287174403</v>
      </c>
      <c r="K34" s="49">
        <v>64.377655354682801</v>
      </c>
      <c r="L34" s="49">
        <v>43.9974865103692</v>
      </c>
      <c r="M34" s="49">
        <v>58.481066038592203</v>
      </c>
      <c r="N34" s="49">
        <v>27.761362884707001</v>
      </c>
      <c r="O34" s="49"/>
      <c r="P34" s="49"/>
      <c r="Q34" s="49"/>
      <c r="R34" s="49"/>
      <c r="S34" s="49"/>
      <c r="T34" s="49">
        <v>6939.424</v>
      </c>
      <c r="U34" s="49">
        <v>737.49099999999999</v>
      </c>
      <c r="V34" s="49">
        <v>6076.49</v>
      </c>
      <c r="W34" s="49">
        <v>419.97399999999999</v>
      </c>
      <c r="X34" s="49">
        <v>5010.2179999999998</v>
      </c>
      <c r="Y34" s="49">
        <v>646.298</v>
      </c>
      <c r="Z34" s="49"/>
      <c r="AA34" s="49"/>
      <c r="AB34" s="49"/>
      <c r="AC34" s="49"/>
      <c r="AD34" s="49"/>
      <c r="AE34" s="49"/>
      <c r="AF34" s="49">
        <v>31688.82</v>
      </c>
      <c r="AG34" s="49">
        <v>29229.302</v>
      </c>
      <c r="AH34" s="49">
        <f t="shared" si="0"/>
        <v>114147.20571033827</v>
      </c>
      <c r="AI34" s="49">
        <f t="shared" si="1"/>
        <v>105287.70551139493</v>
      </c>
      <c r="AJ34" s="48">
        <v>153.1</v>
      </c>
      <c r="AK34" s="49">
        <v>314.14920000000001</v>
      </c>
      <c r="AL34" s="49">
        <f t="shared" si="5"/>
        <v>205.19216198563032</v>
      </c>
      <c r="AM34" s="49">
        <v>130.9828908391041</v>
      </c>
      <c r="AN34" s="49">
        <v>117885.63100000001</v>
      </c>
      <c r="AO34" s="49">
        <v>496707.08999999997</v>
      </c>
      <c r="AP34" s="49">
        <f t="shared" si="2"/>
        <v>4246.3920625791779</v>
      </c>
      <c r="AQ34" s="49">
        <f t="shared" si="3"/>
        <v>17892.028286321012</v>
      </c>
      <c r="AR34" s="49">
        <v>686586.8</v>
      </c>
      <c r="AS34" s="49">
        <f t="shared" si="4"/>
        <v>24731.73967904229</v>
      </c>
    </row>
    <row r="35" spans="1:45" x14ac:dyDescent="0.25">
      <c r="A35" s="72">
        <v>34973</v>
      </c>
      <c r="B35" s="42">
        <v>1995</v>
      </c>
      <c r="C35" s="42">
        <v>10</v>
      </c>
      <c r="D35" s="42">
        <v>35</v>
      </c>
      <c r="E35" s="48">
        <v>59.979103796043098</v>
      </c>
      <c r="F35" s="48"/>
      <c r="G35" s="49">
        <v>62.125575310432097</v>
      </c>
      <c r="H35" s="49">
        <v>65.918986531766294</v>
      </c>
      <c r="I35" s="49">
        <v>43.426982184760803</v>
      </c>
      <c r="J35" s="49">
        <v>57.444803030681904</v>
      </c>
      <c r="K35" s="49">
        <v>64.920196346810499</v>
      </c>
      <c r="L35" s="49">
        <v>45.007059309079601</v>
      </c>
      <c r="M35" s="49">
        <v>58.038293973322602</v>
      </c>
      <c r="N35" s="49">
        <v>28.332572548668001</v>
      </c>
      <c r="O35" s="49"/>
      <c r="P35" s="49"/>
      <c r="Q35" s="49"/>
      <c r="R35" s="49"/>
      <c r="S35" s="49"/>
      <c r="T35" s="49">
        <v>7346.393</v>
      </c>
      <c r="U35" s="49">
        <v>624.904</v>
      </c>
      <c r="V35" s="49">
        <v>6628.1229999999996</v>
      </c>
      <c r="W35" s="49">
        <v>468.04700000000003</v>
      </c>
      <c r="X35" s="49">
        <v>5451.723</v>
      </c>
      <c r="Y35" s="49">
        <v>708.35299999999995</v>
      </c>
      <c r="Z35" s="49"/>
      <c r="AA35" s="49"/>
      <c r="AB35" s="49"/>
      <c r="AC35" s="49"/>
      <c r="AD35" s="49"/>
      <c r="AE35" s="49"/>
      <c r="AF35" s="49">
        <v>35946.493999999999</v>
      </c>
      <c r="AG35" s="49">
        <v>36984.656999999999</v>
      </c>
      <c r="AH35" s="49">
        <f t="shared" si="0"/>
        <v>126873.38552915821</v>
      </c>
      <c r="AI35" s="49">
        <f t="shared" si="1"/>
        <v>130537.58862337672</v>
      </c>
      <c r="AJ35" s="48">
        <v>153.5</v>
      </c>
      <c r="AK35" s="49">
        <v>324.50330000000002</v>
      </c>
      <c r="AL35" s="49">
        <f t="shared" si="5"/>
        <v>211.40280130293161</v>
      </c>
      <c r="AM35" s="49">
        <v>136.89991082841496</v>
      </c>
      <c r="AN35" s="49">
        <v>123064.35</v>
      </c>
      <c r="AO35" s="49">
        <v>511017.23699999996</v>
      </c>
      <c r="AP35" s="49">
        <f t="shared" si="2"/>
        <v>4343.5642770739369</v>
      </c>
      <c r="AQ35" s="49">
        <f t="shared" si="3"/>
        <v>18036.386781405221</v>
      </c>
      <c r="AR35" s="49">
        <v>721707.9</v>
      </c>
      <c r="AS35" s="49">
        <f t="shared" si="4"/>
        <v>25472.72750331066</v>
      </c>
    </row>
    <row r="36" spans="1:45" x14ac:dyDescent="0.25">
      <c r="A36" s="72">
        <v>35004</v>
      </c>
      <c r="B36" s="42">
        <v>1995</v>
      </c>
      <c r="C36" s="42">
        <v>11</v>
      </c>
      <c r="D36" s="42">
        <v>36</v>
      </c>
      <c r="E36" s="48">
        <v>61.989553804146901</v>
      </c>
      <c r="F36" s="48"/>
      <c r="G36" s="49">
        <v>67.343984683086703</v>
      </c>
      <c r="H36" s="49">
        <v>85.956292319851599</v>
      </c>
      <c r="I36" s="49">
        <v>43.872816808033299</v>
      </c>
      <c r="J36" s="49">
        <v>60.289784221695498</v>
      </c>
      <c r="K36" s="49">
        <v>65.631759357940197</v>
      </c>
      <c r="L36" s="49">
        <v>46.546935060232201</v>
      </c>
      <c r="M36" s="49">
        <v>58.227879856840502</v>
      </c>
      <c r="N36" s="49">
        <v>29.031205912573</v>
      </c>
      <c r="O36" s="49"/>
      <c r="P36" s="49"/>
      <c r="Q36" s="49"/>
      <c r="R36" s="49"/>
      <c r="S36" s="49"/>
      <c r="T36" s="49">
        <v>6909.1890000000003</v>
      </c>
      <c r="U36" s="49">
        <v>617.67999999999995</v>
      </c>
      <c r="V36" s="49">
        <v>6438.24</v>
      </c>
      <c r="W36" s="49">
        <v>475.91199999999998</v>
      </c>
      <c r="X36" s="49">
        <v>5249.0919999999996</v>
      </c>
      <c r="Y36" s="49">
        <v>713.23599999999999</v>
      </c>
      <c r="Z36" s="49"/>
      <c r="AA36" s="49"/>
      <c r="AB36" s="49"/>
      <c r="AC36" s="49"/>
      <c r="AD36" s="49"/>
      <c r="AE36" s="49"/>
      <c r="AF36" s="49">
        <v>34488.841</v>
      </c>
      <c r="AG36" s="49">
        <v>37594.093000000001</v>
      </c>
      <c r="AH36" s="49">
        <f t="shared" si="0"/>
        <v>118799.20215461453</v>
      </c>
      <c r="AI36" s="49">
        <f t="shared" si="1"/>
        <v>129495.45779535991</v>
      </c>
      <c r="AJ36" s="48">
        <v>153.69999999999999</v>
      </c>
      <c r="AK36" s="49">
        <v>255.59219999999999</v>
      </c>
      <c r="AL36" s="49">
        <f t="shared" si="5"/>
        <v>166.29290826284969</v>
      </c>
      <c r="AM36" s="49">
        <v>152.79340503278897</v>
      </c>
      <c r="AN36" s="49">
        <v>128348.526</v>
      </c>
      <c r="AO36" s="49">
        <v>543414.20900000003</v>
      </c>
      <c r="AP36" s="49">
        <f t="shared" si="2"/>
        <v>4421.053895815402</v>
      </c>
      <c r="AQ36" s="49">
        <f t="shared" si="3"/>
        <v>18718.278897421038</v>
      </c>
      <c r="AR36" s="49">
        <v>757452.3</v>
      </c>
      <c r="AS36" s="49">
        <f t="shared" si="4"/>
        <v>26090.96922398109</v>
      </c>
    </row>
    <row r="37" spans="1:45" x14ac:dyDescent="0.25">
      <c r="A37" s="72">
        <v>35034</v>
      </c>
      <c r="B37" s="42">
        <v>1995</v>
      </c>
      <c r="C37" s="42">
        <v>12</v>
      </c>
      <c r="D37" s="42">
        <v>37</v>
      </c>
      <c r="E37" s="48">
        <v>64.490818491384701</v>
      </c>
      <c r="F37" s="48"/>
      <c r="G37" s="49">
        <v>71.865913321138393</v>
      </c>
      <c r="H37" s="49">
        <v>91.681109687777294</v>
      </c>
      <c r="I37" s="49">
        <v>44.072597969405301</v>
      </c>
      <c r="J37" s="49">
        <v>66.685534217539498</v>
      </c>
      <c r="K37" s="49">
        <v>67.835726144237199</v>
      </c>
      <c r="L37" s="49">
        <v>50.824332669601901</v>
      </c>
      <c r="M37" s="49">
        <v>59.606980476114899</v>
      </c>
      <c r="N37" s="49">
        <v>29.977045058028999</v>
      </c>
      <c r="O37" s="49"/>
      <c r="P37" s="49"/>
      <c r="Q37" s="49"/>
      <c r="R37" s="49"/>
      <c r="S37" s="49"/>
      <c r="T37" s="49">
        <v>6780.6030000000001</v>
      </c>
      <c r="U37" s="49">
        <v>756.19200000000001</v>
      </c>
      <c r="V37" s="49">
        <v>6291.4830000000002</v>
      </c>
      <c r="W37" s="49">
        <v>508.34</v>
      </c>
      <c r="X37" s="49">
        <v>4999.4340000000002</v>
      </c>
      <c r="Y37" s="49">
        <v>783.70899999999995</v>
      </c>
      <c r="Z37" s="49"/>
      <c r="AA37" s="49"/>
      <c r="AB37" s="49"/>
      <c r="AC37" s="49"/>
      <c r="AD37" s="49"/>
      <c r="AE37" s="49"/>
      <c r="AF37" s="49">
        <v>55797.726999999999</v>
      </c>
      <c r="AG37" s="49">
        <v>76696.61</v>
      </c>
      <c r="AH37" s="49">
        <f t="shared" si="0"/>
        <v>186134.84715383992</v>
      </c>
      <c r="AI37" s="49">
        <f t="shared" si="1"/>
        <v>255851.13493185255</v>
      </c>
      <c r="AJ37" s="48">
        <v>153.9</v>
      </c>
      <c r="AK37" s="49">
        <v>274.28829999999999</v>
      </c>
      <c r="AL37" s="49">
        <f t="shared" si="5"/>
        <v>178.22501624431447</v>
      </c>
      <c r="AM37" s="49">
        <v>147.83591478625073</v>
      </c>
      <c r="AN37" s="49">
        <v>149364.122</v>
      </c>
      <c r="AO37" s="49">
        <v>579753.46</v>
      </c>
      <c r="AP37" s="49">
        <f t="shared" si="2"/>
        <v>4982.6165891555938</v>
      </c>
      <c r="AQ37" s="49">
        <f t="shared" si="3"/>
        <v>19339.913553111193</v>
      </c>
      <c r="AR37" s="49">
        <v>772091.1</v>
      </c>
      <c r="AS37" s="49">
        <f t="shared" si="4"/>
        <v>25756.077642255954</v>
      </c>
    </row>
    <row r="38" spans="1:45" x14ac:dyDescent="0.25">
      <c r="A38" s="72">
        <v>35065</v>
      </c>
      <c r="B38" s="42">
        <v>1996</v>
      </c>
      <c r="C38" s="42">
        <v>1</v>
      </c>
      <c r="D38" s="42">
        <v>38</v>
      </c>
      <c r="E38" s="48">
        <v>64.808584362357607</v>
      </c>
      <c r="F38" s="48"/>
      <c r="G38" s="49">
        <v>72.4985460924417</v>
      </c>
      <c r="H38" s="49">
        <v>92.370566908820706</v>
      </c>
      <c r="I38" s="49">
        <v>43.939161291647601</v>
      </c>
      <c r="J38" s="49">
        <v>65.0854685615124</v>
      </c>
      <c r="K38" s="49">
        <v>68.672530557162105</v>
      </c>
      <c r="L38" s="49">
        <v>50.798861195981097</v>
      </c>
      <c r="M38" s="49">
        <v>59.7813439847477</v>
      </c>
      <c r="N38" s="49">
        <v>31.054701826733002</v>
      </c>
      <c r="O38" s="49"/>
      <c r="P38" s="49"/>
      <c r="Q38" s="49"/>
      <c r="R38" s="49"/>
      <c r="S38" s="49"/>
      <c r="T38" s="49">
        <v>7142.79</v>
      </c>
      <c r="U38" s="49">
        <v>821.44500000000005</v>
      </c>
      <c r="V38" s="49">
        <v>6475.299</v>
      </c>
      <c r="W38" s="49">
        <v>450.77600000000001</v>
      </c>
      <c r="X38" s="49">
        <v>5237.6360000000004</v>
      </c>
      <c r="Y38" s="49">
        <v>786.88699999999994</v>
      </c>
      <c r="Z38" s="49"/>
      <c r="AA38" s="49"/>
      <c r="AB38" s="49"/>
      <c r="AC38" s="49"/>
      <c r="AD38" s="49"/>
      <c r="AE38" s="49"/>
      <c r="AF38" s="49">
        <v>42787.875</v>
      </c>
      <c r="AG38" s="49">
        <v>36160.911</v>
      </c>
      <c r="AH38" s="49">
        <f t="shared" si="0"/>
        <v>137782.27605832834</v>
      </c>
      <c r="AI38" s="49">
        <f t="shared" si="1"/>
        <v>116442.62824275902</v>
      </c>
      <c r="AJ38" s="48">
        <v>154.69999999999999</v>
      </c>
      <c r="AK38" s="49">
        <v>313.50909999999999</v>
      </c>
      <c r="AL38" s="49">
        <f t="shared" si="5"/>
        <v>202.65617323852618</v>
      </c>
      <c r="AM38" s="49">
        <v>140.12803791248672</v>
      </c>
      <c r="AN38" s="49">
        <v>143005.72899999999</v>
      </c>
      <c r="AO38" s="49">
        <v>577146.51899999997</v>
      </c>
      <c r="AP38" s="49">
        <f t="shared" si="2"/>
        <v>4604.9622307722666</v>
      </c>
      <c r="AQ38" s="49">
        <f t="shared" si="3"/>
        <v>18584.835308358091</v>
      </c>
      <c r="AR38" s="49">
        <v>773009.6</v>
      </c>
      <c r="AS38" s="49">
        <f t="shared" si="4"/>
        <v>24891.869975533482</v>
      </c>
    </row>
    <row r="39" spans="1:45" x14ac:dyDescent="0.25">
      <c r="A39" s="72">
        <v>35096</v>
      </c>
      <c r="B39" s="42">
        <v>1996</v>
      </c>
      <c r="C39" s="42">
        <v>2</v>
      </c>
      <c r="D39" s="42">
        <v>39</v>
      </c>
      <c r="E39" s="48">
        <v>64.177101557673694</v>
      </c>
      <c r="F39" s="48"/>
      <c r="G39" s="49">
        <v>72.285471941325198</v>
      </c>
      <c r="H39" s="49">
        <v>93.679396237451101</v>
      </c>
      <c r="I39" s="49">
        <v>44.459986810092197</v>
      </c>
      <c r="J39" s="49">
        <v>63.072483065550401</v>
      </c>
      <c r="K39" s="49">
        <v>68.752123830397593</v>
      </c>
      <c r="L39" s="49">
        <v>48.727380992464298</v>
      </c>
      <c r="M39" s="49">
        <v>59.5060629911397</v>
      </c>
      <c r="N39" s="49">
        <v>31.779507671726002</v>
      </c>
      <c r="O39" s="49"/>
      <c r="P39" s="49"/>
      <c r="Q39" s="49"/>
      <c r="R39" s="49"/>
      <c r="S39" s="49"/>
      <c r="T39" s="49">
        <v>7112.4740000000002</v>
      </c>
      <c r="U39" s="49">
        <v>782.00400000000002</v>
      </c>
      <c r="V39" s="49">
        <v>6622.0519999999997</v>
      </c>
      <c r="W39" s="49">
        <v>497.58800000000002</v>
      </c>
      <c r="X39" s="49">
        <v>5375.9660000000003</v>
      </c>
      <c r="Y39" s="49">
        <v>748.49800000000005</v>
      </c>
      <c r="Z39" s="49"/>
      <c r="AA39" s="49"/>
      <c r="AB39" s="49"/>
      <c r="AC39" s="49"/>
      <c r="AD39" s="49"/>
      <c r="AE39" s="49"/>
      <c r="AF39" s="49">
        <v>36598.006999999998</v>
      </c>
      <c r="AG39" s="49">
        <v>37207.008999999998</v>
      </c>
      <c r="AH39" s="49">
        <f t="shared" si="0"/>
        <v>115162.28438164567</v>
      </c>
      <c r="AI39" s="49">
        <f t="shared" si="1"/>
        <v>117078.619921802</v>
      </c>
      <c r="AJ39" s="48">
        <v>155</v>
      </c>
      <c r="AK39" s="49">
        <v>281.92570000000001</v>
      </c>
      <c r="AL39" s="49">
        <f t="shared" si="5"/>
        <v>181.88754838709679</v>
      </c>
      <c r="AM39" s="49">
        <v>137.31477364220376</v>
      </c>
      <c r="AN39" s="49">
        <v>143320.74300000002</v>
      </c>
      <c r="AO39" s="49">
        <v>583138.55900000001</v>
      </c>
      <c r="AP39" s="49">
        <f t="shared" si="2"/>
        <v>4509.8478076018609</v>
      </c>
      <c r="AQ39" s="49">
        <f t="shared" si="3"/>
        <v>18349.515197770485</v>
      </c>
      <c r="AR39" s="49">
        <v>782445</v>
      </c>
      <c r="AS39" s="49">
        <f t="shared" si="4"/>
        <v>24621.054803065301</v>
      </c>
    </row>
    <row r="40" spans="1:45" x14ac:dyDescent="0.25">
      <c r="A40" s="72">
        <v>35125</v>
      </c>
      <c r="B40" s="42">
        <v>1996</v>
      </c>
      <c r="C40" s="42">
        <v>3</v>
      </c>
      <c r="D40" s="42">
        <v>40</v>
      </c>
      <c r="E40" s="48">
        <v>64.315921152982796</v>
      </c>
      <c r="F40" s="48"/>
      <c r="G40" s="49">
        <v>72.544769459213995</v>
      </c>
      <c r="H40" s="49">
        <v>93.549377899001698</v>
      </c>
      <c r="I40" s="49">
        <v>44.5073889544108</v>
      </c>
      <c r="J40" s="49">
        <v>63.744027969269403</v>
      </c>
      <c r="K40" s="49">
        <v>69.075078587676899</v>
      </c>
      <c r="L40" s="49">
        <v>48.522745444044702</v>
      </c>
      <c r="M40" s="49">
        <v>60.277816490013699</v>
      </c>
      <c r="N40" s="49">
        <v>32.479096225855997</v>
      </c>
      <c r="O40" s="49"/>
      <c r="P40" s="49"/>
      <c r="Q40" s="49"/>
      <c r="R40" s="49"/>
      <c r="S40" s="49"/>
      <c r="T40" s="49">
        <v>7615.1130000000003</v>
      </c>
      <c r="U40" s="49">
        <v>896.971</v>
      </c>
      <c r="V40" s="49">
        <v>6838.7039999999997</v>
      </c>
      <c r="W40" s="49">
        <v>507.52699999999999</v>
      </c>
      <c r="X40" s="49">
        <v>5526.491</v>
      </c>
      <c r="Y40" s="49">
        <v>804.68600000000004</v>
      </c>
      <c r="Z40" s="49"/>
      <c r="AA40" s="49"/>
      <c r="AB40" s="49"/>
      <c r="AC40" s="49"/>
      <c r="AD40" s="49"/>
      <c r="AE40" s="49"/>
      <c r="AF40" s="49">
        <v>42851.771999999997</v>
      </c>
      <c r="AG40" s="49">
        <v>46798.686000000002</v>
      </c>
      <c r="AH40" s="49">
        <f t="shared" si="0"/>
        <v>131936.46677239286</v>
      </c>
      <c r="AI40" s="49">
        <f t="shared" si="1"/>
        <v>144088.63373096092</v>
      </c>
      <c r="AJ40" s="48">
        <v>155.5</v>
      </c>
      <c r="AK40" s="49">
        <v>337.31849999999997</v>
      </c>
      <c r="AL40" s="49">
        <f t="shared" si="5"/>
        <v>216.92508038585206</v>
      </c>
      <c r="AM40" s="49">
        <v>136.2443291681609</v>
      </c>
      <c r="AN40" s="49">
        <v>148652.51</v>
      </c>
      <c r="AO40" s="49">
        <v>609100.43500000006</v>
      </c>
      <c r="AP40" s="49">
        <f t="shared" si="2"/>
        <v>4576.867193787878</v>
      </c>
      <c r="AQ40" s="49">
        <f t="shared" si="3"/>
        <v>18753.614040377968</v>
      </c>
      <c r="AR40" s="49">
        <v>796399</v>
      </c>
      <c r="AS40" s="49">
        <f t="shared" si="4"/>
        <v>24520.355937921751</v>
      </c>
    </row>
    <row r="41" spans="1:45" x14ac:dyDescent="0.25">
      <c r="A41" s="72">
        <v>35156</v>
      </c>
      <c r="B41" s="42">
        <v>1996</v>
      </c>
      <c r="C41" s="42">
        <v>4</v>
      </c>
      <c r="D41" s="42">
        <v>41</v>
      </c>
      <c r="E41" s="48">
        <v>64.702070822094996</v>
      </c>
      <c r="F41" s="48"/>
      <c r="G41" s="49">
        <v>73.362372486351305</v>
      </c>
      <c r="H41" s="49">
        <v>94.723931422373894</v>
      </c>
      <c r="I41" s="49">
        <v>44.494993442132397</v>
      </c>
      <c r="J41" s="49">
        <v>66.184404870667393</v>
      </c>
      <c r="K41" s="49">
        <v>69.361590758158599</v>
      </c>
      <c r="L41" s="49">
        <v>51.142909680896402</v>
      </c>
      <c r="M41" s="49">
        <v>59.713303388870003</v>
      </c>
      <c r="N41" s="49">
        <v>33.402392654452001</v>
      </c>
      <c r="O41" s="49"/>
      <c r="P41" s="49"/>
      <c r="Q41" s="49"/>
      <c r="R41" s="49"/>
      <c r="S41" s="49"/>
      <c r="T41" s="49">
        <v>7915.54</v>
      </c>
      <c r="U41" s="49">
        <v>995.88099999999997</v>
      </c>
      <c r="V41" s="49">
        <v>7077.1390000000001</v>
      </c>
      <c r="W41" s="49">
        <v>517.01400000000001</v>
      </c>
      <c r="X41" s="49">
        <v>5723.585</v>
      </c>
      <c r="Y41" s="49">
        <v>836.54</v>
      </c>
      <c r="Z41" s="49"/>
      <c r="AA41" s="49"/>
      <c r="AB41" s="49"/>
      <c r="AC41" s="49"/>
      <c r="AD41" s="49"/>
      <c r="AE41" s="49"/>
      <c r="AF41" s="49">
        <v>46410.699000000001</v>
      </c>
      <c r="AG41" s="49">
        <v>34586.885999999999</v>
      </c>
      <c r="AH41" s="49">
        <f t="shared" si="0"/>
        <v>138944.23516338793</v>
      </c>
      <c r="AI41" s="49">
        <f t="shared" si="1"/>
        <v>103546.1332300401</v>
      </c>
      <c r="AJ41" s="48">
        <v>156.1</v>
      </c>
      <c r="AK41" s="49">
        <v>393.3877</v>
      </c>
      <c r="AL41" s="49">
        <f t="shared" si="5"/>
        <v>252.01005765534913</v>
      </c>
      <c r="AM41" s="49">
        <v>131.0300935738656</v>
      </c>
      <c r="AN41" s="49">
        <v>148996.68100000001</v>
      </c>
      <c r="AO41" s="49">
        <v>613483.59400000004</v>
      </c>
      <c r="AP41" s="49">
        <f t="shared" si="2"/>
        <v>4460.658927681372</v>
      </c>
      <c r="AQ41" s="49">
        <f t="shared" si="3"/>
        <v>18366.456569338981</v>
      </c>
      <c r="AR41" s="49">
        <v>797346.3</v>
      </c>
      <c r="AS41" s="49">
        <f t="shared" si="4"/>
        <v>23870.93368575579</v>
      </c>
    </row>
    <row r="42" spans="1:45" x14ac:dyDescent="0.25">
      <c r="A42" s="72">
        <v>35186</v>
      </c>
      <c r="B42" s="42">
        <v>1996</v>
      </c>
      <c r="C42" s="42">
        <v>5</v>
      </c>
      <c r="D42" s="42">
        <v>42</v>
      </c>
      <c r="E42" s="48">
        <v>64.918678350562303</v>
      </c>
      <c r="F42" s="48"/>
      <c r="G42" s="49">
        <v>73.843215295702194</v>
      </c>
      <c r="H42" s="49">
        <v>94.702211779793799</v>
      </c>
      <c r="I42" s="49">
        <v>44.833467410130503</v>
      </c>
      <c r="J42" s="49">
        <v>67.205143179752497</v>
      </c>
      <c r="K42" s="49">
        <v>70.028867279585697</v>
      </c>
      <c r="L42" s="49">
        <v>52.029571131692997</v>
      </c>
      <c r="M42" s="49">
        <v>59.791896067571699</v>
      </c>
      <c r="N42" s="49">
        <v>34.011237206319002</v>
      </c>
      <c r="O42" s="49"/>
      <c r="P42" s="49"/>
      <c r="Q42" s="49"/>
      <c r="R42" s="49"/>
      <c r="S42" s="49"/>
      <c r="T42" s="49">
        <v>8075.42</v>
      </c>
      <c r="U42" s="49">
        <v>957.44200000000001</v>
      </c>
      <c r="V42" s="49">
        <v>7482.7690000000002</v>
      </c>
      <c r="W42" s="49">
        <v>503.91199999999998</v>
      </c>
      <c r="X42" s="49">
        <v>6063.357</v>
      </c>
      <c r="Y42" s="49">
        <v>915.5</v>
      </c>
      <c r="Z42" s="49"/>
      <c r="AA42" s="49"/>
      <c r="AB42" s="49"/>
      <c r="AC42" s="49"/>
      <c r="AD42" s="49"/>
      <c r="AE42" s="49"/>
      <c r="AF42" s="49">
        <v>48302.821000000004</v>
      </c>
      <c r="AG42" s="49">
        <v>36711.72</v>
      </c>
      <c r="AH42" s="49">
        <f t="shared" si="0"/>
        <v>142020.182056258</v>
      </c>
      <c r="AI42" s="49">
        <f t="shared" si="1"/>
        <v>107939.97224299524</v>
      </c>
      <c r="AJ42" s="48">
        <v>156.4</v>
      </c>
      <c r="AK42" s="49">
        <v>413.54199999999997</v>
      </c>
      <c r="AL42" s="49">
        <f t="shared" si="5"/>
        <v>264.41304347826082</v>
      </c>
      <c r="AM42" s="49">
        <v>128.1870055161985</v>
      </c>
      <c r="AN42" s="49">
        <v>153393.288</v>
      </c>
      <c r="AO42" s="49">
        <v>627505.57400000002</v>
      </c>
      <c r="AP42" s="49">
        <f t="shared" si="2"/>
        <v>4510.0766864047164</v>
      </c>
      <c r="AQ42" s="49">
        <f t="shared" si="3"/>
        <v>18449.948474188841</v>
      </c>
      <c r="AR42" s="49">
        <v>806459.9</v>
      </c>
      <c r="AS42" s="49">
        <f t="shared" si="4"/>
        <v>23711.572005095026</v>
      </c>
    </row>
    <row r="43" spans="1:45" x14ac:dyDescent="0.25">
      <c r="A43" s="72">
        <v>35217</v>
      </c>
      <c r="B43" s="42">
        <v>1996</v>
      </c>
      <c r="C43" s="42">
        <v>6</v>
      </c>
      <c r="D43" s="42">
        <v>43</v>
      </c>
      <c r="E43" s="48">
        <v>65.811293792474601</v>
      </c>
      <c r="F43" s="48"/>
      <c r="G43" s="49">
        <v>74.916982120958195</v>
      </c>
      <c r="H43" s="49">
        <v>95.212142746848599</v>
      </c>
      <c r="I43" s="49">
        <v>45.201520445602199</v>
      </c>
      <c r="J43" s="49">
        <v>70.039985626092303</v>
      </c>
      <c r="K43" s="49">
        <v>70.993822670898098</v>
      </c>
      <c r="L43" s="49">
        <v>54.559292658855398</v>
      </c>
      <c r="M43" s="49">
        <v>60.351078785390598</v>
      </c>
      <c r="N43" s="49">
        <v>34.565062228903997</v>
      </c>
      <c r="O43" s="49"/>
      <c r="P43" s="49"/>
      <c r="Q43" s="49"/>
      <c r="R43" s="49"/>
      <c r="S43" s="49"/>
      <c r="T43" s="49">
        <v>7615.9219999999996</v>
      </c>
      <c r="U43" s="49">
        <v>1000.438</v>
      </c>
      <c r="V43" s="49">
        <v>6849.6379999999999</v>
      </c>
      <c r="W43" s="49">
        <v>434.48099999999999</v>
      </c>
      <c r="X43" s="49">
        <v>5564.9430000000002</v>
      </c>
      <c r="Y43" s="49">
        <v>850.21400000000006</v>
      </c>
      <c r="Z43" s="49"/>
      <c r="AA43" s="49"/>
      <c r="AB43" s="49"/>
      <c r="AC43" s="49"/>
      <c r="AD43" s="49"/>
      <c r="AE43" s="49"/>
      <c r="AF43" s="49">
        <v>40774.911999999997</v>
      </c>
      <c r="AG43" s="49">
        <v>41887.726000000002</v>
      </c>
      <c r="AH43" s="49">
        <f t="shared" si="0"/>
        <v>117965.68375885404</v>
      </c>
      <c r="AI43" s="49">
        <f t="shared" si="1"/>
        <v>121185.16009779564</v>
      </c>
      <c r="AJ43" s="48">
        <v>156.69999999999999</v>
      </c>
      <c r="AK43" s="49">
        <v>365.24509999999998</v>
      </c>
      <c r="AL43" s="49">
        <f t="shared" si="5"/>
        <v>233.08557753669433</v>
      </c>
      <c r="AM43" s="49">
        <v>127.96854489306639</v>
      </c>
      <c r="AN43" s="49">
        <v>158354.22600000002</v>
      </c>
      <c r="AO43" s="49">
        <v>637802.51900000009</v>
      </c>
      <c r="AP43" s="49">
        <f t="shared" si="2"/>
        <v>4581.3377956999902</v>
      </c>
      <c r="AQ43" s="49">
        <f t="shared" si="3"/>
        <v>18452.231180034065</v>
      </c>
      <c r="AR43" s="49">
        <v>811843.4</v>
      </c>
      <c r="AS43" s="49">
        <f t="shared" si="4"/>
        <v>23487.398767681672</v>
      </c>
    </row>
    <row r="44" spans="1:45" x14ac:dyDescent="0.25">
      <c r="A44" s="72">
        <v>35247</v>
      </c>
      <c r="B44" s="42">
        <v>1996</v>
      </c>
      <c r="C44" s="42">
        <v>7</v>
      </c>
      <c r="D44" s="42">
        <v>44</v>
      </c>
      <c r="E44" s="48">
        <v>65.971934055384594</v>
      </c>
      <c r="F44" s="48"/>
      <c r="G44" s="49">
        <v>75.041745989442006</v>
      </c>
      <c r="H44" s="49">
        <v>95.209503628307004</v>
      </c>
      <c r="I44" s="49">
        <v>45.420191183588102</v>
      </c>
      <c r="J44" s="49">
        <v>72.587274618333694</v>
      </c>
      <c r="K44" s="49">
        <v>70.414191910856999</v>
      </c>
      <c r="L44" s="49">
        <v>55.875256181432903</v>
      </c>
      <c r="M44" s="49">
        <v>60.820052101247803</v>
      </c>
      <c r="N44" s="49">
        <v>35.056417169494999</v>
      </c>
      <c r="O44" s="49"/>
      <c r="P44" s="49"/>
      <c r="Q44" s="49"/>
      <c r="R44" s="49"/>
      <c r="S44" s="49"/>
      <c r="T44" s="49">
        <v>8003.2920000000004</v>
      </c>
      <c r="U44" s="49">
        <v>909.10500000000002</v>
      </c>
      <c r="V44" s="49">
        <v>7617.6019999999999</v>
      </c>
      <c r="W44" s="49">
        <v>481.62900000000002</v>
      </c>
      <c r="X44" s="49">
        <v>6225.7579999999998</v>
      </c>
      <c r="Y44" s="49">
        <v>910.21500000000003</v>
      </c>
      <c r="Z44" s="49"/>
      <c r="AA44" s="49"/>
      <c r="AB44" s="49"/>
      <c r="AC44" s="49"/>
      <c r="AD44" s="49"/>
      <c r="AE44" s="49"/>
      <c r="AF44" s="49">
        <v>48587.552000000003</v>
      </c>
      <c r="AG44" s="49">
        <v>48022.98</v>
      </c>
      <c r="AH44" s="49">
        <f t="shared" si="0"/>
        <v>138598.16810452432</v>
      </c>
      <c r="AI44" s="49">
        <f t="shared" si="1"/>
        <v>136987.70118980698</v>
      </c>
      <c r="AJ44" s="48">
        <v>157</v>
      </c>
      <c r="AK44" s="49">
        <v>373.6705</v>
      </c>
      <c r="AL44" s="49">
        <f t="shared" si="5"/>
        <v>238.00668789808918</v>
      </c>
      <c r="AM44" s="49">
        <v>127.79945573171545</v>
      </c>
      <c r="AN44" s="49">
        <v>160730.18400000001</v>
      </c>
      <c r="AO44" s="49">
        <v>653287.61499999999</v>
      </c>
      <c r="AP44" s="49">
        <f t="shared" si="2"/>
        <v>4584.9004826386654</v>
      </c>
      <c r="AQ44" s="49">
        <f t="shared" si="3"/>
        <v>18635.321796902579</v>
      </c>
      <c r="AR44" s="49">
        <v>824269.4</v>
      </c>
      <c r="AS44" s="49">
        <f t="shared" si="4"/>
        <v>23512.653789311178</v>
      </c>
    </row>
    <row r="45" spans="1:45" x14ac:dyDescent="0.25">
      <c r="A45" s="72">
        <v>35278</v>
      </c>
      <c r="B45" s="42">
        <v>1996</v>
      </c>
      <c r="C45" s="42">
        <v>8</v>
      </c>
      <c r="D45" s="42">
        <v>45</v>
      </c>
      <c r="E45" s="48">
        <v>65.927417860483104</v>
      </c>
      <c r="F45" s="48"/>
      <c r="G45" s="49">
        <v>74.605659378397206</v>
      </c>
      <c r="H45" s="49">
        <v>93.522727494192907</v>
      </c>
      <c r="I45" s="49">
        <v>45.714934409778898</v>
      </c>
      <c r="J45" s="49">
        <v>71.729450732346905</v>
      </c>
      <c r="K45" s="49">
        <v>70.614224646186102</v>
      </c>
      <c r="L45" s="49">
        <v>55.928666682251098</v>
      </c>
      <c r="M45" s="49">
        <v>61.114715854015898</v>
      </c>
      <c r="N45" s="49">
        <v>35.522363781178001</v>
      </c>
      <c r="O45" s="49"/>
      <c r="P45" s="49"/>
      <c r="Q45" s="49"/>
      <c r="R45" s="49"/>
      <c r="S45" s="49"/>
      <c r="T45" s="49">
        <v>7857.6670000000004</v>
      </c>
      <c r="U45" s="49">
        <v>950.61300000000006</v>
      </c>
      <c r="V45" s="49">
        <v>7526.4049999999997</v>
      </c>
      <c r="W45" s="49">
        <v>567.97400000000005</v>
      </c>
      <c r="X45" s="49">
        <v>6076.5479999999998</v>
      </c>
      <c r="Y45" s="49">
        <v>881.88300000000004</v>
      </c>
      <c r="Z45" s="49"/>
      <c r="AA45" s="49"/>
      <c r="AB45" s="49"/>
      <c r="AC45" s="49"/>
      <c r="AD45" s="49"/>
      <c r="AE45" s="49"/>
      <c r="AF45" s="49">
        <v>48489.538</v>
      </c>
      <c r="AG45" s="49">
        <v>43055.671000000002</v>
      </c>
      <c r="AH45" s="49">
        <f t="shared" si="0"/>
        <v>136504.25489334363</v>
      </c>
      <c r="AI45" s="49">
        <f t="shared" si="1"/>
        <v>121207.22389204748</v>
      </c>
      <c r="AJ45" s="48">
        <v>157.19999999999999</v>
      </c>
      <c r="AK45" s="49">
        <v>386.06659999999999</v>
      </c>
      <c r="AL45" s="49">
        <f t="shared" si="5"/>
        <v>245.58944020356236</v>
      </c>
      <c r="AM45" s="49">
        <v>124.68179466601137</v>
      </c>
      <c r="AN45" s="49">
        <v>160819.22500000001</v>
      </c>
      <c r="AO45" s="49">
        <v>657886.72499999998</v>
      </c>
      <c r="AP45" s="49">
        <f t="shared" si="2"/>
        <v>4527.2669913147001</v>
      </c>
      <c r="AQ45" s="49">
        <f t="shared" si="3"/>
        <v>18520.353235856168</v>
      </c>
      <c r="AR45" s="49">
        <v>823500.9</v>
      </c>
      <c r="AS45" s="49">
        <f t="shared" si="4"/>
        <v>23182.604205983134</v>
      </c>
    </row>
    <row r="46" spans="1:45" x14ac:dyDescent="0.25">
      <c r="A46" s="72">
        <v>35309</v>
      </c>
      <c r="B46" s="42">
        <v>1996</v>
      </c>
      <c r="C46" s="42">
        <v>9</v>
      </c>
      <c r="D46" s="42">
        <v>46</v>
      </c>
      <c r="E46" s="48">
        <v>66.427423568757405</v>
      </c>
      <c r="F46" s="48"/>
      <c r="G46" s="49">
        <v>74.724068288008795</v>
      </c>
      <c r="H46" s="49">
        <v>95.516344362437195</v>
      </c>
      <c r="I46" s="49">
        <v>45.578701295462103</v>
      </c>
      <c r="J46" s="49">
        <v>71.776501678214899</v>
      </c>
      <c r="K46" s="49">
        <v>70.655578806902597</v>
      </c>
      <c r="L46" s="49">
        <v>56.648539190264103</v>
      </c>
      <c r="M46" s="49">
        <v>61.502891925643297</v>
      </c>
      <c r="N46" s="49">
        <v>36.090325763896999</v>
      </c>
      <c r="O46" s="49"/>
      <c r="P46" s="49"/>
      <c r="Q46" s="49"/>
      <c r="R46" s="49"/>
      <c r="S46" s="49"/>
      <c r="T46" s="49">
        <v>8386.1209999999992</v>
      </c>
      <c r="U46" s="49">
        <v>1110.652</v>
      </c>
      <c r="V46" s="49">
        <v>7691.1490000000003</v>
      </c>
      <c r="W46" s="49">
        <v>574.25800000000004</v>
      </c>
      <c r="X46" s="49">
        <v>6229.5309999999999</v>
      </c>
      <c r="Y46" s="49">
        <v>887.36</v>
      </c>
      <c r="Z46" s="49"/>
      <c r="AA46" s="49"/>
      <c r="AB46" s="49"/>
      <c r="AC46" s="49"/>
      <c r="AD46" s="49"/>
      <c r="AE46" s="49"/>
      <c r="AF46" s="49">
        <v>44479.55</v>
      </c>
      <c r="AG46" s="49">
        <v>45674.712</v>
      </c>
      <c r="AH46" s="49">
        <f t="shared" si="0"/>
        <v>123245.07761715792</v>
      </c>
      <c r="AI46" s="49">
        <f t="shared" si="1"/>
        <v>126556.6631312892</v>
      </c>
      <c r="AJ46" s="48">
        <v>157.69999999999999</v>
      </c>
      <c r="AK46" s="49">
        <v>339.25330000000002</v>
      </c>
      <c r="AL46" s="49">
        <f t="shared" si="5"/>
        <v>215.12574508560562</v>
      </c>
      <c r="AM46" s="49">
        <v>123.4380366581826</v>
      </c>
      <c r="AN46" s="49">
        <v>168651.28599999999</v>
      </c>
      <c r="AO46" s="49">
        <v>668973.19299999997</v>
      </c>
      <c r="AP46" s="49">
        <f t="shared" si="2"/>
        <v>4673.0330754927827</v>
      </c>
      <c r="AQ46" s="49">
        <f t="shared" si="3"/>
        <v>18536.080759603676</v>
      </c>
      <c r="AR46" s="49">
        <v>831130</v>
      </c>
      <c r="AS46" s="49">
        <f t="shared" si="4"/>
        <v>23029.163145748658</v>
      </c>
    </row>
    <row r="47" spans="1:45" x14ac:dyDescent="0.25">
      <c r="A47" s="72">
        <v>35339</v>
      </c>
      <c r="B47" s="42">
        <v>1996</v>
      </c>
      <c r="C47" s="42">
        <v>10</v>
      </c>
      <c r="D47" s="42">
        <v>47</v>
      </c>
      <c r="E47" s="48">
        <v>66.892354452713704</v>
      </c>
      <c r="F47" s="48"/>
      <c r="G47" s="49">
        <v>76.2736903484995</v>
      </c>
      <c r="H47" s="49">
        <v>96.230710497555606</v>
      </c>
      <c r="I47" s="49">
        <v>45.667456632805902</v>
      </c>
      <c r="J47" s="49">
        <v>72.936997909558698</v>
      </c>
      <c r="K47" s="49">
        <v>72.080067106336202</v>
      </c>
      <c r="L47" s="49">
        <v>58.093415209655397</v>
      </c>
      <c r="M47" s="49">
        <v>62.054876952480697</v>
      </c>
      <c r="N47" s="49">
        <v>36.540798135339998</v>
      </c>
      <c r="O47" s="49"/>
      <c r="P47" s="49"/>
      <c r="Q47" s="49"/>
      <c r="R47" s="49"/>
      <c r="S47" s="49"/>
      <c r="T47" s="49">
        <v>9299.1200000000008</v>
      </c>
      <c r="U47" s="49">
        <v>1239.502</v>
      </c>
      <c r="V47" s="49">
        <v>9031.2800000000007</v>
      </c>
      <c r="W47" s="49">
        <v>712.51900000000001</v>
      </c>
      <c r="X47" s="49">
        <v>7245.9679999999998</v>
      </c>
      <c r="Y47" s="49">
        <v>1072.7929999999999</v>
      </c>
      <c r="Z47" s="49"/>
      <c r="AA47" s="49"/>
      <c r="AB47" s="49"/>
      <c r="AC47" s="49"/>
      <c r="AD47" s="49"/>
      <c r="AE47" s="49"/>
      <c r="AF47" s="49">
        <v>52178.476999999999</v>
      </c>
      <c r="AG47" s="49">
        <v>48698.476999999999</v>
      </c>
      <c r="AH47" s="49">
        <f t="shared" si="0"/>
        <v>142795.12124158069</v>
      </c>
      <c r="AI47" s="49">
        <f t="shared" si="1"/>
        <v>133271.51973974495</v>
      </c>
      <c r="AJ47" s="48">
        <v>158.19999999999999</v>
      </c>
      <c r="AK47" s="49">
        <v>348.90100000000001</v>
      </c>
      <c r="AL47" s="49">
        <f t="shared" si="5"/>
        <v>220.54424778761063</v>
      </c>
      <c r="AM47" s="49">
        <v>124.40977788810611</v>
      </c>
      <c r="AN47" s="49">
        <v>169063.43299999999</v>
      </c>
      <c r="AO47" s="49">
        <v>686954.473</v>
      </c>
      <c r="AP47" s="49">
        <f t="shared" si="2"/>
        <v>4626.7033460468483</v>
      </c>
      <c r="AQ47" s="49">
        <f t="shared" si="3"/>
        <v>18799.657042401057</v>
      </c>
      <c r="AR47" s="49">
        <v>857282.1</v>
      </c>
      <c r="AS47" s="49">
        <f t="shared" si="4"/>
        <v>23460.957169703684</v>
      </c>
    </row>
    <row r="48" spans="1:45" x14ac:dyDescent="0.25">
      <c r="A48" s="72">
        <v>35370</v>
      </c>
      <c r="B48" s="42">
        <v>1996</v>
      </c>
      <c r="C48" s="42">
        <v>11</v>
      </c>
      <c r="D48" s="42">
        <v>48</v>
      </c>
      <c r="E48" s="48">
        <v>67.672738331789702</v>
      </c>
      <c r="F48" s="48"/>
      <c r="G48" s="49">
        <v>76.880805194049302</v>
      </c>
      <c r="H48" s="49">
        <v>96.675554010495503</v>
      </c>
      <c r="I48" s="49">
        <v>47.148060368868499</v>
      </c>
      <c r="J48" s="49">
        <v>72.515877159864203</v>
      </c>
      <c r="K48" s="49">
        <v>73.701332068562394</v>
      </c>
      <c r="L48" s="49">
        <v>57.8540416840532</v>
      </c>
      <c r="M48" s="49">
        <v>62.759585442013503</v>
      </c>
      <c r="N48" s="49">
        <v>37.094432119879002</v>
      </c>
      <c r="O48" s="49"/>
      <c r="P48" s="49"/>
      <c r="Q48" s="49"/>
      <c r="R48" s="49"/>
      <c r="S48" s="49"/>
      <c r="T48" s="49">
        <v>8467.3289999999997</v>
      </c>
      <c r="U48" s="49">
        <v>1017.409</v>
      </c>
      <c r="V48" s="49">
        <v>8258.2659999999996</v>
      </c>
      <c r="W48" s="49">
        <v>683.50599999999997</v>
      </c>
      <c r="X48" s="49">
        <v>6536.3370000000004</v>
      </c>
      <c r="Y48" s="49">
        <v>1038.423</v>
      </c>
      <c r="Z48" s="49"/>
      <c r="AA48" s="49"/>
      <c r="AB48" s="49"/>
      <c r="AC48" s="49"/>
      <c r="AD48" s="49"/>
      <c r="AE48" s="49"/>
      <c r="AF48" s="49">
        <v>52924.73</v>
      </c>
      <c r="AG48" s="49">
        <v>52337.002999999997</v>
      </c>
      <c r="AH48" s="49">
        <f t="shared" si="0"/>
        <v>142675.6711868828</v>
      </c>
      <c r="AI48" s="49">
        <f t="shared" si="1"/>
        <v>141091.26359142311</v>
      </c>
      <c r="AJ48" s="48">
        <v>158.69999999999999</v>
      </c>
      <c r="AK48" s="49">
        <v>315.60160000000002</v>
      </c>
      <c r="AL48" s="49">
        <f t="shared" si="5"/>
        <v>198.86679269061125</v>
      </c>
      <c r="AM48" s="49">
        <v>126.62414946989287</v>
      </c>
      <c r="AN48" s="49">
        <v>179579.255</v>
      </c>
      <c r="AO48" s="49">
        <v>693782.90100000007</v>
      </c>
      <c r="AP48" s="49">
        <f t="shared" si="2"/>
        <v>4841.1377324674831</v>
      </c>
      <c r="AQ48" s="49">
        <f t="shared" si="3"/>
        <v>18703.154660998302</v>
      </c>
      <c r="AR48" s="49">
        <v>860335.7</v>
      </c>
      <c r="AS48" s="49">
        <f t="shared" si="4"/>
        <v>23193.122278287792</v>
      </c>
    </row>
    <row r="49" spans="1:45" x14ac:dyDescent="0.25">
      <c r="A49" s="72">
        <v>35400</v>
      </c>
      <c r="B49" s="42">
        <v>1996</v>
      </c>
      <c r="C49" s="42">
        <v>12</v>
      </c>
      <c r="D49" s="42">
        <v>49</v>
      </c>
      <c r="E49" s="48">
        <v>68.266678264149604</v>
      </c>
      <c r="F49" s="48"/>
      <c r="G49" s="49">
        <v>79.033127265705104</v>
      </c>
      <c r="H49" s="49">
        <v>97.795344759097205</v>
      </c>
      <c r="I49" s="49">
        <v>46.473080286722698</v>
      </c>
      <c r="J49" s="49">
        <v>78.201534530012793</v>
      </c>
      <c r="K49" s="49">
        <v>73.6775922159175</v>
      </c>
      <c r="L49" s="49">
        <v>62.287578752891299</v>
      </c>
      <c r="M49" s="49">
        <v>63.304818761210697</v>
      </c>
      <c r="N49" s="49">
        <v>38.282127940254</v>
      </c>
      <c r="O49" s="49"/>
      <c r="P49" s="49"/>
      <c r="Q49" s="49"/>
      <c r="R49" s="49"/>
      <c r="S49" s="49"/>
      <c r="T49" s="49">
        <v>8508.9519999999993</v>
      </c>
      <c r="U49" s="49">
        <v>1135.4490000000001</v>
      </c>
      <c r="V49" s="49">
        <v>7998.4629999999997</v>
      </c>
      <c r="W49" s="49">
        <v>725.58799999999997</v>
      </c>
      <c r="X49" s="49">
        <v>6083.4989999999998</v>
      </c>
      <c r="Y49" s="49">
        <v>1189.376</v>
      </c>
      <c r="Z49" s="49"/>
      <c r="AA49" s="49"/>
      <c r="AB49" s="49"/>
      <c r="AC49" s="49"/>
      <c r="AD49" s="49"/>
      <c r="AE49" s="49"/>
      <c r="AF49" s="49">
        <v>74595.418000000005</v>
      </c>
      <c r="AG49" s="49">
        <v>111099.827</v>
      </c>
      <c r="AH49" s="49">
        <f t="shared" si="0"/>
        <v>194857.03124032001</v>
      </c>
      <c r="AI49" s="49">
        <f t="shared" si="1"/>
        <v>290213.30050772219</v>
      </c>
      <c r="AJ49" s="48">
        <v>159.1</v>
      </c>
      <c r="AK49" s="49">
        <v>355.26089999999999</v>
      </c>
      <c r="AL49" s="49">
        <f t="shared" si="5"/>
        <v>223.29409176618481</v>
      </c>
      <c r="AM49" s="49">
        <v>121.77288675476454</v>
      </c>
      <c r="AN49" s="49">
        <v>208220.84899999999</v>
      </c>
      <c r="AO49" s="49">
        <v>725207.14199999999</v>
      </c>
      <c r="AP49" s="49">
        <f t="shared" si="2"/>
        <v>5439.1137641294463</v>
      </c>
      <c r="AQ49" s="49">
        <f t="shared" si="3"/>
        <v>18943.752111476493</v>
      </c>
      <c r="AR49" s="49">
        <v>848601.7</v>
      </c>
      <c r="AS49" s="49">
        <f t="shared" si="4"/>
        <v>22167.046234326168</v>
      </c>
    </row>
    <row r="50" spans="1:45" x14ac:dyDescent="0.25">
      <c r="A50" s="72">
        <v>35431</v>
      </c>
      <c r="B50" s="42">
        <v>1997</v>
      </c>
      <c r="C50" s="42">
        <v>1</v>
      </c>
      <c r="D50" s="42">
        <v>50</v>
      </c>
      <c r="E50" s="48">
        <v>68.103125873925293</v>
      </c>
      <c r="F50" s="48"/>
      <c r="G50" s="49">
        <v>77.208383812410304</v>
      </c>
      <c r="H50" s="49">
        <v>97.6651894852711</v>
      </c>
      <c r="I50" s="49">
        <v>47.327176435560702</v>
      </c>
      <c r="J50" s="49">
        <v>71.2649515774268</v>
      </c>
      <c r="K50" s="49">
        <v>72.988127957619497</v>
      </c>
      <c r="L50" s="49">
        <v>58.414213583332298</v>
      </c>
      <c r="M50" s="49">
        <v>62.870236492927603</v>
      </c>
      <c r="N50" s="49">
        <v>39.266557170736</v>
      </c>
      <c r="O50" s="49"/>
      <c r="P50" s="49"/>
      <c r="Q50" s="49"/>
      <c r="R50" s="49"/>
      <c r="S50" s="49"/>
      <c r="T50" s="49">
        <v>8181.9920000000002</v>
      </c>
      <c r="U50" s="49">
        <v>1079.165</v>
      </c>
      <c r="V50" s="49">
        <v>7664.8360000000002</v>
      </c>
      <c r="W50" s="49">
        <v>493.38400000000001</v>
      </c>
      <c r="X50" s="49">
        <v>6117.0320000000002</v>
      </c>
      <c r="Y50" s="49">
        <v>1054.42</v>
      </c>
      <c r="Z50" s="49"/>
      <c r="AA50" s="49"/>
      <c r="AB50" s="49"/>
      <c r="AC50" s="49"/>
      <c r="AD50" s="49"/>
      <c r="AE50" s="49"/>
      <c r="AF50" s="49">
        <v>63676.285000000003</v>
      </c>
      <c r="AG50" s="49">
        <v>48755.428999999996</v>
      </c>
      <c r="AH50" s="49">
        <f t="shared" si="0"/>
        <v>162164.16612010926</v>
      </c>
      <c r="AI50" s="49">
        <f t="shared" si="1"/>
        <v>124165.27577909408</v>
      </c>
      <c r="AJ50" s="48">
        <v>159.4</v>
      </c>
      <c r="AK50" s="49">
        <v>338.64769999999999</v>
      </c>
      <c r="AL50" s="49">
        <f t="shared" si="5"/>
        <v>212.45150564617313</v>
      </c>
      <c r="AM50" s="49">
        <v>118.02844470428188</v>
      </c>
      <c r="AN50" s="49">
        <v>196341.54918999999</v>
      </c>
      <c r="AO50" s="49">
        <v>720949.24383000005</v>
      </c>
      <c r="AP50" s="49">
        <f t="shared" si="2"/>
        <v>5000.2231755710563</v>
      </c>
      <c r="AQ50" s="49">
        <f t="shared" si="3"/>
        <v>18360.388477533714</v>
      </c>
      <c r="AR50" s="49">
        <v>876888.7</v>
      </c>
      <c r="AS50" s="49">
        <f t="shared" si="4"/>
        <v>22331.693002449287</v>
      </c>
    </row>
    <row r="51" spans="1:45" x14ac:dyDescent="0.25">
      <c r="A51" s="72">
        <v>35462</v>
      </c>
      <c r="B51" s="42">
        <v>1997</v>
      </c>
      <c r="C51" s="42">
        <v>2</v>
      </c>
      <c r="D51" s="42">
        <v>51</v>
      </c>
      <c r="E51" s="48">
        <v>68.055048041194794</v>
      </c>
      <c r="F51" s="48"/>
      <c r="G51" s="49">
        <v>77.758437209800206</v>
      </c>
      <c r="H51" s="49">
        <v>98.868725869372099</v>
      </c>
      <c r="I51" s="49">
        <v>47.1671587933781</v>
      </c>
      <c r="J51" s="49">
        <v>69.524103682551299</v>
      </c>
      <c r="K51" s="49">
        <v>74.253200873756995</v>
      </c>
      <c r="L51" s="49">
        <v>57.829317407030999</v>
      </c>
      <c r="M51" s="49">
        <v>64.005088734848499</v>
      </c>
      <c r="N51" s="49">
        <v>39.926409411569999</v>
      </c>
      <c r="O51" s="49"/>
      <c r="P51" s="49"/>
      <c r="Q51" s="49"/>
      <c r="R51" s="49"/>
      <c r="S51" s="49"/>
      <c r="T51" s="49">
        <v>8068.2669999999998</v>
      </c>
      <c r="U51" s="49">
        <v>910.93600000000004</v>
      </c>
      <c r="V51" s="49">
        <v>7685.7209999999995</v>
      </c>
      <c r="W51" s="49">
        <v>499.84899999999999</v>
      </c>
      <c r="X51" s="49">
        <v>6214.3149999999996</v>
      </c>
      <c r="Y51" s="49">
        <v>971.55700000000002</v>
      </c>
      <c r="Z51" s="49"/>
      <c r="AA51" s="49"/>
      <c r="AB51" s="49"/>
      <c r="AC51" s="49"/>
      <c r="AD51" s="49"/>
      <c r="AE51" s="49"/>
      <c r="AF51" s="49">
        <v>51929.959000000003</v>
      </c>
      <c r="AG51" s="49">
        <v>50022.004999999997</v>
      </c>
      <c r="AH51" s="49">
        <f t="shared" si="0"/>
        <v>130064.18499769122</v>
      </c>
      <c r="AI51" s="49">
        <f t="shared" si="1"/>
        <v>125285.50835704365</v>
      </c>
      <c r="AJ51" s="48">
        <v>159.69999999999999</v>
      </c>
      <c r="AK51" s="49">
        <v>331.59179999999998</v>
      </c>
      <c r="AL51" s="49">
        <f t="shared" si="5"/>
        <v>207.63418910457108</v>
      </c>
      <c r="AM51" s="49">
        <v>115.35635737997676</v>
      </c>
      <c r="AN51" s="49">
        <v>198832.37783000001</v>
      </c>
      <c r="AO51" s="49">
        <v>742401.36484000005</v>
      </c>
      <c r="AP51" s="49">
        <f t="shared" si="2"/>
        <v>4979.9714214316937</v>
      </c>
      <c r="AQ51" s="49">
        <f t="shared" si="3"/>
        <v>18594.24315337669</v>
      </c>
      <c r="AR51" s="49">
        <v>878542.6</v>
      </c>
      <c r="AS51" s="49">
        <f t="shared" si="4"/>
        <v>22004.047269660397</v>
      </c>
    </row>
    <row r="52" spans="1:45" x14ac:dyDescent="0.25">
      <c r="A52" s="72">
        <v>35490</v>
      </c>
      <c r="B52" s="42">
        <v>1997</v>
      </c>
      <c r="C52" s="42">
        <v>3</v>
      </c>
      <c r="D52" s="42">
        <v>52</v>
      </c>
      <c r="E52" s="48">
        <v>68.425287749550606</v>
      </c>
      <c r="F52" s="48"/>
      <c r="G52" s="49">
        <v>77.866494892608898</v>
      </c>
      <c r="H52" s="49">
        <v>98.744863624714696</v>
      </c>
      <c r="I52" s="49">
        <v>48.128261370685699</v>
      </c>
      <c r="J52" s="49">
        <v>68.866047267836294</v>
      </c>
      <c r="K52" s="49">
        <v>74.935734049986394</v>
      </c>
      <c r="L52" s="49">
        <v>56.653490924490001</v>
      </c>
      <c r="M52" s="49">
        <v>63.723877849902401</v>
      </c>
      <c r="N52" s="49">
        <v>40.423304503734002</v>
      </c>
      <c r="O52" s="49"/>
      <c r="P52" s="49"/>
      <c r="Q52" s="49"/>
      <c r="R52" s="49"/>
      <c r="S52" s="49"/>
      <c r="T52" s="49">
        <v>8848.1319999999996</v>
      </c>
      <c r="U52" s="49">
        <v>973.57299999999998</v>
      </c>
      <c r="V52" s="49">
        <v>8178.4960000000001</v>
      </c>
      <c r="W52" s="49">
        <v>524.80600000000004</v>
      </c>
      <c r="X52" s="49">
        <v>6650.7439999999997</v>
      </c>
      <c r="Y52" s="49">
        <v>1002.946</v>
      </c>
      <c r="Z52" s="49"/>
      <c r="AA52" s="49"/>
      <c r="AB52" s="49"/>
      <c r="AC52" s="49"/>
      <c r="AD52" s="49"/>
      <c r="AE52" s="49"/>
      <c r="AF52" s="49">
        <v>54869.447</v>
      </c>
      <c r="AG52" s="49">
        <v>53584.85</v>
      </c>
      <c r="AH52" s="49">
        <f t="shared" si="0"/>
        <v>135737.16368223081</v>
      </c>
      <c r="AI52" s="49">
        <f t="shared" si="1"/>
        <v>132559.30126902473</v>
      </c>
      <c r="AJ52" s="48">
        <v>159.80000000000001</v>
      </c>
      <c r="AK52" s="49">
        <v>381.90719999999999</v>
      </c>
      <c r="AL52" s="49">
        <f t="shared" si="5"/>
        <v>238.99073842302874</v>
      </c>
      <c r="AM52" s="49">
        <v>116.5123763972685</v>
      </c>
      <c r="AN52" s="49">
        <v>208192.23553000001</v>
      </c>
      <c r="AO52" s="49">
        <v>768304.68262000009</v>
      </c>
      <c r="AP52" s="49">
        <f t="shared" si="2"/>
        <v>5150.3022349587663</v>
      </c>
      <c r="AQ52" s="49">
        <f t="shared" si="3"/>
        <v>19006.478862929918</v>
      </c>
      <c r="AR52" s="49">
        <v>880888.1</v>
      </c>
      <c r="AS52" s="49">
        <f t="shared" si="4"/>
        <v>21791.590539527271</v>
      </c>
    </row>
    <row r="53" spans="1:45" x14ac:dyDescent="0.25">
      <c r="A53" s="72">
        <v>35521</v>
      </c>
      <c r="B53" s="42">
        <v>1997</v>
      </c>
      <c r="C53" s="42">
        <v>4</v>
      </c>
      <c r="D53" s="42">
        <v>53</v>
      </c>
      <c r="E53" s="48">
        <v>69.170575744318697</v>
      </c>
      <c r="F53" s="48"/>
      <c r="G53" s="49">
        <v>79.305565222704601</v>
      </c>
      <c r="H53" s="49">
        <v>98.369931007957405</v>
      </c>
      <c r="I53" s="49">
        <v>47.2871601201904</v>
      </c>
      <c r="J53" s="49">
        <v>73.480704124427106</v>
      </c>
      <c r="K53" s="49">
        <v>76.248420680471398</v>
      </c>
      <c r="L53" s="49">
        <v>60.322525169695503</v>
      </c>
      <c r="M53" s="49">
        <v>64.813721330173294</v>
      </c>
      <c r="N53" s="49">
        <v>40.860021998028003</v>
      </c>
      <c r="O53" s="49"/>
      <c r="P53" s="49"/>
      <c r="Q53" s="49"/>
      <c r="R53" s="49"/>
      <c r="S53" s="49"/>
      <c r="T53" s="49">
        <v>9220.36</v>
      </c>
      <c r="U53" s="49">
        <v>961.923</v>
      </c>
      <c r="V53" s="49">
        <v>9096.1049999999996</v>
      </c>
      <c r="W53" s="49">
        <v>818.76599999999996</v>
      </c>
      <c r="X53" s="49">
        <v>6934.9369999999999</v>
      </c>
      <c r="Y53" s="49">
        <v>1342.402</v>
      </c>
      <c r="Z53" s="49"/>
      <c r="AA53" s="49"/>
      <c r="AB53" s="49"/>
      <c r="AC53" s="49"/>
      <c r="AD53" s="49"/>
      <c r="AE53" s="49"/>
      <c r="AF53" s="49">
        <v>59148.042999999998</v>
      </c>
      <c r="AG53" s="49">
        <v>49372.09</v>
      </c>
      <c r="AH53" s="49">
        <f t="shared" si="0"/>
        <v>144757.73655446054</v>
      </c>
      <c r="AI53" s="49">
        <f t="shared" si="1"/>
        <v>120832.26485385348</v>
      </c>
      <c r="AJ53" s="48">
        <v>159.9</v>
      </c>
      <c r="AK53" s="49">
        <v>425.53859999999997</v>
      </c>
      <c r="AL53" s="49">
        <f t="shared" si="5"/>
        <v>266.12795497185738</v>
      </c>
      <c r="AM53" s="49">
        <v>114.48599849805481</v>
      </c>
      <c r="AN53" s="49">
        <v>206493.89381000001</v>
      </c>
      <c r="AO53" s="49">
        <v>754385.32157000003</v>
      </c>
      <c r="AP53" s="49">
        <f t="shared" si="2"/>
        <v>5053.6902261081959</v>
      </c>
      <c r="AQ53" s="49">
        <f t="shared" si="3"/>
        <v>18462.675365334075</v>
      </c>
      <c r="AR53" s="49">
        <v>880102.9</v>
      </c>
      <c r="AS53" s="49">
        <f t="shared" si="4"/>
        <v>21539.462216698656</v>
      </c>
    </row>
    <row r="54" spans="1:45" x14ac:dyDescent="0.25">
      <c r="A54" s="72">
        <v>35551</v>
      </c>
      <c r="B54" s="42">
        <v>1997</v>
      </c>
      <c r="C54" s="42">
        <v>5</v>
      </c>
      <c r="D54" s="42">
        <v>54</v>
      </c>
      <c r="E54" s="48">
        <v>69.783057388834095</v>
      </c>
      <c r="F54" s="48"/>
      <c r="G54" s="49">
        <v>80.126523130091897</v>
      </c>
      <c r="H54" s="49">
        <v>99.904305888707995</v>
      </c>
      <c r="I54" s="49">
        <v>47.466330554935901</v>
      </c>
      <c r="J54" s="49">
        <v>75.676943332450307</v>
      </c>
      <c r="K54" s="49">
        <v>76.729607645830697</v>
      </c>
      <c r="L54" s="49">
        <v>62.757728825089899</v>
      </c>
      <c r="M54" s="49">
        <v>64.798309063613601</v>
      </c>
      <c r="N54" s="49">
        <v>41.232932116431002</v>
      </c>
      <c r="O54" s="49"/>
      <c r="P54" s="49"/>
      <c r="Q54" s="49"/>
      <c r="R54" s="49"/>
      <c r="S54" s="49"/>
      <c r="T54" s="49">
        <v>8835.6749999999993</v>
      </c>
      <c r="U54" s="49">
        <v>927.92600000000004</v>
      </c>
      <c r="V54" s="49">
        <v>8591.1049999999996</v>
      </c>
      <c r="W54" s="49">
        <v>653.28099999999995</v>
      </c>
      <c r="X54" s="49">
        <v>6731.1109999999999</v>
      </c>
      <c r="Y54" s="49">
        <v>1206.713</v>
      </c>
      <c r="Z54" s="49"/>
      <c r="AA54" s="49"/>
      <c r="AB54" s="49"/>
      <c r="AC54" s="49"/>
      <c r="AD54" s="49"/>
      <c r="AE54" s="49"/>
      <c r="AF54" s="49">
        <v>56673.853999999999</v>
      </c>
      <c r="AG54" s="49">
        <v>47273.192999999999</v>
      </c>
      <c r="AH54" s="49">
        <f t="shared" si="0"/>
        <v>137448.03265498529</v>
      </c>
      <c r="AI54" s="49">
        <f t="shared" si="1"/>
        <v>114649.11800721056</v>
      </c>
      <c r="AJ54" s="48">
        <v>159.9</v>
      </c>
      <c r="AK54" s="49">
        <v>486.68939999999998</v>
      </c>
      <c r="AL54" s="49">
        <f t="shared" si="5"/>
        <v>304.3711069418386</v>
      </c>
      <c r="AM54" s="49">
        <v>113.66603938815186</v>
      </c>
      <c r="AN54" s="49">
        <v>213144.65373999998</v>
      </c>
      <c r="AO54" s="49">
        <v>766980.11379999993</v>
      </c>
      <c r="AP54" s="49">
        <f t="shared" si="2"/>
        <v>5169.2819986251598</v>
      </c>
      <c r="AQ54" s="49">
        <f t="shared" si="3"/>
        <v>18601.153845529319</v>
      </c>
      <c r="AR54" s="49">
        <v>880193.7</v>
      </c>
      <c r="AS54" s="49">
        <f t="shared" si="4"/>
        <v>21346.861715159219</v>
      </c>
    </row>
    <row r="55" spans="1:45" x14ac:dyDescent="0.25">
      <c r="A55" s="72">
        <v>35582</v>
      </c>
      <c r="B55" s="42">
        <v>1997</v>
      </c>
      <c r="C55" s="42">
        <v>6</v>
      </c>
      <c r="D55" s="42">
        <v>55</v>
      </c>
      <c r="E55" s="48">
        <v>70.628766935728805</v>
      </c>
      <c r="F55" s="48"/>
      <c r="G55" s="49">
        <v>81.138352259143005</v>
      </c>
      <c r="H55" s="49">
        <v>101.103088545186</v>
      </c>
      <c r="I55" s="49">
        <v>47.4198652499812</v>
      </c>
      <c r="J55" s="49">
        <v>75.577503742150498</v>
      </c>
      <c r="K55" s="49">
        <v>78.1166413784713</v>
      </c>
      <c r="L55" s="49">
        <v>63.727732359612403</v>
      </c>
      <c r="M55" s="49">
        <v>65.927879192263106</v>
      </c>
      <c r="N55" s="49">
        <v>41.598773765110998</v>
      </c>
      <c r="O55" s="49"/>
      <c r="P55" s="49"/>
      <c r="Q55" s="49"/>
      <c r="R55" s="49"/>
      <c r="S55" s="49"/>
      <c r="T55" s="49">
        <v>9384.39</v>
      </c>
      <c r="U55" s="49">
        <v>865.62099999999998</v>
      </c>
      <c r="V55" s="49">
        <v>9112.5010000000002</v>
      </c>
      <c r="W55" s="49">
        <v>712.74099999999999</v>
      </c>
      <c r="X55" s="49">
        <v>7129.942</v>
      </c>
      <c r="Y55" s="49">
        <v>1269.818</v>
      </c>
      <c r="Z55" s="49"/>
      <c r="AA55" s="49"/>
      <c r="AB55" s="49"/>
      <c r="AC55" s="49"/>
      <c r="AD55" s="49"/>
      <c r="AE55" s="49"/>
      <c r="AF55" s="49">
        <v>60431.356</v>
      </c>
      <c r="AG55" s="49">
        <v>68315.995999999999</v>
      </c>
      <c r="AH55" s="49">
        <f t="shared" si="0"/>
        <v>145271.96484499247</v>
      </c>
      <c r="AI55" s="49">
        <f t="shared" si="1"/>
        <v>164225.98508732198</v>
      </c>
      <c r="AJ55" s="48">
        <v>160.19999999999999</v>
      </c>
      <c r="AK55" s="49">
        <v>453.55959999999999</v>
      </c>
      <c r="AL55" s="49">
        <f t="shared" si="5"/>
        <v>283.1208489388265</v>
      </c>
      <c r="AM55" s="49">
        <v>113.40681706503075</v>
      </c>
      <c r="AN55" s="49">
        <v>221045.63322000002</v>
      </c>
      <c r="AO55" s="49">
        <v>783794.05370000005</v>
      </c>
      <c r="AP55" s="49">
        <f t="shared" si="2"/>
        <v>5313.7535848566667</v>
      </c>
      <c r="AQ55" s="49">
        <f t="shared" si="3"/>
        <v>18841.758608696542</v>
      </c>
      <c r="AR55" s="49">
        <v>881763.4</v>
      </c>
      <c r="AS55" s="49">
        <f t="shared" si="4"/>
        <v>21196.860392542083</v>
      </c>
    </row>
    <row r="56" spans="1:45" x14ac:dyDescent="0.25">
      <c r="A56" s="72">
        <v>35612</v>
      </c>
      <c r="B56" s="42">
        <v>1997</v>
      </c>
      <c r="C56" s="42">
        <v>7</v>
      </c>
      <c r="D56" s="42">
        <v>56</v>
      </c>
      <c r="E56" s="48">
        <v>70.359298166015805</v>
      </c>
      <c r="F56" s="48"/>
      <c r="G56" s="49">
        <v>81.058322282119093</v>
      </c>
      <c r="H56" s="49">
        <v>101.185310901572</v>
      </c>
      <c r="I56" s="49">
        <v>47.624841278868203</v>
      </c>
      <c r="J56" s="49">
        <v>75.176767621967997</v>
      </c>
      <c r="K56" s="49">
        <v>78.390271352479502</v>
      </c>
      <c r="L56" s="49">
        <v>63.7590555344959</v>
      </c>
      <c r="M56" s="49">
        <v>65.498554563592194</v>
      </c>
      <c r="N56" s="49">
        <v>41.961176680710999</v>
      </c>
      <c r="O56" s="49"/>
      <c r="P56" s="49"/>
      <c r="Q56" s="49"/>
      <c r="R56" s="49"/>
      <c r="S56" s="49"/>
      <c r="T56" s="49">
        <v>9361.0949999999993</v>
      </c>
      <c r="U56" s="49">
        <v>969.24599999999998</v>
      </c>
      <c r="V56" s="49">
        <v>9422.5169999999998</v>
      </c>
      <c r="W56" s="49">
        <v>713.52</v>
      </c>
      <c r="X56" s="49">
        <v>7436.2370000000001</v>
      </c>
      <c r="Y56" s="49">
        <v>1272.76</v>
      </c>
      <c r="Z56" s="49"/>
      <c r="AA56" s="49"/>
      <c r="AB56" s="49"/>
      <c r="AC56" s="49"/>
      <c r="AD56" s="49"/>
      <c r="AE56" s="49"/>
      <c r="AF56" s="49">
        <v>59256.81</v>
      </c>
      <c r="AG56" s="49">
        <v>54771.853999999999</v>
      </c>
      <c r="AH56" s="49">
        <f t="shared" si="0"/>
        <v>141218.17996405132</v>
      </c>
      <c r="AI56" s="49">
        <f t="shared" si="1"/>
        <v>130529.83336660791</v>
      </c>
      <c r="AJ56" s="48">
        <v>160.4</v>
      </c>
      <c r="AK56" s="49">
        <v>441.68630000000002</v>
      </c>
      <c r="AL56" s="49">
        <f t="shared" si="5"/>
        <v>275.36552369077305</v>
      </c>
      <c r="AM56" s="49">
        <v>111.45175909636767</v>
      </c>
      <c r="AN56" s="49">
        <v>223959.97884999998</v>
      </c>
      <c r="AO56" s="49">
        <v>775444.82007999998</v>
      </c>
      <c r="AP56" s="49">
        <f t="shared" si="2"/>
        <v>5337.3140737721842</v>
      </c>
      <c r="AQ56" s="49">
        <f t="shared" si="3"/>
        <v>18480.054217270361</v>
      </c>
      <c r="AR56" s="49">
        <v>869049.5</v>
      </c>
      <c r="AS56" s="49">
        <f t="shared" si="4"/>
        <v>20710.799094427937</v>
      </c>
    </row>
    <row r="57" spans="1:45" x14ac:dyDescent="0.25">
      <c r="A57" s="72">
        <v>35643</v>
      </c>
      <c r="B57" s="42">
        <v>1997</v>
      </c>
      <c r="C57" s="42">
        <v>8</v>
      </c>
      <c r="D57" s="42">
        <v>57</v>
      </c>
      <c r="E57" s="48">
        <v>71.080833956202</v>
      </c>
      <c r="F57" s="48"/>
      <c r="G57" s="49">
        <v>82.076146921756404</v>
      </c>
      <c r="H57" s="49">
        <v>102.679402445078</v>
      </c>
      <c r="I57" s="49">
        <v>47.952174425403101</v>
      </c>
      <c r="J57" s="49">
        <v>77.064606921482394</v>
      </c>
      <c r="K57" s="49">
        <v>78.4556732961329</v>
      </c>
      <c r="L57" s="49">
        <v>65.504954849396697</v>
      </c>
      <c r="M57" s="49">
        <v>66.163949850881394</v>
      </c>
      <c r="N57" s="49">
        <v>42.334277844055002</v>
      </c>
      <c r="O57" s="49"/>
      <c r="P57" s="49"/>
      <c r="Q57" s="49"/>
      <c r="R57" s="49"/>
      <c r="S57" s="49"/>
      <c r="T57" s="49">
        <v>8950.3019999999997</v>
      </c>
      <c r="U57" s="49">
        <v>957.95799999999997</v>
      </c>
      <c r="V57" s="49">
        <v>9074.4339999999993</v>
      </c>
      <c r="W57" s="49">
        <v>699.48400000000004</v>
      </c>
      <c r="X57" s="49">
        <v>7152.0379999999996</v>
      </c>
      <c r="Y57" s="49">
        <v>1222.912</v>
      </c>
      <c r="Z57" s="49"/>
      <c r="AA57" s="49"/>
      <c r="AB57" s="49"/>
      <c r="AC57" s="49"/>
      <c r="AD57" s="49"/>
      <c r="AE57" s="49"/>
      <c r="AF57" s="49">
        <v>55627.991999999998</v>
      </c>
      <c r="AG57" s="49">
        <v>50463.930999999997</v>
      </c>
      <c r="AH57" s="49">
        <f t="shared" si="0"/>
        <v>131401.77377045262</v>
      </c>
      <c r="AI57" s="49">
        <f t="shared" si="1"/>
        <v>119203.47663869894</v>
      </c>
      <c r="AJ57" s="48">
        <v>160.80000000000001</v>
      </c>
      <c r="AK57" s="49">
        <v>428.90219999999999</v>
      </c>
      <c r="AL57" s="49">
        <f t="shared" si="5"/>
        <v>266.73022388059701</v>
      </c>
      <c r="AM57" s="49">
        <v>108.93742887697795</v>
      </c>
      <c r="AN57" s="49">
        <v>228605.06575000001</v>
      </c>
      <c r="AO57" s="49">
        <v>781159.06334999995</v>
      </c>
      <c r="AP57" s="49">
        <f t="shared" si="2"/>
        <v>5399.9991825088609</v>
      </c>
      <c r="AQ57" s="49">
        <f t="shared" si="3"/>
        <v>18452.164608252508</v>
      </c>
      <c r="AR57" s="49">
        <v>865550</v>
      </c>
      <c r="AS57" s="49">
        <f t="shared" si="4"/>
        <v>20445.606824530943</v>
      </c>
    </row>
    <row r="58" spans="1:45" x14ac:dyDescent="0.25">
      <c r="A58" s="72">
        <v>35674</v>
      </c>
      <c r="B58" s="42">
        <v>1997</v>
      </c>
      <c r="C58" s="42">
        <v>9</v>
      </c>
      <c r="D58" s="42">
        <v>58</v>
      </c>
      <c r="E58" s="48">
        <v>71.335703376850404</v>
      </c>
      <c r="F58" s="48"/>
      <c r="G58" s="49">
        <v>82.124289416674401</v>
      </c>
      <c r="H58" s="49">
        <v>103.876776264133</v>
      </c>
      <c r="I58" s="49">
        <v>48.007707682434599</v>
      </c>
      <c r="J58" s="49">
        <v>76.703825717241102</v>
      </c>
      <c r="K58" s="49">
        <v>78.987359783348893</v>
      </c>
      <c r="L58" s="49">
        <v>65.663715997947307</v>
      </c>
      <c r="M58" s="49">
        <v>66.182441103255101</v>
      </c>
      <c r="N58" s="49">
        <v>42.861548309462002</v>
      </c>
      <c r="O58" s="49"/>
      <c r="P58" s="49"/>
      <c r="Q58" s="49"/>
      <c r="R58" s="49"/>
      <c r="S58" s="49"/>
      <c r="T58" s="49">
        <v>9864.982</v>
      </c>
      <c r="U58" s="49">
        <v>970.37199999999996</v>
      </c>
      <c r="V58" s="49">
        <v>9988.2019999999993</v>
      </c>
      <c r="W58" s="49">
        <v>876.54</v>
      </c>
      <c r="X58" s="49">
        <v>7838.4110000000001</v>
      </c>
      <c r="Y58" s="49">
        <v>1273.251</v>
      </c>
      <c r="Z58" s="49"/>
      <c r="AA58" s="49"/>
      <c r="AB58" s="49"/>
      <c r="AC58" s="49"/>
      <c r="AD58" s="49"/>
      <c r="AE58" s="49"/>
      <c r="AF58" s="49">
        <v>51611.082999999999</v>
      </c>
      <c r="AG58" s="49">
        <v>59932.188999999998</v>
      </c>
      <c r="AH58" s="49">
        <f t="shared" si="0"/>
        <v>120413.48256335963</v>
      </c>
      <c r="AI58" s="49">
        <f t="shared" si="1"/>
        <v>139827.40093122004</v>
      </c>
      <c r="AJ58" s="48">
        <v>161.19999999999999</v>
      </c>
      <c r="AK58" s="49">
        <v>431.46780000000001</v>
      </c>
      <c r="AL58" s="49">
        <f t="shared" si="5"/>
        <v>267.65992555831264</v>
      </c>
      <c r="AM58" s="49">
        <v>107.927020675965</v>
      </c>
      <c r="AN58" s="49">
        <v>226885.26465000003</v>
      </c>
      <c r="AO58" s="49">
        <v>781411.63217999996</v>
      </c>
      <c r="AP58" s="49">
        <f t="shared" si="2"/>
        <v>5293.445374671951</v>
      </c>
      <c r="AQ58" s="49">
        <f t="shared" si="3"/>
        <v>18231.064042254806</v>
      </c>
      <c r="AR58" s="49">
        <v>869839.7</v>
      </c>
      <c r="AS58" s="49">
        <f t="shared" si="4"/>
        <v>20294.173549674975</v>
      </c>
    </row>
    <row r="59" spans="1:45" x14ac:dyDescent="0.25">
      <c r="A59" s="72">
        <v>35704</v>
      </c>
      <c r="B59" s="42">
        <v>1997</v>
      </c>
      <c r="C59" s="42">
        <v>10</v>
      </c>
      <c r="D59" s="42">
        <v>59</v>
      </c>
      <c r="E59" s="48">
        <v>72.313917018803494</v>
      </c>
      <c r="F59" s="48"/>
      <c r="G59" s="49">
        <v>82.987415822135901</v>
      </c>
      <c r="H59" s="49">
        <v>103.868270679207</v>
      </c>
      <c r="I59" s="49">
        <v>48.146506791700503</v>
      </c>
      <c r="J59" s="49">
        <v>75.679317410936093</v>
      </c>
      <c r="K59" s="49">
        <v>80.037980541584005</v>
      </c>
      <c r="L59" s="49">
        <v>65.046206523976593</v>
      </c>
      <c r="M59" s="49">
        <v>67.212924208471804</v>
      </c>
      <c r="N59" s="49">
        <v>43.204083068415002</v>
      </c>
      <c r="O59" s="49"/>
      <c r="P59" s="49"/>
      <c r="Q59" s="49"/>
      <c r="R59" s="49"/>
      <c r="S59" s="49"/>
      <c r="T59" s="49">
        <v>10289.043</v>
      </c>
      <c r="U59" s="49">
        <v>1033.453</v>
      </c>
      <c r="V59" s="49">
        <v>10447.602999999999</v>
      </c>
      <c r="W59" s="49">
        <v>993.75699999999995</v>
      </c>
      <c r="X59" s="49">
        <v>8047.2709999999997</v>
      </c>
      <c r="Y59" s="49">
        <v>1406.575</v>
      </c>
      <c r="Z59" s="49"/>
      <c r="AA59" s="49"/>
      <c r="AB59" s="49"/>
      <c r="AC59" s="49"/>
      <c r="AD59" s="49"/>
      <c r="AE59" s="49"/>
      <c r="AF59" s="49">
        <v>62093.531000000003</v>
      </c>
      <c r="AG59" s="49">
        <v>58417.826999999997</v>
      </c>
      <c r="AH59" s="49">
        <f t="shared" si="0"/>
        <v>143721.44156299529</v>
      </c>
      <c r="AI59" s="49">
        <f t="shared" si="1"/>
        <v>135213.6716048193</v>
      </c>
      <c r="AJ59" s="48">
        <v>161.5</v>
      </c>
      <c r="AK59" s="49">
        <v>421.66809999999998</v>
      </c>
      <c r="AL59" s="49">
        <f t="shared" si="5"/>
        <v>261.09479876160992</v>
      </c>
      <c r="AM59" s="49">
        <v>107.87273667491826</v>
      </c>
      <c r="AN59" s="49">
        <v>233244.23553000001</v>
      </c>
      <c r="AO59" s="49">
        <v>803483.9895899999</v>
      </c>
      <c r="AP59" s="49">
        <f t="shared" si="2"/>
        <v>5398.6618616729011</v>
      </c>
      <c r="AQ59" s="49">
        <f t="shared" si="3"/>
        <v>18597.408682824218</v>
      </c>
      <c r="AR59" s="49">
        <v>882759.8</v>
      </c>
      <c r="AS59" s="49">
        <f t="shared" si="4"/>
        <v>20432.323458922219</v>
      </c>
    </row>
    <row r="60" spans="1:45" x14ac:dyDescent="0.25">
      <c r="A60" s="72">
        <v>35735</v>
      </c>
      <c r="B60" s="42">
        <v>1997</v>
      </c>
      <c r="C60" s="42">
        <v>11</v>
      </c>
      <c r="D60" s="42">
        <v>60</v>
      </c>
      <c r="E60" s="48">
        <v>72.646770486906803</v>
      </c>
      <c r="F60" s="48"/>
      <c r="G60" s="49">
        <v>83.163663545075906</v>
      </c>
      <c r="H60" s="49">
        <v>103.94733156120201</v>
      </c>
      <c r="I60" s="49">
        <v>47.379608007644897</v>
      </c>
      <c r="J60" s="49">
        <v>75.565019714296298</v>
      </c>
      <c r="K60" s="49">
        <v>81.257012123363893</v>
      </c>
      <c r="L60" s="49">
        <v>66.0440034985144</v>
      </c>
      <c r="M60" s="49">
        <v>67.745218672262297</v>
      </c>
      <c r="N60" s="49">
        <v>43.687414321475003</v>
      </c>
      <c r="O60" s="49"/>
      <c r="P60" s="49"/>
      <c r="Q60" s="49"/>
      <c r="R60" s="49"/>
      <c r="S60" s="49"/>
      <c r="T60" s="49">
        <v>9559.2019999999993</v>
      </c>
      <c r="U60" s="49">
        <v>1024.8209999999999</v>
      </c>
      <c r="V60" s="49">
        <v>9945.3410000000003</v>
      </c>
      <c r="W60" s="49">
        <v>998.78099999999995</v>
      </c>
      <c r="X60" s="49">
        <v>7600.067</v>
      </c>
      <c r="Y60" s="49">
        <v>1346.4929999999999</v>
      </c>
      <c r="Z60" s="49"/>
      <c r="AA60" s="49"/>
      <c r="AB60" s="49"/>
      <c r="AC60" s="49"/>
      <c r="AD60" s="49"/>
      <c r="AE60" s="49"/>
      <c r="AF60" s="49">
        <v>60336.74</v>
      </c>
      <c r="AG60" s="49">
        <v>59196.161</v>
      </c>
      <c r="AH60" s="49">
        <f t="shared" si="0"/>
        <v>138110.1192119325</v>
      </c>
      <c r="AI60" s="49">
        <f t="shared" si="1"/>
        <v>135499.34670979489</v>
      </c>
      <c r="AJ60" s="48">
        <v>161.69999999999999</v>
      </c>
      <c r="AK60" s="49">
        <v>343.4307</v>
      </c>
      <c r="AL60" s="49">
        <f t="shared" si="5"/>
        <v>212.38756957328388</v>
      </c>
      <c r="AM60" s="49">
        <v>112.94814280989132</v>
      </c>
      <c r="AN60" s="49">
        <v>245745.52992</v>
      </c>
      <c r="AO60" s="49">
        <v>824258.40344000002</v>
      </c>
      <c r="AP60" s="49">
        <f t="shared" si="2"/>
        <v>5625.0875392092321</v>
      </c>
      <c r="AQ60" s="49">
        <f t="shared" si="3"/>
        <v>18867.18214483175</v>
      </c>
      <c r="AR60" s="49">
        <v>893611.9</v>
      </c>
      <c r="AS60" s="49">
        <f t="shared" si="4"/>
        <v>20454.675880433962</v>
      </c>
    </row>
    <row r="61" spans="1:45" x14ac:dyDescent="0.25">
      <c r="A61" s="72">
        <v>35765</v>
      </c>
      <c r="B61" s="42">
        <v>1997</v>
      </c>
      <c r="C61" s="42">
        <v>12</v>
      </c>
      <c r="D61" s="42">
        <v>61</v>
      </c>
      <c r="E61" s="48">
        <v>72.339459029989797</v>
      </c>
      <c r="F61" s="48"/>
      <c r="G61" s="49">
        <v>83.207615106300295</v>
      </c>
      <c r="H61" s="49">
        <v>102.85373760709</v>
      </c>
      <c r="I61" s="49">
        <v>47.746519474353903</v>
      </c>
      <c r="J61" s="49">
        <v>76.258471068342402</v>
      </c>
      <c r="K61" s="49">
        <v>80.850883871538898</v>
      </c>
      <c r="L61" s="49">
        <v>66.613871911962704</v>
      </c>
      <c r="M61" s="49">
        <v>67.445004867879803</v>
      </c>
      <c r="N61" s="49">
        <v>44.299506554585001</v>
      </c>
      <c r="O61" s="49"/>
      <c r="P61" s="49"/>
      <c r="Q61" s="49"/>
      <c r="R61" s="49"/>
      <c r="S61" s="49"/>
      <c r="T61" s="49">
        <v>9868.0580000000009</v>
      </c>
      <c r="U61" s="49">
        <v>780.44200000000001</v>
      </c>
      <c r="V61" s="49">
        <v>10601.339</v>
      </c>
      <c r="W61" s="49">
        <v>1105.413</v>
      </c>
      <c r="X61" s="49">
        <v>7787.0649999999996</v>
      </c>
      <c r="Y61" s="49">
        <v>1708.8610000000001</v>
      </c>
      <c r="Z61" s="49"/>
      <c r="AA61" s="49"/>
      <c r="AB61" s="49"/>
      <c r="AC61" s="49"/>
      <c r="AD61" s="49"/>
      <c r="AE61" s="49"/>
      <c r="AF61" s="49">
        <v>99009.577000000005</v>
      </c>
      <c r="AG61" s="49">
        <v>154093.66800000001</v>
      </c>
      <c r="AH61" s="49">
        <f t="shared" si="0"/>
        <v>223500.40598759789</v>
      </c>
      <c r="AI61" s="49">
        <f t="shared" si="1"/>
        <v>347845.11157055158</v>
      </c>
      <c r="AJ61" s="48">
        <v>161.80000000000001</v>
      </c>
      <c r="AK61" s="49">
        <v>379.755</v>
      </c>
      <c r="AL61" s="49">
        <f t="shared" si="5"/>
        <v>234.70642768850431</v>
      </c>
      <c r="AM61" s="49">
        <v>108.68480177322097</v>
      </c>
      <c r="AN61" s="49">
        <v>270096.02533000003</v>
      </c>
      <c r="AO61" s="49">
        <v>864570.77066000015</v>
      </c>
      <c r="AP61" s="49">
        <f t="shared" si="2"/>
        <v>6097.0436543619935</v>
      </c>
      <c r="AQ61" s="49">
        <f t="shared" si="3"/>
        <v>19516.487606801955</v>
      </c>
      <c r="AR61" s="49">
        <v>895348.3</v>
      </c>
      <c r="AS61" s="49">
        <f t="shared" si="4"/>
        <v>20211.247700846714</v>
      </c>
    </row>
    <row r="62" spans="1:45" x14ac:dyDescent="0.25">
      <c r="A62" s="72">
        <v>35796</v>
      </c>
      <c r="B62" s="42">
        <v>1998</v>
      </c>
      <c r="C62" s="42">
        <v>1</v>
      </c>
      <c r="D62" s="42">
        <v>62</v>
      </c>
      <c r="E62" s="48">
        <v>72.811821596162105</v>
      </c>
      <c r="F62" s="48"/>
      <c r="G62" s="49">
        <v>83.7885313807827</v>
      </c>
      <c r="H62" s="49">
        <v>102.970513642857</v>
      </c>
      <c r="I62" s="49">
        <v>47.445411861482803</v>
      </c>
      <c r="J62" s="49">
        <v>75.166869949797103</v>
      </c>
      <c r="K62" s="49">
        <v>82.637804734691201</v>
      </c>
      <c r="L62" s="49">
        <v>66.372724098923797</v>
      </c>
      <c r="M62" s="49">
        <v>67.629956712734895</v>
      </c>
      <c r="N62" s="49">
        <v>45.263303462448</v>
      </c>
      <c r="O62" s="49"/>
      <c r="P62" s="49"/>
      <c r="Q62" s="49"/>
      <c r="R62" s="49"/>
      <c r="S62" s="49"/>
      <c r="T62" s="49">
        <v>8547.6740000000009</v>
      </c>
      <c r="U62" s="49">
        <v>802.54700000000003</v>
      </c>
      <c r="V62" s="49">
        <v>9217.7849999999999</v>
      </c>
      <c r="W62" s="49">
        <v>835.60400000000004</v>
      </c>
      <c r="X62" s="49">
        <v>7025.4369999999999</v>
      </c>
      <c r="Y62" s="49">
        <v>1356.7439999999999</v>
      </c>
      <c r="Z62" s="49"/>
      <c r="AA62" s="49"/>
      <c r="AB62" s="49"/>
      <c r="AC62" s="49"/>
      <c r="AD62" s="49"/>
      <c r="AE62" s="49"/>
      <c r="AF62" s="49">
        <v>68131.042000000001</v>
      </c>
      <c r="AG62" s="49">
        <v>58797.786</v>
      </c>
      <c r="AH62" s="49">
        <f t="shared" si="0"/>
        <v>150521.58545282463</v>
      </c>
      <c r="AI62" s="49">
        <f t="shared" si="1"/>
        <v>129901.66758106966</v>
      </c>
      <c r="AJ62" s="48">
        <v>162</v>
      </c>
      <c r="AK62" s="49">
        <v>382.5317</v>
      </c>
      <c r="AL62" s="49">
        <f t="shared" si="5"/>
        <v>236.13067901234567</v>
      </c>
      <c r="AM62" s="49">
        <v>106.88129371135815</v>
      </c>
      <c r="AN62" s="49">
        <v>253024.29495000001</v>
      </c>
      <c r="AO62" s="49">
        <v>832675.88089000003</v>
      </c>
      <c r="AP62" s="49">
        <f t="shared" si="2"/>
        <v>5590.0536548313958</v>
      </c>
      <c r="AQ62" s="49">
        <f t="shared" si="3"/>
        <v>18396.268438091724</v>
      </c>
      <c r="AR62" s="49">
        <v>897162.3</v>
      </c>
      <c r="AS62" s="49">
        <f t="shared" si="4"/>
        <v>19820.963813308874</v>
      </c>
    </row>
    <row r="63" spans="1:45" x14ac:dyDescent="0.25">
      <c r="A63" s="72">
        <v>35827</v>
      </c>
      <c r="B63" s="42">
        <v>1998</v>
      </c>
      <c r="C63" s="42">
        <v>2</v>
      </c>
      <c r="D63" s="42">
        <v>63</v>
      </c>
      <c r="E63" s="48">
        <v>73.596743711365306</v>
      </c>
      <c r="F63" s="48"/>
      <c r="G63" s="49">
        <v>85.341453225364504</v>
      </c>
      <c r="H63" s="49">
        <v>105.11706411711501</v>
      </c>
      <c r="I63" s="49">
        <v>47.2851423203089</v>
      </c>
      <c r="J63" s="49">
        <v>77.558468929479105</v>
      </c>
      <c r="K63" s="49">
        <v>83.183994101674401</v>
      </c>
      <c r="L63" s="49">
        <v>68.170931332398894</v>
      </c>
      <c r="M63" s="49">
        <v>68.5847510539149</v>
      </c>
      <c r="N63" s="49">
        <v>46.055737478708998</v>
      </c>
      <c r="O63" s="49"/>
      <c r="P63" s="49"/>
      <c r="Q63" s="49"/>
      <c r="R63" s="49"/>
      <c r="S63" s="49"/>
      <c r="T63" s="49">
        <v>8908.9500000000007</v>
      </c>
      <c r="U63" s="49">
        <v>567.63900000000001</v>
      </c>
      <c r="V63" s="49">
        <v>9495.4189999999999</v>
      </c>
      <c r="W63" s="49">
        <v>868.99800000000005</v>
      </c>
      <c r="X63" s="49">
        <v>7354.4480000000003</v>
      </c>
      <c r="Y63" s="49">
        <v>1271.973</v>
      </c>
      <c r="Z63" s="49"/>
      <c r="AA63" s="49"/>
      <c r="AB63" s="49"/>
      <c r="AC63" s="49"/>
      <c r="AD63" s="49"/>
      <c r="AE63" s="49"/>
      <c r="AF63" s="49">
        <v>56022.82</v>
      </c>
      <c r="AG63" s="49">
        <v>56184.627</v>
      </c>
      <c r="AH63" s="49">
        <f t="shared" si="0"/>
        <v>121641.34821616669</v>
      </c>
      <c r="AI63" s="49">
        <f t="shared" si="1"/>
        <v>121992.6768645784</v>
      </c>
      <c r="AJ63" s="48">
        <v>162</v>
      </c>
      <c r="AK63" s="49">
        <v>366.39819999999997</v>
      </c>
      <c r="AL63" s="49">
        <f t="shared" si="5"/>
        <v>226.17172839506173</v>
      </c>
      <c r="AM63" s="49">
        <v>109.39429776000497</v>
      </c>
      <c r="AN63" s="49">
        <v>251333.89616</v>
      </c>
      <c r="AO63" s="49">
        <v>850214.50950000004</v>
      </c>
      <c r="AP63" s="49">
        <f t="shared" si="2"/>
        <v>5457.1679864248963</v>
      </c>
      <c r="AQ63" s="49">
        <f t="shared" si="3"/>
        <v>18460.555753624481</v>
      </c>
      <c r="AR63" s="49">
        <v>908758.6</v>
      </c>
      <c r="AS63" s="49">
        <f t="shared" si="4"/>
        <v>19731.713131726701</v>
      </c>
    </row>
    <row r="64" spans="1:45" x14ac:dyDescent="0.25">
      <c r="A64" s="72">
        <v>35855</v>
      </c>
      <c r="B64" s="42">
        <v>1998</v>
      </c>
      <c r="C64" s="42">
        <v>3</v>
      </c>
      <c r="D64" s="42">
        <v>64</v>
      </c>
      <c r="E64" s="48">
        <v>74.211773145115004</v>
      </c>
      <c r="F64" s="48"/>
      <c r="G64" s="49">
        <v>86.098755083669403</v>
      </c>
      <c r="H64" s="49">
        <v>104.664166668571</v>
      </c>
      <c r="I64" s="49">
        <v>47.018392646788897</v>
      </c>
      <c r="J64" s="49">
        <v>78.773976832007605</v>
      </c>
      <c r="K64" s="49">
        <v>84.154467674821404</v>
      </c>
      <c r="L64" s="49">
        <v>68.548353646679502</v>
      </c>
      <c r="M64" s="49">
        <v>69.799254141830303</v>
      </c>
      <c r="N64" s="49">
        <v>46.595234496217998</v>
      </c>
      <c r="O64" s="49"/>
      <c r="P64" s="49"/>
      <c r="Q64" s="49"/>
      <c r="R64" s="49"/>
      <c r="S64" s="49"/>
      <c r="T64" s="49">
        <v>10649.545</v>
      </c>
      <c r="U64" s="49">
        <v>625.51499999999999</v>
      </c>
      <c r="V64" s="49">
        <v>11160.956</v>
      </c>
      <c r="W64" s="49">
        <v>998.71100000000001</v>
      </c>
      <c r="X64" s="49">
        <v>8628.7160000000003</v>
      </c>
      <c r="Y64" s="49">
        <v>1533.529</v>
      </c>
      <c r="Z64" s="49"/>
      <c r="AA64" s="49"/>
      <c r="AB64" s="49"/>
      <c r="AC64" s="49"/>
      <c r="AD64" s="49"/>
      <c r="AE64" s="49"/>
      <c r="AF64" s="49">
        <v>62707.548999999999</v>
      </c>
      <c r="AG64" s="49">
        <v>69354.608999999997</v>
      </c>
      <c r="AH64" s="49">
        <f t="shared" si="0"/>
        <v>134579.31841740123</v>
      </c>
      <c r="AI64" s="49">
        <f t="shared" si="1"/>
        <v>148844.85452182736</v>
      </c>
      <c r="AJ64" s="48">
        <v>162</v>
      </c>
      <c r="AK64" s="49">
        <v>427.19490000000002</v>
      </c>
      <c r="AL64" s="49">
        <f t="shared" si="5"/>
        <v>263.70055555555558</v>
      </c>
      <c r="AM64" s="49">
        <v>109.29477340290805</v>
      </c>
      <c r="AN64" s="49">
        <v>254270.75405000002</v>
      </c>
      <c r="AO64" s="49">
        <v>857937.82067000004</v>
      </c>
      <c r="AP64" s="49">
        <f t="shared" si="2"/>
        <v>5457.0120056083942</v>
      </c>
      <c r="AQ64" s="49">
        <f t="shared" si="3"/>
        <v>18412.56579016973</v>
      </c>
      <c r="AR64" s="49">
        <v>902930.5</v>
      </c>
      <c r="AS64" s="49">
        <f t="shared" si="4"/>
        <v>19378.172677149811</v>
      </c>
    </row>
    <row r="65" spans="1:45" x14ac:dyDescent="0.25">
      <c r="A65" s="72">
        <v>35886</v>
      </c>
      <c r="B65" s="42">
        <v>1998</v>
      </c>
      <c r="C65" s="42">
        <v>4</v>
      </c>
      <c r="D65" s="42">
        <v>65</v>
      </c>
      <c r="E65" s="48">
        <v>74.2188301687532</v>
      </c>
      <c r="F65" s="48"/>
      <c r="G65" s="49">
        <v>85.625239190404201</v>
      </c>
      <c r="H65" s="49">
        <v>105.406687512245</v>
      </c>
      <c r="I65" s="49">
        <v>47.055519522576503</v>
      </c>
      <c r="J65" s="49">
        <v>79.138930141011599</v>
      </c>
      <c r="K65" s="49">
        <v>83.569137109310205</v>
      </c>
      <c r="L65" s="49">
        <v>68.2841684687194</v>
      </c>
      <c r="M65" s="49">
        <v>69.263668344211794</v>
      </c>
      <c r="N65" s="49">
        <v>47.031187831436</v>
      </c>
      <c r="O65" s="49"/>
      <c r="P65" s="49"/>
      <c r="Q65" s="49"/>
      <c r="R65" s="49"/>
      <c r="S65" s="49"/>
      <c r="T65" s="49">
        <v>9792.8439999999991</v>
      </c>
      <c r="U65" s="49">
        <v>649.149</v>
      </c>
      <c r="V65" s="49">
        <v>10049.725</v>
      </c>
      <c r="W65" s="49">
        <v>850.63699999999994</v>
      </c>
      <c r="X65" s="49">
        <v>7783.7240000000002</v>
      </c>
      <c r="Y65" s="49">
        <v>1415.364</v>
      </c>
      <c r="Z65" s="49"/>
      <c r="AA65" s="49"/>
      <c r="AB65" s="49"/>
      <c r="AC65" s="49"/>
      <c r="AD65" s="49"/>
      <c r="AE65" s="49"/>
      <c r="AF65" s="49">
        <v>65873.06</v>
      </c>
      <c r="AG65" s="49">
        <v>53669.531000000003</v>
      </c>
      <c r="AH65" s="49">
        <f t="shared" si="0"/>
        <v>140062.50540831534</v>
      </c>
      <c r="AI65" s="49">
        <f t="shared" si="1"/>
        <v>114114.76825198722</v>
      </c>
      <c r="AJ65" s="48">
        <v>162.19999999999999</v>
      </c>
      <c r="AK65" s="49">
        <v>439.995</v>
      </c>
      <c r="AL65" s="49">
        <f t="shared" si="5"/>
        <v>271.266954377312</v>
      </c>
      <c r="AM65" s="49">
        <v>107.63576440956963</v>
      </c>
      <c r="AN65" s="49">
        <v>251301.19933000003</v>
      </c>
      <c r="AO65" s="49">
        <v>864912.87566000014</v>
      </c>
      <c r="AP65" s="49">
        <f t="shared" si="2"/>
        <v>5343.2883777183361</v>
      </c>
      <c r="AQ65" s="49">
        <f t="shared" si="3"/>
        <v>18390.198409615456</v>
      </c>
      <c r="AR65" s="49">
        <v>909561.3</v>
      </c>
      <c r="AS65" s="49">
        <f t="shared" si="4"/>
        <v>19339.534932860923</v>
      </c>
    </row>
    <row r="66" spans="1:45" x14ac:dyDescent="0.25">
      <c r="A66" s="72">
        <v>35916</v>
      </c>
      <c r="B66" s="42">
        <v>1998</v>
      </c>
      <c r="C66" s="42">
        <v>5</v>
      </c>
      <c r="D66" s="42">
        <v>66</v>
      </c>
      <c r="E66" s="48">
        <v>74.136486885405603</v>
      </c>
      <c r="F66" s="48"/>
      <c r="G66" s="49">
        <v>86.016472382440099</v>
      </c>
      <c r="H66" s="49">
        <v>104.99773414922799</v>
      </c>
      <c r="I66" s="49">
        <v>47.382977206909501</v>
      </c>
      <c r="J66" s="49">
        <v>79.037149701818706</v>
      </c>
      <c r="K66" s="49">
        <v>84.650561691531195</v>
      </c>
      <c r="L66" s="49">
        <v>69.805797323204303</v>
      </c>
      <c r="M66" s="49">
        <v>70.145091521104007</v>
      </c>
      <c r="N66" s="49">
        <v>47.405817312930999</v>
      </c>
      <c r="O66" s="49"/>
      <c r="P66" s="49"/>
      <c r="Q66" s="49"/>
      <c r="R66" s="49"/>
      <c r="S66" s="49"/>
      <c r="T66" s="49">
        <v>9772.3829999999998</v>
      </c>
      <c r="U66" s="49">
        <v>673.63900000000001</v>
      </c>
      <c r="V66" s="49">
        <v>10089.791999999999</v>
      </c>
      <c r="W66" s="49">
        <v>823.16300000000001</v>
      </c>
      <c r="X66" s="49">
        <v>7825.62</v>
      </c>
      <c r="Y66" s="49">
        <v>1441.009</v>
      </c>
      <c r="Z66" s="49"/>
      <c r="AA66" s="49"/>
      <c r="AB66" s="49"/>
      <c r="AC66" s="49"/>
      <c r="AD66" s="49"/>
      <c r="AE66" s="49"/>
      <c r="AF66" s="49">
        <v>58071.436000000002</v>
      </c>
      <c r="AG66" s="49">
        <v>54775.182000000001</v>
      </c>
      <c r="AH66" s="49">
        <f t="shared" ref="AH66:AH129" si="6">AF66/$N66*100</f>
        <v>122498.54404294747</v>
      </c>
      <c r="AI66" s="49">
        <f t="shared" ref="AI66:AI129" si="7">AG66/$N66*100</f>
        <v>115545.27504171697</v>
      </c>
      <c r="AJ66" s="48">
        <v>162.6</v>
      </c>
      <c r="AK66" s="49">
        <v>520.37390000000005</v>
      </c>
      <c r="AL66" s="49">
        <f t="shared" si="5"/>
        <v>320.03314883148835</v>
      </c>
      <c r="AM66" s="49">
        <v>107.79793288828597</v>
      </c>
      <c r="AN66" s="49">
        <v>260018.57400000002</v>
      </c>
      <c r="AO66" s="49">
        <v>891251.95515000005</v>
      </c>
      <c r="AP66" s="49">
        <f t="shared" ref="AP66:AP129" si="8">AN66/N66</f>
        <v>5484.9507663498107</v>
      </c>
      <c r="AQ66" s="49">
        <f t="shared" ref="AQ66:AQ129" si="9">AO66/N66</f>
        <v>18800.476516768991</v>
      </c>
      <c r="AR66" s="49">
        <v>927520.9</v>
      </c>
      <c r="AS66" s="49">
        <f t="shared" si="4"/>
        <v>19565.550233578568</v>
      </c>
    </row>
    <row r="67" spans="1:45" x14ac:dyDescent="0.25">
      <c r="A67" s="72">
        <v>35947</v>
      </c>
      <c r="B67" s="42">
        <v>1998</v>
      </c>
      <c r="C67" s="42">
        <v>6</v>
      </c>
      <c r="D67" s="42">
        <v>67</v>
      </c>
      <c r="E67" s="48">
        <v>73.662234028285397</v>
      </c>
      <c r="F67" s="48"/>
      <c r="G67" s="49">
        <v>85.088766184639397</v>
      </c>
      <c r="H67" s="49">
        <v>103.056045249116</v>
      </c>
      <c r="I67" s="49">
        <v>47.6561052455463</v>
      </c>
      <c r="J67" s="49">
        <v>78.805314480699806</v>
      </c>
      <c r="K67" s="49">
        <v>83.629878797734094</v>
      </c>
      <c r="L67" s="49">
        <v>68.826806472093196</v>
      </c>
      <c r="M67" s="49">
        <v>69.603665936565804</v>
      </c>
      <c r="N67" s="49">
        <v>47.966137697999002</v>
      </c>
      <c r="O67" s="49"/>
      <c r="P67" s="49"/>
      <c r="Q67" s="49"/>
      <c r="R67" s="49"/>
      <c r="S67" s="49"/>
      <c r="T67" s="49">
        <v>10306.289000000001</v>
      </c>
      <c r="U67" s="49">
        <v>591.79999999999995</v>
      </c>
      <c r="V67" s="49">
        <v>10883.181</v>
      </c>
      <c r="W67" s="49">
        <v>911.18899999999996</v>
      </c>
      <c r="X67" s="49">
        <v>8430.8310000000001</v>
      </c>
      <c r="Y67" s="49">
        <v>1541.1610000000001</v>
      </c>
      <c r="Z67" s="49"/>
      <c r="AA67" s="49"/>
      <c r="AB67" s="49"/>
      <c r="AC67" s="49"/>
      <c r="AD67" s="49"/>
      <c r="AE67" s="49"/>
      <c r="AF67" s="49">
        <v>60179.139000000003</v>
      </c>
      <c r="AG67" s="49">
        <v>69707.804000000004</v>
      </c>
      <c r="AH67" s="49">
        <f t="shared" si="6"/>
        <v>125461.71505176346</v>
      </c>
      <c r="AI67" s="49">
        <f t="shared" si="7"/>
        <v>145327.11480521809</v>
      </c>
      <c r="AJ67" s="48">
        <v>162.80000000000001</v>
      </c>
      <c r="AK67" s="49">
        <v>503.48759999999999</v>
      </c>
      <c r="AL67" s="49">
        <f t="shared" si="5"/>
        <v>309.26756756756754</v>
      </c>
      <c r="AM67" s="49">
        <v>110.65220376569044</v>
      </c>
      <c r="AN67" s="49">
        <v>261761.076</v>
      </c>
      <c r="AO67" s="49">
        <v>895889.89515</v>
      </c>
      <c r="AP67" s="49">
        <f t="shared" si="8"/>
        <v>5457.2056155132095</v>
      </c>
      <c r="AQ67" s="49">
        <f t="shared" si="9"/>
        <v>18677.549165843589</v>
      </c>
      <c r="AR67" s="49">
        <v>932966.9</v>
      </c>
      <c r="AS67" s="49">
        <f t="shared" si="4"/>
        <v>19450.532078986223</v>
      </c>
    </row>
    <row r="68" spans="1:45" x14ac:dyDescent="0.25">
      <c r="A68" s="72">
        <v>35977</v>
      </c>
      <c r="B68" s="42">
        <v>1998</v>
      </c>
      <c r="C68" s="42">
        <v>7</v>
      </c>
      <c r="D68" s="42">
        <v>68</v>
      </c>
      <c r="E68" s="48">
        <v>74.363505553643904</v>
      </c>
      <c r="F68" s="48"/>
      <c r="G68" s="49">
        <v>85.511333090857306</v>
      </c>
      <c r="H68" s="49">
        <v>103.459289692661</v>
      </c>
      <c r="I68" s="49">
        <v>48.454914609372501</v>
      </c>
      <c r="J68" s="49">
        <v>79.953601025072302</v>
      </c>
      <c r="K68" s="49">
        <v>83.976048435125406</v>
      </c>
      <c r="L68" s="49">
        <v>69.073295265869504</v>
      </c>
      <c r="M68" s="49">
        <v>69.922441965508796</v>
      </c>
      <c r="N68" s="49">
        <v>48.428645590395</v>
      </c>
      <c r="O68" s="49"/>
      <c r="P68" s="49"/>
      <c r="Q68" s="49"/>
      <c r="R68" s="49"/>
      <c r="S68" s="49"/>
      <c r="T68" s="49">
        <v>9126.2350000000006</v>
      </c>
      <c r="U68" s="49">
        <v>576.56399999999996</v>
      </c>
      <c r="V68" s="49">
        <v>10049.144</v>
      </c>
      <c r="W68" s="49">
        <v>920.96299999999997</v>
      </c>
      <c r="X68" s="49">
        <v>7618.6869999999999</v>
      </c>
      <c r="Y68" s="49">
        <v>1509.4939999999999</v>
      </c>
      <c r="Z68" s="49"/>
      <c r="AA68" s="49"/>
      <c r="AB68" s="49"/>
      <c r="AC68" s="49"/>
      <c r="AD68" s="49"/>
      <c r="AE68" s="49"/>
      <c r="AF68" s="49">
        <v>67244.350000000006</v>
      </c>
      <c r="AG68" s="49">
        <v>62815.07</v>
      </c>
      <c r="AH68" s="49">
        <f t="shared" si="6"/>
        <v>138852.42748423421</v>
      </c>
      <c r="AI68" s="49">
        <f t="shared" si="7"/>
        <v>129706.43559038188</v>
      </c>
      <c r="AJ68" s="48">
        <v>163.19999999999999</v>
      </c>
      <c r="AK68" s="49">
        <v>494.32560000000001</v>
      </c>
      <c r="AL68" s="49">
        <f t="shared" si="5"/>
        <v>302.8955882352941</v>
      </c>
      <c r="AM68" s="49">
        <v>109.75812746748521</v>
      </c>
      <c r="AN68" s="49">
        <v>262698.07400000002</v>
      </c>
      <c r="AO68" s="49">
        <v>911917.05015000002</v>
      </c>
      <c r="AP68" s="49">
        <f t="shared" si="8"/>
        <v>5424.4356991082514</v>
      </c>
      <c r="AQ68" s="49">
        <f t="shared" si="9"/>
        <v>18830.116742535192</v>
      </c>
      <c r="AR68" s="49">
        <v>922581.2</v>
      </c>
      <c r="AS68" s="49">
        <f t="shared" si="4"/>
        <v>19050.320089541761</v>
      </c>
    </row>
    <row r="69" spans="1:45" x14ac:dyDescent="0.25">
      <c r="A69" s="72">
        <v>36008</v>
      </c>
      <c r="B69" s="42">
        <v>1998</v>
      </c>
      <c r="C69" s="42">
        <v>8</v>
      </c>
      <c r="D69" s="42">
        <v>69</v>
      </c>
      <c r="E69" s="48">
        <v>74.4906122958417</v>
      </c>
      <c r="F69" s="48"/>
      <c r="G69" s="49">
        <v>85.561015598418706</v>
      </c>
      <c r="H69" s="49">
        <v>102.527592381649</v>
      </c>
      <c r="I69" s="49">
        <v>47.979331858198599</v>
      </c>
      <c r="J69" s="49">
        <v>80.460749434406296</v>
      </c>
      <c r="K69" s="49">
        <v>84.434115068402093</v>
      </c>
      <c r="L69" s="49">
        <v>69.983755647829696</v>
      </c>
      <c r="M69" s="49">
        <v>70.258667768278002</v>
      </c>
      <c r="N69" s="49">
        <v>48.894210125988998</v>
      </c>
      <c r="O69" s="49"/>
      <c r="P69" s="49"/>
      <c r="Q69" s="49"/>
      <c r="R69" s="49"/>
      <c r="S69" s="49"/>
      <c r="T69" s="49">
        <v>9236.7939999999999</v>
      </c>
      <c r="U69" s="49">
        <v>553.57100000000003</v>
      </c>
      <c r="V69" s="49">
        <v>10042.111000000001</v>
      </c>
      <c r="W69" s="49">
        <v>823.97400000000005</v>
      </c>
      <c r="X69" s="49">
        <v>7904.5879999999997</v>
      </c>
      <c r="Y69" s="49">
        <v>1313.549</v>
      </c>
      <c r="Z69" s="49"/>
      <c r="AA69" s="49"/>
      <c r="AB69" s="49"/>
      <c r="AC69" s="49"/>
      <c r="AD69" s="49"/>
      <c r="AE69" s="49"/>
      <c r="AF69" s="49">
        <v>64121.309000000001</v>
      </c>
      <c r="AG69" s="49">
        <v>59269.714</v>
      </c>
      <c r="AH69" s="49">
        <f t="shared" si="6"/>
        <v>131142.94889880481</v>
      </c>
      <c r="AI69" s="49">
        <f t="shared" si="7"/>
        <v>121220.31186775642</v>
      </c>
      <c r="AJ69" s="48">
        <v>163.4</v>
      </c>
      <c r="AK69" s="49">
        <v>486.60700000000003</v>
      </c>
      <c r="AL69" s="49">
        <f t="shared" si="5"/>
        <v>297.80110159118726</v>
      </c>
      <c r="AM69" s="49">
        <v>113.06357067336104</v>
      </c>
      <c r="AN69" s="49">
        <v>266725.87199999997</v>
      </c>
      <c r="AO69" s="49">
        <v>935186.26014999999</v>
      </c>
      <c r="AP69" s="49">
        <f t="shared" si="8"/>
        <v>5455.1627138000486</v>
      </c>
      <c r="AQ69" s="49">
        <f t="shared" si="9"/>
        <v>19126.728046945489</v>
      </c>
      <c r="AR69" s="49">
        <v>957999.2</v>
      </c>
      <c r="AS69" s="49">
        <f t="shared" si="4"/>
        <v>19593.305578134077</v>
      </c>
    </row>
    <row r="70" spans="1:45" x14ac:dyDescent="0.25">
      <c r="A70" s="72">
        <v>36039</v>
      </c>
      <c r="B70" s="42">
        <v>1998</v>
      </c>
      <c r="C70" s="42">
        <v>9</v>
      </c>
      <c r="D70" s="42">
        <v>70</v>
      </c>
      <c r="E70" s="48">
        <v>74.124814108858601</v>
      </c>
      <c r="F70" s="48"/>
      <c r="G70" s="49">
        <v>85.236802435322502</v>
      </c>
      <c r="H70" s="49">
        <v>98.850657892293199</v>
      </c>
      <c r="I70" s="49">
        <v>47.924748159407002</v>
      </c>
      <c r="J70" s="49">
        <v>83.623033661930506</v>
      </c>
      <c r="K70" s="49">
        <v>83.638149996703504</v>
      </c>
      <c r="L70" s="49">
        <v>72.321575152741602</v>
      </c>
      <c r="M70" s="49">
        <v>70.209537534327794</v>
      </c>
      <c r="N70" s="49">
        <v>49.687217256384002</v>
      </c>
      <c r="O70" s="49"/>
      <c r="P70" s="49"/>
      <c r="Q70" s="49"/>
      <c r="R70" s="49"/>
      <c r="S70" s="49"/>
      <c r="T70" s="49">
        <v>10223.556</v>
      </c>
      <c r="U70" s="49">
        <v>608.35599999999999</v>
      </c>
      <c r="V70" s="49">
        <v>10934.092000000001</v>
      </c>
      <c r="W70" s="49">
        <v>886.80600000000004</v>
      </c>
      <c r="X70" s="49">
        <v>8561.8469999999998</v>
      </c>
      <c r="Y70" s="49">
        <v>1485.4390000000001</v>
      </c>
      <c r="Z70" s="49"/>
      <c r="AA70" s="49"/>
      <c r="AB70" s="49"/>
      <c r="AC70" s="49"/>
      <c r="AD70" s="49"/>
      <c r="AE70" s="49"/>
      <c r="AF70" s="49">
        <v>64422.377</v>
      </c>
      <c r="AG70" s="49">
        <v>78480.976999999999</v>
      </c>
      <c r="AH70" s="49">
        <f t="shared" si="6"/>
        <v>129655.83616321917</v>
      </c>
      <c r="AI70" s="49">
        <f t="shared" si="7"/>
        <v>157950.0349054393</v>
      </c>
      <c r="AJ70" s="48">
        <v>163.5</v>
      </c>
      <c r="AK70" s="49">
        <v>476.29050000000001</v>
      </c>
      <c r="AL70" s="49">
        <f t="shared" si="5"/>
        <v>291.3091743119266</v>
      </c>
      <c r="AM70" s="49">
        <v>123.45639609451682</v>
      </c>
      <c r="AN70" s="49">
        <v>258251.552</v>
      </c>
      <c r="AO70" s="49">
        <v>968550.71614999999</v>
      </c>
      <c r="AP70" s="49">
        <f t="shared" si="8"/>
        <v>5197.5450882554478</v>
      </c>
      <c r="AQ70" s="49">
        <f t="shared" si="9"/>
        <v>19492.955525207177</v>
      </c>
      <c r="AR70" s="49">
        <v>949375.6</v>
      </c>
      <c r="AS70" s="49">
        <f t="shared" si="4"/>
        <v>19107.039041877932</v>
      </c>
    </row>
    <row r="71" spans="1:45" x14ac:dyDescent="0.25">
      <c r="A71" s="72">
        <v>36069</v>
      </c>
      <c r="B71" s="42">
        <v>1998</v>
      </c>
      <c r="C71" s="42">
        <v>10</v>
      </c>
      <c r="D71" s="42">
        <v>71</v>
      </c>
      <c r="E71" s="48">
        <v>73.925922388490093</v>
      </c>
      <c r="F71" s="48"/>
      <c r="G71" s="49">
        <v>85.285132502601797</v>
      </c>
      <c r="H71" s="49">
        <v>95.885700583042805</v>
      </c>
      <c r="I71" s="49">
        <v>48.261272597640797</v>
      </c>
      <c r="J71" s="49">
        <v>82.434937509218102</v>
      </c>
      <c r="K71" s="49">
        <v>84.415559934866195</v>
      </c>
      <c r="L71" s="49">
        <v>70.930546161245502</v>
      </c>
      <c r="M71" s="49">
        <v>70.2496962355725</v>
      </c>
      <c r="N71" s="49">
        <v>50.399223414452003</v>
      </c>
      <c r="O71" s="49"/>
      <c r="P71" s="49"/>
      <c r="Q71" s="49"/>
      <c r="R71" s="49"/>
      <c r="S71" s="49"/>
      <c r="T71" s="49">
        <v>10338.716</v>
      </c>
      <c r="U71" s="49">
        <v>582.58000000000004</v>
      </c>
      <c r="V71" s="49">
        <v>11100.205</v>
      </c>
      <c r="W71" s="49">
        <v>1097.5820000000001</v>
      </c>
      <c r="X71" s="49">
        <v>8568.2649999999994</v>
      </c>
      <c r="Y71" s="49">
        <v>1434.3579999999999</v>
      </c>
      <c r="Z71" s="49"/>
      <c r="AA71" s="49"/>
      <c r="AB71" s="49"/>
      <c r="AC71" s="49"/>
      <c r="AD71" s="49"/>
      <c r="AE71" s="49"/>
      <c r="AF71" s="49">
        <v>69030.153000000006</v>
      </c>
      <c r="AG71" s="49">
        <v>67096.043999999994</v>
      </c>
      <c r="AH71" s="49">
        <f t="shared" si="6"/>
        <v>136966.69972935648</v>
      </c>
      <c r="AI71" s="49">
        <f t="shared" si="7"/>
        <v>133129.12274112576</v>
      </c>
      <c r="AJ71" s="48">
        <v>163.9</v>
      </c>
      <c r="AK71" s="49">
        <v>454.6739</v>
      </c>
      <c r="AL71" s="49">
        <f t="shared" si="5"/>
        <v>277.40933496034165</v>
      </c>
      <c r="AM71" s="49">
        <v>121.83162388421012</v>
      </c>
      <c r="AN71" s="49">
        <v>263713.17599999998</v>
      </c>
      <c r="AO71" s="49">
        <v>977911.23914999992</v>
      </c>
      <c r="AP71" s="49">
        <f t="shared" si="8"/>
        <v>5232.4849101619311</v>
      </c>
      <c r="AQ71" s="49">
        <f t="shared" si="9"/>
        <v>19403.29975143195</v>
      </c>
      <c r="AR71" s="49">
        <v>902454.3</v>
      </c>
      <c r="AS71" s="49">
        <f t="shared" si="4"/>
        <v>17906.115191076948</v>
      </c>
    </row>
    <row r="72" spans="1:45" x14ac:dyDescent="0.25">
      <c r="A72" s="72">
        <v>36100</v>
      </c>
      <c r="B72" s="42">
        <v>1998</v>
      </c>
      <c r="C72" s="42">
        <v>11</v>
      </c>
      <c r="D72" s="42">
        <v>72</v>
      </c>
      <c r="E72" s="48">
        <v>74.206765734888506</v>
      </c>
      <c r="F72" s="48"/>
      <c r="G72" s="49">
        <v>85.858789363426297</v>
      </c>
      <c r="H72" s="49">
        <v>104.89155378237</v>
      </c>
      <c r="I72" s="49">
        <v>48.308902934221003</v>
      </c>
      <c r="J72" s="49">
        <v>77.540963810852205</v>
      </c>
      <c r="K72" s="49">
        <v>84.556112755588501</v>
      </c>
      <c r="L72" s="49">
        <v>68.264661725436696</v>
      </c>
      <c r="M72" s="49">
        <v>70.231591501660105</v>
      </c>
      <c r="N72" s="49">
        <v>51.291762400612001</v>
      </c>
      <c r="O72" s="49"/>
      <c r="P72" s="49"/>
      <c r="Q72" s="49"/>
      <c r="R72" s="49"/>
      <c r="S72" s="49"/>
      <c r="T72" s="49">
        <v>10266.337</v>
      </c>
      <c r="U72" s="49">
        <v>569.49800000000005</v>
      </c>
      <c r="V72" s="49">
        <v>11170.541999999999</v>
      </c>
      <c r="W72" s="49">
        <v>1023.002</v>
      </c>
      <c r="X72" s="49">
        <v>8735.107</v>
      </c>
      <c r="Y72" s="49">
        <v>1412.433</v>
      </c>
      <c r="Z72" s="49"/>
      <c r="AA72" s="49"/>
      <c r="AB72" s="49"/>
      <c r="AC72" s="49"/>
      <c r="AD72" s="49"/>
      <c r="AE72" s="49"/>
      <c r="AF72" s="49">
        <v>64125.300999999999</v>
      </c>
      <c r="AG72" s="49">
        <v>71095.108999999997</v>
      </c>
      <c r="AH72" s="49">
        <f t="shared" si="6"/>
        <v>125020.66218577599</v>
      </c>
      <c r="AI72" s="49">
        <f t="shared" si="7"/>
        <v>138609.21456493315</v>
      </c>
      <c r="AJ72" s="48">
        <v>164.1</v>
      </c>
      <c r="AK72" s="49">
        <v>460.69240000000002</v>
      </c>
      <c r="AL72" s="49">
        <f t="shared" si="5"/>
        <v>280.73881779402808</v>
      </c>
      <c r="AM72" s="49">
        <v>117.59646542874762</v>
      </c>
      <c r="AN72" s="49">
        <v>278650.00100000005</v>
      </c>
      <c r="AO72" s="49">
        <v>995372.94315000006</v>
      </c>
      <c r="AP72" s="49">
        <f t="shared" si="8"/>
        <v>5432.6462565980237</v>
      </c>
      <c r="AQ72" s="49">
        <f t="shared" si="9"/>
        <v>19406.097520605443</v>
      </c>
      <c r="AR72" s="49">
        <v>908871.1</v>
      </c>
      <c r="AS72" s="49">
        <f t="shared" si="4"/>
        <v>17719.630939980249</v>
      </c>
    </row>
    <row r="73" spans="1:45" x14ac:dyDescent="0.25">
      <c r="A73" s="72">
        <v>36130</v>
      </c>
      <c r="B73" s="42">
        <v>1998</v>
      </c>
      <c r="C73" s="42">
        <v>12</v>
      </c>
      <c r="D73" s="42">
        <v>73</v>
      </c>
      <c r="E73" s="48">
        <v>74.457704294294601</v>
      </c>
      <c r="F73" s="48"/>
      <c r="G73" s="49">
        <v>86.6024408303916</v>
      </c>
      <c r="H73" s="49">
        <v>104.74288121381799</v>
      </c>
      <c r="I73" s="49">
        <v>49.682454147431301</v>
      </c>
      <c r="J73" s="49">
        <v>81.784129973404802</v>
      </c>
      <c r="K73" s="49">
        <v>84.549841575808898</v>
      </c>
      <c r="L73" s="49">
        <v>71.066968415421798</v>
      </c>
      <c r="M73" s="49">
        <v>70.2644818023916</v>
      </c>
      <c r="N73" s="49">
        <v>52.543265583085997</v>
      </c>
      <c r="O73" s="49"/>
      <c r="P73" s="49"/>
      <c r="Q73" s="49"/>
      <c r="R73" s="49"/>
      <c r="S73" s="49"/>
      <c r="T73" s="49">
        <v>10369.971</v>
      </c>
      <c r="U73" s="49">
        <v>494.90699999999998</v>
      </c>
      <c r="V73" s="49">
        <v>11180.106</v>
      </c>
      <c r="W73" s="49">
        <v>1067.847</v>
      </c>
      <c r="X73" s="49">
        <v>8497.9459999999999</v>
      </c>
      <c r="Y73" s="49">
        <v>1614.3130000000001</v>
      </c>
      <c r="Z73" s="49"/>
      <c r="AA73" s="49"/>
      <c r="AB73" s="49"/>
      <c r="AC73" s="49"/>
      <c r="AD73" s="49"/>
      <c r="AE73" s="49"/>
      <c r="AF73" s="49">
        <v>82019.077000000005</v>
      </c>
      <c r="AG73" s="49">
        <v>128264.811</v>
      </c>
      <c r="AH73" s="49">
        <f t="shared" si="6"/>
        <v>156098.17183955628</v>
      </c>
      <c r="AI73" s="49">
        <f t="shared" si="7"/>
        <v>244112.7508475401</v>
      </c>
      <c r="AJ73" s="48">
        <v>164.4</v>
      </c>
      <c r="AK73" s="49">
        <v>614.27099999999996</v>
      </c>
      <c r="AL73" s="49">
        <f t="shared" si="5"/>
        <v>373.64416058394158</v>
      </c>
      <c r="AM73" s="49">
        <v>114.02147033464738</v>
      </c>
      <c r="AN73" s="49">
        <v>310110.85057000001</v>
      </c>
      <c r="AO73" s="49">
        <v>1060789.6050999998</v>
      </c>
      <c r="AP73" s="49">
        <f t="shared" si="8"/>
        <v>5902.0094607486026</v>
      </c>
      <c r="AQ73" s="49">
        <f t="shared" si="9"/>
        <v>20188.878504755034</v>
      </c>
      <c r="AR73" s="49">
        <v>923826.7</v>
      </c>
      <c r="AS73" s="49">
        <f t="shared" si="4"/>
        <v>17582.209437271547</v>
      </c>
    </row>
    <row r="74" spans="1:45" x14ac:dyDescent="0.25">
      <c r="A74" s="72">
        <v>36161</v>
      </c>
      <c r="B74" s="42">
        <v>1999</v>
      </c>
      <c r="C74" s="42">
        <v>1</v>
      </c>
      <c r="D74" s="42">
        <v>74</v>
      </c>
      <c r="E74" s="48">
        <v>75.522511345158506</v>
      </c>
      <c r="F74" s="48"/>
      <c r="G74" s="49">
        <v>87.039575752120498</v>
      </c>
      <c r="H74" s="49">
        <v>102.689868465926</v>
      </c>
      <c r="I74" s="49">
        <v>51.816530145304903</v>
      </c>
      <c r="J74" s="49">
        <v>84.678687390756593</v>
      </c>
      <c r="K74" s="49">
        <v>84.321979593189198</v>
      </c>
      <c r="L74" s="49">
        <v>72.741206149188699</v>
      </c>
      <c r="M74" s="49">
        <v>71.582845425933002</v>
      </c>
      <c r="N74" s="49">
        <v>53.870120615833002</v>
      </c>
      <c r="O74" s="49"/>
      <c r="P74" s="49"/>
      <c r="Q74" s="49"/>
      <c r="R74" s="49"/>
      <c r="S74" s="49"/>
      <c r="T74" s="49">
        <v>8663.4429999999993</v>
      </c>
      <c r="U74" s="49">
        <v>504.24200000000002</v>
      </c>
      <c r="V74" s="49">
        <v>9211.3130000000001</v>
      </c>
      <c r="W74" s="49">
        <v>690.10799999999995</v>
      </c>
      <c r="X74" s="49">
        <v>7184.0730000000003</v>
      </c>
      <c r="Y74" s="49">
        <v>1337.1320000000001</v>
      </c>
      <c r="Z74" s="49"/>
      <c r="AA74" s="49"/>
      <c r="AB74" s="49"/>
      <c r="AC74" s="49"/>
      <c r="AD74" s="49"/>
      <c r="AE74" s="49"/>
      <c r="AF74" s="49">
        <v>76860.089000000007</v>
      </c>
      <c r="AG74" s="49">
        <v>73209.524000000005</v>
      </c>
      <c r="AH74" s="49">
        <f t="shared" si="6"/>
        <v>142676.66031066954</v>
      </c>
      <c r="AI74" s="49">
        <f t="shared" si="7"/>
        <v>135900.05584372676</v>
      </c>
      <c r="AJ74" s="48">
        <v>164.7</v>
      </c>
      <c r="AK74" s="49">
        <v>399.64229999999998</v>
      </c>
      <c r="AL74" s="49">
        <f t="shared" si="5"/>
        <v>242.64863387978144</v>
      </c>
      <c r="AM74" s="49">
        <v>113.55933418353079</v>
      </c>
      <c r="AN74" s="49">
        <v>292219.42</v>
      </c>
      <c r="AO74" s="49">
        <v>1049220.2390000001</v>
      </c>
      <c r="AP74" s="49">
        <f t="shared" si="8"/>
        <v>5424.51764836245</v>
      </c>
      <c r="AQ74" s="49">
        <f t="shared" si="9"/>
        <v>19476.849633999576</v>
      </c>
      <c r="AR74" s="49">
        <v>950826</v>
      </c>
      <c r="AS74" s="49">
        <f t="shared" si="4"/>
        <v>17650.341026348884</v>
      </c>
    </row>
    <row r="75" spans="1:45" x14ac:dyDescent="0.25">
      <c r="A75" s="72">
        <v>36192</v>
      </c>
      <c r="B75" s="42">
        <v>1999</v>
      </c>
      <c r="C75" s="42">
        <v>2</v>
      </c>
      <c r="D75" s="42">
        <v>75</v>
      </c>
      <c r="E75" s="48">
        <v>75.253662696350801</v>
      </c>
      <c r="F75" s="48"/>
      <c r="G75" s="49">
        <v>86.705525734407701</v>
      </c>
      <c r="H75" s="49">
        <v>100.694157868983</v>
      </c>
      <c r="I75" s="49">
        <v>52.5110662444295</v>
      </c>
      <c r="J75" s="49">
        <v>83.251250772879999</v>
      </c>
      <c r="K75" s="49">
        <v>84.873924308214598</v>
      </c>
      <c r="L75" s="49">
        <v>73.077442782566294</v>
      </c>
      <c r="M75" s="49">
        <v>71.594849533972805</v>
      </c>
      <c r="N75" s="49">
        <v>54.594080220393998</v>
      </c>
      <c r="O75" s="49"/>
      <c r="P75" s="49"/>
      <c r="Q75" s="49"/>
      <c r="R75" s="49"/>
      <c r="S75" s="49"/>
      <c r="T75" s="49">
        <v>9613.2360000000008</v>
      </c>
      <c r="U75" s="49">
        <v>455.22</v>
      </c>
      <c r="V75" s="49">
        <v>9936.3889999999992</v>
      </c>
      <c r="W75" s="49">
        <v>776.27700000000004</v>
      </c>
      <c r="X75" s="49">
        <v>7718.9369999999999</v>
      </c>
      <c r="Y75" s="49">
        <v>1441.175</v>
      </c>
      <c r="Z75" s="49"/>
      <c r="AA75" s="49"/>
      <c r="AB75" s="49"/>
      <c r="AC75" s="49"/>
      <c r="AD75" s="49"/>
      <c r="AE75" s="49"/>
      <c r="AF75" s="49">
        <v>63877.908000000003</v>
      </c>
      <c r="AG75" s="49">
        <v>66961.801999999996</v>
      </c>
      <c r="AH75" s="49">
        <f t="shared" si="6"/>
        <v>117005.19129936356</v>
      </c>
      <c r="AI75" s="49">
        <f t="shared" si="7"/>
        <v>122653.96125308464</v>
      </c>
      <c r="AJ75" s="48">
        <v>164.7</v>
      </c>
      <c r="AK75" s="49">
        <v>388.85109999999997</v>
      </c>
      <c r="AL75" s="49">
        <f t="shared" si="5"/>
        <v>236.09659987856708</v>
      </c>
      <c r="AM75" s="49">
        <v>110.80704175324752</v>
      </c>
      <c r="AN75" s="49">
        <v>290179.36599999998</v>
      </c>
      <c r="AO75" s="49">
        <v>1063458.5959999999</v>
      </c>
      <c r="AP75" s="49">
        <f t="shared" si="8"/>
        <v>5315.2166833575748</v>
      </c>
      <c r="AQ75" s="49">
        <f t="shared" si="9"/>
        <v>19479.375633894047</v>
      </c>
      <c r="AR75" s="49">
        <v>951422.4</v>
      </c>
      <c r="AS75" s="49">
        <f t="shared" si="4"/>
        <v>17427.208154421649</v>
      </c>
    </row>
    <row r="76" spans="1:45" x14ac:dyDescent="0.25">
      <c r="A76" s="72">
        <v>36220</v>
      </c>
      <c r="B76" s="42">
        <v>1999</v>
      </c>
      <c r="C76" s="42">
        <v>3</v>
      </c>
      <c r="D76" s="42">
        <v>76</v>
      </c>
      <c r="E76" s="48">
        <v>75.734097008345699</v>
      </c>
      <c r="F76" s="48"/>
      <c r="G76" s="49">
        <v>87.189867125273494</v>
      </c>
      <c r="H76" s="49">
        <v>101.38622277835201</v>
      </c>
      <c r="I76" s="49">
        <v>53.366072246490297</v>
      </c>
      <c r="J76" s="49">
        <v>83.985083363727199</v>
      </c>
      <c r="K76" s="49">
        <v>85.126320270750398</v>
      </c>
      <c r="L76" s="49">
        <v>73.268803321527002</v>
      </c>
      <c r="M76" s="49">
        <v>72.305210497749201</v>
      </c>
      <c r="N76" s="49">
        <v>55.101291477316003</v>
      </c>
      <c r="O76" s="49"/>
      <c r="P76" s="49"/>
      <c r="Q76" s="49"/>
      <c r="R76" s="49"/>
      <c r="S76" s="49"/>
      <c r="T76" s="49">
        <v>11663.694</v>
      </c>
      <c r="U76" s="49">
        <v>623.57799999999997</v>
      </c>
      <c r="V76" s="49">
        <v>11999.227000000001</v>
      </c>
      <c r="W76" s="49">
        <v>976.21</v>
      </c>
      <c r="X76" s="49">
        <v>9224.6149999999998</v>
      </c>
      <c r="Y76" s="49">
        <v>1798.402</v>
      </c>
      <c r="Z76" s="49"/>
      <c r="AA76" s="49"/>
      <c r="AB76" s="49"/>
      <c r="AC76" s="49"/>
      <c r="AD76" s="49"/>
      <c r="AE76" s="49"/>
      <c r="AF76" s="49">
        <v>83496.11</v>
      </c>
      <c r="AG76" s="49">
        <v>81703.023000000001</v>
      </c>
      <c r="AH76" s="49">
        <f t="shared" si="6"/>
        <v>151532.03810907685</v>
      </c>
      <c r="AI76" s="49">
        <f t="shared" si="7"/>
        <v>148277.87300345828</v>
      </c>
      <c r="AJ76" s="48">
        <v>164.8</v>
      </c>
      <c r="AK76" s="49">
        <v>464.89769999999999</v>
      </c>
      <c r="AL76" s="49">
        <f t="shared" si="5"/>
        <v>282.0981189320388</v>
      </c>
      <c r="AM76" s="49">
        <v>107.07708766892256</v>
      </c>
      <c r="AN76" s="49">
        <v>291533.46499999997</v>
      </c>
      <c r="AO76" s="49">
        <v>1075425.2999999998</v>
      </c>
      <c r="AP76" s="49">
        <f t="shared" si="8"/>
        <v>5290.8644640392486</v>
      </c>
      <c r="AQ76" s="49">
        <f t="shared" si="9"/>
        <v>19517.243083907186</v>
      </c>
      <c r="AR76" s="49">
        <v>934696.9</v>
      </c>
      <c r="AS76" s="49">
        <f t="shared" si="4"/>
        <v>16963.248499988324</v>
      </c>
    </row>
    <row r="77" spans="1:45" x14ac:dyDescent="0.25">
      <c r="A77" s="72">
        <v>36251</v>
      </c>
      <c r="B77" s="42">
        <v>1999</v>
      </c>
      <c r="C77" s="42">
        <v>4</v>
      </c>
      <c r="D77" s="42">
        <v>77</v>
      </c>
      <c r="E77" s="48">
        <v>75.003032516362794</v>
      </c>
      <c r="F77" s="48"/>
      <c r="G77" s="49">
        <v>86.494355827652399</v>
      </c>
      <c r="H77" s="49">
        <v>98.344963020601298</v>
      </c>
      <c r="I77" s="49">
        <v>53.962988715013402</v>
      </c>
      <c r="J77" s="49">
        <v>81.975827175866797</v>
      </c>
      <c r="K77" s="49">
        <v>86.528072891351201</v>
      </c>
      <c r="L77" s="49">
        <v>70.964410099031795</v>
      </c>
      <c r="M77" s="49">
        <v>72.080733763493399</v>
      </c>
      <c r="N77" s="49">
        <v>55.606974416086999</v>
      </c>
      <c r="O77" s="49"/>
      <c r="P77" s="49"/>
      <c r="Q77" s="49"/>
      <c r="R77" s="49"/>
      <c r="S77" s="49"/>
      <c r="T77" s="49">
        <v>10533.432000000001</v>
      </c>
      <c r="U77" s="49">
        <v>687.57899999999995</v>
      </c>
      <c r="V77" s="49">
        <v>10946.21</v>
      </c>
      <c r="W77" s="49">
        <v>908.35199999999998</v>
      </c>
      <c r="X77" s="49">
        <v>8451.4060000000009</v>
      </c>
      <c r="Y77" s="49">
        <v>1586.452</v>
      </c>
      <c r="Z77" s="49"/>
      <c r="AA77" s="49"/>
      <c r="AB77" s="49"/>
      <c r="AC77" s="49"/>
      <c r="AD77" s="49"/>
      <c r="AE77" s="49"/>
      <c r="AF77" s="49">
        <v>86897.153000000006</v>
      </c>
      <c r="AG77" s="49">
        <v>65677.356</v>
      </c>
      <c r="AH77" s="49">
        <f t="shared" si="6"/>
        <v>156270.24112079872</v>
      </c>
      <c r="AI77" s="49">
        <f t="shared" si="7"/>
        <v>118109.92539993268</v>
      </c>
      <c r="AJ77" s="48">
        <v>165.9</v>
      </c>
      <c r="AK77" s="49">
        <v>469.18279999999999</v>
      </c>
      <c r="AL77" s="49">
        <f t="shared" si="5"/>
        <v>282.81060880048221</v>
      </c>
      <c r="AM77" s="49">
        <v>103.24081667715494</v>
      </c>
      <c r="AN77" s="49">
        <v>289447.76900000003</v>
      </c>
      <c r="AO77" s="49">
        <v>1046362.0290000001</v>
      </c>
      <c r="AP77" s="49">
        <f t="shared" si="8"/>
        <v>5205.242184805209</v>
      </c>
      <c r="AQ77" s="49">
        <f t="shared" si="9"/>
        <v>18817.100552359658</v>
      </c>
      <c r="AR77" s="49">
        <v>919647.4</v>
      </c>
      <c r="AS77" s="49">
        <f t="shared" si="4"/>
        <v>16538.346307400385</v>
      </c>
    </row>
    <row r="78" spans="1:45" x14ac:dyDescent="0.25">
      <c r="A78" s="72">
        <v>36281</v>
      </c>
      <c r="B78" s="42">
        <v>1999</v>
      </c>
      <c r="C78" s="42">
        <v>5</v>
      </c>
      <c r="D78" s="42">
        <v>78</v>
      </c>
      <c r="E78" s="48">
        <v>75.922146668620897</v>
      </c>
      <c r="F78" s="48"/>
      <c r="G78" s="49">
        <v>86.595284092728605</v>
      </c>
      <c r="H78" s="49">
        <v>98.648127377712399</v>
      </c>
      <c r="I78" s="49">
        <v>54.227524978686198</v>
      </c>
      <c r="J78" s="49">
        <v>82.632761083903503</v>
      </c>
      <c r="K78" s="49">
        <v>86.631918067420102</v>
      </c>
      <c r="L78" s="49">
        <v>72.952742410792794</v>
      </c>
      <c r="M78" s="49">
        <v>72.780953136905794</v>
      </c>
      <c r="N78" s="49">
        <v>55.941485494403999</v>
      </c>
      <c r="O78" s="49"/>
      <c r="P78" s="49"/>
      <c r="Q78" s="49"/>
      <c r="R78" s="49"/>
      <c r="S78" s="49"/>
      <c r="T78" s="49">
        <v>11068.960999999999</v>
      </c>
      <c r="U78" s="49">
        <v>730.81399999999996</v>
      </c>
      <c r="V78" s="49">
        <v>11320.32</v>
      </c>
      <c r="W78" s="49">
        <v>892.84900000000005</v>
      </c>
      <c r="X78" s="49">
        <v>8827.2360000000008</v>
      </c>
      <c r="Y78" s="49">
        <v>1600.2349999999999</v>
      </c>
      <c r="Z78" s="49"/>
      <c r="AA78" s="49"/>
      <c r="AB78" s="49"/>
      <c r="AC78" s="49"/>
      <c r="AD78" s="49"/>
      <c r="AE78" s="49"/>
      <c r="AF78" s="49">
        <v>71848.906000000003</v>
      </c>
      <c r="AG78" s="49">
        <v>70324.266000000003</v>
      </c>
      <c r="AH78" s="49">
        <f t="shared" si="6"/>
        <v>128435.82068836421</v>
      </c>
      <c r="AI78" s="49">
        <f t="shared" si="7"/>
        <v>125710.40146410621</v>
      </c>
      <c r="AJ78" s="48">
        <v>166</v>
      </c>
      <c r="AK78" s="49">
        <v>571.56200000000001</v>
      </c>
      <c r="AL78" s="49">
        <f t="shared" si="5"/>
        <v>344.31445783132529</v>
      </c>
      <c r="AM78" s="49">
        <v>101.66090446534575</v>
      </c>
      <c r="AN78" s="49">
        <v>303085.15399999998</v>
      </c>
      <c r="AO78" s="49">
        <v>1061644.307</v>
      </c>
      <c r="AP78" s="49">
        <f t="shared" si="8"/>
        <v>5417.8960626692424</v>
      </c>
      <c r="AQ78" s="49">
        <f t="shared" si="9"/>
        <v>18977.763954913204</v>
      </c>
      <c r="AR78" s="49">
        <v>934479.7</v>
      </c>
      <c r="AS78" s="49">
        <f t="shared" si="4"/>
        <v>16704.592159846718</v>
      </c>
    </row>
    <row r="79" spans="1:45" x14ac:dyDescent="0.25">
      <c r="A79" s="72">
        <v>36312</v>
      </c>
      <c r="B79" s="42">
        <v>1999</v>
      </c>
      <c r="C79" s="42">
        <v>6</v>
      </c>
      <c r="D79" s="42">
        <v>79</v>
      </c>
      <c r="E79" s="48">
        <v>75.381104996989194</v>
      </c>
      <c r="F79" s="48"/>
      <c r="G79" s="49">
        <v>86.153747272248197</v>
      </c>
      <c r="H79" s="49">
        <v>95.547661273639903</v>
      </c>
      <c r="I79" s="49">
        <v>54.471668779991099</v>
      </c>
      <c r="J79" s="49">
        <v>83.382107955219297</v>
      </c>
      <c r="K79" s="49">
        <v>86.192145842385997</v>
      </c>
      <c r="L79" s="49">
        <v>73.404637390878804</v>
      </c>
      <c r="M79" s="49">
        <v>72.305809261835293</v>
      </c>
      <c r="N79" s="49">
        <v>56.309046499278999</v>
      </c>
      <c r="O79" s="49"/>
      <c r="P79" s="49"/>
      <c r="Q79" s="49"/>
      <c r="R79" s="49"/>
      <c r="S79" s="49"/>
      <c r="T79" s="49">
        <v>12038.721</v>
      </c>
      <c r="U79" s="49">
        <v>733.17700000000002</v>
      </c>
      <c r="V79" s="49">
        <v>12351.138000000001</v>
      </c>
      <c r="W79" s="49">
        <v>1010.577</v>
      </c>
      <c r="X79" s="49">
        <v>9546.7890000000007</v>
      </c>
      <c r="Y79" s="49">
        <v>1793.7719999999999</v>
      </c>
      <c r="Z79" s="49"/>
      <c r="AA79" s="49"/>
      <c r="AB79" s="49"/>
      <c r="AC79" s="49"/>
      <c r="AD79" s="49"/>
      <c r="AE79" s="49"/>
      <c r="AF79" s="49">
        <v>73277.967999999993</v>
      </c>
      <c r="AG79" s="49">
        <v>84183.126000000004</v>
      </c>
      <c r="AH79" s="49">
        <f t="shared" si="6"/>
        <v>130135.33802412773</v>
      </c>
      <c r="AI79" s="49">
        <f t="shared" si="7"/>
        <v>149501.95613963719</v>
      </c>
      <c r="AJ79" s="48">
        <v>166</v>
      </c>
      <c r="AK79" s="49">
        <v>521.92250000000001</v>
      </c>
      <c r="AL79" s="49">
        <f t="shared" si="5"/>
        <v>314.41114457831327</v>
      </c>
      <c r="AM79" s="49">
        <v>102.78711120564465</v>
      </c>
      <c r="AN79" s="49">
        <v>303159.96900000004</v>
      </c>
      <c r="AO79" s="49">
        <v>1082181.655</v>
      </c>
      <c r="AP79" s="49">
        <f t="shared" si="8"/>
        <v>5383.8590394863431</v>
      </c>
      <c r="AQ79" s="49">
        <f t="shared" si="9"/>
        <v>19218.610903202858</v>
      </c>
      <c r="AR79" s="49">
        <v>931182.1</v>
      </c>
      <c r="AS79" s="49">
        <f t="shared" si="4"/>
        <v>16536.989309735927</v>
      </c>
    </row>
    <row r="80" spans="1:45" x14ac:dyDescent="0.25">
      <c r="A80" s="72">
        <v>36342</v>
      </c>
      <c r="B80" s="42">
        <v>1999</v>
      </c>
      <c r="C80" s="42">
        <v>7</v>
      </c>
      <c r="D80" s="42">
        <v>80</v>
      </c>
      <c r="E80" s="48">
        <v>76.334962349030306</v>
      </c>
      <c r="F80" s="48"/>
      <c r="G80" s="49">
        <v>86.694108685384705</v>
      </c>
      <c r="H80" s="49">
        <v>98.026614030835006</v>
      </c>
      <c r="I80" s="49">
        <v>55.183661566302803</v>
      </c>
      <c r="J80" s="49">
        <v>82.226374377789398</v>
      </c>
      <c r="K80" s="49">
        <v>87.328261779236001</v>
      </c>
      <c r="L80" s="49">
        <v>72.628152479190504</v>
      </c>
      <c r="M80" s="49">
        <v>73.371383770575903</v>
      </c>
      <c r="N80" s="49">
        <v>56.681192465503003</v>
      </c>
      <c r="O80" s="49"/>
      <c r="P80" s="49"/>
      <c r="Q80" s="49"/>
      <c r="R80" s="49"/>
      <c r="S80" s="49"/>
      <c r="T80" s="49">
        <v>11050.32</v>
      </c>
      <c r="U80" s="49">
        <v>874.31</v>
      </c>
      <c r="V80" s="49">
        <v>11280.92</v>
      </c>
      <c r="W80" s="49">
        <v>931.86900000000003</v>
      </c>
      <c r="X80" s="49">
        <v>8680.3359999999993</v>
      </c>
      <c r="Y80" s="49">
        <v>1668.7149999999999</v>
      </c>
      <c r="Z80" s="49"/>
      <c r="AA80" s="49"/>
      <c r="AB80" s="49"/>
      <c r="AC80" s="49"/>
      <c r="AD80" s="49"/>
      <c r="AE80" s="49"/>
      <c r="AF80" s="49">
        <v>76502.735000000001</v>
      </c>
      <c r="AG80" s="49">
        <v>85428.865999999995</v>
      </c>
      <c r="AH80" s="49">
        <f t="shared" si="6"/>
        <v>134970.22852255742</v>
      </c>
      <c r="AI80" s="49">
        <f t="shared" si="7"/>
        <v>150718.18761045518</v>
      </c>
      <c r="AJ80" s="48">
        <v>166.7</v>
      </c>
      <c r="AK80" s="49">
        <v>506.66419999999999</v>
      </c>
      <c r="AL80" s="49">
        <f t="shared" si="5"/>
        <v>303.93773245350928</v>
      </c>
      <c r="AM80" s="49">
        <v>100.44674608322943</v>
      </c>
      <c r="AN80" s="49">
        <v>308114.15899999999</v>
      </c>
      <c r="AO80" s="49">
        <v>1108482.1439999999</v>
      </c>
      <c r="AP80" s="49">
        <f t="shared" si="8"/>
        <v>5435.9152586199161</v>
      </c>
      <c r="AQ80" s="49">
        <f t="shared" si="9"/>
        <v>19556.436549471648</v>
      </c>
      <c r="AR80" s="49">
        <v>896789.6</v>
      </c>
      <c r="AS80" s="49">
        <f t="shared" si="4"/>
        <v>15821.643141078925</v>
      </c>
    </row>
    <row r="81" spans="1:45" x14ac:dyDescent="0.25">
      <c r="A81" s="72">
        <v>36373</v>
      </c>
      <c r="B81" s="42">
        <v>1999</v>
      </c>
      <c r="C81" s="42">
        <v>8</v>
      </c>
      <c r="D81" s="42">
        <v>81</v>
      </c>
      <c r="E81" s="48">
        <v>76.0010741279021</v>
      </c>
      <c r="F81" s="48"/>
      <c r="G81" s="49">
        <v>86.240808947709397</v>
      </c>
      <c r="H81" s="49">
        <v>96.678255425705501</v>
      </c>
      <c r="I81" s="49">
        <v>54.769533064790302</v>
      </c>
      <c r="J81" s="49">
        <v>81.333132347345298</v>
      </c>
      <c r="K81" s="49">
        <v>87.097411005911695</v>
      </c>
      <c r="L81" s="49">
        <v>72.993668977369893</v>
      </c>
      <c r="M81" s="49">
        <v>73.224119185954393</v>
      </c>
      <c r="N81" s="49">
        <v>57.000229296683997</v>
      </c>
      <c r="O81" s="49"/>
      <c r="P81" s="49"/>
      <c r="Q81" s="49"/>
      <c r="R81" s="49"/>
      <c r="S81" s="49"/>
      <c r="T81" s="49">
        <v>12285.013999999999</v>
      </c>
      <c r="U81" s="49">
        <v>989.69500000000005</v>
      </c>
      <c r="V81" s="49">
        <v>12718.154</v>
      </c>
      <c r="W81" s="49">
        <v>953.94899999999996</v>
      </c>
      <c r="X81" s="49">
        <v>9987.77</v>
      </c>
      <c r="Y81" s="49">
        <v>1776.4349999999999</v>
      </c>
      <c r="Z81" s="49"/>
      <c r="AA81" s="49"/>
      <c r="AB81" s="49"/>
      <c r="AC81" s="49"/>
      <c r="AD81" s="49"/>
      <c r="AE81" s="49"/>
      <c r="AF81" s="49">
        <v>80138.595000000001</v>
      </c>
      <c r="AG81" s="49">
        <v>71346.743000000002</v>
      </c>
      <c r="AH81" s="49">
        <f t="shared" si="6"/>
        <v>140593.46074360807</v>
      </c>
      <c r="AI81" s="49">
        <f t="shared" si="7"/>
        <v>125169.22103706452</v>
      </c>
      <c r="AJ81" s="48">
        <v>167.1</v>
      </c>
      <c r="AK81" s="49">
        <v>532.09969999999998</v>
      </c>
      <c r="AL81" s="49">
        <f t="shared" si="5"/>
        <v>318.43189706762416</v>
      </c>
      <c r="AM81" s="49">
        <v>100.74126584639657</v>
      </c>
      <c r="AN81" s="49">
        <v>313786.522</v>
      </c>
      <c r="AO81" s="49">
        <v>1125365.9479999999</v>
      </c>
      <c r="AP81" s="49">
        <f t="shared" si="8"/>
        <v>5505.0045565036808</v>
      </c>
      <c r="AQ81" s="49">
        <f t="shared" si="9"/>
        <v>19743.18282374819</v>
      </c>
      <c r="AR81" s="49">
        <v>879151.2</v>
      </c>
      <c r="AS81" s="49">
        <f t="shared" si="4"/>
        <v>15423.643217715</v>
      </c>
    </row>
    <row r="82" spans="1:45" x14ac:dyDescent="0.25">
      <c r="A82" s="72">
        <v>36404</v>
      </c>
      <c r="B82" s="42">
        <v>1999</v>
      </c>
      <c r="C82" s="42">
        <v>9</v>
      </c>
      <c r="D82" s="42">
        <v>82</v>
      </c>
      <c r="E82" s="48">
        <v>76.662787224259603</v>
      </c>
      <c r="F82" s="48"/>
      <c r="G82" s="49">
        <v>86.731189220683603</v>
      </c>
      <c r="H82" s="49">
        <v>97.884096569874004</v>
      </c>
      <c r="I82" s="49">
        <v>55.379237755954598</v>
      </c>
      <c r="J82" s="49">
        <v>82.435178000657999</v>
      </c>
      <c r="K82" s="49">
        <v>87.397097346338995</v>
      </c>
      <c r="L82" s="49">
        <v>73.836159272695795</v>
      </c>
      <c r="M82" s="49">
        <v>73.665534299421296</v>
      </c>
      <c r="N82" s="49">
        <v>57.550997682965999</v>
      </c>
      <c r="O82" s="49"/>
      <c r="P82" s="49"/>
      <c r="Q82" s="49"/>
      <c r="R82" s="49"/>
      <c r="S82" s="49"/>
      <c r="T82" s="49">
        <v>11957.664000000001</v>
      </c>
      <c r="U82" s="49">
        <v>1050.665</v>
      </c>
      <c r="V82" s="49">
        <v>12255.905000000001</v>
      </c>
      <c r="W82" s="49">
        <v>1079.4580000000001</v>
      </c>
      <c r="X82" s="49">
        <v>9355.1450000000004</v>
      </c>
      <c r="Y82" s="49">
        <v>1821.3019999999999</v>
      </c>
      <c r="Z82" s="49"/>
      <c r="AA82" s="49"/>
      <c r="AB82" s="49"/>
      <c r="AC82" s="49"/>
      <c r="AD82" s="49"/>
      <c r="AE82" s="49"/>
      <c r="AF82" s="49">
        <v>76742.84</v>
      </c>
      <c r="AG82" s="49">
        <v>93414.137000000002</v>
      </c>
      <c r="AH82" s="49">
        <f t="shared" si="6"/>
        <v>133347.54059826562</v>
      </c>
      <c r="AI82" s="49">
        <f t="shared" si="7"/>
        <v>162315.40852618235</v>
      </c>
      <c r="AJ82" s="48">
        <v>167.8</v>
      </c>
      <c r="AK82" s="49">
        <v>490.48289999999997</v>
      </c>
      <c r="AL82" s="49">
        <f t="shared" si="5"/>
        <v>292.30208581644808</v>
      </c>
      <c r="AM82" s="49">
        <v>99.703146956287682</v>
      </c>
      <c r="AN82" s="49">
        <v>317232.94</v>
      </c>
      <c r="AO82" s="49">
        <v>1137546.0970000001</v>
      </c>
      <c r="AP82" s="49">
        <f t="shared" si="8"/>
        <v>5512.2057439830432</v>
      </c>
      <c r="AQ82" s="49">
        <f t="shared" si="9"/>
        <v>19765.879703188744</v>
      </c>
      <c r="AR82" s="49">
        <v>870401.1</v>
      </c>
      <c r="AS82" s="49">
        <f t="shared" si="4"/>
        <v>15123.996716700223</v>
      </c>
    </row>
    <row r="83" spans="1:45" x14ac:dyDescent="0.25">
      <c r="A83" s="72">
        <v>36434</v>
      </c>
      <c r="B83" s="42">
        <v>1999</v>
      </c>
      <c r="C83" s="42">
        <v>10</v>
      </c>
      <c r="D83" s="42">
        <v>83</v>
      </c>
      <c r="E83" s="48">
        <v>76.564284671584502</v>
      </c>
      <c r="F83" s="48"/>
      <c r="G83" s="49">
        <v>86.657883034346497</v>
      </c>
      <c r="H83" s="49">
        <v>96.781970968363794</v>
      </c>
      <c r="I83" s="49">
        <v>55.414226691035701</v>
      </c>
      <c r="J83" s="49">
        <v>81.704018897219598</v>
      </c>
      <c r="K83" s="49">
        <v>85.996289226383297</v>
      </c>
      <c r="L83" s="49">
        <v>72.899844292531299</v>
      </c>
      <c r="M83" s="49">
        <v>73.578832633515802</v>
      </c>
      <c r="N83" s="49">
        <v>57.915502044644001</v>
      </c>
      <c r="O83" s="49"/>
      <c r="P83" s="49"/>
      <c r="Q83" s="49"/>
      <c r="R83" s="49"/>
      <c r="S83" s="49"/>
      <c r="T83" s="49">
        <v>12329.161</v>
      </c>
      <c r="U83" s="49">
        <v>1047.864</v>
      </c>
      <c r="V83" s="49">
        <v>12926.013000000001</v>
      </c>
      <c r="W83" s="49">
        <v>1192.0440000000001</v>
      </c>
      <c r="X83" s="49">
        <v>9872.4040000000005</v>
      </c>
      <c r="Y83" s="49">
        <v>1861.5650000000001</v>
      </c>
      <c r="Z83" s="49"/>
      <c r="AA83" s="49"/>
      <c r="AB83" s="49"/>
      <c r="AC83" s="49"/>
      <c r="AD83" s="49"/>
      <c r="AE83" s="49"/>
      <c r="AF83" s="49">
        <v>83596.437999999995</v>
      </c>
      <c r="AG83" s="49">
        <v>84837.663</v>
      </c>
      <c r="AH83" s="49">
        <f t="shared" si="6"/>
        <v>144342.07603960668</v>
      </c>
      <c r="AI83" s="49">
        <f t="shared" si="7"/>
        <v>146485.24143778143</v>
      </c>
      <c r="AJ83" s="48">
        <v>168.1</v>
      </c>
      <c r="AK83" s="49">
        <v>474.50689999999997</v>
      </c>
      <c r="AL83" s="49">
        <f t="shared" si="5"/>
        <v>282.27656157049375</v>
      </c>
      <c r="AM83" s="49">
        <v>101.54392865871988</v>
      </c>
      <c r="AN83" s="49">
        <v>328763.41500000004</v>
      </c>
      <c r="AO83" s="49">
        <v>1135882.317</v>
      </c>
      <c r="AP83" s="49">
        <f t="shared" si="8"/>
        <v>5676.6047671756987</v>
      </c>
      <c r="AQ83" s="49">
        <f t="shared" si="9"/>
        <v>19612.750937122299</v>
      </c>
      <c r="AR83" s="49">
        <v>873425.2</v>
      </c>
      <c r="AS83" s="49">
        <f t="shared" si="4"/>
        <v>15081.026135743805</v>
      </c>
    </row>
    <row r="84" spans="1:45" x14ac:dyDescent="0.25">
      <c r="A84" s="72">
        <v>36465</v>
      </c>
      <c r="B84" s="42">
        <v>1999</v>
      </c>
      <c r="C84" s="42">
        <v>11</v>
      </c>
      <c r="D84" s="42">
        <v>84</v>
      </c>
      <c r="E84" s="48">
        <v>76.761150842228801</v>
      </c>
      <c r="F84" s="48"/>
      <c r="G84" s="49">
        <v>87.536528262161099</v>
      </c>
      <c r="H84" s="49">
        <v>99.118284690506101</v>
      </c>
      <c r="I84" s="49">
        <v>55.969225623722799</v>
      </c>
      <c r="J84" s="49">
        <v>83.516079052283104</v>
      </c>
      <c r="K84" s="49">
        <v>86.402391435149099</v>
      </c>
      <c r="L84" s="49">
        <v>73.773316984437102</v>
      </c>
      <c r="M84" s="49">
        <v>73.237699092571603</v>
      </c>
      <c r="N84" s="49">
        <v>58.430545944156997</v>
      </c>
      <c r="O84" s="49"/>
      <c r="P84" s="49"/>
      <c r="Q84" s="49"/>
      <c r="R84" s="49"/>
      <c r="S84" s="49"/>
      <c r="T84" s="49">
        <v>12994.306</v>
      </c>
      <c r="U84" s="49">
        <v>1088.4880000000001</v>
      </c>
      <c r="V84" s="49">
        <v>13849.593000000001</v>
      </c>
      <c r="W84" s="49">
        <v>1359.588</v>
      </c>
      <c r="X84" s="49">
        <v>10628.856</v>
      </c>
      <c r="Y84" s="49">
        <v>1861.1489999999999</v>
      </c>
      <c r="Z84" s="49"/>
      <c r="AA84" s="49"/>
      <c r="AB84" s="49"/>
      <c r="AC84" s="49"/>
      <c r="AD84" s="49"/>
      <c r="AE84" s="49"/>
      <c r="AF84" s="49">
        <v>82946.172000000006</v>
      </c>
      <c r="AG84" s="49">
        <v>80389.3</v>
      </c>
      <c r="AH84" s="49">
        <f t="shared" si="6"/>
        <v>141956.8663268575</v>
      </c>
      <c r="AI84" s="49">
        <f t="shared" si="7"/>
        <v>137580.94965744345</v>
      </c>
      <c r="AJ84" s="48">
        <v>168.4</v>
      </c>
      <c r="AK84" s="49">
        <v>502.00729999999999</v>
      </c>
      <c r="AL84" s="49">
        <f t="shared" si="5"/>
        <v>298.10409738717334</v>
      </c>
      <c r="AM84" s="49">
        <v>99.239807986419137</v>
      </c>
      <c r="AN84" s="49">
        <v>339825.70799999998</v>
      </c>
      <c r="AO84" s="49">
        <v>1148562.3829999999</v>
      </c>
      <c r="AP84" s="49">
        <f t="shared" si="8"/>
        <v>5815.8913716941279</v>
      </c>
      <c r="AQ84" s="49">
        <f t="shared" si="9"/>
        <v>19656.882619198856</v>
      </c>
      <c r="AR84" s="49">
        <v>983355.2</v>
      </c>
      <c r="AS84" s="49">
        <f t="shared" si="4"/>
        <v>16829.471368277274</v>
      </c>
    </row>
    <row r="85" spans="1:45" x14ac:dyDescent="0.25">
      <c r="A85" s="72">
        <v>36495</v>
      </c>
      <c r="B85" s="42">
        <v>1999</v>
      </c>
      <c r="C85" s="42">
        <v>12</v>
      </c>
      <c r="D85" s="42">
        <v>85</v>
      </c>
      <c r="E85" s="48">
        <v>77.047663618460206</v>
      </c>
      <c r="F85" s="48"/>
      <c r="G85" s="49">
        <v>87.570680271853902</v>
      </c>
      <c r="H85" s="49">
        <v>97.455773939653298</v>
      </c>
      <c r="I85" s="49">
        <v>55.669177908320002</v>
      </c>
      <c r="J85" s="49">
        <v>84.387178265188993</v>
      </c>
      <c r="K85" s="49">
        <v>88.110923464208398</v>
      </c>
      <c r="L85" s="49">
        <v>75.475212497811199</v>
      </c>
      <c r="M85" s="49">
        <v>74.643941682536294</v>
      </c>
      <c r="N85" s="49">
        <v>59.015892575148001</v>
      </c>
      <c r="O85" s="49"/>
      <c r="P85" s="49"/>
      <c r="Q85" s="49"/>
      <c r="R85" s="49"/>
      <c r="S85" s="49"/>
      <c r="T85" s="49">
        <v>12163.864</v>
      </c>
      <c r="U85" s="49">
        <v>1173.8510000000001</v>
      </c>
      <c r="V85" s="49">
        <v>13179.582</v>
      </c>
      <c r="W85" s="49">
        <v>1403.7370000000001</v>
      </c>
      <c r="X85" s="49">
        <v>9792.0540000000001</v>
      </c>
      <c r="Y85" s="49">
        <v>1983.7909999999999</v>
      </c>
      <c r="Z85" s="49"/>
      <c r="AA85" s="49"/>
      <c r="AB85" s="49"/>
      <c r="AC85" s="49"/>
      <c r="AD85" s="49"/>
      <c r="AE85" s="49"/>
      <c r="AF85" s="49">
        <v>98631.596000000005</v>
      </c>
      <c r="AG85" s="49">
        <v>150191.45199999999</v>
      </c>
      <c r="AH85" s="49">
        <f t="shared" si="6"/>
        <v>167127.17828406522</v>
      </c>
      <c r="AI85" s="49">
        <f t="shared" si="7"/>
        <v>254493.23130841984</v>
      </c>
      <c r="AJ85" s="48">
        <v>168.8</v>
      </c>
      <c r="AK85" s="49">
        <v>587.73530000000005</v>
      </c>
      <c r="AL85" s="49">
        <f t="shared" si="5"/>
        <v>348.18441943127965</v>
      </c>
      <c r="AM85" s="49">
        <v>98.124466219975403</v>
      </c>
      <c r="AN85" s="49">
        <v>398121.51800000004</v>
      </c>
      <c r="AO85" s="49">
        <v>1161204.584</v>
      </c>
      <c r="AP85" s="49">
        <f t="shared" si="8"/>
        <v>6746.0051967027566</v>
      </c>
      <c r="AQ85" s="49">
        <f t="shared" si="9"/>
        <v>19676.133552015297</v>
      </c>
      <c r="AR85" s="49">
        <v>994510.9</v>
      </c>
      <c r="AS85" s="49">
        <f t="shared" si="4"/>
        <v>16851.577712454957</v>
      </c>
    </row>
    <row r="86" spans="1:45" x14ac:dyDescent="0.25">
      <c r="A86" s="72">
        <v>36526</v>
      </c>
      <c r="B86" s="42">
        <v>2000</v>
      </c>
      <c r="C86" s="42">
        <v>1</v>
      </c>
      <c r="D86" s="42">
        <v>86</v>
      </c>
      <c r="E86" s="48">
        <v>79.442289795386699</v>
      </c>
      <c r="F86" s="48"/>
      <c r="G86" s="49">
        <v>89.483012561100495</v>
      </c>
      <c r="H86" s="49">
        <v>101.08066094778</v>
      </c>
      <c r="I86" s="49">
        <v>53.888291500900202</v>
      </c>
      <c r="J86" s="49">
        <v>85.311002706579501</v>
      </c>
      <c r="K86" s="49">
        <v>90.083931420707003</v>
      </c>
      <c r="L86" s="49">
        <v>77.366983181273099</v>
      </c>
      <c r="M86" s="49">
        <v>75.931786464461894</v>
      </c>
      <c r="N86" s="49">
        <v>59.808326584512997</v>
      </c>
      <c r="O86" s="49"/>
      <c r="P86" s="49"/>
      <c r="Q86" s="49"/>
      <c r="R86" s="49"/>
      <c r="S86" s="49"/>
      <c r="T86" s="49">
        <v>11252.743</v>
      </c>
      <c r="U86" s="49">
        <v>1191.69</v>
      </c>
      <c r="V86" s="49">
        <v>11858.647000000001</v>
      </c>
      <c r="W86" s="49">
        <v>1055.28</v>
      </c>
      <c r="X86" s="49">
        <v>9035.4570000000003</v>
      </c>
      <c r="Y86" s="49">
        <v>1767.91</v>
      </c>
      <c r="Z86" s="49"/>
      <c r="AA86" s="49"/>
      <c r="AB86" s="49"/>
      <c r="AC86" s="49"/>
      <c r="AD86" s="49"/>
      <c r="AE86" s="49"/>
      <c r="AF86" s="49">
        <v>105025.489</v>
      </c>
      <c r="AG86" s="49">
        <v>100020.01700000001</v>
      </c>
      <c r="AH86" s="49">
        <f t="shared" si="6"/>
        <v>175603.45690594145</v>
      </c>
      <c r="AI86" s="49">
        <f t="shared" si="7"/>
        <v>167234.26772134364</v>
      </c>
      <c r="AJ86" s="48">
        <v>169.3</v>
      </c>
      <c r="AK86" s="49">
        <v>456.24560000000002</v>
      </c>
      <c r="AL86" s="49">
        <f t="shared" si="5"/>
        <v>269.4894270525694</v>
      </c>
      <c r="AM86" s="49">
        <v>98.137022686601114</v>
      </c>
      <c r="AN86" s="49">
        <v>362657.75</v>
      </c>
      <c r="AO86" s="49">
        <v>1145827.0022</v>
      </c>
      <c r="AP86" s="49">
        <f t="shared" si="8"/>
        <v>6063.6665613364285</v>
      </c>
      <c r="AQ86" s="49">
        <f t="shared" si="9"/>
        <v>19158.319044102882</v>
      </c>
      <c r="AR86" s="49">
        <v>985708</v>
      </c>
      <c r="AS86" s="49">
        <f t="shared" si="4"/>
        <v>16481.116531610885</v>
      </c>
    </row>
    <row r="87" spans="1:45" x14ac:dyDescent="0.25">
      <c r="A87" s="72">
        <v>36557</v>
      </c>
      <c r="B87" s="42">
        <v>2000</v>
      </c>
      <c r="C87" s="42">
        <v>2</v>
      </c>
      <c r="D87" s="42">
        <v>87</v>
      </c>
      <c r="E87" s="48">
        <v>78.968754512059107</v>
      </c>
      <c r="F87" s="48"/>
      <c r="G87" s="49">
        <v>90.076681079351104</v>
      </c>
      <c r="H87" s="49">
        <v>99.839250466334605</v>
      </c>
      <c r="I87" s="49">
        <v>54.724136016588702</v>
      </c>
      <c r="J87" s="49">
        <v>86.359898145787298</v>
      </c>
      <c r="K87" s="49">
        <v>90.660015366694793</v>
      </c>
      <c r="L87" s="49">
        <v>77.445162950333</v>
      </c>
      <c r="M87" s="49">
        <v>75.656688695322302</v>
      </c>
      <c r="N87" s="49">
        <v>60.338844724266004</v>
      </c>
      <c r="O87" s="49"/>
      <c r="P87" s="49"/>
      <c r="Q87" s="49"/>
      <c r="R87" s="49"/>
      <c r="S87" s="49"/>
      <c r="T87" s="49">
        <v>13189.566000000001</v>
      </c>
      <c r="U87" s="49">
        <v>1236.1179999999999</v>
      </c>
      <c r="V87" s="49">
        <v>13439.078</v>
      </c>
      <c r="W87" s="49">
        <v>1152.18</v>
      </c>
      <c r="X87" s="49">
        <v>10550.807000000001</v>
      </c>
      <c r="Y87" s="49">
        <v>1736.0909999999999</v>
      </c>
      <c r="Z87" s="49"/>
      <c r="AA87" s="49"/>
      <c r="AB87" s="49"/>
      <c r="AC87" s="49"/>
      <c r="AD87" s="49"/>
      <c r="AE87" s="49"/>
      <c r="AF87" s="49">
        <v>81175.962</v>
      </c>
      <c r="AG87" s="49">
        <v>84108.645000000004</v>
      </c>
      <c r="AH87" s="49">
        <f t="shared" si="6"/>
        <v>134533.5038662981</v>
      </c>
      <c r="AI87" s="49">
        <f t="shared" si="7"/>
        <v>139393.86042997055</v>
      </c>
      <c r="AJ87" s="48">
        <v>170</v>
      </c>
      <c r="AK87" s="49">
        <v>447.18700000000001</v>
      </c>
      <c r="AL87" s="49">
        <f t="shared" si="5"/>
        <v>263.05117647058825</v>
      </c>
      <c r="AM87" s="49">
        <v>96.636830919245696</v>
      </c>
      <c r="AN87" s="49">
        <v>356754.09700000001</v>
      </c>
      <c r="AO87" s="49">
        <v>1152475.4099999999</v>
      </c>
      <c r="AP87" s="49">
        <f t="shared" si="8"/>
        <v>5912.5112293793554</v>
      </c>
      <c r="AQ87" s="49">
        <f t="shared" si="9"/>
        <v>19100.057604127742</v>
      </c>
      <c r="AR87" s="49">
        <v>971051.5</v>
      </c>
      <c r="AS87" s="49">
        <f t="shared" si="4"/>
        <v>16093.306135334073</v>
      </c>
    </row>
    <row r="88" spans="1:45" x14ac:dyDescent="0.25">
      <c r="A88" s="72">
        <v>36586</v>
      </c>
      <c r="B88" s="42">
        <v>2000</v>
      </c>
      <c r="C88" s="42">
        <v>3</v>
      </c>
      <c r="D88" s="42">
        <v>88</v>
      </c>
      <c r="E88" s="48">
        <v>78.579222162053995</v>
      </c>
      <c r="F88" s="48"/>
      <c r="G88" s="49">
        <v>89.896691307242406</v>
      </c>
      <c r="H88" s="49">
        <v>101.38515839114</v>
      </c>
      <c r="I88" s="49">
        <v>55.2218607478775</v>
      </c>
      <c r="J88" s="49">
        <v>83.873877246286398</v>
      </c>
      <c r="K88" s="49">
        <v>90.719302006686107</v>
      </c>
      <c r="L88" s="49">
        <v>74.601858950045994</v>
      </c>
      <c r="M88" s="49">
        <v>75.911377843035297</v>
      </c>
      <c r="N88" s="49">
        <v>60.673355802583004</v>
      </c>
      <c r="O88" s="49"/>
      <c r="P88" s="49"/>
      <c r="Q88" s="49"/>
      <c r="R88" s="49"/>
      <c r="S88" s="49"/>
      <c r="T88" s="49">
        <v>13575.434999999999</v>
      </c>
      <c r="U88" s="49">
        <v>1387.893</v>
      </c>
      <c r="V88" s="49">
        <v>13921.248</v>
      </c>
      <c r="W88" s="49">
        <v>1302.307</v>
      </c>
      <c r="X88" s="49">
        <v>10798.346</v>
      </c>
      <c r="Y88" s="49">
        <v>1820.595</v>
      </c>
      <c r="Z88" s="49"/>
      <c r="AA88" s="49"/>
      <c r="AB88" s="49"/>
      <c r="AC88" s="49"/>
      <c r="AD88" s="49"/>
      <c r="AE88" s="49"/>
      <c r="AF88" s="49">
        <v>104075.504</v>
      </c>
      <c r="AG88" s="49">
        <v>92627.664999999994</v>
      </c>
      <c r="AH88" s="49">
        <f t="shared" si="6"/>
        <v>171534.11513719053</v>
      </c>
      <c r="AI88" s="49">
        <f t="shared" si="7"/>
        <v>152666.1312444772</v>
      </c>
      <c r="AJ88" s="48">
        <v>171</v>
      </c>
      <c r="AK88" s="49">
        <v>494.4502</v>
      </c>
      <c r="AL88" s="49">
        <f t="shared" si="5"/>
        <v>289.15216374269005</v>
      </c>
      <c r="AM88" s="49">
        <v>95.402172803572086</v>
      </c>
      <c r="AN88" s="49">
        <v>363058.63899999997</v>
      </c>
      <c r="AO88" s="49">
        <v>1151116.203</v>
      </c>
      <c r="AP88" s="49">
        <f t="shared" si="8"/>
        <v>5983.8232811995495</v>
      </c>
      <c r="AQ88" s="49">
        <f t="shared" si="9"/>
        <v>18972.351006024201</v>
      </c>
      <c r="AR88" s="49">
        <v>963235.8</v>
      </c>
      <c r="AS88" s="49">
        <f t="shared" si="4"/>
        <v>15875.762717561651</v>
      </c>
    </row>
    <row r="89" spans="1:45" x14ac:dyDescent="0.25">
      <c r="A89" s="72">
        <v>36617</v>
      </c>
      <c r="B89" s="42">
        <v>2000</v>
      </c>
      <c r="C89" s="42">
        <v>4</v>
      </c>
      <c r="D89" s="42">
        <v>89</v>
      </c>
      <c r="E89" s="48">
        <v>79.283666214112799</v>
      </c>
      <c r="F89" s="48"/>
      <c r="G89" s="49">
        <v>90.325590146214793</v>
      </c>
      <c r="H89" s="49">
        <v>103.611680979864</v>
      </c>
      <c r="I89" s="49">
        <v>55.007505582311403</v>
      </c>
      <c r="J89" s="49">
        <v>84.770450604059903</v>
      </c>
      <c r="K89" s="49">
        <v>90.557894090145794</v>
      </c>
      <c r="L89" s="49">
        <v>77.496875183999293</v>
      </c>
      <c r="M89" s="49">
        <v>76.804347790014404</v>
      </c>
      <c r="N89" s="49">
        <v>61.018565121747997</v>
      </c>
      <c r="O89" s="49"/>
      <c r="P89" s="49"/>
      <c r="Q89" s="49"/>
      <c r="R89" s="49"/>
      <c r="S89" s="49"/>
      <c r="T89" s="49">
        <v>12327.403</v>
      </c>
      <c r="U89" s="49">
        <v>1172.835</v>
      </c>
      <c r="V89" s="49">
        <v>12717.859</v>
      </c>
      <c r="W89" s="49">
        <v>1180.596</v>
      </c>
      <c r="X89" s="49">
        <v>9874.5810000000001</v>
      </c>
      <c r="Y89" s="49">
        <v>1662.682</v>
      </c>
      <c r="Z89" s="49"/>
      <c r="AA89" s="49"/>
      <c r="AB89" s="49"/>
      <c r="AC89" s="49"/>
      <c r="AD89" s="49"/>
      <c r="AE89" s="49"/>
      <c r="AF89" s="49">
        <v>97978.235000000001</v>
      </c>
      <c r="AG89" s="49">
        <v>85667.914999999994</v>
      </c>
      <c r="AH89" s="49">
        <f t="shared" si="6"/>
        <v>160571.18813677083</v>
      </c>
      <c r="AI89" s="49">
        <f t="shared" si="7"/>
        <v>140396.47577597096</v>
      </c>
      <c r="AJ89" s="48">
        <v>170.9</v>
      </c>
      <c r="AK89" s="49">
        <v>498.83080000000001</v>
      </c>
      <c r="AL89" s="49">
        <f t="shared" si="5"/>
        <v>291.88461088355763</v>
      </c>
      <c r="AM89" s="49">
        <v>95.909131734607556</v>
      </c>
      <c r="AN89" s="49">
        <v>365421.511</v>
      </c>
      <c r="AO89" s="49">
        <v>1147954.6189999999</v>
      </c>
      <c r="AP89" s="49">
        <f t="shared" si="8"/>
        <v>5988.6939371794224</v>
      </c>
      <c r="AQ89" s="49">
        <f t="shared" si="9"/>
        <v>18813.202452557354</v>
      </c>
      <c r="AR89" s="49">
        <v>961945.59999999998</v>
      </c>
      <c r="AS89" s="49">
        <f t="shared" ref="AS89:AS152" si="10">AR89/N89</f>
        <v>15764.802041487977</v>
      </c>
    </row>
    <row r="90" spans="1:45" x14ac:dyDescent="0.25">
      <c r="A90" s="72">
        <v>36647</v>
      </c>
      <c r="B90" s="42">
        <v>2000</v>
      </c>
      <c r="C90" s="42">
        <v>5</v>
      </c>
      <c r="D90" s="42">
        <v>90</v>
      </c>
      <c r="E90" s="48">
        <v>79.872936376559494</v>
      </c>
      <c r="F90" s="48"/>
      <c r="G90" s="49">
        <v>91.127268317823194</v>
      </c>
      <c r="H90" s="49">
        <v>103.224088091534</v>
      </c>
      <c r="I90" s="49">
        <v>55.191072823821699</v>
      </c>
      <c r="J90" s="49">
        <v>85.524297727322605</v>
      </c>
      <c r="K90" s="49">
        <v>91.687605739059094</v>
      </c>
      <c r="L90" s="49">
        <v>77.457937811681106</v>
      </c>
      <c r="M90" s="49">
        <v>77.363469281093501</v>
      </c>
      <c r="N90" s="49">
        <v>61.246666912621997</v>
      </c>
      <c r="O90" s="49"/>
      <c r="P90" s="49"/>
      <c r="Q90" s="49"/>
      <c r="R90" s="49"/>
      <c r="S90" s="49"/>
      <c r="T90" s="49">
        <v>14654.687</v>
      </c>
      <c r="U90" s="49">
        <v>1378.451</v>
      </c>
      <c r="V90" s="49">
        <v>15192.823</v>
      </c>
      <c r="W90" s="49">
        <v>1331.798</v>
      </c>
      <c r="X90" s="49">
        <v>11930.075000000001</v>
      </c>
      <c r="Y90" s="49">
        <v>1930.95</v>
      </c>
      <c r="Z90" s="49"/>
      <c r="AA90" s="49"/>
      <c r="AB90" s="49"/>
      <c r="AC90" s="49"/>
      <c r="AD90" s="49"/>
      <c r="AE90" s="49"/>
      <c r="AF90" s="49">
        <v>89205.900999999998</v>
      </c>
      <c r="AG90" s="49">
        <v>86331.606</v>
      </c>
      <c r="AH90" s="49">
        <f t="shared" si="6"/>
        <v>145650.21330428682</v>
      </c>
      <c r="AI90" s="49">
        <f t="shared" si="7"/>
        <v>140957.23139214353</v>
      </c>
      <c r="AJ90" s="48">
        <v>171.2</v>
      </c>
      <c r="AK90" s="49">
        <v>590.74959999999999</v>
      </c>
      <c r="AL90" s="49">
        <f t="shared" ref="AL90:AL153" si="11">AK90/$AJ90*100</f>
        <v>345.06401869158879</v>
      </c>
      <c r="AM90" s="49">
        <v>96.492842493480623</v>
      </c>
      <c r="AN90" s="49">
        <v>368561.99600000004</v>
      </c>
      <c r="AO90" s="49">
        <v>1134541.0320000001</v>
      </c>
      <c r="AP90" s="49">
        <f t="shared" si="8"/>
        <v>6017.6661780764607</v>
      </c>
      <c r="AQ90" s="49">
        <f t="shared" si="9"/>
        <v>18524.126931161842</v>
      </c>
      <c r="AR90" s="49">
        <v>968323</v>
      </c>
      <c r="AS90" s="49">
        <f t="shared" si="10"/>
        <v>15810.215458442253</v>
      </c>
    </row>
    <row r="91" spans="1:45" x14ac:dyDescent="0.25">
      <c r="A91" s="72">
        <v>36678</v>
      </c>
      <c r="B91" s="42">
        <v>2000</v>
      </c>
      <c r="C91" s="42">
        <v>6</v>
      </c>
      <c r="D91" s="42">
        <v>91</v>
      </c>
      <c r="E91" s="48">
        <v>80.324355000434906</v>
      </c>
      <c r="F91" s="48"/>
      <c r="G91" s="49">
        <v>91.703371491549504</v>
      </c>
      <c r="H91" s="49">
        <v>104.577393749541</v>
      </c>
      <c r="I91" s="49">
        <v>55.1807342295008</v>
      </c>
      <c r="J91" s="49">
        <v>84.5247976022128</v>
      </c>
      <c r="K91" s="49">
        <v>92.785773785387704</v>
      </c>
      <c r="L91" s="49">
        <v>78.0085847530179</v>
      </c>
      <c r="M91" s="49">
        <v>78.036461298211094</v>
      </c>
      <c r="N91" s="49">
        <v>61.609451911207998</v>
      </c>
      <c r="O91" s="49"/>
      <c r="P91" s="49"/>
      <c r="Q91" s="49"/>
      <c r="R91" s="49"/>
      <c r="S91" s="49"/>
      <c r="T91" s="49">
        <v>14045.054</v>
      </c>
      <c r="U91" s="49">
        <v>1493.2660000000001</v>
      </c>
      <c r="V91" s="49">
        <v>14567.332</v>
      </c>
      <c r="W91" s="49">
        <v>1406.7260000000001</v>
      </c>
      <c r="X91" s="49">
        <v>11105.901</v>
      </c>
      <c r="Y91" s="49">
        <v>2054.7049999999999</v>
      </c>
      <c r="Z91" s="49"/>
      <c r="AA91" s="49"/>
      <c r="AB91" s="49"/>
      <c r="AC91" s="49"/>
      <c r="AD91" s="49"/>
      <c r="AE91" s="49"/>
      <c r="AF91" s="49">
        <v>91810.828999999998</v>
      </c>
      <c r="AG91" s="49">
        <v>95962.52</v>
      </c>
      <c r="AH91" s="49">
        <f t="shared" si="6"/>
        <v>149020.68781965217</v>
      </c>
      <c r="AI91" s="49">
        <f t="shared" si="7"/>
        <v>155759.41194591686</v>
      </c>
      <c r="AJ91" s="48">
        <v>172.2</v>
      </c>
      <c r="AK91" s="49">
        <v>541.57749999999999</v>
      </c>
      <c r="AL91" s="49">
        <f t="shared" si="11"/>
        <v>314.50493612078981</v>
      </c>
      <c r="AM91" s="49">
        <v>100.05623747132644</v>
      </c>
      <c r="AN91" s="49">
        <v>381958.05397000001</v>
      </c>
      <c r="AO91" s="49">
        <v>1126933.4743900001</v>
      </c>
      <c r="AP91" s="49">
        <f t="shared" si="8"/>
        <v>6199.6664817028532</v>
      </c>
      <c r="AQ91" s="49">
        <f t="shared" si="9"/>
        <v>18291.567923930652</v>
      </c>
      <c r="AR91" s="49">
        <v>967200.3</v>
      </c>
      <c r="AS91" s="49">
        <f t="shared" si="10"/>
        <v>15698.894731184046</v>
      </c>
    </row>
    <row r="92" spans="1:45" x14ac:dyDescent="0.25">
      <c r="A92" s="72">
        <v>36708</v>
      </c>
      <c r="B92" s="42">
        <v>2000</v>
      </c>
      <c r="C92" s="42">
        <v>7</v>
      </c>
      <c r="D92" s="42">
        <v>92</v>
      </c>
      <c r="E92" s="48">
        <v>80.444986218494407</v>
      </c>
      <c r="F92" s="48"/>
      <c r="G92" s="49">
        <v>91.317803228417802</v>
      </c>
      <c r="H92" s="49">
        <v>97.490402745286801</v>
      </c>
      <c r="I92" s="49">
        <v>54.723617838986002</v>
      </c>
      <c r="J92" s="49">
        <v>83.514345122870296</v>
      </c>
      <c r="K92" s="49">
        <v>96.378247335929302</v>
      </c>
      <c r="L92" s="49">
        <v>77.912967631657693</v>
      </c>
      <c r="M92" s="49">
        <v>78.808345263540701</v>
      </c>
      <c r="N92" s="49">
        <v>61.849780261079999</v>
      </c>
      <c r="O92" s="49"/>
      <c r="P92" s="49"/>
      <c r="Q92" s="49"/>
      <c r="R92" s="49"/>
      <c r="S92" s="49"/>
      <c r="T92" s="49">
        <v>13411.361000000001</v>
      </c>
      <c r="U92" s="49">
        <v>1265.4280000000001</v>
      </c>
      <c r="V92" s="49">
        <v>13993.007</v>
      </c>
      <c r="W92" s="49">
        <v>1229.7860000000001</v>
      </c>
      <c r="X92" s="49">
        <v>10800.267</v>
      </c>
      <c r="Y92" s="49">
        <v>1962.954</v>
      </c>
      <c r="Z92" s="49"/>
      <c r="AA92" s="49"/>
      <c r="AB92" s="49"/>
      <c r="AC92" s="49"/>
      <c r="AD92" s="49"/>
      <c r="AE92" s="49"/>
      <c r="AF92" s="49">
        <v>108597.91800000001</v>
      </c>
      <c r="AG92" s="49">
        <v>112265.22100000001</v>
      </c>
      <c r="AH92" s="49">
        <f t="shared" si="6"/>
        <v>175583.3529910486</v>
      </c>
      <c r="AI92" s="49">
        <f t="shared" si="7"/>
        <v>181512.72409716991</v>
      </c>
      <c r="AJ92" s="48">
        <v>172.7</v>
      </c>
      <c r="AK92" s="49">
        <v>557.59799999999996</v>
      </c>
      <c r="AL92" s="49">
        <f t="shared" si="11"/>
        <v>322.87087434858137</v>
      </c>
      <c r="AM92" s="49">
        <v>95.522364842595891</v>
      </c>
      <c r="AN92" s="49">
        <v>385445.95299999998</v>
      </c>
      <c r="AO92" s="49">
        <v>1134529.9079999998</v>
      </c>
      <c r="AP92" s="49">
        <f t="shared" si="8"/>
        <v>6231.9696427854287</v>
      </c>
      <c r="AQ92" s="49">
        <f t="shared" si="9"/>
        <v>18343.313480030607</v>
      </c>
      <c r="AR92" s="49">
        <v>956047.3</v>
      </c>
      <c r="AS92" s="49">
        <f t="shared" si="10"/>
        <v>15457.569872751976</v>
      </c>
    </row>
    <row r="93" spans="1:45" x14ac:dyDescent="0.25">
      <c r="A93" s="72">
        <v>36739</v>
      </c>
      <c r="B93" s="42">
        <v>2000</v>
      </c>
      <c r="C93" s="42">
        <v>8</v>
      </c>
      <c r="D93" s="42">
        <v>93</v>
      </c>
      <c r="E93" s="48">
        <v>80.566293341059605</v>
      </c>
      <c r="F93" s="48"/>
      <c r="G93" s="49">
        <v>91.670416529842697</v>
      </c>
      <c r="H93" s="49">
        <v>106.299684814835</v>
      </c>
      <c r="I93" s="49">
        <v>55.302350994450201</v>
      </c>
      <c r="J93" s="49">
        <v>83.355183935060893</v>
      </c>
      <c r="K93" s="49">
        <v>92.796443995128598</v>
      </c>
      <c r="L93" s="49">
        <v>78.586857563638702</v>
      </c>
      <c r="M93" s="49">
        <v>78.058103101622805</v>
      </c>
      <c r="N93" s="49">
        <v>62.189640459821</v>
      </c>
      <c r="O93" s="49"/>
      <c r="P93" s="49"/>
      <c r="Q93" s="49"/>
      <c r="R93" s="49"/>
      <c r="S93" s="49"/>
      <c r="T93" s="49">
        <v>15261.802</v>
      </c>
      <c r="U93" s="49">
        <v>1541.605</v>
      </c>
      <c r="V93" s="49">
        <v>16102.786</v>
      </c>
      <c r="W93" s="49">
        <v>1284.9839999999999</v>
      </c>
      <c r="X93" s="49">
        <v>12586.124</v>
      </c>
      <c r="Y93" s="49">
        <v>2231.6779999999999</v>
      </c>
      <c r="Z93" s="49"/>
      <c r="AA93" s="49"/>
      <c r="AB93" s="49"/>
      <c r="AC93" s="49"/>
      <c r="AD93" s="49"/>
      <c r="AE93" s="49"/>
      <c r="AF93" s="49">
        <v>98407.642999999996</v>
      </c>
      <c r="AG93" s="49">
        <v>94831.87</v>
      </c>
      <c r="AH93" s="49">
        <f t="shared" si="6"/>
        <v>158237.99956453912</v>
      </c>
      <c r="AI93" s="49">
        <f t="shared" si="7"/>
        <v>152488.21073546523</v>
      </c>
      <c r="AJ93" s="48">
        <v>172.7</v>
      </c>
      <c r="AK93" s="49">
        <v>608.06119999999999</v>
      </c>
      <c r="AL93" s="49">
        <f t="shared" si="11"/>
        <v>352.09102489866819</v>
      </c>
      <c r="AM93" s="49">
        <v>93.29750496863825</v>
      </c>
      <c r="AN93" s="49">
        <v>376633.39899999998</v>
      </c>
      <c r="AO93" s="49">
        <v>1108050.666</v>
      </c>
      <c r="AP93" s="49">
        <f t="shared" si="8"/>
        <v>6056.2080149560015</v>
      </c>
      <c r="AQ93" s="49">
        <f t="shared" si="9"/>
        <v>17817.286895489946</v>
      </c>
      <c r="AR93" s="49">
        <v>967875.7</v>
      </c>
      <c r="AS93" s="49">
        <f t="shared" si="10"/>
        <v>15563.294671647403</v>
      </c>
    </row>
    <row r="94" spans="1:45" x14ac:dyDescent="0.25">
      <c r="A94" s="72">
        <v>36770</v>
      </c>
      <c r="B94" s="42">
        <v>2000</v>
      </c>
      <c r="C94" s="42">
        <v>9</v>
      </c>
      <c r="D94" s="42">
        <v>94</v>
      </c>
      <c r="E94" s="48">
        <v>80.874121715882396</v>
      </c>
      <c r="F94" s="48"/>
      <c r="G94" s="49">
        <v>91.548238891064102</v>
      </c>
      <c r="H94" s="49">
        <v>107.27926641974599</v>
      </c>
      <c r="I94" s="49">
        <v>55.940265053957901</v>
      </c>
      <c r="J94" s="49">
        <v>81.850393459390602</v>
      </c>
      <c r="K94" s="49">
        <v>93.115078185088095</v>
      </c>
      <c r="L94" s="49">
        <v>77.113800910306196</v>
      </c>
      <c r="M94" s="49">
        <v>79.032329442009498</v>
      </c>
      <c r="N94" s="49">
        <v>62.643933633536001</v>
      </c>
      <c r="O94" s="49"/>
      <c r="P94" s="49"/>
      <c r="Q94" s="49"/>
      <c r="R94" s="49"/>
      <c r="S94" s="49"/>
      <c r="T94" s="49">
        <v>14110.043</v>
      </c>
      <c r="U94" s="49">
        <v>1497.74</v>
      </c>
      <c r="V94" s="49">
        <v>14781.597</v>
      </c>
      <c r="W94" s="49">
        <v>1453.796</v>
      </c>
      <c r="X94" s="49">
        <v>11307.574000000001</v>
      </c>
      <c r="Y94" s="49">
        <v>2020.2270000000001</v>
      </c>
      <c r="Z94" s="49"/>
      <c r="AA94" s="49"/>
      <c r="AB94" s="49"/>
      <c r="AC94" s="49"/>
      <c r="AD94" s="49"/>
      <c r="AE94" s="49"/>
      <c r="AF94" s="49">
        <v>92597.784</v>
      </c>
      <c r="AG94" s="49">
        <v>103167.269</v>
      </c>
      <c r="AH94" s="49">
        <f t="shared" si="6"/>
        <v>147816.04319692403</v>
      </c>
      <c r="AI94" s="49">
        <f t="shared" si="7"/>
        <v>164688.36328753486</v>
      </c>
      <c r="AJ94" s="48">
        <v>173.6</v>
      </c>
      <c r="AK94" s="49">
        <v>568.54930000000002</v>
      </c>
      <c r="AL94" s="49">
        <f t="shared" si="11"/>
        <v>327.50535714285718</v>
      </c>
      <c r="AM94" s="49">
        <v>93.672925238467471</v>
      </c>
      <c r="AN94" s="49">
        <v>381870.16899999999</v>
      </c>
      <c r="AO94" s="49">
        <v>1121865.3243800001</v>
      </c>
      <c r="AP94" s="49">
        <f t="shared" si="8"/>
        <v>6095.8842596622699</v>
      </c>
      <c r="AQ94" s="49">
        <f t="shared" si="9"/>
        <v>17908.602785751904</v>
      </c>
      <c r="AR94" s="49">
        <v>956493.6</v>
      </c>
      <c r="AS94" s="49">
        <f t="shared" si="10"/>
        <v>15268.734648680294</v>
      </c>
    </row>
    <row r="95" spans="1:45" x14ac:dyDescent="0.25">
      <c r="A95" s="72">
        <v>36800</v>
      </c>
      <c r="B95" s="42">
        <v>2000</v>
      </c>
      <c r="C95" s="42">
        <v>10</v>
      </c>
      <c r="D95" s="42">
        <v>95</v>
      </c>
      <c r="E95" s="48">
        <v>80.514821511834896</v>
      </c>
      <c r="F95" s="48"/>
      <c r="G95" s="49">
        <v>90.617685884635506</v>
      </c>
      <c r="H95" s="49">
        <v>98.7832650362256</v>
      </c>
      <c r="I95" s="49">
        <v>56.120183890838497</v>
      </c>
      <c r="J95" s="49">
        <v>82.165819006445005</v>
      </c>
      <c r="K95" s="49">
        <v>93.140686456395699</v>
      </c>
      <c r="L95" s="49">
        <v>77.336785944284102</v>
      </c>
      <c r="M95" s="49">
        <v>79.866190116353096</v>
      </c>
      <c r="N95" s="49">
        <v>63.07530200051</v>
      </c>
      <c r="O95" s="49"/>
      <c r="P95" s="49"/>
      <c r="Q95" s="49"/>
      <c r="R95" s="49"/>
      <c r="S95" s="49"/>
      <c r="T95" s="49">
        <v>16131.582</v>
      </c>
      <c r="U95" s="49">
        <v>1565.8119999999999</v>
      </c>
      <c r="V95" s="49">
        <v>16841.327000000001</v>
      </c>
      <c r="W95" s="49">
        <v>1628.866</v>
      </c>
      <c r="X95" s="49">
        <v>12954.07</v>
      </c>
      <c r="Y95" s="49">
        <v>2258.3910000000001</v>
      </c>
      <c r="Z95" s="49"/>
      <c r="AA95" s="49"/>
      <c r="AB95" s="49"/>
      <c r="AC95" s="49"/>
      <c r="AD95" s="49"/>
      <c r="AE95" s="49"/>
      <c r="AF95" s="49">
        <v>113060.995</v>
      </c>
      <c r="AG95" s="49">
        <v>98082.798999999999</v>
      </c>
      <c r="AH95" s="49">
        <f t="shared" si="6"/>
        <v>179247.64751675044</v>
      </c>
      <c r="AI95" s="49">
        <f t="shared" si="7"/>
        <v>155501.11674329668</v>
      </c>
      <c r="AJ95" s="48">
        <v>173.9</v>
      </c>
      <c r="AK95" s="49">
        <v>559.52350000000001</v>
      </c>
      <c r="AL95" s="49">
        <f t="shared" si="11"/>
        <v>321.75014376078207</v>
      </c>
      <c r="AM95" s="49">
        <v>94.808092522717956</v>
      </c>
      <c r="AN95" s="49">
        <v>384243.04099999997</v>
      </c>
      <c r="AO95" s="49">
        <v>1112834.716</v>
      </c>
      <c r="AP95" s="49">
        <f t="shared" si="8"/>
        <v>6091.814526657251</v>
      </c>
      <c r="AQ95" s="49">
        <f t="shared" si="9"/>
        <v>17642.955018923287</v>
      </c>
      <c r="AR95" s="49">
        <v>953340.6</v>
      </c>
      <c r="AS95" s="49">
        <f t="shared" si="10"/>
        <v>15114.324779488043</v>
      </c>
    </row>
    <row r="96" spans="1:45" x14ac:dyDescent="0.25">
      <c r="A96" s="72">
        <v>36831</v>
      </c>
      <c r="B96" s="42">
        <v>2000</v>
      </c>
      <c r="C96" s="42">
        <v>11</v>
      </c>
      <c r="D96" s="42">
        <v>96</v>
      </c>
      <c r="E96" s="48">
        <v>80.187200623526095</v>
      </c>
      <c r="F96" s="48"/>
      <c r="G96" s="49">
        <v>89.754920681759799</v>
      </c>
      <c r="H96" s="49">
        <v>101.15944002395</v>
      </c>
      <c r="I96" s="49">
        <v>56.578071162855302</v>
      </c>
      <c r="J96" s="49">
        <v>80.382172127006299</v>
      </c>
      <c r="K96" s="49">
        <v>91.081484545765704</v>
      </c>
      <c r="L96" s="49">
        <v>75.972672126637605</v>
      </c>
      <c r="M96" s="49">
        <v>79.581503738213698</v>
      </c>
      <c r="N96" s="49">
        <v>63.614607979973997</v>
      </c>
      <c r="O96" s="49"/>
      <c r="P96" s="49"/>
      <c r="Q96" s="49"/>
      <c r="R96" s="49"/>
      <c r="S96" s="49"/>
      <c r="T96" s="49">
        <v>14525.529</v>
      </c>
      <c r="U96" s="49">
        <v>1240.905</v>
      </c>
      <c r="V96" s="49">
        <v>15966.404</v>
      </c>
      <c r="W96" s="49">
        <v>1973.1420000000001</v>
      </c>
      <c r="X96" s="49">
        <v>11635.853999999999</v>
      </c>
      <c r="Y96" s="49">
        <v>2357.4079999999999</v>
      </c>
      <c r="Z96" s="49"/>
      <c r="AA96" s="49"/>
      <c r="AB96" s="49"/>
      <c r="AC96" s="49"/>
      <c r="AD96" s="49"/>
      <c r="AE96" s="49"/>
      <c r="AF96" s="49">
        <v>100080.287</v>
      </c>
      <c r="AG96" s="49">
        <v>120941.999</v>
      </c>
      <c r="AH96" s="49">
        <f t="shared" si="6"/>
        <v>157322.80710038403</v>
      </c>
      <c r="AI96" s="49">
        <f t="shared" si="7"/>
        <v>190116.70878813366</v>
      </c>
      <c r="AJ96" s="48">
        <v>174.2</v>
      </c>
      <c r="AK96" s="49">
        <v>583.12180000000001</v>
      </c>
      <c r="AL96" s="49">
        <f t="shared" si="11"/>
        <v>334.74270952927674</v>
      </c>
      <c r="AM96" s="49">
        <v>93.638186335895696</v>
      </c>
      <c r="AN96" s="49">
        <v>404869.96899999998</v>
      </c>
      <c r="AO96" s="49">
        <v>1110732.1780000001</v>
      </c>
      <c r="AP96" s="49">
        <f t="shared" si="8"/>
        <v>6364.41820292996</v>
      </c>
      <c r="AQ96" s="49">
        <f t="shared" si="9"/>
        <v>17460.332041182439</v>
      </c>
      <c r="AR96" s="49">
        <v>944302.3</v>
      </c>
      <c r="AS96" s="49">
        <f t="shared" si="10"/>
        <v>14844.110967362532</v>
      </c>
    </row>
    <row r="97" spans="1:45" x14ac:dyDescent="0.25">
      <c r="A97" s="72">
        <v>36861</v>
      </c>
      <c r="B97" s="42">
        <v>2000</v>
      </c>
      <c r="C97" s="42">
        <v>12</v>
      </c>
      <c r="D97" s="42">
        <v>97</v>
      </c>
      <c r="E97" s="48">
        <v>79.608650711562007</v>
      </c>
      <c r="F97" s="48"/>
      <c r="G97" s="49">
        <v>88.568434350700599</v>
      </c>
      <c r="H97" s="49">
        <v>103.45717278031999</v>
      </c>
      <c r="I97" s="49">
        <v>56.470669049749297</v>
      </c>
      <c r="J97" s="49">
        <v>79.675593376268495</v>
      </c>
      <c r="K97" s="49">
        <v>89.540740849396798</v>
      </c>
      <c r="L97" s="49">
        <v>74.522828964785504</v>
      </c>
      <c r="M97" s="49">
        <v>79.487478688176495</v>
      </c>
      <c r="N97" s="49">
        <v>64.303307262108007</v>
      </c>
      <c r="O97" s="49"/>
      <c r="P97" s="49"/>
      <c r="Q97" s="49"/>
      <c r="R97" s="49"/>
      <c r="S97" s="49"/>
      <c r="T97" s="49">
        <v>13635.531999999999</v>
      </c>
      <c r="U97" s="49">
        <v>1152.569</v>
      </c>
      <c r="V97" s="49">
        <v>15075.715</v>
      </c>
      <c r="W97" s="49">
        <v>1691.088</v>
      </c>
      <c r="X97" s="49">
        <v>11058.290999999999</v>
      </c>
      <c r="Y97" s="49">
        <v>2326.3359999999998</v>
      </c>
      <c r="Z97" s="49"/>
      <c r="AA97" s="49"/>
      <c r="AB97" s="49"/>
      <c r="AC97" s="49"/>
      <c r="AD97" s="49"/>
      <c r="AE97" s="49"/>
      <c r="AF97" s="49">
        <v>96796.593999999997</v>
      </c>
      <c r="AG97" s="49">
        <v>165258.78400000001</v>
      </c>
      <c r="AH97" s="49">
        <f t="shared" si="6"/>
        <v>150531.28388162906</v>
      </c>
      <c r="AI97" s="49">
        <f t="shared" si="7"/>
        <v>256998.88705006315</v>
      </c>
      <c r="AJ97" s="48">
        <v>174.6</v>
      </c>
      <c r="AK97" s="49">
        <v>666.84849999999994</v>
      </c>
      <c r="AL97" s="49">
        <f t="shared" si="11"/>
        <v>381.92926689576171</v>
      </c>
      <c r="AM97" s="49">
        <v>92.626834272179593</v>
      </c>
      <c r="AN97" s="49">
        <v>449778.96100000001</v>
      </c>
      <c r="AO97" s="49">
        <v>1128720.44</v>
      </c>
      <c r="AP97" s="49">
        <f t="shared" si="8"/>
        <v>6994.647400741721</v>
      </c>
      <c r="AQ97" s="49">
        <f t="shared" si="9"/>
        <v>17553.069788451157</v>
      </c>
      <c r="AR97" s="49">
        <v>949511.2</v>
      </c>
      <c r="AS97" s="49">
        <f t="shared" si="10"/>
        <v>14766.133196379436</v>
      </c>
    </row>
    <row r="98" spans="1:45" x14ac:dyDescent="0.25">
      <c r="A98" s="72">
        <v>36892</v>
      </c>
      <c r="B98" s="42">
        <v>2001</v>
      </c>
      <c r="C98" s="42">
        <v>1</v>
      </c>
      <c r="D98" s="42">
        <v>98</v>
      </c>
      <c r="E98" s="48">
        <v>79.798724672042297</v>
      </c>
      <c r="F98" s="48"/>
      <c r="G98" s="49">
        <v>89.937825538438105</v>
      </c>
      <c r="H98" s="49">
        <v>103.901740148714</v>
      </c>
      <c r="I98" s="49">
        <v>56.496546889633798</v>
      </c>
      <c r="J98" s="49">
        <v>78.419698794832797</v>
      </c>
      <c r="K98" s="49">
        <v>92.758112593570004</v>
      </c>
      <c r="L98" s="49">
        <v>73.326994969166407</v>
      </c>
      <c r="M98" s="49">
        <v>78.980787672454397</v>
      </c>
      <c r="N98" s="49">
        <v>64.659787943149993</v>
      </c>
      <c r="O98" s="49"/>
      <c r="P98" s="49"/>
      <c r="Q98" s="49"/>
      <c r="R98" s="49"/>
      <c r="S98" s="49"/>
      <c r="T98" s="49">
        <v>12853.053</v>
      </c>
      <c r="U98" s="49">
        <v>1292.9760000000001</v>
      </c>
      <c r="V98" s="49">
        <v>13799.522999999999</v>
      </c>
      <c r="W98" s="49">
        <v>1424.519</v>
      </c>
      <c r="X98" s="49">
        <v>10582.852999999999</v>
      </c>
      <c r="Y98" s="49">
        <v>1792.1510000000001</v>
      </c>
      <c r="Z98" s="49"/>
      <c r="AA98" s="49"/>
      <c r="AB98" s="49"/>
      <c r="AC98" s="49"/>
      <c r="AD98" s="49"/>
      <c r="AE98" s="49"/>
      <c r="AF98" s="49">
        <v>127370.212</v>
      </c>
      <c r="AG98" s="49">
        <v>109075.923</v>
      </c>
      <c r="AH98" s="49">
        <f t="shared" si="6"/>
        <v>196985.19907300978</v>
      </c>
      <c r="AI98" s="49">
        <f t="shared" si="7"/>
        <v>168692.05184511497</v>
      </c>
      <c r="AJ98" s="48">
        <v>175.6</v>
      </c>
      <c r="AK98" s="49">
        <v>654.98199999999997</v>
      </c>
      <c r="AL98" s="49">
        <f t="shared" si="11"/>
        <v>372.99658314350796</v>
      </c>
      <c r="AM98" s="49">
        <v>95.323882844420055</v>
      </c>
      <c r="AN98" s="49">
        <v>412553.94</v>
      </c>
      <c r="AO98" s="49">
        <v>1106876.1499999999</v>
      </c>
      <c r="AP98" s="49">
        <f t="shared" si="8"/>
        <v>6380.3787968300267</v>
      </c>
      <c r="AQ98" s="49">
        <f t="shared" si="9"/>
        <v>17118.462420154927</v>
      </c>
      <c r="AR98" s="49">
        <v>940251.5</v>
      </c>
      <c r="AS98" s="49">
        <f t="shared" si="10"/>
        <v>14541.518460077312</v>
      </c>
    </row>
    <row r="99" spans="1:45" x14ac:dyDescent="0.25">
      <c r="A99" s="72">
        <v>36923</v>
      </c>
      <c r="B99" s="42">
        <v>2001</v>
      </c>
      <c r="C99" s="42">
        <v>2</v>
      </c>
      <c r="D99" s="42">
        <v>99</v>
      </c>
      <c r="E99" s="48">
        <v>79.485150855626799</v>
      </c>
      <c r="F99" s="48"/>
      <c r="G99" s="49">
        <v>89.765404152465905</v>
      </c>
      <c r="H99" s="49">
        <v>107.068763994809</v>
      </c>
      <c r="I99" s="49">
        <v>57.0263160557652</v>
      </c>
      <c r="J99" s="49">
        <v>77.037653049626101</v>
      </c>
      <c r="K99" s="49">
        <v>91.250393467174106</v>
      </c>
      <c r="L99" s="49">
        <v>72.430242916035994</v>
      </c>
      <c r="M99" s="49">
        <v>79.102014457630304</v>
      </c>
      <c r="N99" s="49">
        <v>64.616994979759994</v>
      </c>
      <c r="O99" s="49"/>
      <c r="P99" s="49"/>
      <c r="Q99" s="49"/>
      <c r="R99" s="49"/>
      <c r="S99" s="49"/>
      <c r="T99" s="49">
        <v>12566.162</v>
      </c>
      <c r="U99" s="49">
        <v>1131.413</v>
      </c>
      <c r="V99" s="49">
        <v>13130.126</v>
      </c>
      <c r="W99" s="49">
        <v>1359.3689999999999</v>
      </c>
      <c r="X99" s="49">
        <v>9940.6110000000008</v>
      </c>
      <c r="Y99" s="49">
        <v>1830.146</v>
      </c>
      <c r="Z99" s="49"/>
      <c r="AA99" s="49"/>
      <c r="AB99" s="49"/>
      <c r="AC99" s="49"/>
      <c r="AD99" s="49"/>
      <c r="AE99" s="49"/>
      <c r="AF99" s="49">
        <v>90792.668000000005</v>
      </c>
      <c r="AG99" s="49">
        <v>93773.13</v>
      </c>
      <c r="AH99" s="49">
        <f t="shared" si="6"/>
        <v>140508.96057366801</v>
      </c>
      <c r="AI99" s="49">
        <f t="shared" si="7"/>
        <v>145121.46538131739</v>
      </c>
      <c r="AJ99" s="48">
        <v>176</v>
      </c>
      <c r="AK99" s="49">
        <v>637.67370000000005</v>
      </c>
      <c r="AL99" s="49">
        <f t="shared" si="11"/>
        <v>362.31460227272731</v>
      </c>
      <c r="AM99" s="49">
        <v>95.073078260765229</v>
      </c>
      <c r="AN99" s="49">
        <v>407024.12900000002</v>
      </c>
      <c r="AO99" s="49">
        <v>1116470.838</v>
      </c>
      <c r="AP99" s="49">
        <f t="shared" si="8"/>
        <v>6299.0259625581839</v>
      </c>
      <c r="AQ99" s="49">
        <f t="shared" si="9"/>
        <v>17278.284735303965</v>
      </c>
      <c r="AR99" s="49">
        <v>936926.6</v>
      </c>
      <c r="AS99" s="49">
        <f t="shared" si="10"/>
        <v>14499.693158022495</v>
      </c>
    </row>
    <row r="100" spans="1:45" x14ac:dyDescent="0.25">
      <c r="A100" s="72">
        <v>36951</v>
      </c>
      <c r="B100" s="42">
        <v>2001</v>
      </c>
      <c r="C100" s="42">
        <v>3</v>
      </c>
      <c r="D100" s="42">
        <v>100</v>
      </c>
      <c r="E100" s="48">
        <v>79.469552148064494</v>
      </c>
      <c r="F100" s="48"/>
      <c r="G100" s="49">
        <v>88.944528626439407</v>
      </c>
      <c r="H100" s="49">
        <v>106.191177485404</v>
      </c>
      <c r="I100" s="49">
        <v>57.177789717820602</v>
      </c>
      <c r="J100" s="49">
        <v>76.749891404645197</v>
      </c>
      <c r="K100" s="49">
        <v>89.957108906830399</v>
      </c>
      <c r="L100" s="49">
        <v>71.420623763479199</v>
      </c>
      <c r="M100" s="49">
        <v>79.498534386807293</v>
      </c>
      <c r="N100" s="49">
        <v>65.026393744008999</v>
      </c>
      <c r="O100" s="49"/>
      <c r="P100" s="49"/>
      <c r="Q100" s="49"/>
      <c r="R100" s="49"/>
      <c r="S100" s="49"/>
      <c r="T100" s="49">
        <v>14311.048000000001</v>
      </c>
      <c r="U100" s="49">
        <v>1196.672</v>
      </c>
      <c r="V100" s="49">
        <v>14932.923000000001</v>
      </c>
      <c r="W100" s="49">
        <v>1747.2660000000001</v>
      </c>
      <c r="X100" s="49">
        <v>11085.23</v>
      </c>
      <c r="Y100" s="49">
        <v>2100.4270000000001</v>
      </c>
      <c r="Z100" s="49"/>
      <c r="AA100" s="49"/>
      <c r="AB100" s="49"/>
      <c r="AC100" s="49"/>
      <c r="AD100" s="49"/>
      <c r="AE100" s="49"/>
      <c r="AF100" s="49">
        <v>101379.16499999999</v>
      </c>
      <c r="AG100" s="49">
        <v>102762.68700000001</v>
      </c>
      <c r="AH100" s="49">
        <f t="shared" si="6"/>
        <v>155904.63988992199</v>
      </c>
      <c r="AI100" s="49">
        <f t="shared" si="7"/>
        <v>158032.27133361937</v>
      </c>
      <c r="AJ100" s="48">
        <v>176.1</v>
      </c>
      <c r="AK100" s="49">
        <v>718.05499999999995</v>
      </c>
      <c r="AL100" s="49">
        <f t="shared" si="11"/>
        <v>407.75411697898915</v>
      </c>
      <c r="AM100" s="49">
        <v>93.239242561038211</v>
      </c>
      <c r="AN100" s="49">
        <v>406507.71799999999</v>
      </c>
      <c r="AO100" s="49">
        <v>1132804.22</v>
      </c>
      <c r="AP100" s="49">
        <f t="shared" si="8"/>
        <v>6251.4264530847104</v>
      </c>
      <c r="AQ100" s="49">
        <f t="shared" si="9"/>
        <v>17420.683429862929</v>
      </c>
      <c r="AR100" s="49">
        <v>929004.3</v>
      </c>
      <c r="AS100" s="49">
        <f t="shared" si="10"/>
        <v>14286.572674739338</v>
      </c>
    </row>
    <row r="101" spans="1:45" x14ac:dyDescent="0.25">
      <c r="A101" s="72">
        <v>36982</v>
      </c>
      <c r="B101" s="42">
        <v>2001</v>
      </c>
      <c r="C101" s="42">
        <v>4</v>
      </c>
      <c r="D101" s="42">
        <v>101</v>
      </c>
      <c r="E101" s="48">
        <v>79.325082175964496</v>
      </c>
      <c r="F101" s="48"/>
      <c r="G101" s="49">
        <v>86.992246979601404</v>
      </c>
      <c r="H101" s="49">
        <v>102.350831072695</v>
      </c>
      <c r="I101" s="49">
        <v>57.7814654691378</v>
      </c>
      <c r="J101" s="49">
        <v>73.3152915885467</v>
      </c>
      <c r="K101" s="49">
        <v>89.369079328177193</v>
      </c>
      <c r="L101" s="49">
        <v>69.758328743994099</v>
      </c>
      <c r="M101" s="49">
        <v>79.150864016390898</v>
      </c>
      <c r="N101" s="49">
        <v>65.354409466736996</v>
      </c>
      <c r="O101" s="49"/>
      <c r="P101" s="49">
        <v>113.80681777137499</v>
      </c>
      <c r="Q101" s="49"/>
      <c r="R101" s="49"/>
      <c r="S101" s="49"/>
      <c r="T101" s="49">
        <v>13273.001</v>
      </c>
      <c r="U101" s="49">
        <v>1091.623</v>
      </c>
      <c r="V101" s="49">
        <v>14112.743</v>
      </c>
      <c r="W101" s="49">
        <v>1529.3820000000001</v>
      </c>
      <c r="X101" s="49">
        <v>10761.902</v>
      </c>
      <c r="Y101" s="49">
        <v>1821.4590000000001</v>
      </c>
      <c r="Z101" s="49"/>
      <c r="AA101" s="49"/>
      <c r="AB101" s="49"/>
      <c r="AC101" s="49"/>
      <c r="AD101" s="49"/>
      <c r="AE101" s="49"/>
      <c r="AF101" s="49">
        <v>111821.74</v>
      </c>
      <c r="AG101" s="49">
        <v>92483.585999999996</v>
      </c>
      <c r="AH101" s="49">
        <f t="shared" si="6"/>
        <v>171100.52850666974</v>
      </c>
      <c r="AI101" s="49">
        <f t="shared" si="7"/>
        <v>141510.85864691465</v>
      </c>
      <c r="AJ101" s="48">
        <v>176.4</v>
      </c>
      <c r="AK101" s="49">
        <v>734.80579999999998</v>
      </c>
      <c r="AL101" s="49">
        <f t="shared" si="11"/>
        <v>416.55657596371879</v>
      </c>
      <c r="AM101" s="49">
        <v>90.440857161563144</v>
      </c>
      <c r="AN101" s="49">
        <v>408037.35100000002</v>
      </c>
      <c r="AO101" s="49">
        <v>1145555.7760000001</v>
      </c>
      <c r="AP101" s="49">
        <f t="shared" si="8"/>
        <v>6243.455557618895</v>
      </c>
      <c r="AQ101" s="49">
        <f t="shared" si="9"/>
        <v>17528.362437167245</v>
      </c>
      <c r="AR101" s="49">
        <v>924862</v>
      </c>
      <c r="AS101" s="49">
        <f t="shared" si="10"/>
        <v>14151.485837703436</v>
      </c>
    </row>
    <row r="102" spans="1:45" x14ac:dyDescent="0.25">
      <c r="A102" s="72">
        <v>37012</v>
      </c>
      <c r="B102" s="42">
        <v>2001</v>
      </c>
      <c r="C102" s="42">
        <v>5</v>
      </c>
      <c r="D102" s="42">
        <v>102</v>
      </c>
      <c r="E102" s="48">
        <v>79.214589896188798</v>
      </c>
      <c r="F102" s="48"/>
      <c r="G102" s="49">
        <v>88.222013460899902</v>
      </c>
      <c r="H102" s="49">
        <v>102.27986345025499</v>
      </c>
      <c r="I102" s="49">
        <v>57.439523355577997</v>
      </c>
      <c r="J102" s="49">
        <v>75.282002149629804</v>
      </c>
      <c r="K102" s="49">
        <v>90.323272117175605</v>
      </c>
      <c r="L102" s="49">
        <v>69.661811044974399</v>
      </c>
      <c r="M102" s="49">
        <v>79.235971744021896</v>
      </c>
      <c r="N102" s="49">
        <v>65.504375883541002</v>
      </c>
      <c r="O102" s="49"/>
      <c r="P102" s="49">
        <v>110.030251179191</v>
      </c>
      <c r="Q102" s="49"/>
      <c r="R102" s="49"/>
      <c r="S102" s="49"/>
      <c r="T102" s="49">
        <v>14051.74</v>
      </c>
      <c r="U102" s="49">
        <v>1181.963</v>
      </c>
      <c r="V102" s="49">
        <v>14660.233</v>
      </c>
      <c r="W102" s="49">
        <v>1718.19</v>
      </c>
      <c r="X102" s="49">
        <v>11040.01</v>
      </c>
      <c r="Y102" s="49">
        <v>1902.0329999999999</v>
      </c>
      <c r="Z102" s="49"/>
      <c r="AA102" s="49"/>
      <c r="AB102" s="49"/>
      <c r="AC102" s="49"/>
      <c r="AD102" s="49"/>
      <c r="AE102" s="49"/>
      <c r="AF102" s="49">
        <v>94593.012000000002</v>
      </c>
      <c r="AG102" s="49">
        <v>94400.62</v>
      </c>
      <c r="AH102" s="49">
        <f t="shared" si="6"/>
        <v>144407.16474907743</v>
      </c>
      <c r="AI102" s="49">
        <f t="shared" si="7"/>
        <v>144113.45612670685</v>
      </c>
      <c r="AJ102" s="48">
        <v>177.3</v>
      </c>
      <c r="AK102" s="49">
        <v>798.24379999999996</v>
      </c>
      <c r="AL102" s="49">
        <f t="shared" si="11"/>
        <v>450.22210941906371</v>
      </c>
      <c r="AM102" s="49">
        <v>88.799574704306053</v>
      </c>
      <c r="AN102" s="49">
        <v>404546.23499999999</v>
      </c>
      <c r="AO102" s="49">
        <v>1137453.068</v>
      </c>
      <c r="AP102" s="49">
        <f t="shared" si="8"/>
        <v>6175.8658035187627</v>
      </c>
      <c r="AQ102" s="49">
        <f t="shared" si="9"/>
        <v>17364.535615487068</v>
      </c>
      <c r="AR102" s="49">
        <v>917511.4</v>
      </c>
      <c r="AS102" s="49">
        <f t="shared" si="10"/>
        <v>14006.871871143789</v>
      </c>
    </row>
    <row r="103" spans="1:45" x14ac:dyDescent="0.25">
      <c r="A103" s="72">
        <v>37043</v>
      </c>
      <c r="B103" s="42">
        <v>2001</v>
      </c>
      <c r="C103" s="42">
        <v>6</v>
      </c>
      <c r="D103" s="42">
        <v>103</v>
      </c>
      <c r="E103" s="48">
        <v>79.583448690034203</v>
      </c>
      <c r="F103" s="48"/>
      <c r="G103" s="49">
        <v>88.610207196854901</v>
      </c>
      <c r="H103" s="49">
        <v>105.970887724579</v>
      </c>
      <c r="I103" s="49">
        <v>58.0062405071968</v>
      </c>
      <c r="J103" s="49">
        <v>76.095540742881198</v>
      </c>
      <c r="K103" s="49">
        <v>89.477699147060093</v>
      </c>
      <c r="L103" s="49">
        <v>70.732523258192202</v>
      </c>
      <c r="M103" s="49">
        <v>80.592027252800904</v>
      </c>
      <c r="N103" s="49">
        <v>65.659309337783995</v>
      </c>
      <c r="O103" s="49"/>
      <c r="P103" s="49">
        <v>108.291532180188</v>
      </c>
      <c r="Q103" s="49"/>
      <c r="R103" s="49"/>
      <c r="S103" s="49"/>
      <c r="T103" s="49">
        <v>13423.356</v>
      </c>
      <c r="U103" s="49">
        <v>1127.2059999999999</v>
      </c>
      <c r="V103" s="49">
        <v>13749.346</v>
      </c>
      <c r="W103" s="49">
        <v>1516.3710000000001</v>
      </c>
      <c r="X103" s="49">
        <v>10352.481</v>
      </c>
      <c r="Y103" s="49">
        <v>1880.4939999999999</v>
      </c>
      <c r="Z103" s="49"/>
      <c r="AA103" s="49"/>
      <c r="AB103" s="49"/>
      <c r="AC103" s="49"/>
      <c r="AD103" s="49"/>
      <c r="AE103" s="49"/>
      <c r="AF103" s="49">
        <v>105340.93</v>
      </c>
      <c r="AG103" s="49">
        <v>123910.19500000001</v>
      </c>
      <c r="AH103" s="49">
        <f t="shared" si="6"/>
        <v>160435.63519389779</v>
      </c>
      <c r="AI103" s="49">
        <f t="shared" si="7"/>
        <v>188716.87236693979</v>
      </c>
      <c r="AJ103" s="48">
        <v>177.7</v>
      </c>
      <c r="AK103" s="49">
        <v>747.83699999999999</v>
      </c>
      <c r="AL103" s="49">
        <f t="shared" si="11"/>
        <v>420.84243106359037</v>
      </c>
      <c r="AM103" s="49">
        <v>87.933291911466512</v>
      </c>
      <c r="AN103" s="49">
        <v>418279.40600000002</v>
      </c>
      <c r="AO103" s="49">
        <v>1142091.7960000001</v>
      </c>
      <c r="AP103" s="49">
        <f t="shared" si="8"/>
        <v>6370.4508959752175</v>
      </c>
      <c r="AQ103" s="49">
        <f t="shared" si="9"/>
        <v>17394.209709464267</v>
      </c>
      <c r="AR103" s="49">
        <v>898686.3</v>
      </c>
      <c r="AS103" s="49">
        <f t="shared" si="10"/>
        <v>13687.111683991568</v>
      </c>
    </row>
    <row r="104" spans="1:45" x14ac:dyDescent="0.25">
      <c r="A104" s="72">
        <v>37073</v>
      </c>
      <c r="B104" s="42">
        <v>2001</v>
      </c>
      <c r="C104" s="42">
        <v>7</v>
      </c>
      <c r="D104" s="42">
        <v>104</v>
      </c>
      <c r="E104" s="48">
        <v>79.669754919723403</v>
      </c>
      <c r="F104" s="48"/>
      <c r="G104" s="49">
        <v>89.231989638546295</v>
      </c>
      <c r="H104" s="49">
        <v>107.141327283366</v>
      </c>
      <c r="I104" s="49">
        <v>57.581723350671098</v>
      </c>
      <c r="J104" s="49">
        <v>79.118197974025904</v>
      </c>
      <c r="K104" s="49">
        <v>89.119278182859304</v>
      </c>
      <c r="L104" s="49">
        <v>72.508307784807002</v>
      </c>
      <c r="M104" s="49">
        <v>79.3949628808939</v>
      </c>
      <c r="N104" s="49">
        <v>65.488710598360001</v>
      </c>
      <c r="O104" s="49"/>
      <c r="P104" s="49">
        <v>114.678684719267</v>
      </c>
      <c r="Q104" s="49"/>
      <c r="R104" s="49"/>
      <c r="S104" s="49"/>
      <c r="T104" s="49">
        <v>12947.584000000001</v>
      </c>
      <c r="U104" s="49">
        <v>1154.0160000000001</v>
      </c>
      <c r="V104" s="49">
        <v>13503.004999999999</v>
      </c>
      <c r="W104" s="49">
        <v>1386.8420000000001</v>
      </c>
      <c r="X104" s="49">
        <v>10285.021000000001</v>
      </c>
      <c r="Y104" s="49">
        <v>1831.1420000000001</v>
      </c>
      <c r="Z104" s="49"/>
      <c r="AA104" s="49"/>
      <c r="AB104" s="49"/>
      <c r="AC104" s="49"/>
      <c r="AD104" s="49"/>
      <c r="AE104" s="49"/>
      <c r="AF104" s="49">
        <v>106898.484</v>
      </c>
      <c r="AG104" s="49">
        <v>122094.518</v>
      </c>
      <c r="AH104" s="49">
        <f t="shared" si="6"/>
        <v>163231.92657678772</v>
      </c>
      <c r="AI104" s="49">
        <f t="shared" si="7"/>
        <v>186435.97787228008</v>
      </c>
      <c r="AJ104" s="48">
        <v>177.4</v>
      </c>
      <c r="AK104" s="49">
        <v>796.5951</v>
      </c>
      <c r="AL104" s="49">
        <f t="shared" si="11"/>
        <v>449.03895152198425</v>
      </c>
      <c r="AM104" s="49">
        <v>88.771693172216501</v>
      </c>
      <c r="AN104" s="49">
        <v>423030.99800000002</v>
      </c>
      <c r="AO104" s="49">
        <v>1143612.5109999999</v>
      </c>
      <c r="AP104" s="49">
        <f t="shared" si="8"/>
        <v>6459.6018784739026</v>
      </c>
      <c r="AQ104" s="49">
        <f t="shared" si="9"/>
        <v>17462.742823167431</v>
      </c>
      <c r="AR104" s="49">
        <v>889611.8</v>
      </c>
      <c r="AS104" s="49">
        <f t="shared" si="10"/>
        <v>13584.200877857536</v>
      </c>
    </row>
    <row r="105" spans="1:45" x14ac:dyDescent="0.25">
      <c r="A105" s="72">
        <v>37104</v>
      </c>
      <c r="B105" s="42">
        <v>2001</v>
      </c>
      <c r="C105" s="42">
        <v>8</v>
      </c>
      <c r="D105" s="42">
        <v>105</v>
      </c>
      <c r="E105" s="48">
        <v>79.981404033363404</v>
      </c>
      <c r="F105" s="48"/>
      <c r="G105" s="49">
        <v>88.915724635352305</v>
      </c>
      <c r="H105" s="49">
        <v>106.597177859198</v>
      </c>
      <c r="I105" s="49">
        <v>58.975953511213902</v>
      </c>
      <c r="J105" s="49">
        <v>78.769447157383198</v>
      </c>
      <c r="K105" s="49">
        <v>88.609714883841207</v>
      </c>
      <c r="L105" s="49">
        <v>71.888675879113805</v>
      </c>
      <c r="M105" s="49">
        <v>79.971258320983594</v>
      </c>
      <c r="N105" s="49">
        <v>65.876712887810001</v>
      </c>
      <c r="O105" s="49"/>
      <c r="P105" s="49">
        <v>117.646510761222</v>
      </c>
      <c r="Q105" s="49"/>
      <c r="R105" s="49"/>
      <c r="S105" s="49"/>
      <c r="T105" s="49">
        <v>13502.467000000001</v>
      </c>
      <c r="U105" s="49">
        <v>1192.8520000000001</v>
      </c>
      <c r="V105" s="49">
        <v>14163.415000000001</v>
      </c>
      <c r="W105" s="49">
        <v>1687.749</v>
      </c>
      <c r="X105" s="49">
        <v>10626.775</v>
      </c>
      <c r="Y105" s="49">
        <v>1848.8910000000001</v>
      </c>
      <c r="Z105" s="49"/>
      <c r="AA105" s="49"/>
      <c r="AB105" s="49"/>
      <c r="AC105" s="49"/>
      <c r="AD105" s="49"/>
      <c r="AE105" s="49"/>
      <c r="AF105" s="49">
        <v>116592.44899999999</v>
      </c>
      <c r="AG105" s="49">
        <v>102433.522</v>
      </c>
      <c r="AH105" s="49">
        <f t="shared" si="6"/>
        <v>176985.83291270223</v>
      </c>
      <c r="AI105" s="49">
        <f t="shared" si="7"/>
        <v>155492.76445296736</v>
      </c>
      <c r="AJ105" s="48">
        <v>177.4</v>
      </c>
      <c r="AK105" s="49">
        <v>789.3075</v>
      </c>
      <c r="AL105" s="49">
        <f t="shared" si="11"/>
        <v>444.9309470124013</v>
      </c>
      <c r="AM105" s="49">
        <v>88.286184363865772</v>
      </c>
      <c r="AN105" s="49">
        <v>424955.91099999996</v>
      </c>
      <c r="AO105" s="49">
        <v>1159042.5460000001</v>
      </c>
      <c r="AP105" s="49">
        <f t="shared" si="8"/>
        <v>6450.7758868253268</v>
      </c>
      <c r="AQ105" s="49">
        <f t="shared" si="9"/>
        <v>17594.116269490918</v>
      </c>
      <c r="AR105" s="49">
        <v>891580.9</v>
      </c>
      <c r="AS105" s="49">
        <f t="shared" si="10"/>
        <v>13534.083000139803</v>
      </c>
    </row>
    <row r="106" spans="1:45" x14ac:dyDescent="0.25">
      <c r="A106" s="72">
        <v>37135</v>
      </c>
      <c r="B106" s="42">
        <v>2001</v>
      </c>
      <c r="C106" s="42">
        <v>9</v>
      </c>
      <c r="D106" s="42">
        <v>106</v>
      </c>
      <c r="E106" s="48">
        <v>79.900261372822797</v>
      </c>
      <c r="F106" s="48"/>
      <c r="G106" s="49">
        <v>88.954267803258503</v>
      </c>
      <c r="H106" s="49">
        <v>106.64986646437001</v>
      </c>
      <c r="I106" s="49">
        <v>58.886235192844602</v>
      </c>
      <c r="J106" s="49">
        <v>78.383576338095693</v>
      </c>
      <c r="K106" s="49">
        <v>89.236348886953493</v>
      </c>
      <c r="L106" s="49">
        <v>72.417433054503107</v>
      </c>
      <c r="M106" s="49">
        <v>80.316777822091694</v>
      </c>
      <c r="N106" s="49">
        <v>66.489951356085001</v>
      </c>
      <c r="O106" s="49"/>
      <c r="P106" s="49">
        <v>109.090339055744</v>
      </c>
      <c r="Q106" s="49"/>
      <c r="R106" s="49"/>
      <c r="S106" s="49"/>
      <c r="T106" s="49">
        <v>12679.097</v>
      </c>
      <c r="U106" s="49">
        <v>1087.153</v>
      </c>
      <c r="V106" s="49">
        <v>13132.205</v>
      </c>
      <c r="W106" s="49">
        <v>1612.3620000000001</v>
      </c>
      <c r="X106" s="49">
        <v>9925.3580000000002</v>
      </c>
      <c r="Y106" s="49">
        <v>1594.4849999999999</v>
      </c>
      <c r="Z106" s="49"/>
      <c r="AA106" s="49"/>
      <c r="AB106" s="49"/>
      <c r="AC106" s="49"/>
      <c r="AD106" s="49"/>
      <c r="AE106" s="49"/>
      <c r="AF106" s="49">
        <v>106985.88099999999</v>
      </c>
      <c r="AG106" s="49">
        <v>116375.41800000001</v>
      </c>
      <c r="AH106" s="49">
        <f t="shared" si="6"/>
        <v>160905.33805182113</v>
      </c>
      <c r="AI106" s="49">
        <f t="shared" si="7"/>
        <v>175027.07646265952</v>
      </c>
      <c r="AJ106" s="48">
        <v>178.1</v>
      </c>
      <c r="AK106" s="49">
        <v>772.08029999999997</v>
      </c>
      <c r="AL106" s="49">
        <f t="shared" si="11"/>
        <v>433.50943290286352</v>
      </c>
      <c r="AM106" s="49">
        <v>90.677343340909545</v>
      </c>
      <c r="AN106" s="49">
        <v>432444.62599999993</v>
      </c>
      <c r="AO106" s="49">
        <v>1179478.6179999998</v>
      </c>
      <c r="AP106" s="49">
        <f t="shared" si="8"/>
        <v>6503.9094957981742</v>
      </c>
      <c r="AQ106" s="49">
        <f t="shared" si="9"/>
        <v>17739.201096468492</v>
      </c>
      <c r="AR106" s="49">
        <v>892566.8</v>
      </c>
      <c r="AS106" s="49">
        <f t="shared" si="10"/>
        <v>13424.085621899232</v>
      </c>
    </row>
    <row r="107" spans="1:45" x14ac:dyDescent="0.25">
      <c r="A107" s="72">
        <v>37165</v>
      </c>
      <c r="B107" s="42">
        <v>2001</v>
      </c>
      <c r="C107" s="42">
        <v>10</v>
      </c>
      <c r="D107" s="42">
        <v>107</v>
      </c>
      <c r="E107" s="48">
        <v>78.830828949462997</v>
      </c>
      <c r="F107" s="48"/>
      <c r="G107" s="49">
        <v>86.784746722025005</v>
      </c>
      <c r="H107" s="49">
        <v>102.605144773929</v>
      </c>
      <c r="I107" s="49">
        <v>59.3694748617282</v>
      </c>
      <c r="J107" s="49">
        <v>75.960389031589898</v>
      </c>
      <c r="K107" s="49">
        <v>87.081351855134898</v>
      </c>
      <c r="L107" s="49">
        <v>69.271750302321195</v>
      </c>
      <c r="M107" s="49">
        <v>79.996650945831902</v>
      </c>
      <c r="N107" s="49">
        <v>66.790457310723994</v>
      </c>
      <c r="O107" s="49"/>
      <c r="P107" s="49">
        <v>102.111109982437</v>
      </c>
      <c r="Q107" s="49"/>
      <c r="R107" s="49"/>
      <c r="S107" s="49"/>
      <c r="T107" s="49">
        <v>14484.933999999999</v>
      </c>
      <c r="U107" s="49">
        <v>1005.653</v>
      </c>
      <c r="V107" s="49">
        <v>15561.174000000001</v>
      </c>
      <c r="W107" s="49">
        <v>2016.1780000000001</v>
      </c>
      <c r="X107" s="49">
        <v>11597.072</v>
      </c>
      <c r="Y107" s="49">
        <v>1947.924</v>
      </c>
      <c r="Z107" s="49"/>
      <c r="AA107" s="49"/>
      <c r="AB107" s="49"/>
      <c r="AC107" s="49"/>
      <c r="AD107" s="49"/>
      <c r="AE107" s="49"/>
      <c r="AF107" s="49">
        <v>113235.897</v>
      </c>
      <c r="AG107" s="49">
        <v>108358.533</v>
      </c>
      <c r="AH107" s="49">
        <f t="shared" si="6"/>
        <v>169539.03530440215</v>
      </c>
      <c r="AI107" s="49">
        <f t="shared" si="7"/>
        <v>162236.54899665099</v>
      </c>
      <c r="AJ107" s="48">
        <v>177.6</v>
      </c>
      <c r="AK107" s="49">
        <v>792.82950000000005</v>
      </c>
      <c r="AL107" s="49">
        <f t="shared" si="11"/>
        <v>446.41300675675683</v>
      </c>
      <c r="AM107" s="49">
        <v>89.121663236952102</v>
      </c>
      <c r="AN107" s="49">
        <v>434386.505</v>
      </c>
      <c r="AO107" s="49">
        <v>1169884.588</v>
      </c>
      <c r="AP107" s="49">
        <f t="shared" si="8"/>
        <v>6503.7210776853617</v>
      </c>
      <c r="AQ107" s="49">
        <f t="shared" si="9"/>
        <v>17515.744540532756</v>
      </c>
      <c r="AR107" s="49">
        <v>899617.1</v>
      </c>
      <c r="AS107" s="49">
        <f t="shared" si="10"/>
        <v>13469.246000439585</v>
      </c>
    </row>
    <row r="108" spans="1:45" x14ac:dyDescent="0.25">
      <c r="A108" s="72">
        <v>37196</v>
      </c>
      <c r="B108" s="42">
        <v>2001</v>
      </c>
      <c r="C108" s="42">
        <v>11</v>
      </c>
      <c r="D108" s="42">
        <v>108</v>
      </c>
      <c r="E108" s="48">
        <v>79.359368428031601</v>
      </c>
      <c r="F108" s="48"/>
      <c r="G108" s="49">
        <v>88.468511422869298</v>
      </c>
      <c r="H108" s="49">
        <v>106.729220053303</v>
      </c>
      <c r="I108" s="49">
        <v>60.031767052617802</v>
      </c>
      <c r="J108" s="49">
        <v>76.6275142236736</v>
      </c>
      <c r="K108" s="49">
        <v>87.396500955255902</v>
      </c>
      <c r="L108" s="49">
        <v>71.186610932358306</v>
      </c>
      <c r="M108" s="49">
        <v>80.157170978691596</v>
      </c>
      <c r="N108" s="49">
        <v>67.042057015577996</v>
      </c>
      <c r="O108" s="49"/>
      <c r="P108" s="49">
        <v>101.822252370849</v>
      </c>
      <c r="Q108" s="49"/>
      <c r="R108" s="49"/>
      <c r="S108" s="49"/>
      <c r="T108" s="49">
        <v>12511.300999999999</v>
      </c>
      <c r="U108" s="49">
        <v>853.88499999999999</v>
      </c>
      <c r="V108" s="49">
        <v>14188.773999999999</v>
      </c>
      <c r="W108" s="49">
        <v>1978.732</v>
      </c>
      <c r="X108" s="49">
        <v>10292.683000000001</v>
      </c>
      <c r="Y108" s="49">
        <v>1917.3589999999999</v>
      </c>
      <c r="Z108" s="49"/>
      <c r="AA108" s="49"/>
      <c r="AB108" s="49"/>
      <c r="AC108" s="49"/>
      <c r="AD108" s="49"/>
      <c r="AE108" s="49"/>
      <c r="AF108" s="49">
        <v>96859.031000000003</v>
      </c>
      <c r="AG108" s="49">
        <v>96737.736000000004</v>
      </c>
      <c r="AH108" s="49">
        <f t="shared" si="6"/>
        <v>144475.02852947023</v>
      </c>
      <c r="AI108" s="49">
        <f t="shared" si="7"/>
        <v>144294.10478488432</v>
      </c>
      <c r="AJ108" s="48">
        <v>177.5</v>
      </c>
      <c r="AK108" s="49">
        <v>693.82240000000002</v>
      </c>
      <c r="AL108" s="49">
        <f t="shared" si="11"/>
        <v>390.88585915492956</v>
      </c>
      <c r="AM108" s="49">
        <v>87.34683517084089</v>
      </c>
      <c r="AN108" s="49">
        <v>450035.90599999996</v>
      </c>
      <c r="AO108" s="49">
        <v>1186341.845</v>
      </c>
      <c r="AP108" s="49">
        <f t="shared" si="8"/>
        <v>6712.7401221509199</v>
      </c>
      <c r="AQ108" s="49">
        <f t="shared" si="9"/>
        <v>17695.486949696962</v>
      </c>
      <c r="AR108" s="49">
        <v>888573.4</v>
      </c>
      <c r="AS108" s="49">
        <f t="shared" si="10"/>
        <v>13253.969814701983</v>
      </c>
    </row>
    <row r="109" spans="1:45" x14ac:dyDescent="0.25">
      <c r="A109" s="72">
        <v>37226</v>
      </c>
      <c r="B109" s="42">
        <v>2001</v>
      </c>
      <c r="C109" s="42">
        <v>12</v>
      </c>
      <c r="D109" s="42">
        <v>109</v>
      </c>
      <c r="E109" s="48">
        <v>79.235421435465099</v>
      </c>
      <c r="F109" s="48"/>
      <c r="G109" s="49">
        <v>88.363483569848299</v>
      </c>
      <c r="H109" s="49">
        <v>109.71395139541499</v>
      </c>
      <c r="I109" s="49">
        <v>60.298750290741602</v>
      </c>
      <c r="J109" s="49">
        <v>78.293144452013607</v>
      </c>
      <c r="K109" s="49">
        <v>86.724341259805001</v>
      </c>
      <c r="L109" s="49">
        <v>72.374900160902598</v>
      </c>
      <c r="M109" s="49">
        <v>80.560331963274905</v>
      </c>
      <c r="N109" s="49">
        <v>67.134902470813003</v>
      </c>
      <c r="O109" s="49"/>
      <c r="P109" s="49">
        <v>106.49087345287001</v>
      </c>
      <c r="Q109" s="49"/>
      <c r="R109" s="49"/>
      <c r="S109" s="49"/>
      <c r="T109" s="49">
        <v>12175.99</v>
      </c>
      <c r="U109" s="49">
        <v>875.55100000000004</v>
      </c>
      <c r="V109" s="49">
        <v>13462.967000000001</v>
      </c>
      <c r="W109" s="49">
        <v>1775.0329999999999</v>
      </c>
      <c r="X109" s="49">
        <v>9658.7690000000002</v>
      </c>
      <c r="Y109" s="49">
        <v>2029.165</v>
      </c>
      <c r="Z109" s="49"/>
      <c r="AA109" s="49"/>
      <c r="AB109" s="49"/>
      <c r="AC109" s="49"/>
      <c r="AD109" s="49"/>
      <c r="AE109" s="49"/>
      <c r="AF109" s="49">
        <v>99507.15</v>
      </c>
      <c r="AG109" s="49">
        <v>149263.91699999999</v>
      </c>
      <c r="AH109" s="49">
        <f t="shared" si="6"/>
        <v>148219.69845455704</v>
      </c>
      <c r="AI109" s="49">
        <f t="shared" si="7"/>
        <v>222334.30228768516</v>
      </c>
      <c r="AJ109" s="48">
        <v>177.4</v>
      </c>
      <c r="AK109" s="49">
        <v>759.03179999999998</v>
      </c>
      <c r="AL109" s="49">
        <f t="shared" si="11"/>
        <v>427.8645997745208</v>
      </c>
      <c r="AM109" s="49">
        <v>86.257955277205639</v>
      </c>
      <c r="AN109" s="49">
        <v>516161.41099999996</v>
      </c>
      <c r="AO109" s="49">
        <v>1197714.463</v>
      </c>
      <c r="AP109" s="49">
        <f t="shared" si="8"/>
        <v>7688.421253377137</v>
      </c>
      <c r="AQ109" s="49">
        <f t="shared" si="9"/>
        <v>17840.414135117095</v>
      </c>
      <c r="AR109" s="49">
        <v>882751.4</v>
      </c>
      <c r="AS109" s="49">
        <f t="shared" si="10"/>
        <v>13148.919079517207</v>
      </c>
    </row>
    <row r="110" spans="1:45" x14ac:dyDescent="0.25">
      <c r="A110" s="72">
        <v>37257</v>
      </c>
      <c r="B110" s="42">
        <v>2002</v>
      </c>
      <c r="C110" s="42">
        <v>1</v>
      </c>
      <c r="D110" s="42">
        <v>110</v>
      </c>
      <c r="E110" s="48">
        <v>77.856400717839605</v>
      </c>
      <c r="F110" s="48"/>
      <c r="G110" s="49">
        <v>86.494241159870697</v>
      </c>
      <c r="H110" s="49">
        <v>106.384268565841</v>
      </c>
      <c r="I110" s="49">
        <v>56.805428979262501</v>
      </c>
      <c r="J110" s="49">
        <v>74.388066803955198</v>
      </c>
      <c r="K110" s="49">
        <v>86.874920287418206</v>
      </c>
      <c r="L110" s="49">
        <v>68.4259769740179</v>
      </c>
      <c r="M110" s="49">
        <v>79.659918749244198</v>
      </c>
      <c r="N110" s="49">
        <v>67.754636301573001</v>
      </c>
      <c r="O110" s="49"/>
      <c r="P110" s="49">
        <v>89.823558490427004</v>
      </c>
      <c r="Q110" s="49"/>
      <c r="R110" s="49"/>
      <c r="S110" s="49"/>
      <c r="T110" s="49">
        <v>11579.633</v>
      </c>
      <c r="U110" s="49">
        <v>905.91899999999998</v>
      </c>
      <c r="V110" s="49">
        <v>12159.29</v>
      </c>
      <c r="W110" s="49">
        <v>1387.355</v>
      </c>
      <c r="X110" s="49">
        <v>9144.5959999999995</v>
      </c>
      <c r="Y110" s="49">
        <v>1627.3389999999999</v>
      </c>
      <c r="Z110" s="49"/>
      <c r="AA110" s="49"/>
      <c r="AB110" s="49"/>
      <c r="AC110" s="49"/>
      <c r="AD110" s="49"/>
      <c r="AE110" s="49"/>
      <c r="AF110" s="49">
        <v>123414.931</v>
      </c>
      <c r="AG110" s="49">
        <v>120489.2184</v>
      </c>
      <c r="AH110" s="49">
        <f t="shared" si="6"/>
        <v>182149.79481357613</v>
      </c>
      <c r="AI110" s="49">
        <f t="shared" si="7"/>
        <v>177831.69533034996</v>
      </c>
      <c r="AJ110" s="48">
        <v>177.7</v>
      </c>
      <c r="AK110" s="49">
        <v>711.04300000000001</v>
      </c>
      <c r="AL110" s="49">
        <f t="shared" si="11"/>
        <v>400.13674732695563</v>
      </c>
      <c r="AM110" s="49">
        <v>85.539468348628262</v>
      </c>
      <c r="AN110" s="49">
        <v>474722.57900000003</v>
      </c>
      <c r="AO110" s="49">
        <v>1136136.7820000001</v>
      </c>
      <c r="AP110" s="49">
        <f t="shared" si="8"/>
        <v>7006.4958637963909</v>
      </c>
      <c r="AQ110" s="49">
        <f t="shared" si="9"/>
        <v>16768.399094389701</v>
      </c>
      <c r="AR110" s="49">
        <v>849335.8</v>
      </c>
      <c r="AS110" s="49">
        <f t="shared" si="10"/>
        <v>12535.463938137644</v>
      </c>
    </row>
    <row r="111" spans="1:45" x14ac:dyDescent="0.25">
      <c r="A111" s="72">
        <v>37288</v>
      </c>
      <c r="B111" s="42">
        <v>2002</v>
      </c>
      <c r="C111" s="42">
        <v>2</v>
      </c>
      <c r="D111" s="42">
        <v>111</v>
      </c>
      <c r="E111" s="48">
        <v>78.318858764592605</v>
      </c>
      <c r="F111" s="48"/>
      <c r="G111" s="49">
        <v>86.339573078107705</v>
      </c>
      <c r="H111" s="49">
        <v>106.027537976907</v>
      </c>
      <c r="I111" s="49">
        <v>57.333724699652798</v>
      </c>
      <c r="J111" s="49">
        <v>74.193047683978904</v>
      </c>
      <c r="K111" s="49">
        <v>86.317779661977596</v>
      </c>
      <c r="L111" s="49">
        <v>69.782552291372298</v>
      </c>
      <c r="M111" s="49">
        <v>79.6851888936569</v>
      </c>
      <c r="N111" s="49">
        <v>67.711079179107998</v>
      </c>
      <c r="O111" s="49"/>
      <c r="P111" s="49">
        <v>90.766610222688996</v>
      </c>
      <c r="Q111" s="49"/>
      <c r="R111" s="49"/>
      <c r="S111" s="49"/>
      <c r="T111" s="49">
        <v>11977.242</v>
      </c>
      <c r="U111" s="49">
        <v>865.23</v>
      </c>
      <c r="V111" s="49">
        <v>12545.422</v>
      </c>
      <c r="W111" s="49">
        <v>1441.366</v>
      </c>
      <c r="X111" s="49">
        <v>9414.152</v>
      </c>
      <c r="Y111" s="49">
        <v>1689.904</v>
      </c>
      <c r="Z111" s="49"/>
      <c r="AA111" s="49"/>
      <c r="AB111" s="49"/>
      <c r="AC111" s="49"/>
      <c r="AD111" s="49"/>
      <c r="AE111" s="49"/>
      <c r="AF111" s="49">
        <v>90507.951000000001</v>
      </c>
      <c r="AG111" s="49">
        <v>96473.4136</v>
      </c>
      <c r="AH111" s="49">
        <f t="shared" si="6"/>
        <v>133667.86070650295</v>
      </c>
      <c r="AI111" s="49">
        <f t="shared" si="7"/>
        <v>142478.03279698206</v>
      </c>
      <c r="AJ111" s="48">
        <v>178</v>
      </c>
      <c r="AK111" s="49">
        <v>718.86500000000001</v>
      </c>
      <c r="AL111" s="49">
        <f t="shared" si="11"/>
        <v>403.85674157303367</v>
      </c>
      <c r="AM111" s="49">
        <v>85.159269718080694</v>
      </c>
      <c r="AN111" s="49">
        <v>469464.37800000003</v>
      </c>
      <c r="AO111" s="49">
        <v>1140099.8259999999</v>
      </c>
      <c r="AP111" s="49">
        <f t="shared" si="8"/>
        <v>6933.3465614716051</v>
      </c>
      <c r="AQ111" s="49">
        <f t="shared" si="9"/>
        <v>16837.714592972749</v>
      </c>
      <c r="AR111" s="49">
        <v>845026.5</v>
      </c>
      <c r="AS111" s="49">
        <f t="shared" si="10"/>
        <v>12479.88527497476</v>
      </c>
    </row>
    <row r="112" spans="1:45" x14ac:dyDescent="0.25">
      <c r="A112" s="72">
        <v>37316</v>
      </c>
      <c r="B112" s="42">
        <v>2002</v>
      </c>
      <c r="C112" s="42">
        <v>3</v>
      </c>
      <c r="D112" s="42">
        <v>112</v>
      </c>
      <c r="E112" s="48">
        <v>78.871942537950403</v>
      </c>
      <c r="F112" s="48"/>
      <c r="G112" s="49">
        <v>86.198740540150297</v>
      </c>
      <c r="H112" s="49">
        <v>104.45334687969</v>
      </c>
      <c r="I112" s="49">
        <v>57.127766090042499</v>
      </c>
      <c r="J112" s="49">
        <v>70.974223931396594</v>
      </c>
      <c r="K112" s="49">
        <v>87.567917951164205</v>
      </c>
      <c r="L112" s="49">
        <v>67.832961375318703</v>
      </c>
      <c r="M112" s="49">
        <v>80.946846928720205</v>
      </c>
      <c r="N112" s="49">
        <v>68.057434733438001</v>
      </c>
      <c r="O112" s="49"/>
      <c r="P112" s="49">
        <v>97.003852922429999</v>
      </c>
      <c r="Q112" s="49"/>
      <c r="R112" s="49"/>
      <c r="S112" s="49"/>
      <c r="T112" s="49">
        <v>13120.312</v>
      </c>
      <c r="U112" s="49">
        <v>1172.3800000000001</v>
      </c>
      <c r="V112" s="49">
        <v>13416.805</v>
      </c>
      <c r="W112" s="49">
        <v>1537.413</v>
      </c>
      <c r="X112" s="49">
        <v>10274.958000000001</v>
      </c>
      <c r="Y112" s="49">
        <v>1604.434</v>
      </c>
      <c r="Z112" s="49"/>
      <c r="AA112" s="49"/>
      <c r="AB112" s="49"/>
      <c r="AC112" s="49"/>
      <c r="AD112" s="49"/>
      <c r="AE112" s="49"/>
      <c r="AF112" s="49">
        <v>100056.21400000001</v>
      </c>
      <c r="AG112" s="49">
        <v>102041.4185</v>
      </c>
      <c r="AH112" s="49">
        <f t="shared" si="6"/>
        <v>147017.31617110211</v>
      </c>
      <c r="AI112" s="49">
        <f t="shared" si="7"/>
        <v>149934.27081062898</v>
      </c>
      <c r="AJ112" s="48">
        <v>178.5</v>
      </c>
      <c r="AK112" s="49">
        <v>744.52700000000004</v>
      </c>
      <c r="AL112" s="49">
        <f t="shared" si="11"/>
        <v>417.1019607843138</v>
      </c>
      <c r="AM112" s="49">
        <v>84.928500012720491</v>
      </c>
      <c r="AN112" s="49">
        <v>484586.58100000001</v>
      </c>
      <c r="AO112" s="49">
        <v>1147399.0209999999</v>
      </c>
      <c r="AP112" s="49">
        <f t="shared" si="8"/>
        <v>7120.2592765653089</v>
      </c>
      <c r="AQ112" s="49">
        <f t="shared" si="9"/>
        <v>16859.275191520839</v>
      </c>
      <c r="AR112" s="49">
        <v>843833.5</v>
      </c>
      <c r="AS112" s="49">
        <f t="shared" si="10"/>
        <v>12398.843760495243</v>
      </c>
    </row>
    <row r="113" spans="1:45" x14ac:dyDescent="0.25">
      <c r="A113" s="72">
        <v>37347</v>
      </c>
      <c r="B113" s="42">
        <v>2002</v>
      </c>
      <c r="C113" s="42">
        <v>4</v>
      </c>
      <c r="D113" s="42">
        <v>113</v>
      </c>
      <c r="E113" s="48">
        <v>79.268038359377499</v>
      </c>
      <c r="F113" s="48"/>
      <c r="G113" s="49">
        <v>86.8866423280719</v>
      </c>
      <c r="H113" s="49">
        <v>105.682457302793</v>
      </c>
      <c r="I113" s="49">
        <v>57.498555011310003</v>
      </c>
      <c r="J113" s="49">
        <v>74.106578777646405</v>
      </c>
      <c r="K113" s="49">
        <v>87.358668352073096</v>
      </c>
      <c r="L113" s="49">
        <v>69.738735097830101</v>
      </c>
      <c r="M113" s="49">
        <v>81.835959911687695</v>
      </c>
      <c r="N113" s="49">
        <v>68.429198616676004</v>
      </c>
      <c r="O113" s="49"/>
      <c r="P113" s="49">
        <v>96.963208527660001</v>
      </c>
      <c r="Q113" s="49"/>
      <c r="R113" s="49"/>
      <c r="S113" s="49"/>
      <c r="T113" s="49">
        <v>14445.063</v>
      </c>
      <c r="U113" s="49">
        <v>1249.702</v>
      </c>
      <c r="V113" s="49">
        <v>15014.09</v>
      </c>
      <c r="W113" s="49">
        <v>1912.133</v>
      </c>
      <c r="X113" s="49">
        <v>11215.439</v>
      </c>
      <c r="Y113" s="49">
        <v>1886.518</v>
      </c>
      <c r="Z113" s="49"/>
      <c r="AA113" s="49"/>
      <c r="AB113" s="49"/>
      <c r="AC113" s="49"/>
      <c r="AD113" s="49"/>
      <c r="AE113" s="49"/>
      <c r="AF113" s="49">
        <v>121981.974</v>
      </c>
      <c r="AG113" s="49">
        <v>102993.42750000001</v>
      </c>
      <c r="AH113" s="49">
        <f t="shared" si="6"/>
        <v>178260.12355239442</v>
      </c>
      <c r="AI113" s="49">
        <f t="shared" si="7"/>
        <v>150510.93624074798</v>
      </c>
      <c r="AJ113" s="48">
        <v>179.3</v>
      </c>
      <c r="AK113" s="49">
        <v>805.87199999999996</v>
      </c>
      <c r="AL113" s="49">
        <f t="shared" si="11"/>
        <v>449.45454545454544</v>
      </c>
      <c r="AM113" s="49">
        <v>86.071234213989172</v>
      </c>
      <c r="AN113" s="49">
        <v>474191.37600000005</v>
      </c>
      <c r="AO113" s="49">
        <v>1093913.0580000002</v>
      </c>
      <c r="AP113" s="49">
        <f t="shared" si="8"/>
        <v>6929.6643185361072</v>
      </c>
      <c r="AQ113" s="49">
        <f t="shared" si="9"/>
        <v>15986.056831205044</v>
      </c>
      <c r="AR113" s="49">
        <v>850688.8</v>
      </c>
      <c r="AS113" s="49">
        <f t="shared" si="10"/>
        <v>12431.663927051888</v>
      </c>
    </row>
    <row r="114" spans="1:45" x14ac:dyDescent="0.25">
      <c r="A114" s="72">
        <v>37377</v>
      </c>
      <c r="B114" s="42">
        <v>2002</v>
      </c>
      <c r="C114" s="42">
        <v>5</v>
      </c>
      <c r="D114" s="42">
        <v>114</v>
      </c>
      <c r="E114" s="48">
        <v>79.491333713428006</v>
      </c>
      <c r="F114" s="48"/>
      <c r="G114" s="49">
        <v>87.072193457142404</v>
      </c>
      <c r="H114" s="49">
        <v>105.82327345368</v>
      </c>
      <c r="I114" s="49">
        <v>58.459044488542901</v>
      </c>
      <c r="J114" s="49">
        <v>75.095361923275206</v>
      </c>
      <c r="K114" s="49">
        <v>86.337488230822302</v>
      </c>
      <c r="L114" s="49">
        <v>70.691330548452399</v>
      </c>
      <c r="M114" s="49">
        <v>81.084243911044993</v>
      </c>
      <c r="N114" s="49">
        <v>68.567893678497995</v>
      </c>
      <c r="O114" s="49"/>
      <c r="P114" s="49">
        <v>102.1029073255</v>
      </c>
      <c r="Q114" s="49"/>
      <c r="R114" s="49"/>
      <c r="S114" s="49"/>
      <c r="T114" s="49">
        <v>13911.295</v>
      </c>
      <c r="U114" s="49">
        <v>1290.8510000000001</v>
      </c>
      <c r="V114" s="49">
        <v>14444.727999999999</v>
      </c>
      <c r="W114" s="49">
        <v>1826.395</v>
      </c>
      <c r="X114" s="49">
        <v>10667.977000000001</v>
      </c>
      <c r="Y114" s="49">
        <v>1950.356</v>
      </c>
      <c r="Z114" s="49"/>
      <c r="AA114" s="49"/>
      <c r="AB114" s="49"/>
      <c r="AC114" s="49"/>
      <c r="AD114" s="49"/>
      <c r="AE114" s="49"/>
      <c r="AF114" s="49">
        <v>109850.077</v>
      </c>
      <c r="AG114" s="49">
        <v>99483.300399999993</v>
      </c>
      <c r="AH114" s="49">
        <f t="shared" si="6"/>
        <v>160206.28767607539</v>
      </c>
      <c r="AI114" s="49">
        <f t="shared" si="7"/>
        <v>145087.29240897868</v>
      </c>
      <c r="AJ114" s="48">
        <v>179.5</v>
      </c>
      <c r="AK114" s="49">
        <v>912.20500000000004</v>
      </c>
      <c r="AL114" s="49">
        <f t="shared" si="11"/>
        <v>508.19220055710315</v>
      </c>
      <c r="AM114" s="49">
        <v>89.524152302652098</v>
      </c>
      <c r="AN114" s="49">
        <v>474836.26800000004</v>
      </c>
      <c r="AO114" s="49">
        <v>1116036.2710000002</v>
      </c>
      <c r="AP114" s="49">
        <f t="shared" si="8"/>
        <v>6925.0525650739446</v>
      </c>
      <c r="AQ114" s="49">
        <f t="shared" si="9"/>
        <v>16276.368007348819</v>
      </c>
      <c r="AR114" s="49">
        <v>854747.5</v>
      </c>
      <c r="AS114" s="49">
        <f t="shared" si="10"/>
        <v>12465.710322206351</v>
      </c>
    </row>
    <row r="115" spans="1:45" x14ac:dyDescent="0.25">
      <c r="A115" s="72">
        <v>37408</v>
      </c>
      <c r="B115" s="42">
        <v>2002</v>
      </c>
      <c r="C115" s="42">
        <v>6</v>
      </c>
      <c r="D115" s="42">
        <v>115</v>
      </c>
      <c r="E115" s="48">
        <v>79.353196950760093</v>
      </c>
      <c r="F115" s="48"/>
      <c r="G115" s="49">
        <v>86.857042126123901</v>
      </c>
      <c r="H115" s="49">
        <v>105.94940006869599</v>
      </c>
      <c r="I115" s="49">
        <v>58.037018023635397</v>
      </c>
      <c r="J115" s="49">
        <v>74.4322120511452</v>
      </c>
      <c r="K115" s="49">
        <v>86.851086183459699</v>
      </c>
      <c r="L115" s="49">
        <v>69.275996662608094</v>
      </c>
      <c r="M115" s="49">
        <v>81.3439480759112</v>
      </c>
      <c r="N115" s="49">
        <v>68.902213711873998</v>
      </c>
      <c r="O115" s="49"/>
      <c r="P115" s="49">
        <v>102.30645575174999</v>
      </c>
      <c r="Q115" s="49"/>
      <c r="R115" s="49"/>
      <c r="S115" s="49"/>
      <c r="T115" s="49">
        <v>13124.146000000001</v>
      </c>
      <c r="U115" s="49">
        <v>1154.3699999999999</v>
      </c>
      <c r="V115" s="49">
        <v>13518.790999999999</v>
      </c>
      <c r="W115" s="49">
        <v>1567.124</v>
      </c>
      <c r="X115" s="49">
        <v>10289.449000000001</v>
      </c>
      <c r="Y115" s="49">
        <v>1662.2180000000001</v>
      </c>
      <c r="Z115" s="49"/>
      <c r="AA115" s="49"/>
      <c r="AB115" s="49"/>
      <c r="AC115" s="49"/>
      <c r="AD115" s="49"/>
      <c r="AE115" s="49"/>
      <c r="AF115" s="49">
        <v>125033.66899999999</v>
      </c>
      <c r="AG115" s="49">
        <v>123954.63559999999</v>
      </c>
      <c r="AH115" s="49">
        <f t="shared" si="6"/>
        <v>181465.38734277675</v>
      </c>
      <c r="AI115" s="49">
        <f t="shared" si="7"/>
        <v>179899.35144658314</v>
      </c>
      <c r="AJ115" s="48">
        <v>179.6</v>
      </c>
      <c r="AK115" s="49">
        <v>860.00300000000004</v>
      </c>
      <c r="AL115" s="49">
        <f t="shared" si="11"/>
        <v>478.84354120267261</v>
      </c>
      <c r="AM115" s="49">
        <v>91.883021175716479</v>
      </c>
      <c r="AN115" s="49">
        <v>490444.478</v>
      </c>
      <c r="AO115" s="49">
        <v>1141201.5019999999</v>
      </c>
      <c r="AP115" s="49">
        <f t="shared" si="8"/>
        <v>7117.9785318781587</v>
      </c>
      <c r="AQ115" s="49">
        <f t="shared" si="9"/>
        <v>16562.624631657302</v>
      </c>
      <c r="AR115" s="49">
        <v>850133.5</v>
      </c>
      <c r="AS115" s="49">
        <f t="shared" si="10"/>
        <v>12338.261054354129</v>
      </c>
    </row>
    <row r="116" spans="1:45" x14ac:dyDescent="0.25">
      <c r="A116" s="72">
        <v>37438</v>
      </c>
      <c r="B116" s="42">
        <v>2002</v>
      </c>
      <c r="C116" s="42">
        <v>7</v>
      </c>
      <c r="D116" s="42">
        <v>116</v>
      </c>
      <c r="E116" s="48">
        <v>79.616213812413704</v>
      </c>
      <c r="F116" s="48"/>
      <c r="G116" s="49">
        <v>87.048488298973695</v>
      </c>
      <c r="H116" s="49">
        <v>105.613527832626</v>
      </c>
      <c r="I116" s="49">
        <v>58.303107092098898</v>
      </c>
      <c r="J116" s="49">
        <v>75.297494400190701</v>
      </c>
      <c r="K116" s="49">
        <v>87.003919771661202</v>
      </c>
      <c r="L116" s="49">
        <v>69.968439122802494</v>
      </c>
      <c r="M116" s="49">
        <v>81.335147753662</v>
      </c>
      <c r="N116" s="49">
        <v>69.100011723086993</v>
      </c>
      <c r="O116" s="49"/>
      <c r="P116" s="49">
        <v>104.418343657527</v>
      </c>
      <c r="Q116" s="49"/>
      <c r="R116" s="49"/>
      <c r="S116" s="49"/>
      <c r="T116" s="49">
        <v>14066.592000000001</v>
      </c>
      <c r="U116" s="49">
        <v>1365.0820000000001</v>
      </c>
      <c r="V116" s="49">
        <v>14560.945</v>
      </c>
      <c r="W116" s="49">
        <v>1662.8620000000001</v>
      </c>
      <c r="X116" s="49">
        <v>11168.772000000001</v>
      </c>
      <c r="Y116" s="49">
        <v>1729.3109999999999</v>
      </c>
      <c r="Z116" s="49"/>
      <c r="AA116" s="49"/>
      <c r="AB116" s="49"/>
      <c r="AC116" s="49"/>
      <c r="AD116" s="49"/>
      <c r="AE116" s="49"/>
      <c r="AF116" s="49">
        <v>115478.265</v>
      </c>
      <c r="AG116" s="49">
        <v>143028.57999999999</v>
      </c>
      <c r="AH116" s="49">
        <f t="shared" si="6"/>
        <v>167117.57656825052</v>
      </c>
      <c r="AI116" s="49">
        <f t="shared" si="7"/>
        <v>206987.77964492407</v>
      </c>
      <c r="AJ116" s="48">
        <v>180</v>
      </c>
      <c r="AK116" s="49">
        <v>843.07380000000001</v>
      </c>
      <c r="AL116" s="49">
        <f t="shared" si="11"/>
        <v>468.37433333333331</v>
      </c>
      <c r="AM116" s="49">
        <v>92.248711791529431</v>
      </c>
      <c r="AN116" s="49">
        <v>488425.19400000002</v>
      </c>
      <c r="AO116" s="49">
        <v>1113002.121</v>
      </c>
      <c r="AP116" s="49">
        <f t="shared" si="8"/>
        <v>7068.3807689834639</v>
      </c>
      <c r="AQ116" s="49">
        <f t="shared" si="9"/>
        <v>16107.119134223462</v>
      </c>
      <c r="AR116" s="49">
        <v>849564.1</v>
      </c>
      <c r="AS116" s="49">
        <f t="shared" si="10"/>
        <v>12294.702689842703</v>
      </c>
    </row>
    <row r="117" spans="1:45" x14ac:dyDescent="0.25">
      <c r="A117" s="72">
        <v>37469</v>
      </c>
      <c r="B117" s="42">
        <v>2002</v>
      </c>
      <c r="C117" s="42">
        <v>8</v>
      </c>
      <c r="D117" s="42">
        <v>117</v>
      </c>
      <c r="E117" s="48">
        <v>80.117053897470001</v>
      </c>
      <c r="F117" s="48"/>
      <c r="G117" s="49">
        <v>87.795689933259197</v>
      </c>
      <c r="H117" s="49">
        <v>107.076397059035</v>
      </c>
      <c r="I117" s="49">
        <v>58.118394251328098</v>
      </c>
      <c r="J117" s="49">
        <v>76.260293016908193</v>
      </c>
      <c r="K117" s="49">
        <v>87.434166632842107</v>
      </c>
      <c r="L117" s="49">
        <v>70.418329197611797</v>
      </c>
      <c r="M117" s="49">
        <v>81.540714900050205</v>
      </c>
      <c r="N117" s="49">
        <v>69.362746788218999</v>
      </c>
      <c r="O117" s="49"/>
      <c r="P117" s="49">
        <v>106.059537997772</v>
      </c>
      <c r="Q117" s="49"/>
      <c r="R117" s="49"/>
      <c r="S117" s="49"/>
      <c r="T117" s="49">
        <v>13726.998</v>
      </c>
      <c r="U117" s="49">
        <v>1327.114</v>
      </c>
      <c r="V117" s="49">
        <v>14300.544</v>
      </c>
      <c r="W117" s="49">
        <v>1778.5229999999999</v>
      </c>
      <c r="X117" s="49">
        <v>10868.745999999999</v>
      </c>
      <c r="Y117" s="49">
        <v>1653.2750000000001</v>
      </c>
      <c r="Z117" s="49"/>
      <c r="AA117" s="49"/>
      <c r="AB117" s="49"/>
      <c r="AC117" s="49"/>
      <c r="AD117" s="49"/>
      <c r="AE117" s="49"/>
      <c r="AF117" s="49">
        <v>110943.425</v>
      </c>
      <c r="AG117" s="49">
        <v>107454.22139999999</v>
      </c>
      <c r="AH117" s="49">
        <f t="shared" si="6"/>
        <v>159946.70069617734</v>
      </c>
      <c r="AI117" s="49">
        <f t="shared" si="7"/>
        <v>154916.32955090914</v>
      </c>
      <c r="AJ117" s="48">
        <v>180.5</v>
      </c>
      <c r="AK117" s="49">
        <v>849.13760000000002</v>
      </c>
      <c r="AL117" s="49">
        <f t="shared" si="11"/>
        <v>470.43634349030475</v>
      </c>
      <c r="AM117" s="49">
        <v>92.514478791928227</v>
      </c>
      <c r="AN117" s="49">
        <v>485368.09399999998</v>
      </c>
      <c r="AO117" s="49">
        <v>1106198.0530000001</v>
      </c>
      <c r="AP117" s="49">
        <f t="shared" si="8"/>
        <v>6997.532774789679</v>
      </c>
      <c r="AQ117" s="49">
        <f t="shared" si="9"/>
        <v>15948.013944394192</v>
      </c>
      <c r="AR117" s="49">
        <v>855141.5</v>
      </c>
      <c r="AS117" s="49">
        <f t="shared" si="10"/>
        <v>12328.541466371724</v>
      </c>
    </row>
    <row r="118" spans="1:45" x14ac:dyDescent="0.25">
      <c r="A118" s="72">
        <v>37500</v>
      </c>
      <c r="B118" s="42">
        <v>2002</v>
      </c>
      <c r="C118" s="42">
        <v>9</v>
      </c>
      <c r="D118" s="42">
        <v>118</v>
      </c>
      <c r="E118" s="48">
        <v>79.934562313290201</v>
      </c>
      <c r="F118" s="48"/>
      <c r="G118" s="49">
        <v>87.706556314828504</v>
      </c>
      <c r="H118" s="49">
        <v>105.41290745475899</v>
      </c>
      <c r="I118" s="49">
        <v>58.722673521902202</v>
      </c>
      <c r="J118" s="49">
        <v>77.541800328124395</v>
      </c>
      <c r="K118" s="49">
        <v>87.276595481333402</v>
      </c>
      <c r="L118" s="49">
        <v>71.296192656123097</v>
      </c>
      <c r="M118" s="49">
        <v>81.228411454058403</v>
      </c>
      <c r="N118" s="49">
        <v>69.779950763035004</v>
      </c>
      <c r="O118" s="49"/>
      <c r="P118" s="49">
        <v>103.46923109258201</v>
      </c>
      <c r="Q118" s="49"/>
      <c r="R118" s="49"/>
      <c r="S118" s="49"/>
      <c r="T118" s="49">
        <v>13573.619000000001</v>
      </c>
      <c r="U118" s="49">
        <v>1334.8610000000001</v>
      </c>
      <c r="V118" s="49">
        <v>14063.593999999999</v>
      </c>
      <c r="W118" s="49">
        <v>1686.712</v>
      </c>
      <c r="X118" s="49">
        <v>10853.245999999999</v>
      </c>
      <c r="Y118" s="49">
        <v>1523.636</v>
      </c>
      <c r="Z118" s="49"/>
      <c r="AA118" s="49"/>
      <c r="AB118" s="49"/>
      <c r="AC118" s="49"/>
      <c r="AD118" s="49"/>
      <c r="AE118" s="49"/>
      <c r="AF118" s="49">
        <v>120246.329</v>
      </c>
      <c r="AG118" s="49">
        <v>110329.8256</v>
      </c>
      <c r="AH118" s="49">
        <f t="shared" si="6"/>
        <v>172322.1751880325</v>
      </c>
      <c r="AI118" s="49">
        <f t="shared" si="7"/>
        <v>158111.06828473968</v>
      </c>
      <c r="AJ118" s="48">
        <v>180.8</v>
      </c>
      <c r="AK118" s="49">
        <v>860.59969999999998</v>
      </c>
      <c r="AL118" s="49">
        <f t="shared" si="11"/>
        <v>475.99540929203539</v>
      </c>
      <c r="AM118" s="49">
        <v>94.25745195494251</v>
      </c>
      <c r="AN118" s="49">
        <v>492849.56599999999</v>
      </c>
      <c r="AO118" s="49">
        <v>1126745.1949999998</v>
      </c>
      <c r="AP118" s="49">
        <f t="shared" si="8"/>
        <v>7062.9107732343155</v>
      </c>
      <c r="AQ118" s="49">
        <f t="shared" si="9"/>
        <v>16147.11937568288</v>
      </c>
      <c r="AR118" s="49">
        <v>860249.7</v>
      </c>
      <c r="AS118" s="49">
        <f t="shared" si="10"/>
        <v>12328.035353898613</v>
      </c>
    </row>
    <row r="119" spans="1:45" x14ac:dyDescent="0.25">
      <c r="A119" s="72">
        <v>37530</v>
      </c>
      <c r="B119" s="42">
        <v>2002</v>
      </c>
      <c r="C119" s="42">
        <v>10</v>
      </c>
      <c r="D119" s="42">
        <v>119</v>
      </c>
      <c r="E119" s="48">
        <v>80.309779824716799</v>
      </c>
      <c r="F119" s="48"/>
      <c r="G119" s="49">
        <v>88.554049895514794</v>
      </c>
      <c r="H119" s="49">
        <v>109.38943858773</v>
      </c>
      <c r="I119" s="49">
        <v>58.679107020116199</v>
      </c>
      <c r="J119" s="49">
        <v>77.277053453552</v>
      </c>
      <c r="K119" s="49">
        <v>87.805493710535799</v>
      </c>
      <c r="L119" s="49">
        <v>70.090663401254304</v>
      </c>
      <c r="M119" s="49">
        <v>81.769922765537999</v>
      </c>
      <c r="N119" s="49">
        <v>70.087509395709006</v>
      </c>
      <c r="O119" s="49"/>
      <c r="P119" s="49">
        <v>101.310877500552</v>
      </c>
      <c r="Q119" s="49"/>
      <c r="R119" s="49"/>
      <c r="S119" s="49"/>
      <c r="T119" s="49">
        <v>14856.075999999999</v>
      </c>
      <c r="U119" s="49">
        <v>1504.8240000000001</v>
      </c>
      <c r="V119" s="49">
        <v>15676.501</v>
      </c>
      <c r="W119" s="49">
        <v>2212.797</v>
      </c>
      <c r="X119" s="49">
        <v>11633.224</v>
      </c>
      <c r="Y119" s="49">
        <v>1830.48</v>
      </c>
      <c r="Z119" s="49"/>
      <c r="AA119" s="49"/>
      <c r="AB119" s="49"/>
      <c r="AC119" s="49"/>
      <c r="AD119" s="49"/>
      <c r="AE119" s="49"/>
      <c r="AF119" s="49">
        <v>114041.289</v>
      </c>
      <c r="AG119" s="49">
        <v>117187.08530000001</v>
      </c>
      <c r="AH119" s="49">
        <f t="shared" si="6"/>
        <v>162712.71440982606</v>
      </c>
      <c r="AI119" s="49">
        <f t="shared" si="7"/>
        <v>167201.09804212075</v>
      </c>
      <c r="AJ119" s="48">
        <v>181.2</v>
      </c>
      <c r="AK119" s="49">
        <v>848.28300000000002</v>
      </c>
      <c r="AL119" s="49">
        <f t="shared" si="11"/>
        <v>468.14735099337759</v>
      </c>
      <c r="AM119" s="49">
        <v>94.092072350550495</v>
      </c>
      <c r="AN119" s="49">
        <v>489175.17300000001</v>
      </c>
      <c r="AO119" s="49">
        <v>1129023.6229999999</v>
      </c>
      <c r="AP119" s="49">
        <f t="shared" si="8"/>
        <v>6979.4914560046982</v>
      </c>
      <c r="AQ119" s="49">
        <f t="shared" si="9"/>
        <v>16108.770774341749</v>
      </c>
      <c r="AR119" s="49">
        <v>914501.5</v>
      </c>
      <c r="AS119" s="49">
        <f t="shared" si="10"/>
        <v>13047.995397251038</v>
      </c>
    </row>
    <row r="120" spans="1:45" x14ac:dyDescent="0.25">
      <c r="A120" s="72">
        <v>37561</v>
      </c>
      <c r="B120" s="42">
        <v>2002</v>
      </c>
      <c r="C120" s="42">
        <v>11</v>
      </c>
      <c r="D120" s="42">
        <v>120</v>
      </c>
      <c r="E120" s="48">
        <v>79.607506319029895</v>
      </c>
      <c r="F120" s="48"/>
      <c r="G120" s="49">
        <v>88.248692024763798</v>
      </c>
      <c r="H120" s="49">
        <v>103.553035190871</v>
      </c>
      <c r="I120" s="49">
        <v>58.0690145866119</v>
      </c>
      <c r="J120" s="49">
        <v>77.238875295558202</v>
      </c>
      <c r="K120" s="49">
        <v>88.315858452789499</v>
      </c>
      <c r="L120" s="49">
        <v>70.256405901257807</v>
      </c>
      <c r="M120" s="49">
        <v>80.906981041616504</v>
      </c>
      <c r="N120" s="49">
        <v>70.654355126781994</v>
      </c>
      <c r="O120" s="49"/>
      <c r="P120" s="49">
        <v>105.589909173705</v>
      </c>
      <c r="Q120" s="49"/>
      <c r="R120" s="49"/>
      <c r="S120" s="49"/>
      <c r="T120" s="49">
        <v>13230.385</v>
      </c>
      <c r="U120" s="49">
        <v>1141.6110000000001</v>
      </c>
      <c r="V120" s="49">
        <v>14397.931</v>
      </c>
      <c r="W120" s="49">
        <v>2149.1729999999998</v>
      </c>
      <c r="X120" s="49">
        <v>10399.386</v>
      </c>
      <c r="Y120" s="49">
        <v>1849.3720000000001</v>
      </c>
      <c r="Z120" s="49"/>
      <c r="AA120" s="49"/>
      <c r="AB120" s="49"/>
      <c r="AC120" s="49"/>
      <c r="AD120" s="49"/>
      <c r="AE120" s="49"/>
      <c r="AF120" s="49">
        <v>110430.166</v>
      </c>
      <c r="AG120" s="49">
        <v>106673.5503</v>
      </c>
      <c r="AH120" s="49">
        <f t="shared" si="6"/>
        <v>156296.33276228252</v>
      </c>
      <c r="AI120" s="49">
        <f t="shared" si="7"/>
        <v>150979.44084067468</v>
      </c>
      <c r="AJ120" s="48">
        <v>181.5</v>
      </c>
      <c r="AK120" s="49">
        <v>741.43799999999999</v>
      </c>
      <c r="AL120" s="49">
        <f t="shared" si="11"/>
        <v>408.50578512396692</v>
      </c>
      <c r="AM120" s="49">
        <v>94.528700803551118</v>
      </c>
      <c r="AN120" s="49">
        <v>508796.84900000005</v>
      </c>
      <c r="AO120" s="49">
        <v>1168546.5580000002</v>
      </c>
      <c r="AP120" s="49">
        <f t="shared" si="8"/>
        <v>7201.2100044932304</v>
      </c>
      <c r="AQ120" s="49">
        <f t="shared" si="9"/>
        <v>16538.917606751391</v>
      </c>
      <c r="AR120" s="49">
        <v>927500.5</v>
      </c>
      <c r="AS120" s="49">
        <f t="shared" si="10"/>
        <v>13127.294111391937</v>
      </c>
    </row>
    <row r="121" spans="1:45" x14ac:dyDescent="0.25">
      <c r="A121" s="72">
        <v>37591</v>
      </c>
      <c r="B121" s="42">
        <v>2002</v>
      </c>
      <c r="C121" s="42">
        <v>12</v>
      </c>
      <c r="D121" s="42">
        <v>121</v>
      </c>
      <c r="E121" s="48">
        <v>79.938122036573901</v>
      </c>
      <c r="F121" s="48"/>
      <c r="G121" s="49">
        <v>88.202212400578006</v>
      </c>
      <c r="H121" s="49">
        <v>108.68822784680199</v>
      </c>
      <c r="I121" s="49">
        <v>59.9282181477436</v>
      </c>
      <c r="J121" s="49">
        <v>77.918659068635193</v>
      </c>
      <c r="K121" s="49">
        <v>86.578498420470893</v>
      </c>
      <c r="L121" s="49">
        <v>69.548569216420503</v>
      </c>
      <c r="M121" s="49">
        <v>80.913274803952504</v>
      </c>
      <c r="N121" s="49">
        <v>70.961913759455996</v>
      </c>
      <c r="O121" s="49"/>
      <c r="P121" s="49">
        <v>107.560735346168</v>
      </c>
      <c r="Q121" s="49"/>
      <c r="R121" s="49"/>
      <c r="S121" s="49"/>
      <c r="T121" s="49">
        <v>13434.619000000001</v>
      </c>
      <c r="U121" s="49">
        <v>1511.52</v>
      </c>
      <c r="V121" s="49">
        <v>14580.248</v>
      </c>
      <c r="W121" s="49">
        <v>2016.5029999999999</v>
      </c>
      <c r="X121" s="49">
        <v>10578.124</v>
      </c>
      <c r="Y121" s="49">
        <v>1985.6210000000001</v>
      </c>
      <c r="Z121" s="49"/>
      <c r="AA121" s="49"/>
      <c r="AB121" s="49"/>
      <c r="AC121" s="49"/>
      <c r="AD121" s="49"/>
      <c r="AE121" s="49"/>
      <c r="AF121" s="49">
        <v>145251.19699999999</v>
      </c>
      <c r="AG121" s="49">
        <v>229842.38459999999</v>
      </c>
      <c r="AH121" s="49">
        <f t="shared" si="6"/>
        <v>204688.95116381301</v>
      </c>
      <c r="AI121" s="49">
        <f t="shared" si="7"/>
        <v>323895.41434735118</v>
      </c>
      <c r="AJ121" s="48">
        <v>181.8</v>
      </c>
      <c r="AK121" s="49">
        <v>919.40099999999995</v>
      </c>
      <c r="AL121" s="49">
        <f t="shared" si="11"/>
        <v>505.72112211221116</v>
      </c>
      <c r="AM121" s="49">
        <v>94.376846404168134</v>
      </c>
      <c r="AN121" s="49">
        <v>585836.02899999998</v>
      </c>
      <c r="AO121" s="49">
        <v>1218600.679</v>
      </c>
      <c r="AP121" s="49">
        <f t="shared" si="8"/>
        <v>8255.6402154801617</v>
      </c>
      <c r="AQ121" s="49">
        <f t="shared" si="9"/>
        <v>17172.601673776251</v>
      </c>
      <c r="AR121" s="49">
        <v>938677.6</v>
      </c>
      <c r="AS121" s="49">
        <f t="shared" si="10"/>
        <v>13227.907059861629</v>
      </c>
    </row>
    <row r="122" spans="1:45" x14ac:dyDescent="0.25">
      <c r="A122" s="72">
        <v>37622</v>
      </c>
      <c r="B122" s="42">
        <v>2003</v>
      </c>
      <c r="C122" s="42">
        <v>1</v>
      </c>
      <c r="D122" s="42">
        <v>122</v>
      </c>
      <c r="E122" s="48">
        <v>79.9693321361068</v>
      </c>
      <c r="F122" s="48"/>
      <c r="G122" s="49">
        <v>87.201582294112001</v>
      </c>
      <c r="H122" s="49">
        <v>109.197285380861</v>
      </c>
      <c r="I122" s="49">
        <v>58.992565113174102</v>
      </c>
      <c r="J122" s="49">
        <v>78.104440622173797</v>
      </c>
      <c r="K122" s="49">
        <v>85.210375469415695</v>
      </c>
      <c r="L122" s="49">
        <v>69.988094263264898</v>
      </c>
      <c r="M122" s="49">
        <v>82.186536021989099</v>
      </c>
      <c r="N122" s="49">
        <v>71.248784591725993</v>
      </c>
      <c r="O122" s="49"/>
      <c r="P122" s="49">
        <v>100</v>
      </c>
      <c r="Q122">
        <v>70.51889474381781</v>
      </c>
      <c r="R122">
        <v>73.826691477951528</v>
      </c>
      <c r="S122" s="49">
        <f t="shared" ref="S122:S153" si="12">Q122/R122*100</f>
        <v>95.519511076665822</v>
      </c>
      <c r="T122" s="49">
        <v>12613.632</v>
      </c>
      <c r="U122" s="49">
        <v>1878.712</v>
      </c>
      <c r="V122" s="49">
        <v>12622.254000000001</v>
      </c>
      <c r="W122" s="49">
        <v>1640.396</v>
      </c>
      <c r="X122" s="49">
        <v>9435.1209999999992</v>
      </c>
      <c r="Y122" s="49">
        <v>1546.7370000000001</v>
      </c>
      <c r="Z122" s="49">
        <f t="shared" ref="Z122:Z153" si="13">T122/Q122</f>
        <v>178.86882722457588</v>
      </c>
      <c r="AA122" s="49">
        <f t="shared" ref="AA122:AA153" si="14">U122/Q122</f>
        <v>26.641257025156385</v>
      </c>
      <c r="AB122" s="49">
        <f t="shared" ref="AB122:AB130" si="15">V122/$R122</f>
        <v>170.97141626304165</v>
      </c>
      <c r="AC122" s="49">
        <f t="shared" ref="AC122:AC130" si="16">W122/$R122</f>
        <v>22.219551860723804</v>
      </c>
      <c r="AD122" s="49">
        <f t="shared" ref="AD122:AD130" si="17">X122/$R122</f>
        <v>127.80094585191881</v>
      </c>
      <c r="AE122" s="49">
        <f t="shared" ref="AE122:AE130" si="18">Y122/$R122</f>
        <v>20.950918550399024</v>
      </c>
      <c r="AF122" s="49">
        <v>146355.26800000001</v>
      </c>
      <c r="AG122" s="49">
        <v>131857.804</v>
      </c>
      <c r="AH122" s="49">
        <f t="shared" si="6"/>
        <v>205414.40648939298</v>
      </c>
      <c r="AI122" s="49">
        <f t="shared" si="7"/>
        <v>185066.74149682611</v>
      </c>
      <c r="AJ122" s="48">
        <v>182.6</v>
      </c>
      <c r="AK122" s="49">
        <v>1051.2547</v>
      </c>
      <c r="AL122" s="49">
        <f t="shared" si="11"/>
        <v>575.71451259583796</v>
      </c>
      <c r="AM122" s="49">
        <v>98.498623905970845</v>
      </c>
      <c r="AN122" s="49">
        <v>542367.80299999996</v>
      </c>
      <c r="AO122" s="49">
        <v>1269312.554</v>
      </c>
      <c r="AP122" s="49">
        <f t="shared" si="8"/>
        <v>7612.3095447579644</v>
      </c>
      <c r="AQ122" s="49">
        <f t="shared" si="9"/>
        <v>17815.216937011486</v>
      </c>
      <c r="AR122" s="49">
        <v>933057.4</v>
      </c>
      <c r="AS122" s="49">
        <f t="shared" si="10"/>
        <v>13095.765848451463</v>
      </c>
    </row>
    <row r="123" spans="1:45" x14ac:dyDescent="0.25">
      <c r="A123" s="72">
        <v>37653</v>
      </c>
      <c r="B123" s="42">
        <v>2003</v>
      </c>
      <c r="C123" s="42">
        <v>2</v>
      </c>
      <c r="D123" s="42">
        <v>123</v>
      </c>
      <c r="E123" s="48">
        <v>80.6625007427035</v>
      </c>
      <c r="F123" s="48"/>
      <c r="G123" s="49">
        <v>89.5157521153602</v>
      </c>
      <c r="H123" s="49">
        <v>110.383801236837</v>
      </c>
      <c r="I123" s="49">
        <v>59.420313573934003</v>
      </c>
      <c r="J123" s="49">
        <v>81.839756393990996</v>
      </c>
      <c r="K123" s="49">
        <v>86.797243922130903</v>
      </c>
      <c r="L123" s="49">
        <v>72.932404717809803</v>
      </c>
      <c r="M123" s="49">
        <v>82.500771053940099</v>
      </c>
      <c r="N123" s="49">
        <v>71.446697882259002</v>
      </c>
      <c r="O123" s="49"/>
      <c r="P123" s="49">
        <v>94.279774122055002</v>
      </c>
      <c r="Q123">
        <v>72.528713130826219</v>
      </c>
      <c r="R123">
        <v>76.678602199000281</v>
      </c>
      <c r="S123" s="49">
        <f t="shared" si="12"/>
        <v>94.587943768974753</v>
      </c>
      <c r="T123" s="49">
        <v>12867.156000000001</v>
      </c>
      <c r="U123" s="49">
        <v>1660.4</v>
      </c>
      <c r="V123" s="49">
        <v>12581.877</v>
      </c>
      <c r="W123" s="49">
        <v>1607.652</v>
      </c>
      <c r="X123" s="49">
        <v>9529.2430000000004</v>
      </c>
      <c r="Y123" s="49">
        <v>1444.982</v>
      </c>
      <c r="Z123" s="49">
        <f t="shared" si="13"/>
        <v>177.40775266190667</v>
      </c>
      <c r="AA123" s="49">
        <f t="shared" si="14"/>
        <v>22.893002347980381</v>
      </c>
      <c r="AB123" s="49">
        <f t="shared" si="15"/>
        <v>164.08589409789789</v>
      </c>
      <c r="AC123" s="49">
        <f t="shared" si="16"/>
        <v>20.966109891097627</v>
      </c>
      <c r="AD123" s="49">
        <f t="shared" si="17"/>
        <v>124.27512665488105</v>
      </c>
      <c r="AE123" s="49">
        <f t="shared" si="18"/>
        <v>18.844657551919216</v>
      </c>
      <c r="AF123" s="49">
        <v>122839.352</v>
      </c>
      <c r="AG123" s="49">
        <v>119168.39200000001</v>
      </c>
      <c r="AH123" s="49">
        <f t="shared" si="6"/>
        <v>171931.46169251073</v>
      </c>
      <c r="AI123" s="49">
        <f t="shared" si="7"/>
        <v>166793.42157475807</v>
      </c>
      <c r="AJ123" s="48">
        <v>183.6</v>
      </c>
      <c r="AK123" s="49">
        <v>979.75969999999995</v>
      </c>
      <c r="AL123" s="49">
        <f t="shared" si="11"/>
        <v>533.63818082788669</v>
      </c>
      <c r="AM123" s="49">
        <v>101.87463280187539</v>
      </c>
      <c r="AN123" s="49">
        <v>534645.31900000002</v>
      </c>
      <c r="AO123" s="49">
        <v>1301809.0079999999</v>
      </c>
      <c r="AP123" s="49">
        <f t="shared" si="8"/>
        <v>7483.135468081</v>
      </c>
      <c r="AQ123" s="49">
        <f t="shared" si="9"/>
        <v>18220.702237986192</v>
      </c>
      <c r="AR123" s="49">
        <v>929761.4</v>
      </c>
      <c r="AS123" s="49">
        <f t="shared" si="10"/>
        <v>13013.357195768594</v>
      </c>
    </row>
    <row r="124" spans="1:45" x14ac:dyDescent="0.25">
      <c r="A124" s="72">
        <v>37681</v>
      </c>
      <c r="B124" s="42">
        <v>2003</v>
      </c>
      <c r="C124" s="42">
        <v>3</v>
      </c>
      <c r="D124" s="42">
        <v>124</v>
      </c>
      <c r="E124" s="48">
        <v>80.071382773226006</v>
      </c>
      <c r="F124" s="48"/>
      <c r="G124" s="49">
        <v>88.165188143965395</v>
      </c>
      <c r="H124" s="49">
        <v>110.85579598259601</v>
      </c>
      <c r="I124" s="49">
        <v>59.948815653819899</v>
      </c>
      <c r="J124" s="49">
        <v>77.296355625777494</v>
      </c>
      <c r="K124" s="49">
        <v>85.574506967670004</v>
      </c>
      <c r="L124" s="49">
        <v>70.835076105967005</v>
      </c>
      <c r="M124" s="49">
        <v>82.093064716004406</v>
      </c>
      <c r="N124" s="49">
        <v>71.897691931067996</v>
      </c>
      <c r="O124" s="49"/>
      <c r="P124" s="49">
        <v>91.395007932954002</v>
      </c>
      <c r="Q124">
        <v>72.304192888805389</v>
      </c>
      <c r="R124">
        <v>76.384022691466939</v>
      </c>
      <c r="S124" s="49">
        <f t="shared" si="12"/>
        <v>94.658791643979072</v>
      </c>
      <c r="T124" s="49">
        <v>13570.706</v>
      </c>
      <c r="U124" s="49">
        <v>1352.1690000000001</v>
      </c>
      <c r="V124" s="49">
        <v>13985.278</v>
      </c>
      <c r="W124" s="49">
        <v>1725.212</v>
      </c>
      <c r="X124" s="49">
        <v>10601.621999999999</v>
      </c>
      <c r="Y124" s="49">
        <v>1658.444</v>
      </c>
      <c r="Z124" s="49">
        <f t="shared" si="13"/>
        <v>187.68906003653223</v>
      </c>
      <c r="AA124" s="49">
        <f t="shared" si="14"/>
        <v>18.701114637701071</v>
      </c>
      <c r="AB124" s="49">
        <f t="shared" si="15"/>
        <v>183.09166638800673</v>
      </c>
      <c r="AC124" s="49">
        <f t="shared" si="16"/>
        <v>22.586032251385053</v>
      </c>
      <c r="AD124" s="49">
        <f t="shared" si="17"/>
        <v>138.79371138677061</v>
      </c>
      <c r="AE124" s="49">
        <f t="shared" si="18"/>
        <v>21.711922749851052</v>
      </c>
      <c r="AF124" s="49">
        <v>135149.05900000001</v>
      </c>
      <c r="AG124" s="49">
        <v>121732.50199999999</v>
      </c>
      <c r="AH124" s="49">
        <f t="shared" si="6"/>
        <v>187974.12736082589</v>
      </c>
      <c r="AI124" s="49">
        <f t="shared" si="7"/>
        <v>169313.50469040257</v>
      </c>
      <c r="AJ124" s="48">
        <v>183.9</v>
      </c>
      <c r="AK124" s="49">
        <v>1139.1124</v>
      </c>
      <c r="AL124" s="49">
        <f t="shared" si="11"/>
        <v>619.41946710168565</v>
      </c>
      <c r="AM124" s="49">
        <v>101.3994334345853</v>
      </c>
      <c r="AN124" s="49">
        <v>544103.19999999995</v>
      </c>
      <c r="AO124" s="49">
        <v>1301300.058</v>
      </c>
      <c r="AP124" s="49">
        <f t="shared" si="8"/>
        <v>7567.7422374234156</v>
      </c>
      <c r="AQ124" s="49">
        <f t="shared" si="9"/>
        <v>18099.330076515154</v>
      </c>
      <c r="AR124" s="49">
        <v>925409.4</v>
      </c>
      <c r="AS124" s="49">
        <f t="shared" si="10"/>
        <v>12871.197602382528</v>
      </c>
    </row>
    <row r="125" spans="1:45" x14ac:dyDescent="0.25">
      <c r="A125" s="72">
        <v>37712</v>
      </c>
      <c r="B125" s="42">
        <v>2003</v>
      </c>
      <c r="C125" s="42">
        <v>4</v>
      </c>
      <c r="D125" s="42">
        <v>125</v>
      </c>
      <c r="E125" s="48">
        <v>80.365198275981598</v>
      </c>
      <c r="F125" s="48"/>
      <c r="G125" s="49">
        <v>88.291372348583806</v>
      </c>
      <c r="H125" s="49">
        <v>109.04266638045</v>
      </c>
      <c r="I125" s="49">
        <v>59.761555744393704</v>
      </c>
      <c r="J125" s="49">
        <v>77.915506486416007</v>
      </c>
      <c r="K125" s="49">
        <v>86.732362949444493</v>
      </c>
      <c r="L125" s="49">
        <v>71.163528621389503</v>
      </c>
      <c r="M125" s="49">
        <v>82.576437809921401</v>
      </c>
      <c r="N125" s="49">
        <v>72.020439546798997</v>
      </c>
      <c r="O125" s="49"/>
      <c r="P125" s="49">
        <v>96.908652553761002</v>
      </c>
      <c r="Q125">
        <v>69.604772340789481</v>
      </c>
      <c r="R125">
        <v>73.683816836913323</v>
      </c>
      <c r="S125" s="49">
        <f t="shared" si="12"/>
        <v>94.464124320334648</v>
      </c>
      <c r="T125" s="49">
        <v>13563.24</v>
      </c>
      <c r="U125" s="49">
        <v>1337.345</v>
      </c>
      <c r="V125" s="49">
        <v>14369.374</v>
      </c>
      <c r="W125" s="49">
        <v>1719.133</v>
      </c>
      <c r="X125" s="49">
        <v>11005.171</v>
      </c>
      <c r="Y125" s="49">
        <v>1645.07</v>
      </c>
      <c r="Z125" s="49">
        <f t="shared" si="13"/>
        <v>194.86077669492971</v>
      </c>
      <c r="AA125" s="49">
        <f t="shared" si="14"/>
        <v>19.213409584220347</v>
      </c>
      <c r="AB125" s="49">
        <f t="shared" si="15"/>
        <v>195.01397480269216</v>
      </c>
      <c r="AC125" s="49">
        <f t="shared" si="16"/>
        <v>23.331215371280379</v>
      </c>
      <c r="AD125" s="49">
        <f t="shared" si="17"/>
        <v>149.35669014483989</v>
      </c>
      <c r="AE125" s="49">
        <f t="shared" si="18"/>
        <v>22.326069286571901</v>
      </c>
      <c r="AF125" s="49">
        <v>145095.663</v>
      </c>
      <c r="AG125" s="49">
        <v>114020.482</v>
      </c>
      <c r="AH125" s="49">
        <f t="shared" si="6"/>
        <v>201464.56188415317</v>
      </c>
      <c r="AI125" s="49">
        <f t="shared" si="7"/>
        <v>158316.83716108024</v>
      </c>
      <c r="AJ125" s="48">
        <v>183.2</v>
      </c>
      <c r="AK125" s="49">
        <v>1202.5097000000001</v>
      </c>
      <c r="AL125" s="49">
        <f t="shared" si="11"/>
        <v>656.39175764192146</v>
      </c>
      <c r="AM125" s="49">
        <v>98.246219364358154</v>
      </c>
      <c r="AN125" s="49">
        <v>534936.40370000002</v>
      </c>
      <c r="AO125" s="49">
        <v>1243648.84403</v>
      </c>
      <c r="AP125" s="49">
        <f t="shared" si="8"/>
        <v>7427.5637175526745</v>
      </c>
      <c r="AQ125" s="49">
        <f t="shared" si="9"/>
        <v>17267.998527305226</v>
      </c>
      <c r="AR125" s="49">
        <v>932308.1</v>
      </c>
      <c r="AS125" s="49">
        <f t="shared" si="10"/>
        <v>12945.048737090596</v>
      </c>
    </row>
    <row r="126" spans="1:45" x14ac:dyDescent="0.25">
      <c r="A126" s="72">
        <v>37742</v>
      </c>
      <c r="B126" s="42">
        <v>2003</v>
      </c>
      <c r="C126" s="42">
        <v>5</v>
      </c>
      <c r="D126" s="42">
        <v>126</v>
      </c>
      <c r="E126" s="48">
        <v>80.051618641193102</v>
      </c>
      <c r="F126" s="48"/>
      <c r="G126" s="49">
        <v>88.455762930110396</v>
      </c>
      <c r="H126" s="49">
        <v>109.939467706952</v>
      </c>
      <c r="I126" s="49">
        <v>60.157196352382499</v>
      </c>
      <c r="J126" s="49">
        <v>77.044861954652902</v>
      </c>
      <c r="K126" s="49">
        <v>86.382720651263696</v>
      </c>
      <c r="L126" s="49">
        <v>70.633165965782993</v>
      </c>
      <c r="M126" s="49">
        <v>82.039784873905504</v>
      </c>
      <c r="N126" s="49">
        <v>71.788046588927003</v>
      </c>
      <c r="O126" s="49"/>
      <c r="P126" s="49">
        <v>98.955126339491997</v>
      </c>
      <c r="Q126">
        <v>68.559510264362984</v>
      </c>
      <c r="R126">
        <v>72.533923387506391</v>
      </c>
      <c r="S126" s="49">
        <f t="shared" si="12"/>
        <v>94.520614717184898</v>
      </c>
      <c r="T126" s="49">
        <v>13153.418</v>
      </c>
      <c r="U126" s="49">
        <v>1268.6980000000001</v>
      </c>
      <c r="V126" s="49">
        <v>13674.733</v>
      </c>
      <c r="W126" s="49">
        <v>1573.066</v>
      </c>
      <c r="X126" s="49">
        <v>10419.896000000001</v>
      </c>
      <c r="Y126" s="49">
        <v>1681.771</v>
      </c>
      <c r="Z126" s="49">
        <f t="shared" si="13"/>
        <v>191.85402505474292</v>
      </c>
      <c r="AA126" s="49">
        <f t="shared" si="14"/>
        <v>18.505062173109852</v>
      </c>
      <c r="AB126" s="49">
        <f t="shared" si="15"/>
        <v>188.52879261671657</v>
      </c>
      <c r="AC126" s="49">
        <f t="shared" si="16"/>
        <v>21.687314383864596</v>
      </c>
      <c r="AD126" s="49">
        <f t="shared" si="17"/>
        <v>143.65548578328767</v>
      </c>
      <c r="AE126" s="49">
        <f t="shared" si="18"/>
        <v>23.185992449564321</v>
      </c>
      <c r="AF126" s="49">
        <v>125071.663</v>
      </c>
      <c r="AG126" s="49">
        <v>122301.13099999999</v>
      </c>
      <c r="AH126" s="49">
        <f t="shared" si="6"/>
        <v>174223.52180187582</v>
      </c>
      <c r="AI126" s="49">
        <f t="shared" si="7"/>
        <v>170364.19962827687</v>
      </c>
      <c r="AJ126" s="48">
        <v>182.9</v>
      </c>
      <c r="AK126" s="49">
        <v>1350.9668999999999</v>
      </c>
      <c r="AL126" s="49">
        <f t="shared" si="11"/>
        <v>738.63690541279379</v>
      </c>
      <c r="AM126" s="49">
        <v>96.051133754096341</v>
      </c>
      <c r="AN126" s="49">
        <v>537601.97748</v>
      </c>
      <c r="AO126" s="49">
        <v>1244516.4538799999</v>
      </c>
      <c r="AP126" s="49">
        <f t="shared" si="8"/>
        <v>7488.7394632482283</v>
      </c>
      <c r="AQ126" s="49">
        <f t="shared" si="9"/>
        <v>17335.984373643081</v>
      </c>
      <c r="AR126" s="49">
        <v>937871.4</v>
      </c>
      <c r="AS126" s="49">
        <f t="shared" si="10"/>
        <v>13064.450762540497</v>
      </c>
    </row>
    <row r="127" spans="1:45" x14ac:dyDescent="0.25">
      <c r="A127" s="72">
        <v>37773</v>
      </c>
      <c r="B127" s="42">
        <v>2003</v>
      </c>
      <c r="C127" s="42">
        <v>6</v>
      </c>
      <c r="D127" s="42">
        <v>127</v>
      </c>
      <c r="E127" s="48">
        <v>80.6570346858432</v>
      </c>
      <c r="F127" s="48"/>
      <c r="G127" s="49">
        <v>88.991899538258593</v>
      </c>
      <c r="H127" s="49">
        <v>111.200337721031</v>
      </c>
      <c r="I127" s="49">
        <v>60.1495957273371</v>
      </c>
      <c r="J127" s="49">
        <v>77.9173974197072</v>
      </c>
      <c r="K127" s="49">
        <v>86.932181599665498</v>
      </c>
      <c r="L127" s="49">
        <v>70.784699955086296</v>
      </c>
      <c r="M127" s="49">
        <v>82.562171277493206</v>
      </c>
      <c r="N127" s="49">
        <v>71.847351616751993</v>
      </c>
      <c r="O127" s="49"/>
      <c r="P127" s="49">
        <v>100.24905252359299</v>
      </c>
      <c r="Q127">
        <v>69.022797586908993</v>
      </c>
      <c r="R127">
        <v>72.747364518357841</v>
      </c>
      <c r="S127" s="49">
        <f t="shared" si="12"/>
        <v>94.880134894084094</v>
      </c>
      <c r="T127" s="49">
        <v>13527.896000000001</v>
      </c>
      <c r="U127" s="49">
        <v>1441.799</v>
      </c>
      <c r="V127" s="49">
        <v>13847.022999999999</v>
      </c>
      <c r="W127" s="49">
        <v>1593.13</v>
      </c>
      <c r="X127" s="49">
        <v>10587.763999999999</v>
      </c>
      <c r="Y127" s="49">
        <v>1666.1289999999999</v>
      </c>
      <c r="Z127" s="49">
        <f t="shared" si="13"/>
        <v>195.99170814492933</v>
      </c>
      <c r="AA127" s="49">
        <f t="shared" si="14"/>
        <v>20.888736046732689</v>
      </c>
      <c r="AB127" s="49">
        <f t="shared" si="15"/>
        <v>190.34398141675214</v>
      </c>
      <c r="AC127" s="49">
        <f t="shared" si="16"/>
        <v>21.899487500993562</v>
      </c>
      <c r="AD127" s="49">
        <f t="shared" si="17"/>
        <v>145.54154738249207</v>
      </c>
      <c r="AE127" s="49">
        <f t="shared" si="18"/>
        <v>22.902946533266526</v>
      </c>
      <c r="AF127" s="49">
        <v>132222.66200000001</v>
      </c>
      <c r="AG127" s="49">
        <v>134971.68299999999</v>
      </c>
      <c r="AH127" s="49">
        <f t="shared" si="6"/>
        <v>184032.75698358635</v>
      </c>
      <c r="AI127" s="49">
        <f t="shared" si="7"/>
        <v>187858.95368832201</v>
      </c>
      <c r="AJ127" s="48">
        <v>183.1</v>
      </c>
      <c r="AK127" s="49">
        <v>1351.1706999999999</v>
      </c>
      <c r="AL127" s="49">
        <f t="shared" si="11"/>
        <v>737.94139814309119</v>
      </c>
      <c r="AM127" s="49">
        <v>98.50399176896785</v>
      </c>
      <c r="AN127" s="49">
        <v>555577.14928000001</v>
      </c>
      <c r="AO127" s="49">
        <v>1240019.60595</v>
      </c>
      <c r="AP127" s="49">
        <f t="shared" si="8"/>
        <v>7732.7436123680463</v>
      </c>
      <c r="AQ127" s="49">
        <f t="shared" si="9"/>
        <v>17259.085798520595</v>
      </c>
      <c r="AR127" s="49">
        <v>922662.8</v>
      </c>
      <c r="AS127" s="49">
        <f t="shared" si="10"/>
        <v>12841.987620109732</v>
      </c>
    </row>
    <row r="128" spans="1:45" x14ac:dyDescent="0.25">
      <c r="A128" s="72">
        <v>37803</v>
      </c>
      <c r="B128" s="42">
        <v>2003</v>
      </c>
      <c r="C128" s="42">
        <v>7</v>
      </c>
      <c r="D128" s="42">
        <v>128</v>
      </c>
      <c r="E128" s="48">
        <v>80.728113075320195</v>
      </c>
      <c r="F128" s="48"/>
      <c r="G128" s="49">
        <v>88.966265276850294</v>
      </c>
      <c r="H128" s="49">
        <v>112.266349028379</v>
      </c>
      <c r="I128" s="49">
        <v>60.6051977544777</v>
      </c>
      <c r="J128" s="49">
        <v>77.760841795655494</v>
      </c>
      <c r="K128" s="49">
        <v>86.667059530950496</v>
      </c>
      <c r="L128" s="49">
        <v>70.720504301085597</v>
      </c>
      <c r="M128" s="49">
        <v>82.644477269979106</v>
      </c>
      <c r="N128" s="49">
        <v>71.951480212118994</v>
      </c>
      <c r="O128" s="49"/>
      <c r="P128" s="49">
        <v>100.38015452833601</v>
      </c>
      <c r="Q128">
        <v>69.259119405455976</v>
      </c>
      <c r="R128">
        <v>72.693142302593287</v>
      </c>
      <c r="S128" s="49">
        <f t="shared" si="12"/>
        <v>95.276001575440489</v>
      </c>
      <c r="T128" s="49">
        <v>13740.277</v>
      </c>
      <c r="U128" s="49">
        <v>1629.472</v>
      </c>
      <c r="V128" s="49">
        <v>14424.284</v>
      </c>
      <c r="W128" s="49">
        <v>1656.6220000000001</v>
      </c>
      <c r="X128" s="49">
        <v>11089.102000000001</v>
      </c>
      <c r="Y128" s="49">
        <v>1678.56</v>
      </c>
      <c r="Z128" s="49">
        <f t="shared" si="13"/>
        <v>198.38942680691363</v>
      </c>
      <c r="AA128" s="49">
        <f t="shared" si="14"/>
        <v>23.527183336836305</v>
      </c>
      <c r="AB128" s="49">
        <f t="shared" si="15"/>
        <v>198.42702548140392</v>
      </c>
      <c r="AC128" s="49">
        <f t="shared" si="16"/>
        <v>22.789247341986218</v>
      </c>
      <c r="AD128" s="49">
        <f t="shared" si="17"/>
        <v>152.54674166980402</v>
      </c>
      <c r="AE128" s="49">
        <f t="shared" si="18"/>
        <v>23.091036469613698</v>
      </c>
      <c r="AF128" s="49">
        <v>130155.23699999999</v>
      </c>
      <c r="AG128" s="49">
        <v>154707.285</v>
      </c>
      <c r="AH128" s="49">
        <f t="shared" si="6"/>
        <v>180893.06379283851</v>
      </c>
      <c r="AI128" s="49">
        <f t="shared" si="7"/>
        <v>215016.12551112217</v>
      </c>
      <c r="AJ128" s="48">
        <v>183.7</v>
      </c>
      <c r="AK128" s="49">
        <v>1361.3620000000001</v>
      </c>
      <c r="AL128" s="49">
        <f t="shared" si="11"/>
        <v>741.07893304300501</v>
      </c>
      <c r="AM128" s="49">
        <v>97.730765282005677</v>
      </c>
      <c r="AN128" s="49">
        <v>548216.36751999997</v>
      </c>
      <c r="AO128" s="49">
        <v>1247536.20897</v>
      </c>
      <c r="AP128" s="49">
        <f t="shared" si="8"/>
        <v>7619.2507215113874</v>
      </c>
      <c r="AQ128" s="49">
        <f t="shared" si="9"/>
        <v>17338.576013893791</v>
      </c>
      <c r="AR128" s="49">
        <v>909522.8</v>
      </c>
      <c r="AS128" s="49">
        <f t="shared" si="10"/>
        <v>12640.779554758994</v>
      </c>
    </row>
    <row r="129" spans="1:45" x14ac:dyDescent="0.25">
      <c r="A129" s="72">
        <v>37834</v>
      </c>
      <c r="B129" s="42">
        <v>2003</v>
      </c>
      <c r="C129" s="42">
        <v>8</v>
      </c>
      <c r="D129" s="42">
        <v>129</v>
      </c>
      <c r="E129" s="48">
        <v>79.967020092371797</v>
      </c>
      <c r="F129" s="48"/>
      <c r="G129" s="49">
        <v>88.799174545507796</v>
      </c>
      <c r="H129" s="49">
        <v>112.078394389698</v>
      </c>
      <c r="I129" s="49">
        <v>60.319453511230101</v>
      </c>
      <c r="J129" s="49">
        <v>76.963432090090393</v>
      </c>
      <c r="K129" s="49">
        <v>86.259440681147495</v>
      </c>
      <c r="L129" s="49">
        <v>70.346435105149894</v>
      </c>
      <c r="M129" s="49">
        <v>82.545202818547907</v>
      </c>
      <c r="N129" s="49">
        <v>72.167322929668003</v>
      </c>
      <c r="O129" s="49"/>
      <c r="P129" s="49">
        <v>99.519728501052995</v>
      </c>
      <c r="Q129">
        <v>69.878615449990122</v>
      </c>
      <c r="R129">
        <v>73.284116611347287</v>
      </c>
      <c r="S129" s="49">
        <f t="shared" si="12"/>
        <v>95.35301601652948</v>
      </c>
      <c r="T129" s="49">
        <v>13427.713</v>
      </c>
      <c r="U129" s="49">
        <v>1644.0989999999999</v>
      </c>
      <c r="V129" s="49">
        <v>13816.848</v>
      </c>
      <c r="W129" s="49">
        <v>1686.9059999999999</v>
      </c>
      <c r="X129" s="49">
        <v>10482.635</v>
      </c>
      <c r="Y129" s="49">
        <v>1647.307</v>
      </c>
      <c r="Z129" s="49">
        <f t="shared" si="13"/>
        <v>192.15768534523673</v>
      </c>
      <c r="AA129" s="49">
        <f t="shared" si="14"/>
        <v>23.527927527079136</v>
      </c>
      <c r="AB129" s="49">
        <f t="shared" si="15"/>
        <v>188.53809855245774</v>
      </c>
      <c r="AC129" s="49">
        <f t="shared" si="16"/>
        <v>23.018712348629172</v>
      </c>
      <c r="AD129" s="49">
        <f t="shared" si="17"/>
        <v>143.04102286711432</v>
      </c>
      <c r="AE129" s="49">
        <f t="shared" si="18"/>
        <v>22.478363336714242</v>
      </c>
      <c r="AF129" s="49">
        <v>126725.71</v>
      </c>
      <c r="AG129" s="49">
        <v>118889.662</v>
      </c>
      <c r="AH129" s="49">
        <f t="shared" si="6"/>
        <v>175599.84887274104</v>
      </c>
      <c r="AI129" s="49">
        <f t="shared" si="7"/>
        <v>164741.68248677606</v>
      </c>
      <c r="AJ129" s="48">
        <v>184.5</v>
      </c>
      <c r="AK129" s="49">
        <v>1401.2462</v>
      </c>
      <c r="AL129" s="49">
        <f t="shared" si="11"/>
        <v>759.48303523035236</v>
      </c>
      <c r="AM129" s="49">
        <v>100.75400383862593</v>
      </c>
      <c r="AN129" s="49">
        <v>548100.09885000007</v>
      </c>
      <c r="AO129" s="49">
        <v>1247149.3860300002</v>
      </c>
      <c r="AP129" s="49">
        <f t="shared" si="8"/>
        <v>7594.8514729327171</v>
      </c>
      <c r="AQ129" s="49">
        <f t="shared" si="9"/>
        <v>17281.358590028794</v>
      </c>
      <c r="AR129" s="49">
        <v>923293.5</v>
      </c>
      <c r="AS129" s="49">
        <f t="shared" si="10"/>
        <v>12793.788968724983</v>
      </c>
    </row>
    <row r="130" spans="1:45" x14ac:dyDescent="0.25">
      <c r="A130" s="72">
        <v>37865</v>
      </c>
      <c r="B130" s="42">
        <v>2003</v>
      </c>
      <c r="C130" s="42">
        <v>9</v>
      </c>
      <c r="D130" s="42">
        <v>130</v>
      </c>
      <c r="E130" s="48">
        <v>80.140954772861704</v>
      </c>
      <c r="F130" s="48"/>
      <c r="G130" s="49">
        <v>88.668760157973907</v>
      </c>
      <c r="H130" s="49">
        <v>112.03341644046399</v>
      </c>
      <c r="I130" s="49">
        <v>60.2728979869878</v>
      </c>
      <c r="J130" s="49">
        <v>76.483059495305497</v>
      </c>
      <c r="K130" s="49">
        <v>86.673888479014806</v>
      </c>
      <c r="L130" s="49">
        <v>68.990088919963597</v>
      </c>
      <c r="M130" s="49">
        <v>83.125511203502498</v>
      </c>
      <c r="N130" s="49">
        <v>72.596939584726996</v>
      </c>
      <c r="O130" s="49"/>
      <c r="P130" s="49">
        <v>96.907376040266996</v>
      </c>
      <c r="Q130">
        <v>69.534995969830206</v>
      </c>
      <c r="R130">
        <v>73.262233860408614</v>
      </c>
      <c r="S130" s="49">
        <f t="shared" si="12"/>
        <v>94.912470321775672</v>
      </c>
      <c r="T130" s="49">
        <v>14375.050999999999</v>
      </c>
      <c r="U130" s="49">
        <v>1459.212</v>
      </c>
      <c r="V130" s="49">
        <v>14730.983</v>
      </c>
      <c r="W130" s="49">
        <v>1871.4259999999999</v>
      </c>
      <c r="X130" s="49">
        <v>11216.977999999999</v>
      </c>
      <c r="Y130" s="49">
        <v>1642.579</v>
      </c>
      <c r="Z130" s="49">
        <f t="shared" si="13"/>
        <v>206.73116895321365</v>
      </c>
      <c r="AA130" s="49">
        <f t="shared" si="14"/>
        <v>20.985289200751833</v>
      </c>
      <c r="AB130" s="49">
        <f t="shared" si="15"/>
        <v>201.07198789580889</v>
      </c>
      <c r="AC130" s="49">
        <f t="shared" si="16"/>
        <v>25.54421154514278</v>
      </c>
      <c r="AD130" s="49">
        <f t="shared" si="17"/>
        <v>153.1072342316568</v>
      </c>
      <c r="AE130" s="49">
        <f t="shared" si="18"/>
        <v>22.420542119009291</v>
      </c>
      <c r="AF130" s="49">
        <v>130249.548</v>
      </c>
      <c r="AG130" s="49">
        <v>130871.93</v>
      </c>
      <c r="AH130" s="49">
        <f t="shared" ref="AH130:AH193" si="19">AF130/$N130*100</f>
        <v>179414.65404059817</v>
      </c>
      <c r="AI130" s="49">
        <f t="shared" ref="AI130:AI193" si="20">AG130/$N130*100</f>
        <v>180271.9656622177</v>
      </c>
      <c r="AJ130" s="48">
        <v>185.1</v>
      </c>
      <c r="AK130" s="49">
        <v>1365.5084999999999</v>
      </c>
      <c r="AL130" s="49">
        <f t="shared" si="11"/>
        <v>737.71393841166935</v>
      </c>
      <c r="AM130" s="49">
        <v>101.95118842938338</v>
      </c>
      <c r="AN130" s="49">
        <v>552532.64179999998</v>
      </c>
      <c r="AO130" s="49">
        <v>1269657.85146</v>
      </c>
      <c r="AP130" s="49">
        <f t="shared" ref="AP130:AP193" si="21">AN130/N130</f>
        <v>7610.9632852380219</v>
      </c>
      <c r="AQ130" s="49">
        <f t="shared" ref="AQ130:AQ193" si="22">AO130/N130</f>
        <v>17489.137403350149</v>
      </c>
      <c r="AR130" s="49">
        <v>925490.6</v>
      </c>
      <c r="AS130" s="49">
        <f t="shared" si="10"/>
        <v>12748.341807437644</v>
      </c>
    </row>
    <row r="131" spans="1:45" x14ac:dyDescent="0.25">
      <c r="A131" s="72">
        <v>37895</v>
      </c>
      <c r="B131" s="42">
        <v>2003</v>
      </c>
      <c r="C131" s="42">
        <v>10</v>
      </c>
      <c r="D131" s="42">
        <v>131</v>
      </c>
      <c r="E131" s="48">
        <v>80.476722914152603</v>
      </c>
      <c r="F131" s="48"/>
      <c r="G131" s="49">
        <v>89.053599034757497</v>
      </c>
      <c r="H131" s="49">
        <v>112.92048179109</v>
      </c>
      <c r="I131" s="49">
        <v>60.603330955335501</v>
      </c>
      <c r="J131" s="49">
        <v>78.339118030631496</v>
      </c>
      <c r="K131" s="49">
        <v>86.666967251442699</v>
      </c>
      <c r="L131" s="49">
        <v>69.751842403285906</v>
      </c>
      <c r="M131" s="49">
        <v>83.177891784504993</v>
      </c>
      <c r="N131" s="49">
        <v>72.863122616593003</v>
      </c>
      <c r="O131" s="49"/>
      <c r="P131" s="49">
        <v>95.921200209402997</v>
      </c>
      <c r="Q131">
        <v>69.960571905308285</v>
      </c>
      <c r="R131">
        <v>73.540808140091855</v>
      </c>
      <c r="S131" s="49">
        <f t="shared" si="12"/>
        <v>95.131633272286891</v>
      </c>
      <c r="T131" s="49">
        <v>15128.019</v>
      </c>
      <c r="U131" s="49">
        <v>1580.299</v>
      </c>
      <c r="V131" s="49">
        <v>15735.472</v>
      </c>
      <c r="W131" s="49">
        <v>2218.9989999999998</v>
      </c>
      <c r="X131" s="49">
        <v>11744.678</v>
      </c>
      <c r="Y131" s="49">
        <v>1771.7950000000001</v>
      </c>
      <c r="Z131" s="49">
        <f t="shared" si="13"/>
        <v>216.23635410636425</v>
      </c>
      <c r="AA131" s="49">
        <f t="shared" si="14"/>
        <v>22.588423121225144</v>
      </c>
      <c r="AB131" s="49">
        <f t="shared" ref="AB131:AB194" si="23">V131/$R131</f>
        <v>213.96925595411801</v>
      </c>
      <c r="AC131" s="49">
        <f t="shared" ref="AC131:AC194" si="24">W131/$R131</f>
        <v>30.173709755445014</v>
      </c>
      <c r="AD131" s="49">
        <f t="shared" ref="AD131:AD194" si="25">X131/$R131</f>
        <v>159.70286833980569</v>
      </c>
      <c r="AE131" s="49">
        <f t="shared" ref="AE131:AE194" si="26">Y131/$R131</f>
        <v>24.092677858867312</v>
      </c>
      <c r="AF131" s="49">
        <v>127240.641</v>
      </c>
      <c r="AG131" s="49">
        <v>127058.751</v>
      </c>
      <c r="AH131" s="49">
        <f t="shared" si="19"/>
        <v>174629.68430483335</v>
      </c>
      <c r="AI131" s="49">
        <f t="shared" si="20"/>
        <v>174380.05185227282</v>
      </c>
      <c r="AJ131" s="48">
        <v>184.9</v>
      </c>
      <c r="AK131" s="49">
        <v>1391.0111999999999</v>
      </c>
      <c r="AL131" s="49">
        <f t="shared" si="11"/>
        <v>752.3045970795024</v>
      </c>
      <c r="AM131" s="49">
        <v>104.3170922312905</v>
      </c>
      <c r="AN131" s="49">
        <v>556939.55082</v>
      </c>
      <c r="AO131" s="49">
        <v>1249838.96001</v>
      </c>
      <c r="AP131" s="49">
        <f t="shared" si="21"/>
        <v>7643.640991762396</v>
      </c>
      <c r="AQ131" s="49">
        <f t="shared" si="22"/>
        <v>17153.244537523791</v>
      </c>
      <c r="AR131" s="49">
        <v>928053.4</v>
      </c>
      <c r="AS131" s="49">
        <f t="shared" si="10"/>
        <v>12736.94245693302</v>
      </c>
    </row>
    <row r="132" spans="1:45" x14ac:dyDescent="0.25">
      <c r="A132" s="72">
        <v>37926</v>
      </c>
      <c r="B132" s="42">
        <v>2003</v>
      </c>
      <c r="C132" s="42">
        <v>11</v>
      </c>
      <c r="D132" s="42">
        <v>132</v>
      </c>
      <c r="E132" s="48">
        <v>80.839191828637198</v>
      </c>
      <c r="F132" s="48"/>
      <c r="G132" s="49">
        <v>89.120868649697798</v>
      </c>
      <c r="H132" s="49">
        <v>112.40211202378001</v>
      </c>
      <c r="I132" s="49">
        <v>61.6809581067266</v>
      </c>
      <c r="J132" s="49">
        <v>75.538062651314306</v>
      </c>
      <c r="K132" s="49">
        <v>86.950735011655397</v>
      </c>
      <c r="L132" s="49">
        <v>68.619613579775802</v>
      </c>
      <c r="M132" s="49">
        <v>83.989450007637103</v>
      </c>
      <c r="N132" s="49">
        <v>73.46789598174</v>
      </c>
      <c r="O132" s="49"/>
      <c r="P132" s="49">
        <v>94.189772014791998</v>
      </c>
      <c r="Q132">
        <v>69.877393746072897</v>
      </c>
      <c r="R132">
        <v>73.467201276210076</v>
      </c>
      <c r="S132" s="49">
        <f t="shared" si="12"/>
        <v>95.113727666525904</v>
      </c>
      <c r="T132" s="49">
        <v>13760.615</v>
      </c>
      <c r="U132" s="49">
        <v>1462.307</v>
      </c>
      <c r="V132" s="49">
        <v>14692.799000000001</v>
      </c>
      <c r="W132" s="49">
        <v>2035.7139999999999</v>
      </c>
      <c r="X132" s="49">
        <v>10885.334000000001</v>
      </c>
      <c r="Y132" s="49">
        <v>1771.751</v>
      </c>
      <c r="Z132" s="49">
        <f t="shared" si="13"/>
        <v>196.92513218229959</v>
      </c>
      <c r="AA132" s="49">
        <f t="shared" si="14"/>
        <v>20.926753583768019</v>
      </c>
      <c r="AB132" s="49">
        <f t="shared" si="23"/>
        <v>199.99127154388796</v>
      </c>
      <c r="AC132" s="49">
        <f t="shared" si="24"/>
        <v>27.709154080151393</v>
      </c>
      <c r="AD132" s="49">
        <f t="shared" si="25"/>
        <v>148.1659000330649</v>
      </c>
      <c r="AE132" s="49">
        <f t="shared" si="26"/>
        <v>24.11621743067165</v>
      </c>
      <c r="AF132" s="49">
        <v>133809.58499999999</v>
      </c>
      <c r="AG132" s="49">
        <v>126627.342</v>
      </c>
      <c r="AH132" s="49">
        <f t="shared" si="19"/>
        <v>182133.41107966064</v>
      </c>
      <c r="AI132" s="49">
        <f t="shared" si="20"/>
        <v>172357.38183038816</v>
      </c>
      <c r="AJ132" s="48">
        <v>185</v>
      </c>
      <c r="AK132" s="49">
        <v>1203.7084</v>
      </c>
      <c r="AL132" s="49">
        <f t="shared" si="11"/>
        <v>650.65318918918922</v>
      </c>
      <c r="AM132" s="49">
        <v>103.02088882656241</v>
      </c>
      <c r="AN132" s="49">
        <v>583644.45455999998</v>
      </c>
      <c r="AO132" s="49">
        <v>1289565.81372</v>
      </c>
      <c r="AP132" s="49">
        <f t="shared" si="21"/>
        <v>7944.2108251617992</v>
      </c>
      <c r="AQ132" s="49">
        <f t="shared" si="22"/>
        <v>17552.779979441821</v>
      </c>
      <c r="AR132" s="49">
        <v>938726.40000000002</v>
      </c>
      <c r="AS132" s="49">
        <f t="shared" si="10"/>
        <v>12777.368773883421</v>
      </c>
    </row>
    <row r="133" spans="1:45" x14ac:dyDescent="0.25">
      <c r="A133" s="72">
        <v>37956</v>
      </c>
      <c r="B133" s="42">
        <v>2003</v>
      </c>
      <c r="C133" s="42">
        <v>12</v>
      </c>
      <c r="D133" s="42">
        <v>133</v>
      </c>
      <c r="E133" s="48">
        <v>81.760963862102102</v>
      </c>
      <c r="F133" s="48"/>
      <c r="G133" s="49">
        <v>90.526108631832201</v>
      </c>
      <c r="H133" s="49">
        <v>114.01762753682</v>
      </c>
      <c r="I133" s="49">
        <v>61.447926244035301</v>
      </c>
      <c r="J133" s="49">
        <v>79.114914012012903</v>
      </c>
      <c r="K133" s="49">
        <v>87.723844820174406</v>
      </c>
      <c r="L133" s="49">
        <v>71.159608892471795</v>
      </c>
      <c r="M133" s="49">
        <v>85.138381881861093</v>
      </c>
      <c r="N133" s="49">
        <v>73.783729734575999</v>
      </c>
      <c r="O133" s="49"/>
      <c r="P133" s="49">
        <v>95.593205678621999</v>
      </c>
      <c r="Q133">
        <v>71.195659920501484</v>
      </c>
      <c r="R133">
        <v>75.409995375352054</v>
      </c>
      <c r="S133" s="49">
        <f t="shared" si="12"/>
        <v>94.411436529237562</v>
      </c>
      <c r="T133" s="49">
        <v>15038.713</v>
      </c>
      <c r="U133" s="49">
        <v>1882.713</v>
      </c>
      <c r="V133" s="49">
        <v>16064.919</v>
      </c>
      <c r="W133" s="49">
        <v>2180.779</v>
      </c>
      <c r="X133" s="49">
        <v>11833.915999999999</v>
      </c>
      <c r="Y133" s="49">
        <v>2050.2240000000002</v>
      </c>
      <c r="Z133" s="49">
        <f t="shared" si="13"/>
        <v>211.23075503187317</v>
      </c>
      <c r="AA133" s="49">
        <f t="shared" si="14"/>
        <v>26.444210252454649</v>
      </c>
      <c r="AB133" s="49">
        <f t="shared" si="23"/>
        <v>213.03434538136651</v>
      </c>
      <c r="AC133" s="49">
        <f t="shared" si="24"/>
        <v>28.918964775759594</v>
      </c>
      <c r="AD133" s="49">
        <f t="shared" si="25"/>
        <v>156.92768499847892</v>
      </c>
      <c r="AE133" s="49">
        <f t="shared" si="26"/>
        <v>27.187695607127978</v>
      </c>
      <c r="AF133" s="49">
        <v>145371.95000000001</v>
      </c>
      <c r="AG133" s="49">
        <v>246036.114</v>
      </c>
      <c r="AH133" s="49">
        <f t="shared" si="19"/>
        <v>197024.39890603261</v>
      </c>
      <c r="AI133" s="49">
        <f t="shared" si="20"/>
        <v>333455.78338892828</v>
      </c>
      <c r="AJ133" s="48">
        <v>185.5</v>
      </c>
      <c r="AK133" s="49">
        <v>1341.0761</v>
      </c>
      <c r="AL133" s="49">
        <f t="shared" si="11"/>
        <v>722.95207547169809</v>
      </c>
      <c r="AM133" s="49">
        <v>103.87113147989513</v>
      </c>
      <c r="AN133" s="49">
        <v>661109.05877</v>
      </c>
      <c r="AO133" s="49">
        <v>1383215.2324399999</v>
      </c>
      <c r="AP133" s="49">
        <f t="shared" si="21"/>
        <v>8960.0927080837973</v>
      </c>
      <c r="AQ133" s="49">
        <f t="shared" si="22"/>
        <v>18746.886846407382</v>
      </c>
      <c r="AR133" s="49">
        <v>945818.5</v>
      </c>
      <c r="AS133" s="49">
        <f t="shared" si="10"/>
        <v>12818.794921352117</v>
      </c>
    </row>
    <row r="134" spans="1:45" x14ac:dyDescent="0.25">
      <c r="A134" s="72">
        <v>37987</v>
      </c>
      <c r="B134" s="42">
        <v>2004</v>
      </c>
      <c r="C134" s="42">
        <v>1</v>
      </c>
      <c r="D134" s="42">
        <v>134</v>
      </c>
      <c r="E134" s="48">
        <v>82.183421680707397</v>
      </c>
      <c r="F134" s="48"/>
      <c r="G134" s="49">
        <v>90.838378583241905</v>
      </c>
      <c r="H134" s="49">
        <v>112.92661868556</v>
      </c>
      <c r="I134" s="49">
        <v>65.167492631691104</v>
      </c>
      <c r="J134" s="49">
        <v>85.644636297125501</v>
      </c>
      <c r="K134" s="49">
        <v>86.966628795701098</v>
      </c>
      <c r="L134" s="49">
        <v>74.825925373800601</v>
      </c>
      <c r="M134" s="49">
        <v>83.542311081961302</v>
      </c>
      <c r="N134" s="49">
        <v>74.2423093102</v>
      </c>
      <c r="O134" s="49">
        <v>50.564</v>
      </c>
      <c r="P134" s="49">
        <v>95.436597831952994</v>
      </c>
      <c r="Q134">
        <v>72.401345386207211</v>
      </c>
      <c r="R134">
        <v>76.643097680669484</v>
      </c>
      <c r="S134" s="49">
        <f t="shared" si="12"/>
        <v>94.465578215359486</v>
      </c>
      <c r="T134" s="49">
        <v>12710.912</v>
      </c>
      <c r="U134" s="49">
        <v>1728.808</v>
      </c>
      <c r="V134" s="49">
        <v>12872.078</v>
      </c>
      <c r="W134" s="49">
        <v>1472.078</v>
      </c>
      <c r="X134" s="49">
        <v>9864.348</v>
      </c>
      <c r="Y134" s="49">
        <v>1535.652</v>
      </c>
      <c r="Z134" s="49">
        <f t="shared" si="13"/>
        <v>175.56182046337344</v>
      </c>
      <c r="AA134" s="49">
        <f t="shared" si="14"/>
        <v>23.878119816394268</v>
      </c>
      <c r="AB134" s="49">
        <f t="shared" si="23"/>
        <v>167.948300493164</v>
      </c>
      <c r="AC134" s="49">
        <f t="shared" si="24"/>
        <v>19.20692201316492</v>
      </c>
      <c r="AD134" s="49">
        <f t="shared" si="25"/>
        <v>128.7049753795107</v>
      </c>
      <c r="AE134" s="49">
        <f t="shared" si="26"/>
        <v>20.036403100488382</v>
      </c>
      <c r="AF134" s="49">
        <v>167567.02799999999</v>
      </c>
      <c r="AG134" s="49">
        <v>135637.95199999999</v>
      </c>
      <c r="AH134" s="49">
        <f t="shared" si="19"/>
        <v>225702.87691331055</v>
      </c>
      <c r="AI134" s="49">
        <f t="shared" si="20"/>
        <v>182696.29980564865</v>
      </c>
      <c r="AJ134" s="48">
        <v>186.3</v>
      </c>
      <c r="AK134" s="49">
        <v>1081.8634999999999</v>
      </c>
      <c r="AL134" s="49">
        <f t="shared" si="11"/>
        <v>580.71041331186257</v>
      </c>
      <c r="AM134" s="49">
        <v>101.15369587315153</v>
      </c>
      <c r="AN134" s="49">
        <v>612006.57851000002</v>
      </c>
      <c r="AO134" s="49">
        <v>1299158.7032699999</v>
      </c>
      <c r="AP134" s="49">
        <f t="shared" si="21"/>
        <v>8243.366675905887</v>
      </c>
      <c r="AQ134" s="49">
        <f t="shared" si="22"/>
        <v>17498.899419222555</v>
      </c>
      <c r="AR134" s="49">
        <v>933071.8</v>
      </c>
      <c r="AS134" s="49">
        <f t="shared" si="10"/>
        <v>12567.925333537642</v>
      </c>
    </row>
    <row r="135" spans="1:45" x14ac:dyDescent="0.25">
      <c r="A135" s="72">
        <v>38018</v>
      </c>
      <c r="B135" s="42">
        <v>2004</v>
      </c>
      <c r="C135" s="42">
        <v>2</v>
      </c>
      <c r="D135" s="42">
        <v>135</v>
      </c>
      <c r="E135" s="48">
        <v>82.474376265719599</v>
      </c>
      <c r="F135" s="48"/>
      <c r="G135" s="49">
        <v>90.708608472345801</v>
      </c>
      <c r="H135" s="49">
        <v>112.859537599277</v>
      </c>
      <c r="I135" s="49">
        <v>65.367931024343207</v>
      </c>
      <c r="J135" s="49">
        <v>82.486397902207401</v>
      </c>
      <c r="K135" s="49">
        <v>87.281802945299404</v>
      </c>
      <c r="L135" s="49">
        <v>73.375442231003703</v>
      </c>
      <c r="M135" s="49">
        <v>84.8219280955703</v>
      </c>
      <c r="N135" s="49">
        <v>74.686407425541006</v>
      </c>
      <c r="O135" s="49">
        <v>50.825000000000003</v>
      </c>
      <c r="P135" s="49">
        <v>94.969062997836005</v>
      </c>
      <c r="Q135">
        <v>72.558002134765161</v>
      </c>
      <c r="R135">
        <v>76.73988519158361</v>
      </c>
      <c r="S135" s="49">
        <f t="shared" si="12"/>
        <v>94.550574259554537</v>
      </c>
      <c r="T135" s="49">
        <v>13864.282999999999</v>
      </c>
      <c r="U135" s="49">
        <v>1505.6780000000001</v>
      </c>
      <c r="V135" s="49">
        <v>14075.671</v>
      </c>
      <c r="W135" s="49">
        <v>1625.0070000000001</v>
      </c>
      <c r="X135" s="49">
        <v>10904.918</v>
      </c>
      <c r="Y135" s="49">
        <v>1545.7460000000001</v>
      </c>
      <c r="Z135" s="49">
        <f t="shared" si="13"/>
        <v>191.07862113194983</v>
      </c>
      <c r="AA135" s="49">
        <f t="shared" si="14"/>
        <v>20.751370706203272</v>
      </c>
      <c r="AB135" s="49">
        <f t="shared" si="23"/>
        <v>183.42053763645373</v>
      </c>
      <c r="AC135" s="49">
        <f t="shared" si="24"/>
        <v>21.17552034307997</v>
      </c>
      <c r="AD135" s="49">
        <f t="shared" si="25"/>
        <v>142.10234968133608</v>
      </c>
      <c r="AE135" s="49">
        <f t="shared" si="26"/>
        <v>20.142667612037666</v>
      </c>
      <c r="AF135" s="49">
        <v>121167.74800000001</v>
      </c>
      <c r="AG135" s="49">
        <v>115507.85400000001</v>
      </c>
      <c r="AH135" s="49">
        <f t="shared" si="19"/>
        <v>162235.34131133408</v>
      </c>
      <c r="AI135" s="49">
        <f t="shared" si="20"/>
        <v>154657.12969947865</v>
      </c>
      <c r="AJ135" s="48">
        <v>186.7</v>
      </c>
      <c r="AK135" s="49">
        <v>1171.7737</v>
      </c>
      <c r="AL135" s="49">
        <f t="shared" si="11"/>
        <v>627.62383502945909</v>
      </c>
      <c r="AM135" s="49">
        <v>101.87828041904542</v>
      </c>
      <c r="AN135" s="49">
        <v>607092.88060000003</v>
      </c>
      <c r="AO135" s="49">
        <v>1286715.61164</v>
      </c>
      <c r="AP135" s="49">
        <f t="shared" si="21"/>
        <v>8128.5591518810752</v>
      </c>
      <c r="AQ135" s="49">
        <f t="shared" si="22"/>
        <v>17228.243478209843</v>
      </c>
      <c r="AR135" s="49">
        <v>934664.1</v>
      </c>
      <c r="AS135" s="49">
        <f t="shared" si="10"/>
        <v>12514.514115996517</v>
      </c>
    </row>
    <row r="136" spans="1:45" x14ac:dyDescent="0.25">
      <c r="A136" s="72">
        <v>38047</v>
      </c>
      <c r="B136" s="42">
        <v>2004</v>
      </c>
      <c r="C136" s="42">
        <v>3</v>
      </c>
      <c r="D136" s="42">
        <v>136</v>
      </c>
      <c r="E136" s="48">
        <v>83.381554453339604</v>
      </c>
      <c r="F136" s="48"/>
      <c r="G136" s="49">
        <v>92.252374031321096</v>
      </c>
      <c r="H136" s="49">
        <v>112.67071888799499</v>
      </c>
      <c r="I136" s="49">
        <v>67.344059480825806</v>
      </c>
      <c r="J136" s="49">
        <v>83.483499012598003</v>
      </c>
      <c r="K136" s="49">
        <v>89.247041505287598</v>
      </c>
      <c r="L136" s="49">
        <v>74.711508293353006</v>
      </c>
      <c r="M136" s="49">
        <v>86.081095917415695</v>
      </c>
      <c r="N136" s="49">
        <v>74.939488183818</v>
      </c>
      <c r="O136" s="49">
        <v>49.381</v>
      </c>
      <c r="P136" s="49">
        <v>95.923757390115</v>
      </c>
      <c r="Q136">
        <v>73.570023302023174</v>
      </c>
      <c r="R136">
        <v>77.832163382979701</v>
      </c>
      <c r="S136" s="49">
        <f t="shared" si="12"/>
        <v>94.523934713231199</v>
      </c>
      <c r="T136" s="49">
        <v>16617.819</v>
      </c>
      <c r="U136" s="49">
        <v>1760.046</v>
      </c>
      <c r="V136" s="49">
        <v>16769.149000000001</v>
      </c>
      <c r="W136" s="49">
        <v>2103.5940000000001</v>
      </c>
      <c r="X136" s="49">
        <v>12820.674000000001</v>
      </c>
      <c r="Y136" s="49">
        <v>1844.8810000000001</v>
      </c>
      <c r="Z136" s="49">
        <f t="shared" si="13"/>
        <v>225.87758239221611</v>
      </c>
      <c r="AA136" s="49">
        <f t="shared" si="14"/>
        <v>23.923412294904068</v>
      </c>
      <c r="AB136" s="49">
        <f t="shared" si="23"/>
        <v>215.45269039337882</v>
      </c>
      <c r="AC136" s="49">
        <f t="shared" si="24"/>
        <v>27.02730990078085</v>
      </c>
      <c r="AD136" s="49">
        <f t="shared" si="25"/>
        <v>164.72205631642021</v>
      </c>
      <c r="AE136" s="49">
        <f t="shared" si="26"/>
        <v>23.703324176177759</v>
      </c>
      <c r="AF136" s="49">
        <v>154606.94099999999</v>
      </c>
      <c r="AG136" s="49">
        <v>143187.45499999999</v>
      </c>
      <c r="AH136" s="49">
        <f t="shared" si="19"/>
        <v>206309.04313192909</v>
      </c>
      <c r="AI136" s="49">
        <f t="shared" si="20"/>
        <v>191070.76718855821</v>
      </c>
      <c r="AJ136" s="48">
        <v>187.1</v>
      </c>
      <c r="AK136" s="49">
        <v>1480.2239999999999</v>
      </c>
      <c r="AL136" s="49">
        <f t="shared" si="11"/>
        <v>791.1405665419561</v>
      </c>
      <c r="AM136" s="49">
        <v>101.62358061827111</v>
      </c>
      <c r="AN136" s="49">
        <v>603402.32094000001</v>
      </c>
      <c r="AO136" s="49">
        <v>1347694.50819</v>
      </c>
      <c r="AP136" s="49">
        <f t="shared" si="21"/>
        <v>8051.8607154071169</v>
      </c>
      <c r="AQ136" s="49">
        <f t="shared" si="22"/>
        <v>17983.769850205801</v>
      </c>
      <c r="AR136" s="49">
        <v>944278.1</v>
      </c>
      <c r="AS136" s="49">
        <f t="shared" si="10"/>
        <v>12600.541088348426</v>
      </c>
    </row>
    <row r="137" spans="1:45" x14ac:dyDescent="0.25">
      <c r="A137" s="72">
        <v>38078</v>
      </c>
      <c r="B137" s="42">
        <v>2004</v>
      </c>
      <c r="C137" s="42">
        <v>4</v>
      </c>
      <c r="D137" s="42">
        <v>137</v>
      </c>
      <c r="E137" s="48">
        <v>83.385952842034698</v>
      </c>
      <c r="F137" s="48"/>
      <c r="G137" s="49">
        <v>92.380140946936294</v>
      </c>
      <c r="H137" s="49">
        <v>114.118803734314</v>
      </c>
      <c r="I137" s="49">
        <v>66.647732712136005</v>
      </c>
      <c r="J137" s="49">
        <v>84.008419081002003</v>
      </c>
      <c r="K137" s="49">
        <v>89.407468355568795</v>
      </c>
      <c r="L137" s="49">
        <v>75.897651694841898</v>
      </c>
      <c r="M137" s="49">
        <v>85.697082936562197</v>
      </c>
      <c r="N137" s="49">
        <v>75.052581492694003</v>
      </c>
      <c r="O137" s="49">
        <v>52.140999999999998</v>
      </c>
      <c r="P137" s="49">
        <v>96.199800534483998</v>
      </c>
      <c r="Q137">
        <v>74.540472992617765</v>
      </c>
      <c r="R137">
        <v>79.081040077554974</v>
      </c>
      <c r="S137" s="49">
        <f t="shared" si="12"/>
        <v>94.258336662638399</v>
      </c>
      <c r="T137" s="49">
        <v>14725.798000000001</v>
      </c>
      <c r="U137" s="49">
        <v>1717.9090000000001</v>
      </c>
      <c r="V137" s="49">
        <v>15424.41</v>
      </c>
      <c r="W137" s="49">
        <v>1973.28</v>
      </c>
      <c r="X137" s="49">
        <v>11724.236999999999</v>
      </c>
      <c r="Y137" s="49">
        <v>1726.893</v>
      </c>
      <c r="Z137" s="49">
        <f t="shared" si="13"/>
        <v>197.5543943953561</v>
      </c>
      <c r="AA137" s="49">
        <f t="shared" si="14"/>
        <v>23.04666084115318</v>
      </c>
      <c r="AB137" s="49">
        <f t="shared" si="23"/>
        <v>195.04561377636463</v>
      </c>
      <c r="AC137" s="49">
        <f t="shared" si="24"/>
        <v>24.952630846341922</v>
      </c>
      <c r="AD137" s="49">
        <f t="shared" si="25"/>
        <v>148.25597878457353</v>
      </c>
      <c r="AE137" s="49">
        <f t="shared" si="26"/>
        <v>21.837004145449171</v>
      </c>
      <c r="AF137" s="49">
        <v>159730.92300000001</v>
      </c>
      <c r="AG137" s="49">
        <v>130101.946</v>
      </c>
      <c r="AH137" s="49">
        <f t="shared" si="19"/>
        <v>212825.35500201152</v>
      </c>
      <c r="AI137" s="49">
        <f t="shared" si="20"/>
        <v>173347.72956832242</v>
      </c>
      <c r="AJ137" s="48">
        <v>187.4</v>
      </c>
      <c r="AK137" s="49">
        <v>1513.5151000000001</v>
      </c>
      <c r="AL137" s="49">
        <f t="shared" si="11"/>
        <v>807.63879402347914</v>
      </c>
      <c r="AM137" s="49">
        <v>104.15085595437743</v>
      </c>
      <c r="AN137" s="49">
        <v>605897.00762000005</v>
      </c>
      <c r="AO137" s="49">
        <v>1328274.93413</v>
      </c>
      <c r="AP137" s="49">
        <f t="shared" si="21"/>
        <v>8072.9669195853194</v>
      </c>
      <c r="AQ137" s="49">
        <f t="shared" si="22"/>
        <v>17697.924677771422</v>
      </c>
      <c r="AR137" s="49">
        <v>952235.9</v>
      </c>
      <c r="AS137" s="49">
        <f t="shared" si="10"/>
        <v>12687.583572227899</v>
      </c>
    </row>
    <row r="138" spans="1:45" x14ac:dyDescent="0.25">
      <c r="A138" s="72">
        <v>38108</v>
      </c>
      <c r="B138" s="42">
        <v>2004</v>
      </c>
      <c r="C138" s="42">
        <v>5</v>
      </c>
      <c r="D138" s="42">
        <v>138</v>
      </c>
      <c r="E138" s="48">
        <v>83.7938678612893</v>
      </c>
      <c r="F138" s="48"/>
      <c r="G138" s="49">
        <v>92.052236645352707</v>
      </c>
      <c r="H138" s="49">
        <v>112.901149476661</v>
      </c>
      <c r="I138" s="49">
        <v>66.061184484282194</v>
      </c>
      <c r="J138" s="49">
        <v>83.140945012581895</v>
      </c>
      <c r="K138" s="49">
        <v>89.105370610657204</v>
      </c>
      <c r="L138" s="49">
        <v>75.554001527380393</v>
      </c>
      <c r="M138" s="49">
        <v>86.272811659782505</v>
      </c>
      <c r="N138" s="49">
        <v>74.864322509016006</v>
      </c>
      <c r="O138" s="49">
        <v>51.985999999999997</v>
      </c>
      <c r="P138" s="49">
        <v>100.10672940878</v>
      </c>
      <c r="Q138">
        <v>75.428187191284394</v>
      </c>
      <c r="R138">
        <v>79.888312464978171</v>
      </c>
      <c r="S138" s="49">
        <f t="shared" si="12"/>
        <v>94.417049082556318</v>
      </c>
      <c r="T138" s="49">
        <v>16154.748</v>
      </c>
      <c r="U138" s="49">
        <v>2145.3530000000001</v>
      </c>
      <c r="V138" s="49">
        <v>16061.986000000001</v>
      </c>
      <c r="W138" s="49">
        <v>1963.07</v>
      </c>
      <c r="X138" s="49">
        <v>12409.767</v>
      </c>
      <c r="Y138" s="49">
        <v>1689.1489999999999</v>
      </c>
      <c r="Z138" s="49">
        <f t="shared" si="13"/>
        <v>214.17388646809022</v>
      </c>
      <c r="AA138" s="49">
        <f t="shared" si="14"/>
        <v>28.442324811007683</v>
      </c>
      <c r="AB138" s="49">
        <f t="shared" si="23"/>
        <v>201.0555174393167</v>
      </c>
      <c r="AC138" s="49">
        <f t="shared" si="24"/>
        <v>24.572680776810504</v>
      </c>
      <c r="AD138" s="49">
        <f t="shared" si="25"/>
        <v>155.3389553126467</v>
      </c>
      <c r="AE138" s="49">
        <f t="shared" si="26"/>
        <v>21.143881349859498</v>
      </c>
      <c r="AF138" s="49">
        <v>128226.213</v>
      </c>
      <c r="AG138" s="49">
        <v>121466.36199999999</v>
      </c>
      <c r="AH138" s="49">
        <f t="shared" si="19"/>
        <v>171278.13182916009</v>
      </c>
      <c r="AI138" s="49">
        <f t="shared" si="20"/>
        <v>162248.66255267541</v>
      </c>
      <c r="AJ138" s="48">
        <v>188.2</v>
      </c>
      <c r="AK138" s="49">
        <v>1770.3978</v>
      </c>
      <c r="AL138" s="49">
        <f t="shared" si="11"/>
        <v>940.70021253985135</v>
      </c>
      <c r="AM138" s="49">
        <v>106.88522711070864</v>
      </c>
      <c r="AN138" s="49">
        <v>616974.57232000004</v>
      </c>
      <c r="AO138" s="49">
        <v>1314000.9788799998</v>
      </c>
      <c r="AP138" s="49">
        <f t="shared" si="21"/>
        <v>8241.2363011192283</v>
      </c>
      <c r="AQ138" s="49">
        <f t="shared" si="22"/>
        <v>17551.764777164088</v>
      </c>
      <c r="AR138" s="49">
        <v>958950.5</v>
      </c>
      <c r="AS138" s="49">
        <f t="shared" si="10"/>
        <v>12809.178896723635</v>
      </c>
    </row>
    <row r="139" spans="1:45" x14ac:dyDescent="0.25">
      <c r="A139" s="72">
        <v>38139</v>
      </c>
      <c r="B139" s="42">
        <v>2004</v>
      </c>
      <c r="C139" s="42">
        <v>6</v>
      </c>
      <c r="D139" s="42">
        <v>139</v>
      </c>
      <c r="E139" s="48">
        <v>83.696691422212396</v>
      </c>
      <c r="F139" s="48"/>
      <c r="G139" s="49">
        <v>92.277183765091095</v>
      </c>
      <c r="H139" s="49">
        <v>113.80678408841101</v>
      </c>
      <c r="I139" s="49">
        <v>66.427374969811495</v>
      </c>
      <c r="J139" s="49">
        <v>83.4508045459351</v>
      </c>
      <c r="K139" s="49">
        <v>89.073756837697303</v>
      </c>
      <c r="L139" s="49">
        <v>75.732054865481302</v>
      </c>
      <c r="M139" s="49">
        <v>86.7085321163364</v>
      </c>
      <c r="N139" s="49">
        <v>74.984311751359996</v>
      </c>
      <c r="O139" s="49">
        <v>51.951000000000001</v>
      </c>
      <c r="P139" s="49">
        <v>100.074657703317</v>
      </c>
      <c r="Q139">
        <v>74.874972413573076</v>
      </c>
      <c r="R139">
        <v>79.597074014318054</v>
      </c>
      <c r="S139" s="49">
        <f t="shared" si="12"/>
        <v>94.06749348613549</v>
      </c>
      <c r="T139" s="49">
        <v>16507.296999999999</v>
      </c>
      <c r="U139" s="49">
        <v>1846.614</v>
      </c>
      <c r="V139" s="49">
        <v>17020.965</v>
      </c>
      <c r="W139" s="49">
        <v>2011.8009999999999</v>
      </c>
      <c r="X139" s="49">
        <v>13028.668</v>
      </c>
      <c r="Y139" s="49">
        <v>1980.4960000000001</v>
      </c>
      <c r="Z139" s="49">
        <f t="shared" si="13"/>
        <v>220.46481578412727</v>
      </c>
      <c r="AA139" s="49">
        <f t="shared" si="14"/>
        <v>24.662633460486621</v>
      </c>
      <c r="AB139" s="49">
        <f t="shared" si="23"/>
        <v>213.83907902114896</v>
      </c>
      <c r="AC139" s="49">
        <f t="shared" si="24"/>
        <v>25.274810976570745</v>
      </c>
      <c r="AD139" s="49">
        <f t="shared" si="25"/>
        <v>163.68275041939836</v>
      </c>
      <c r="AE139" s="49">
        <f t="shared" si="26"/>
        <v>24.881517625179857</v>
      </c>
      <c r="AF139" s="49">
        <v>147590.00899999999</v>
      </c>
      <c r="AG139" s="49">
        <v>171677.505</v>
      </c>
      <c r="AH139" s="49">
        <f t="shared" si="19"/>
        <v>196827.85045676323</v>
      </c>
      <c r="AI139" s="49">
        <f t="shared" si="20"/>
        <v>228951.23125123073</v>
      </c>
      <c r="AJ139" s="48">
        <v>188.9</v>
      </c>
      <c r="AK139" s="49">
        <v>1684.7248</v>
      </c>
      <c r="AL139" s="49">
        <f t="shared" si="11"/>
        <v>891.86066701958703</v>
      </c>
      <c r="AM139" s="49">
        <v>106.10281003997468</v>
      </c>
      <c r="AN139" s="49">
        <v>639721.24836999993</v>
      </c>
      <c r="AO139" s="49">
        <v>1371272.39806</v>
      </c>
      <c r="AP139" s="49">
        <f t="shared" si="21"/>
        <v>8531.4012148467482</v>
      </c>
      <c r="AQ139" s="49">
        <f t="shared" si="22"/>
        <v>18287.457283158023</v>
      </c>
      <c r="AR139" s="49">
        <v>960839.1</v>
      </c>
      <c r="AS139" s="49">
        <f t="shared" si="10"/>
        <v>12813.868362038718</v>
      </c>
    </row>
    <row r="140" spans="1:45" x14ac:dyDescent="0.25">
      <c r="A140" s="72">
        <v>38169</v>
      </c>
      <c r="B140" s="42">
        <v>2004</v>
      </c>
      <c r="C140" s="42">
        <v>7</v>
      </c>
      <c r="D140" s="42">
        <v>140</v>
      </c>
      <c r="E140" s="48">
        <v>83.276380014210204</v>
      </c>
      <c r="F140" s="48"/>
      <c r="G140" s="49">
        <v>91.868076117310196</v>
      </c>
      <c r="H140" s="49">
        <v>111.70586312048999</v>
      </c>
      <c r="I140" s="49">
        <v>66.850904308413604</v>
      </c>
      <c r="J140" s="49">
        <v>82.810634574135094</v>
      </c>
      <c r="K140" s="49">
        <v>89.751140061555702</v>
      </c>
      <c r="L140" s="49">
        <v>75.664230791521405</v>
      </c>
      <c r="M140" s="49">
        <v>87.274132494604302</v>
      </c>
      <c r="N140" s="49">
        <v>75.180845855198996</v>
      </c>
      <c r="O140" s="49">
        <v>52.494999999999997</v>
      </c>
      <c r="P140" s="49">
        <v>96.266818378810001</v>
      </c>
      <c r="Q140">
        <v>75.739475605585639</v>
      </c>
      <c r="R140">
        <v>79.736537245485607</v>
      </c>
      <c r="S140" s="49">
        <f t="shared" si="12"/>
        <v>94.987164256212708</v>
      </c>
      <c r="T140" s="49">
        <v>15016.996999999999</v>
      </c>
      <c r="U140" s="49">
        <v>1978.884</v>
      </c>
      <c r="V140" s="49">
        <v>15848.001</v>
      </c>
      <c r="W140" s="49">
        <v>1895.692</v>
      </c>
      <c r="X140" s="49">
        <v>12029.521000000001</v>
      </c>
      <c r="Y140" s="49">
        <v>1922.788</v>
      </c>
      <c r="Z140" s="49">
        <f t="shared" si="13"/>
        <v>198.27173187996729</v>
      </c>
      <c r="AA140" s="49">
        <f t="shared" si="14"/>
        <v>26.12751123740367</v>
      </c>
      <c r="AB140" s="49">
        <f t="shared" si="23"/>
        <v>198.75456782389</v>
      </c>
      <c r="AC140" s="49">
        <f t="shared" si="24"/>
        <v>23.774446012920222</v>
      </c>
      <c r="AD140" s="49">
        <f t="shared" si="25"/>
        <v>150.8658566770288</v>
      </c>
      <c r="AE140" s="49">
        <f t="shared" si="26"/>
        <v>24.114265133940982</v>
      </c>
      <c r="AF140" s="49">
        <v>138932.94699999999</v>
      </c>
      <c r="AG140" s="49">
        <v>141645.73000000001</v>
      </c>
      <c r="AH140" s="49">
        <f t="shared" si="19"/>
        <v>184798.32917494679</v>
      </c>
      <c r="AI140" s="49">
        <f t="shared" si="20"/>
        <v>188406.67245592683</v>
      </c>
      <c r="AJ140" s="48">
        <v>189.1</v>
      </c>
      <c r="AK140" s="49">
        <v>1654.376</v>
      </c>
      <c r="AL140" s="49">
        <f t="shared" si="11"/>
        <v>874.86832363828671</v>
      </c>
      <c r="AM140" s="49">
        <v>106.4492877262096</v>
      </c>
      <c r="AN140" s="49">
        <v>617544.15944999992</v>
      </c>
      <c r="AO140" s="49">
        <v>1350532.24077</v>
      </c>
      <c r="AP140" s="49">
        <f t="shared" si="21"/>
        <v>8214.1156091727426</v>
      </c>
      <c r="AQ140" s="49">
        <f t="shared" si="22"/>
        <v>17963.780872739495</v>
      </c>
      <c r="AR140" s="49">
        <v>964660.1</v>
      </c>
      <c r="AS140" s="49">
        <f t="shared" si="10"/>
        <v>12831.195087349375</v>
      </c>
    </row>
    <row r="141" spans="1:45" x14ac:dyDescent="0.25">
      <c r="A141" s="72">
        <v>38200</v>
      </c>
      <c r="B141" s="42">
        <v>2004</v>
      </c>
      <c r="C141" s="42">
        <v>8</v>
      </c>
      <c r="D141" s="42">
        <v>141</v>
      </c>
      <c r="E141" s="48">
        <v>83.394041489358699</v>
      </c>
      <c r="F141" s="48"/>
      <c r="G141" s="49">
        <v>91.818763674716493</v>
      </c>
      <c r="H141" s="49">
        <v>111.19943870071</v>
      </c>
      <c r="I141" s="49">
        <v>67.679805868930998</v>
      </c>
      <c r="J141" s="49">
        <v>80.7700540355398</v>
      </c>
      <c r="K141" s="49">
        <v>90.244874992971305</v>
      </c>
      <c r="L141" s="49">
        <v>73.797552275950906</v>
      </c>
      <c r="M141" s="49">
        <v>87.426768405125898</v>
      </c>
      <c r="N141" s="49">
        <v>75.644942177597997</v>
      </c>
      <c r="O141" s="49">
        <v>52.039000000000001</v>
      </c>
      <c r="P141" s="49">
        <v>95.073359941264997</v>
      </c>
      <c r="Q141">
        <v>76.722542866404467</v>
      </c>
      <c r="R141">
        <v>79.988450205472574</v>
      </c>
      <c r="S141" s="49">
        <f t="shared" si="12"/>
        <v>95.917026357331949</v>
      </c>
      <c r="T141" s="49">
        <v>16927.795999999998</v>
      </c>
      <c r="U141" s="49">
        <v>2087.1570000000002</v>
      </c>
      <c r="V141" s="49">
        <v>17600.617999999999</v>
      </c>
      <c r="W141" s="49">
        <v>2161.4740000000002</v>
      </c>
      <c r="X141" s="49">
        <v>13513.501</v>
      </c>
      <c r="Y141" s="49">
        <v>1925.643</v>
      </c>
      <c r="Z141" s="49">
        <f t="shared" si="13"/>
        <v>220.63653481188774</v>
      </c>
      <c r="AA141" s="49">
        <f t="shared" si="14"/>
        <v>27.203960166366329</v>
      </c>
      <c r="AB141" s="49">
        <f t="shared" si="23"/>
        <v>220.03949263659837</v>
      </c>
      <c r="AC141" s="49">
        <f t="shared" si="24"/>
        <v>27.022326278952189</v>
      </c>
      <c r="AD141" s="49">
        <f t="shared" si="25"/>
        <v>168.94315323383333</v>
      </c>
      <c r="AE141" s="49">
        <f t="shared" si="26"/>
        <v>24.074013123812882</v>
      </c>
      <c r="AF141" s="49">
        <v>150139.17000000001</v>
      </c>
      <c r="AG141" s="49">
        <v>134767.40700000001</v>
      </c>
      <c r="AH141" s="49">
        <f t="shared" si="19"/>
        <v>198478.79538000788</v>
      </c>
      <c r="AI141" s="49">
        <f t="shared" si="20"/>
        <v>178157.85579370955</v>
      </c>
      <c r="AJ141" s="48">
        <v>189.2</v>
      </c>
      <c r="AK141" s="49">
        <v>1786.8078</v>
      </c>
      <c r="AL141" s="49">
        <f t="shared" si="11"/>
        <v>944.40158562367867</v>
      </c>
      <c r="AM141" s="49">
        <v>105.18758339321752</v>
      </c>
      <c r="AN141" s="49">
        <v>614160.10253999999</v>
      </c>
      <c r="AO141" s="49">
        <v>1342531.0218600002</v>
      </c>
      <c r="AP141" s="49">
        <f t="shared" si="21"/>
        <v>8118.9843611498127</v>
      </c>
      <c r="AQ141" s="49">
        <f t="shared" si="22"/>
        <v>17747.796259900988</v>
      </c>
      <c r="AR141" s="49">
        <v>974822.5</v>
      </c>
      <c r="AS141" s="49">
        <f t="shared" si="10"/>
        <v>12886.816645471514</v>
      </c>
    </row>
    <row r="142" spans="1:45" x14ac:dyDescent="0.25">
      <c r="A142" s="72">
        <v>38231</v>
      </c>
      <c r="B142" s="42">
        <v>2004</v>
      </c>
      <c r="C142" s="42">
        <v>9</v>
      </c>
      <c r="D142" s="42">
        <v>142</v>
      </c>
      <c r="E142" s="48">
        <v>83.4599250389888</v>
      </c>
      <c r="F142" s="48"/>
      <c r="G142" s="49">
        <v>92.377128165002802</v>
      </c>
      <c r="H142" s="49">
        <v>114.352331926758</v>
      </c>
      <c r="I142" s="49">
        <v>67.918294195887498</v>
      </c>
      <c r="J142" s="49">
        <v>82.502472396674193</v>
      </c>
      <c r="K142" s="49">
        <v>89.7800131204651</v>
      </c>
      <c r="L142" s="49">
        <v>74.584735055269903</v>
      </c>
      <c r="M142" s="49">
        <v>87.3029251601737</v>
      </c>
      <c r="N142" s="49">
        <v>76.270403343148999</v>
      </c>
      <c r="O142" s="49">
        <v>52.334000000000003</v>
      </c>
      <c r="P142" s="49">
        <v>97.026587010661004</v>
      </c>
      <c r="Q142">
        <v>77.628155366411832</v>
      </c>
      <c r="R142">
        <v>80.96973908533343</v>
      </c>
      <c r="S142" s="49">
        <f t="shared" si="12"/>
        <v>95.873046206311813</v>
      </c>
      <c r="T142" s="49">
        <v>15929.465</v>
      </c>
      <c r="U142" s="49">
        <v>2189.6889999999999</v>
      </c>
      <c r="V142" s="49">
        <v>16373.251</v>
      </c>
      <c r="W142" s="49">
        <v>2257.125</v>
      </c>
      <c r="X142" s="49">
        <v>12264.811</v>
      </c>
      <c r="Y142" s="49">
        <v>1851.3150000000001</v>
      </c>
      <c r="Z142" s="49">
        <f t="shared" si="13"/>
        <v>205.20215796461349</v>
      </c>
      <c r="AA142" s="49">
        <f t="shared" si="14"/>
        <v>28.207407346786383</v>
      </c>
      <c r="AB142" s="49">
        <f t="shared" si="23"/>
        <v>202.21444684099015</v>
      </c>
      <c r="AC142" s="49">
        <f t="shared" si="24"/>
        <v>27.8761550364048</v>
      </c>
      <c r="AD142" s="49">
        <f t="shared" si="25"/>
        <v>151.47400916130164</v>
      </c>
      <c r="AE142" s="49">
        <f t="shared" si="26"/>
        <v>22.864282643283715</v>
      </c>
      <c r="AF142" s="49">
        <v>140474.97399999999</v>
      </c>
      <c r="AG142" s="49">
        <v>139036.32500000001</v>
      </c>
      <c r="AH142" s="49">
        <f t="shared" si="19"/>
        <v>184180.19027379141</v>
      </c>
      <c r="AI142" s="49">
        <f t="shared" si="20"/>
        <v>182293.94221826803</v>
      </c>
      <c r="AJ142" s="48">
        <v>189.8</v>
      </c>
      <c r="AK142" s="49">
        <v>1586.8407</v>
      </c>
      <c r="AL142" s="49">
        <f t="shared" si="11"/>
        <v>836.05937829293998</v>
      </c>
      <c r="AM142" s="49">
        <v>105.56359863875828</v>
      </c>
      <c r="AN142" s="49">
        <v>618857.26523000002</v>
      </c>
      <c r="AO142" s="49">
        <v>1365653.23092</v>
      </c>
      <c r="AP142" s="49">
        <f t="shared" si="21"/>
        <v>8113.9896749423569</v>
      </c>
      <c r="AQ142" s="49">
        <f t="shared" si="22"/>
        <v>17905.415089727201</v>
      </c>
      <c r="AR142" s="49">
        <v>988809.9</v>
      </c>
      <c r="AS142" s="49">
        <f t="shared" si="10"/>
        <v>12964.529577105219</v>
      </c>
    </row>
    <row r="143" spans="1:45" x14ac:dyDescent="0.25">
      <c r="A143" s="72">
        <v>38261</v>
      </c>
      <c r="B143" s="42">
        <v>2004</v>
      </c>
      <c r="C143" s="42">
        <v>10</v>
      </c>
      <c r="D143" s="42">
        <v>143</v>
      </c>
      <c r="E143" s="48">
        <v>83.869962990506295</v>
      </c>
      <c r="F143" s="48"/>
      <c r="G143" s="49">
        <v>92.843843876627105</v>
      </c>
      <c r="H143" s="49">
        <v>115.56799321307599</v>
      </c>
      <c r="I143" s="49">
        <v>68.448478036633702</v>
      </c>
      <c r="J143" s="49">
        <v>83.131016545891598</v>
      </c>
      <c r="K143" s="49">
        <v>90.065115238874498</v>
      </c>
      <c r="L143" s="49">
        <v>75.947431971603507</v>
      </c>
      <c r="M143" s="49">
        <v>86.953276390445694</v>
      </c>
      <c r="N143" s="49">
        <v>76.798631846800006</v>
      </c>
      <c r="O143" s="49">
        <v>51.277999999999999</v>
      </c>
      <c r="P143" s="49">
        <v>94.441807860306</v>
      </c>
      <c r="Q143">
        <v>79.124045924318054</v>
      </c>
      <c r="R143">
        <v>82.277974152987838</v>
      </c>
      <c r="S143" s="49">
        <f t="shared" si="12"/>
        <v>96.166740538840486</v>
      </c>
      <c r="T143" s="49">
        <v>16913.202000000001</v>
      </c>
      <c r="U143" s="49">
        <v>2582.9630000000002</v>
      </c>
      <c r="V143" s="49">
        <v>17523.925999999999</v>
      </c>
      <c r="W143" s="49">
        <v>2281.3159999999998</v>
      </c>
      <c r="X143" s="49">
        <v>13275.022999999999</v>
      </c>
      <c r="Y143" s="49">
        <v>1967.587</v>
      </c>
      <c r="Z143" s="49">
        <f t="shared" si="13"/>
        <v>213.7555252947686</v>
      </c>
      <c r="AA143" s="49">
        <f t="shared" si="14"/>
        <v>32.644475769990294</v>
      </c>
      <c r="AB143" s="49">
        <f t="shared" si="23"/>
        <v>212.98441266208104</v>
      </c>
      <c r="AC143" s="49">
        <f t="shared" si="24"/>
        <v>27.726934498388548</v>
      </c>
      <c r="AD143" s="49">
        <f t="shared" si="25"/>
        <v>161.34358115473765</v>
      </c>
      <c r="AE143" s="49">
        <f t="shared" si="26"/>
        <v>23.913897008954844</v>
      </c>
      <c r="AF143" s="49">
        <v>136246.95199999999</v>
      </c>
      <c r="AG143" s="49">
        <v>144204.91899999999</v>
      </c>
      <c r="AH143" s="49">
        <f t="shared" si="19"/>
        <v>177408.04585137547</v>
      </c>
      <c r="AI143" s="49">
        <f t="shared" si="20"/>
        <v>187770.16664523902</v>
      </c>
      <c r="AJ143" s="48">
        <v>190.8</v>
      </c>
      <c r="AK143" s="49">
        <v>1529.9476999999999</v>
      </c>
      <c r="AL143" s="49">
        <f t="shared" si="11"/>
        <v>801.8593815513625</v>
      </c>
      <c r="AM143" s="49">
        <v>104.78289718499185</v>
      </c>
      <c r="AN143" s="49">
        <v>632510.88571000006</v>
      </c>
      <c r="AO143" s="49">
        <v>1403987.3658500002</v>
      </c>
      <c r="AP143" s="49">
        <f t="shared" si="21"/>
        <v>8235.9655439142443</v>
      </c>
      <c r="AQ143" s="49">
        <f t="shared" si="22"/>
        <v>18281.411166942562</v>
      </c>
      <c r="AR143" s="49">
        <v>1023077.7</v>
      </c>
      <c r="AS143" s="49">
        <f t="shared" si="10"/>
        <v>13321.561535638592</v>
      </c>
    </row>
    <row r="144" spans="1:45" x14ac:dyDescent="0.25">
      <c r="A144" s="72">
        <v>38292</v>
      </c>
      <c r="B144" s="42">
        <v>2004</v>
      </c>
      <c r="C144" s="42">
        <v>11</v>
      </c>
      <c r="D144" s="42">
        <v>144</v>
      </c>
      <c r="E144" s="48">
        <v>84.750477373770906</v>
      </c>
      <c r="F144" s="48"/>
      <c r="G144" s="49">
        <v>92.902476845044106</v>
      </c>
      <c r="H144" s="49">
        <v>113.591612829846</v>
      </c>
      <c r="I144" s="49">
        <v>68.485023550502305</v>
      </c>
      <c r="J144" s="49">
        <v>83.661886350793395</v>
      </c>
      <c r="K144" s="49">
        <v>89.999451372960607</v>
      </c>
      <c r="L144" s="49">
        <v>77.073383845902697</v>
      </c>
      <c r="M144" s="49">
        <v>89.219755119218306</v>
      </c>
      <c r="N144" s="49">
        <v>77.453745526263006</v>
      </c>
      <c r="O144" s="49">
        <v>52.762999999999998</v>
      </c>
      <c r="P144" s="49">
        <v>94.590161248997006</v>
      </c>
      <c r="Q144">
        <v>78.975718736179886</v>
      </c>
      <c r="R144">
        <v>82.711146239342213</v>
      </c>
      <c r="S144" s="49">
        <f t="shared" si="12"/>
        <v>95.483767698789862</v>
      </c>
      <c r="T144" s="49">
        <v>17075.574000000001</v>
      </c>
      <c r="U144" s="49">
        <v>2138.4450000000002</v>
      </c>
      <c r="V144" s="49">
        <v>19427.121999999999</v>
      </c>
      <c r="W144" s="49">
        <v>2858.49</v>
      </c>
      <c r="X144" s="49">
        <v>14374.866</v>
      </c>
      <c r="Y144" s="49">
        <v>2193.7660000000001</v>
      </c>
      <c r="Z144" s="49">
        <f t="shared" si="13"/>
        <v>216.21296106264418</v>
      </c>
      <c r="AA144" s="49">
        <f t="shared" si="14"/>
        <v>27.077246452716974</v>
      </c>
      <c r="AB144" s="49">
        <f t="shared" si="23"/>
        <v>234.87912915368756</v>
      </c>
      <c r="AC144" s="49">
        <f t="shared" si="24"/>
        <v>34.559912780417207</v>
      </c>
      <c r="AD144" s="49">
        <f t="shared" si="25"/>
        <v>173.79599550468424</v>
      </c>
      <c r="AE144" s="49">
        <f t="shared" si="26"/>
        <v>26.523220868586122</v>
      </c>
      <c r="AF144" s="49">
        <v>143920.16399999999</v>
      </c>
      <c r="AG144" s="49">
        <v>140641.95300000001</v>
      </c>
      <c r="AH144" s="49">
        <f t="shared" si="19"/>
        <v>185814.33734692604</v>
      </c>
      <c r="AI144" s="49">
        <f t="shared" si="20"/>
        <v>181581.86159287952</v>
      </c>
      <c r="AJ144" s="48">
        <v>191.7</v>
      </c>
      <c r="AK144" s="49">
        <v>1506.1643999999999</v>
      </c>
      <c r="AL144" s="49">
        <f t="shared" si="11"/>
        <v>785.68826291079813</v>
      </c>
      <c r="AM144" s="49">
        <v>104.33214264383541</v>
      </c>
      <c r="AN144" s="49">
        <v>644537.85404000001</v>
      </c>
      <c r="AO144" s="49">
        <v>1428774.3182000001</v>
      </c>
      <c r="AP144" s="49">
        <f t="shared" si="21"/>
        <v>8321.5840584681628</v>
      </c>
      <c r="AQ144" s="49">
        <f t="shared" si="22"/>
        <v>18446.807297595846</v>
      </c>
      <c r="AR144" s="49">
        <v>1020009.3</v>
      </c>
      <c r="AS144" s="49">
        <f t="shared" si="10"/>
        <v>13169.27016336654</v>
      </c>
    </row>
    <row r="145" spans="1:45" x14ac:dyDescent="0.25">
      <c r="A145" s="72">
        <v>38322</v>
      </c>
      <c r="B145" s="42">
        <v>2004</v>
      </c>
      <c r="C145" s="42">
        <v>12</v>
      </c>
      <c r="D145" s="42">
        <v>145</v>
      </c>
      <c r="E145" s="48">
        <v>84.474253705882205</v>
      </c>
      <c r="F145" s="48"/>
      <c r="G145" s="49">
        <v>92.787615567211702</v>
      </c>
      <c r="H145" s="49">
        <v>109.140615192453</v>
      </c>
      <c r="I145" s="49">
        <v>69.137908663159394</v>
      </c>
      <c r="J145" s="49">
        <v>83.401686487618406</v>
      </c>
      <c r="K145" s="49">
        <v>90.944563536126694</v>
      </c>
      <c r="L145" s="49">
        <v>77.123782778700104</v>
      </c>
      <c r="M145" s="49">
        <v>89.040251347929996</v>
      </c>
      <c r="N145" s="49">
        <v>77.613731182722006</v>
      </c>
      <c r="O145" s="49">
        <v>51.984000000000002</v>
      </c>
      <c r="P145" s="49">
        <v>101.72945296165</v>
      </c>
      <c r="Q145">
        <v>78.573405435659225</v>
      </c>
      <c r="R145">
        <v>82.701775761873208</v>
      </c>
      <c r="S145" s="49">
        <f t="shared" si="12"/>
        <v>95.008123721428944</v>
      </c>
      <c r="T145" s="49">
        <v>15554.664000000001</v>
      </c>
      <c r="U145" s="49">
        <v>1981.5329999999999</v>
      </c>
      <c r="V145" s="49">
        <v>17812.474999999999</v>
      </c>
      <c r="W145" s="49">
        <v>2806.049</v>
      </c>
      <c r="X145" s="49">
        <v>12593.388999999999</v>
      </c>
      <c r="Y145" s="49">
        <v>2413.0369999999998</v>
      </c>
      <c r="Z145" s="49">
        <f t="shared" si="13"/>
        <v>197.96347013032448</v>
      </c>
      <c r="AA145" s="49">
        <f t="shared" si="14"/>
        <v>25.218876399885733</v>
      </c>
      <c r="AB145" s="49">
        <f t="shared" si="23"/>
        <v>215.38201369808826</v>
      </c>
      <c r="AC145" s="49">
        <f t="shared" si="24"/>
        <v>33.929730941685918</v>
      </c>
      <c r="AD145" s="49">
        <f t="shared" si="25"/>
        <v>152.27471095978262</v>
      </c>
      <c r="AE145" s="49">
        <f t="shared" si="26"/>
        <v>29.177571796619716</v>
      </c>
      <c r="AF145" s="49">
        <v>182711.114</v>
      </c>
      <c r="AG145" s="49">
        <v>274421.32799999998</v>
      </c>
      <c r="AH145" s="49">
        <f t="shared" si="19"/>
        <v>235410.81096829716</v>
      </c>
      <c r="AI145" s="49">
        <f t="shared" si="20"/>
        <v>353573.16781220579</v>
      </c>
      <c r="AJ145" s="48">
        <v>191.7</v>
      </c>
      <c r="AK145" s="49">
        <v>1565.1123</v>
      </c>
      <c r="AL145" s="49">
        <f t="shared" si="11"/>
        <v>816.43834115805942</v>
      </c>
      <c r="AM145" s="49">
        <v>102.46507297452358</v>
      </c>
      <c r="AN145" s="49">
        <v>711665.42977999989</v>
      </c>
      <c r="AO145" s="49">
        <v>1503855.1135799999</v>
      </c>
      <c r="AP145" s="49">
        <f t="shared" si="21"/>
        <v>9169.3237644323872</v>
      </c>
      <c r="AQ145" s="49">
        <f t="shared" si="22"/>
        <v>19376.147630881853</v>
      </c>
      <c r="AR145" s="49">
        <v>993133.2</v>
      </c>
      <c r="AS145" s="49">
        <f t="shared" si="10"/>
        <v>12795.844045455277</v>
      </c>
    </row>
    <row r="146" spans="1:45" x14ac:dyDescent="0.25">
      <c r="A146" s="72">
        <v>38353</v>
      </c>
      <c r="B146" s="42">
        <v>2005</v>
      </c>
      <c r="C146" s="42">
        <v>1</v>
      </c>
      <c r="D146" s="42">
        <v>146</v>
      </c>
      <c r="E146" s="48">
        <v>84.527627597618604</v>
      </c>
      <c r="F146" s="48"/>
      <c r="G146" s="49">
        <v>93.232053818860194</v>
      </c>
      <c r="H146" s="49">
        <v>113.18223603925399</v>
      </c>
      <c r="I146" s="49">
        <v>70.821785520221496</v>
      </c>
      <c r="J146" s="49">
        <v>88.282556616759607</v>
      </c>
      <c r="K146" s="49">
        <v>89.939919279937101</v>
      </c>
      <c r="L146" s="49">
        <v>79.4511759436445</v>
      </c>
      <c r="M146" s="49">
        <v>88.768940087363006</v>
      </c>
      <c r="N146" s="49">
        <v>77.616489556109002</v>
      </c>
      <c r="O146" s="49">
        <v>52.77</v>
      </c>
      <c r="P146" s="49">
        <v>102.30602867592</v>
      </c>
      <c r="Q146">
        <v>79.457663054469265</v>
      </c>
      <c r="R146">
        <v>82.783649458203342</v>
      </c>
      <c r="S146" s="49">
        <f t="shared" si="12"/>
        <v>95.982314834509282</v>
      </c>
      <c r="T146" s="49">
        <v>14125.237999999999</v>
      </c>
      <c r="U146" s="49">
        <v>1985.953</v>
      </c>
      <c r="V146" s="49">
        <v>15271.700999999999</v>
      </c>
      <c r="W146" s="49">
        <v>1913.444</v>
      </c>
      <c r="X146" s="49">
        <v>11532.574000000001</v>
      </c>
      <c r="Y146" s="49">
        <v>1825.682</v>
      </c>
      <c r="Z146" s="49">
        <f t="shared" si="13"/>
        <v>177.7706196860706</v>
      </c>
      <c r="AA146" s="49">
        <f t="shared" si="14"/>
        <v>24.993851110856397</v>
      </c>
      <c r="AB146" s="49">
        <f t="shared" si="23"/>
        <v>184.47726211575792</v>
      </c>
      <c r="AC146" s="49">
        <f t="shared" si="24"/>
        <v>23.113791340717338</v>
      </c>
      <c r="AD146" s="49">
        <f t="shared" si="25"/>
        <v>139.30980423643541</v>
      </c>
      <c r="AE146" s="49">
        <f t="shared" si="26"/>
        <v>22.053654458925116</v>
      </c>
      <c r="AF146" s="49">
        <v>165530.402</v>
      </c>
      <c r="AG146" s="49">
        <v>159033.87599999999</v>
      </c>
      <c r="AH146" s="49">
        <f t="shared" si="19"/>
        <v>213267.05568194756</v>
      </c>
      <c r="AI146" s="49">
        <f t="shared" si="20"/>
        <v>204897.02241046898</v>
      </c>
      <c r="AJ146" s="48">
        <v>191.6</v>
      </c>
      <c r="AK146" s="49">
        <v>1367.5563</v>
      </c>
      <c r="AL146" s="49">
        <f t="shared" si="11"/>
        <v>713.75589770354907</v>
      </c>
      <c r="AM146" s="49">
        <v>103.13706918185923</v>
      </c>
      <c r="AN146" s="49">
        <v>681430.97488999995</v>
      </c>
      <c r="AO146" s="49">
        <v>1475989.1205799999</v>
      </c>
      <c r="AP146" s="49">
        <f t="shared" si="21"/>
        <v>8779.4614106760546</v>
      </c>
      <c r="AQ146" s="49">
        <f t="shared" si="22"/>
        <v>19016.437473805185</v>
      </c>
      <c r="AR146" s="49">
        <v>996677.8</v>
      </c>
      <c r="AS146" s="49">
        <f t="shared" si="10"/>
        <v>12841.057431224084</v>
      </c>
    </row>
    <row r="147" spans="1:45" x14ac:dyDescent="0.25">
      <c r="A147" s="72">
        <v>38384</v>
      </c>
      <c r="B147" s="42">
        <v>2005</v>
      </c>
      <c r="C147" s="42">
        <v>2</v>
      </c>
      <c r="D147" s="42">
        <v>147</v>
      </c>
      <c r="E147" s="48">
        <v>84.8492501915144</v>
      </c>
      <c r="F147" s="48"/>
      <c r="G147" s="49">
        <v>93.479894046531001</v>
      </c>
      <c r="H147" s="49">
        <v>113.352555830409</v>
      </c>
      <c r="I147" s="49">
        <v>71.266126197656703</v>
      </c>
      <c r="J147" s="49">
        <v>84.827289508512493</v>
      </c>
      <c r="K147" s="49">
        <v>90.857595051589101</v>
      </c>
      <c r="L147" s="49">
        <v>78.717838232956197</v>
      </c>
      <c r="M147" s="49">
        <v>88.643334399490399</v>
      </c>
      <c r="N147" s="49">
        <v>77.875087061160002</v>
      </c>
      <c r="O147" s="49">
        <v>52.953000000000003</v>
      </c>
      <c r="P147" s="49">
        <v>105.717339829899</v>
      </c>
      <c r="Q147">
        <v>80.509628607669498</v>
      </c>
      <c r="R147">
        <v>83.785993238141344</v>
      </c>
      <c r="S147" s="49">
        <f t="shared" si="12"/>
        <v>96.089603400463872</v>
      </c>
      <c r="T147" s="49">
        <v>15411.665999999999</v>
      </c>
      <c r="U147" s="49">
        <v>2027.2950000000001</v>
      </c>
      <c r="V147" s="49">
        <v>15984.672</v>
      </c>
      <c r="W147" s="49">
        <v>2196.3330000000001</v>
      </c>
      <c r="X147" s="49">
        <v>11934.888999999999</v>
      </c>
      <c r="Y147" s="49">
        <v>1853.45</v>
      </c>
      <c r="Z147" s="49">
        <f t="shared" si="13"/>
        <v>191.42637056621393</v>
      </c>
      <c r="AA147" s="49">
        <f t="shared" si="14"/>
        <v>25.180776946310196</v>
      </c>
      <c r="AB147" s="49">
        <f t="shared" si="23"/>
        <v>190.77976380332987</v>
      </c>
      <c r="AC147" s="49">
        <f t="shared" si="24"/>
        <v>26.213605820216952</v>
      </c>
      <c r="AD147" s="49">
        <f t="shared" si="25"/>
        <v>142.44491875960668</v>
      </c>
      <c r="AE147" s="49">
        <f t="shared" si="26"/>
        <v>22.12123922350623</v>
      </c>
      <c r="AF147" s="49">
        <v>133199.514</v>
      </c>
      <c r="AG147" s="49">
        <v>132893.22500000001</v>
      </c>
      <c r="AH147" s="49">
        <f t="shared" si="19"/>
        <v>171042.52338798722</v>
      </c>
      <c r="AI147" s="49">
        <f t="shared" si="20"/>
        <v>170649.21532046693</v>
      </c>
      <c r="AJ147" s="48">
        <v>192.4</v>
      </c>
      <c r="AK147" s="49">
        <v>1428.377</v>
      </c>
      <c r="AL147" s="49">
        <f t="shared" si="11"/>
        <v>742.39968814968802</v>
      </c>
      <c r="AM147" s="49">
        <v>102.09177480769031</v>
      </c>
      <c r="AN147" s="49">
        <v>675958.19787000003</v>
      </c>
      <c r="AO147" s="49">
        <v>1455511.3151199999</v>
      </c>
      <c r="AP147" s="49">
        <f t="shared" si="21"/>
        <v>8680.0313602106071</v>
      </c>
      <c r="AQ147" s="49">
        <f t="shared" si="22"/>
        <v>18690.333071177167</v>
      </c>
      <c r="AR147" s="49">
        <v>1003977.9</v>
      </c>
      <c r="AS147" s="49">
        <f t="shared" si="10"/>
        <v>12892.157657705289</v>
      </c>
    </row>
    <row r="148" spans="1:45" x14ac:dyDescent="0.25">
      <c r="A148" s="72">
        <v>38412</v>
      </c>
      <c r="B148" s="42">
        <v>2005</v>
      </c>
      <c r="C148" s="42">
        <v>3</v>
      </c>
      <c r="D148" s="42">
        <v>148</v>
      </c>
      <c r="E148" s="48">
        <v>84.527515096810802</v>
      </c>
      <c r="F148" s="48"/>
      <c r="G148" s="49">
        <v>93.3638474195387</v>
      </c>
      <c r="H148" s="49">
        <v>111.640062702904</v>
      </c>
      <c r="I148" s="49">
        <v>71.385499543777499</v>
      </c>
      <c r="J148" s="49">
        <v>85.710578616018296</v>
      </c>
      <c r="K148" s="49">
        <v>90.619827606093295</v>
      </c>
      <c r="L148" s="49">
        <v>79.903883770438696</v>
      </c>
      <c r="M148" s="49">
        <v>88.295654423283096</v>
      </c>
      <c r="N148" s="49">
        <v>78.226090074683</v>
      </c>
      <c r="O148" s="49">
        <v>53.323</v>
      </c>
      <c r="P148" s="49">
        <v>104.58755403687</v>
      </c>
      <c r="Q148">
        <v>82.708624719850519</v>
      </c>
      <c r="R148">
        <v>85.739822081672116</v>
      </c>
      <c r="S148" s="49">
        <f t="shared" si="12"/>
        <v>96.464656342610311</v>
      </c>
      <c r="T148" s="49">
        <v>17357.855</v>
      </c>
      <c r="U148" s="49">
        <v>2477.13</v>
      </c>
      <c r="V148" s="49">
        <v>17515.653999999999</v>
      </c>
      <c r="W148" s="49">
        <v>2444.4290000000001</v>
      </c>
      <c r="X148" s="49">
        <v>12953.074000000001</v>
      </c>
      <c r="Y148" s="49">
        <v>2118.1509999999998</v>
      </c>
      <c r="Z148" s="49">
        <f t="shared" si="13"/>
        <v>209.86753266414814</v>
      </c>
      <c r="AA148" s="49">
        <f t="shared" si="14"/>
        <v>29.950080882018046</v>
      </c>
      <c r="AB148" s="49">
        <f t="shared" si="23"/>
        <v>204.28843418073961</v>
      </c>
      <c r="AC148" s="49">
        <f t="shared" si="24"/>
        <v>28.509844558244367</v>
      </c>
      <c r="AD148" s="49">
        <f t="shared" si="25"/>
        <v>151.07418799704823</v>
      </c>
      <c r="AE148" s="49">
        <f t="shared" si="26"/>
        <v>24.70440162544703</v>
      </c>
      <c r="AF148" s="49">
        <v>165904.55300000001</v>
      </c>
      <c r="AG148" s="49">
        <v>140328.894</v>
      </c>
      <c r="AH148" s="49">
        <f t="shared" si="19"/>
        <v>212083.4018952114</v>
      </c>
      <c r="AI148" s="49">
        <f t="shared" si="20"/>
        <v>179388.86356972082</v>
      </c>
      <c r="AJ148" s="48">
        <v>193.1</v>
      </c>
      <c r="AK148" s="49">
        <v>1691.5896</v>
      </c>
      <c r="AL148" s="49">
        <f t="shared" si="11"/>
        <v>876.01740031071995</v>
      </c>
      <c r="AM148" s="49">
        <v>102.66776864984706</v>
      </c>
      <c r="AN148" s="49">
        <v>670247.44157000002</v>
      </c>
      <c r="AO148" s="49">
        <v>1460881.09222</v>
      </c>
      <c r="AP148" s="49">
        <f t="shared" si="21"/>
        <v>8568.0805589300198</v>
      </c>
      <c r="AQ148" s="49">
        <f t="shared" si="22"/>
        <v>18675.113262407547</v>
      </c>
      <c r="AR148" s="49">
        <v>1016608.5</v>
      </c>
      <c r="AS148" s="49">
        <f t="shared" si="10"/>
        <v>12995.77288126553</v>
      </c>
    </row>
    <row r="149" spans="1:45" x14ac:dyDescent="0.25">
      <c r="A149" s="72">
        <v>38443</v>
      </c>
      <c r="B149" s="42">
        <v>2005</v>
      </c>
      <c r="C149" s="42">
        <v>4</v>
      </c>
      <c r="D149" s="42">
        <v>149</v>
      </c>
      <c r="E149" s="48">
        <v>84.9787375770144</v>
      </c>
      <c r="F149" s="48"/>
      <c r="G149" s="49">
        <v>93.512534022860194</v>
      </c>
      <c r="H149" s="49">
        <v>114.296657247802</v>
      </c>
      <c r="I149" s="49">
        <v>71.849753408491907</v>
      </c>
      <c r="J149" s="49">
        <v>84.611992962931893</v>
      </c>
      <c r="K149" s="49">
        <v>90.720830652408793</v>
      </c>
      <c r="L149" s="49">
        <v>78.2908413155468</v>
      </c>
      <c r="M149" s="49">
        <v>88.726830597634404</v>
      </c>
      <c r="N149" s="49">
        <v>78.504685786791995</v>
      </c>
      <c r="O149" s="49">
        <v>53.55</v>
      </c>
      <c r="P149" s="49">
        <v>100.117412874853</v>
      </c>
      <c r="Q149">
        <v>83.126733314143976</v>
      </c>
      <c r="R149">
        <v>86.515585770178262</v>
      </c>
      <c r="S149" s="49">
        <f t="shared" si="12"/>
        <v>96.082957277736639</v>
      </c>
      <c r="T149" s="49">
        <v>17378.788</v>
      </c>
      <c r="U149" s="49">
        <v>2429.087</v>
      </c>
      <c r="V149" s="49">
        <v>18013.422999999999</v>
      </c>
      <c r="W149" s="49">
        <v>2567.1460000000002</v>
      </c>
      <c r="X149" s="49">
        <v>13319.525</v>
      </c>
      <c r="Y149" s="49">
        <v>2126.7510000000002</v>
      </c>
      <c r="Z149" s="49">
        <f t="shared" si="13"/>
        <v>209.06376693913711</v>
      </c>
      <c r="AA149" s="49">
        <f t="shared" si="14"/>
        <v>29.221489924549843</v>
      </c>
      <c r="AB149" s="49">
        <f t="shared" si="23"/>
        <v>208.21014895340613</v>
      </c>
      <c r="AC149" s="49">
        <f t="shared" si="24"/>
        <v>29.672641954010672</v>
      </c>
      <c r="AD149" s="49">
        <f t="shared" si="25"/>
        <v>153.95520797122327</v>
      </c>
      <c r="AE149" s="49">
        <f t="shared" si="26"/>
        <v>24.582287469561198</v>
      </c>
      <c r="AF149" s="49">
        <v>168028.08900000001</v>
      </c>
      <c r="AG149" s="49">
        <v>143776.739</v>
      </c>
      <c r="AH149" s="49">
        <f t="shared" si="19"/>
        <v>214035.74489342119</v>
      </c>
      <c r="AI149" s="49">
        <f t="shared" si="20"/>
        <v>183144.14937024011</v>
      </c>
      <c r="AJ149" s="48">
        <v>193.7</v>
      </c>
      <c r="AK149" s="49">
        <v>1753.3032000000001</v>
      </c>
      <c r="AL149" s="49">
        <f t="shared" si="11"/>
        <v>905.1642746515231</v>
      </c>
      <c r="AM149" s="49">
        <v>102.32890582194167</v>
      </c>
      <c r="AN149" s="49">
        <v>662209.01861999999</v>
      </c>
      <c r="AO149" s="49">
        <v>1450553.67398</v>
      </c>
      <c r="AP149" s="49">
        <f t="shared" si="21"/>
        <v>8435.2801617277892</v>
      </c>
      <c r="AQ149" s="49">
        <f t="shared" si="22"/>
        <v>18477.287813360665</v>
      </c>
      <c r="AR149" s="49">
        <v>1038175.6</v>
      </c>
      <c r="AS149" s="49">
        <f t="shared" si="10"/>
        <v>13224.377495370698</v>
      </c>
    </row>
    <row r="150" spans="1:45" x14ac:dyDescent="0.25">
      <c r="A150" s="72">
        <v>38473</v>
      </c>
      <c r="B150" s="42">
        <v>2005</v>
      </c>
      <c r="C150" s="42">
        <v>5</v>
      </c>
      <c r="D150" s="42">
        <v>150</v>
      </c>
      <c r="E150" s="48">
        <v>85.8933349757813</v>
      </c>
      <c r="F150" s="48"/>
      <c r="G150" s="49">
        <v>95.105095678210901</v>
      </c>
      <c r="H150" s="49">
        <v>116.078172017885</v>
      </c>
      <c r="I150" s="49">
        <v>72.280393773257003</v>
      </c>
      <c r="J150" s="49">
        <v>85.889304666049398</v>
      </c>
      <c r="K150" s="49">
        <v>91.8256895242463</v>
      </c>
      <c r="L150" s="49">
        <v>79.2949466364785</v>
      </c>
      <c r="M150" s="49">
        <v>89.1322896632782</v>
      </c>
      <c r="N150" s="49">
        <v>78.307462089606005</v>
      </c>
      <c r="O150" s="49">
        <v>52.798000000000002</v>
      </c>
      <c r="P150" s="49">
        <v>98.561706741745994</v>
      </c>
      <c r="Q150">
        <v>82.759605563272885</v>
      </c>
      <c r="R150">
        <v>86.223269205348785</v>
      </c>
      <c r="S150" s="49">
        <f t="shared" si="12"/>
        <v>95.982913111509532</v>
      </c>
      <c r="T150" s="49">
        <v>18280.740000000002</v>
      </c>
      <c r="U150" s="49">
        <v>2582.799</v>
      </c>
      <c r="V150" s="49">
        <v>18269.938999999998</v>
      </c>
      <c r="W150" s="49">
        <v>2305.134</v>
      </c>
      <c r="X150" s="49">
        <v>13999.406999999999</v>
      </c>
      <c r="Y150" s="49">
        <v>1965.3989999999999</v>
      </c>
      <c r="Z150" s="49">
        <f t="shared" si="13"/>
        <v>220.88964629034726</v>
      </c>
      <c r="AA150" s="49">
        <f t="shared" si="14"/>
        <v>31.208449852088183</v>
      </c>
      <c r="AB150" s="49">
        <f t="shared" si="23"/>
        <v>211.89104946239544</v>
      </c>
      <c r="AC150" s="49">
        <f t="shared" si="24"/>
        <v>26.734476913767995</v>
      </c>
      <c r="AD150" s="49">
        <f t="shared" si="25"/>
        <v>162.36228490315185</v>
      </c>
      <c r="AE150" s="49">
        <f t="shared" si="26"/>
        <v>22.794299243272928</v>
      </c>
      <c r="AF150" s="49">
        <v>150335.228</v>
      </c>
      <c r="AG150" s="49">
        <v>132925.39799999999</v>
      </c>
      <c r="AH150" s="49">
        <f t="shared" si="19"/>
        <v>191980.71804188183</v>
      </c>
      <c r="AI150" s="49">
        <f t="shared" si="20"/>
        <v>169748.06034180438</v>
      </c>
      <c r="AJ150" s="48">
        <v>193.6</v>
      </c>
      <c r="AK150" s="49">
        <v>2057.2773000000002</v>
      </c>
      <c r="AL150" s="49">
        <f t="shared" si="11"/>
        <v>1062.6432334710746</v>
      </c>
      <c r="AM150" s="49">
        <v>100.87206034289642</v>
      </c>
      <c r="AN150" s="49">
        <v>664443.27181000006</v>
      </c>
      <c r="AO150" s="49">
        <v>1464532.4948499999</v>
      </c>
      <c r="AP150" s="49">
        <f t="shared" si="21"/>
        <v>8485.0569036407796</v>
      </c>
      <c r="AQ150" s="49">
        <f t="shared" si="22"/>
        <v>18702.33635172799</v>
      </c>
      <c r="AR150" s="49">
        <v>1055922.3999999999</v>
      </c>
      <c r="AS150" s="49">
        <f t="shared" si="10"/>
        <v>13484.313906019894</v>
      </c>
    </row>
    <row r="151" spans="1:45" x14ac:dyDescent="0.25">
      <c r="A151" s="72">
        <v>38504</v>
      </c>
      <c r="B151" s="42">
        <v>2005</v>
      </c>
      <c r="C151" s="42">
        <v>6</v>
      </c>
      <c r="D151" s="42">
        <v>151</v>
      </c>
      <c r="E151" s="48">
        <v>84.534228312324601</v>
      </c>
      <c r="F151" s="48"/>
      <c r="G151" s="49">
        <v>93.417758411817502</v>
      </c>
      <c r="H151" s="49">
        <v>115.677895684608</v>
      </c>
      <c r="I151" s="49">
        <v>73.299146074990702</v>
      </c>
      <c r="J151" s="49">
        <v>85.610720343237006</v>
      </c>
      <c r="K151" s="49">
        <v>89.029362183713104</v>
      </c>
      <c r="L151" s="49">
        <v>79.532802420773905</v>
      </c>
      <c r="M151" s="49">
        <v>88.329398948525196</v>
      </c>
      <c r="N151" s="49">
        <v>78.232296414803997</v>
      </c>
      <c r="O151" s="49">
        <v>52.189</v>
      </c>
      <c r="P151" s="49">
        <v>99.959403902568994</v>
      </c>
      <c r="Q151">
        <v>84.161686598683588</v>
      </c>
      <c r="R151">
        <v>87.100154517468994</v>
      </c>
      <c r="S151" s="49">
        <f t="shared" si="12"/>
        <v>96.626334436414737</v>
      </c>
      <c r="T151" s="49">
        <v>18317.507000000001</v>
      </c>
      <c r="U151" s="49">
        <v>2708.9490000000001</v>
      </c>
      <c r="V151" s="49">
        <v>18371.338</v>
      </c>
      <c r="W151" s="49">
        <v>2416.913</v>
      </c>
      <c r="X151" s="49">
        <v>13771.853999999999</v>
      </c>
      <c r="Y151" s="49">
        <v>2182.5709999999999</v>
      </c>
      <c r="Z151" s="49">
        <f t="shared" si="13"/>
        <v>217.64662449488642</v>
      </c>
      <c r="AA151" s="49">
        <f t="shared" si="14"/>
        <v>32.187437175746574</v>
      </c>
      <c r="AB151" s="49">
        <f t="shared" si="23"/>
        <v>210.92199091696679</v>
      </c>
      <c r="AC151" s="49">
        <f t="shared" si="24"/>
        <v>27.748664894908526</v>
      </c>
      <c r="AD151" s="49">
        <f t="shared" si="25"/>
        <v>158.11515003957757</v>
      </c>
      <c r="AE151" s="49">
        <f t="shared" si="26"/>
        <v>25.058175982480705</v>
      </c>
      <c r="AF151" s="49">
        <v>162005.16800000001</v>
      </c>
      <c r="AG151" s="49">
        <v>195094.084</v>
      </c>
      <c r="AH151" s="49">
        <f t="shared" si="19"/>
        <v>207082.2095532192</v>
      </c>
      <c r="AI151" s="49">
        <f t="shared" si="20"/>
        <v>249377.93333532018</v>
      </c>
      <c r="AJ151" s="48">
        <v>193.7</v>
      </c>
      <c r="AK151" s="49">
        <v>1923.2801999999999</v>
      </c>
      <c r="AL151" s="49">
        <f t="shared" si="11"/>
        <v>992.91698502839449</v>
      </c>
      <c r="AM151" s="49">
        <v>99.205092761387419</v>
      </c>
      <c r="AN151" s="49">
        <v>688685.65332000004</v>
      </c>
      <c r="AO151" s="49">
        <v>1476452.9921400002</v>
      </c>
      <c r="AP151" s="49">
        <f t="shared" si="21"/>
        <v>8803.0862556870979</v>
      </c>
      <c r="AQ151" s="49">
        <f t="shared" si="22"/>
        <v>18872.678673671264</v>
      </c>
      <c r="AR151" s="49">
        <v>1051760</v>
      </c>
      <c r="AS151" s="49">
        <f t="shared" si="10"/>
        <v>13444.064001692454</v>
      </c>
    </row>
    <row r="152" spans="1:45" x14ac:dyDescent="0.25">
      <c r="A152" s="72">
        <v>38534</v>
      </c>
      <c r="B152" s="42">
        <v>2005</v>
      </c>
      <c r="C152" s="42">
        <v>7</v>
      </c>
      <c r="D152" s="42">
        <v>152</v>
      </c>
      <c r="E152" s="48">
        <v>84.848936383841703</v>
      </c>
      <c r="F152" s="48"/>
      <c r="G152" s="49">
        <v>91.6266439978845</v>
      </c>
      <c r="H152" s="49">
        <v>106.08120043336</v>
      </c>
      <c r="I152" s="49">
        <v>73.648334360541895</v>
      </c>
      <c r="J152" s="49">
        <v>84.7312159909971</v>
      </c>
      <c r="K152" s="49">
        <v>90.175457323365904</v>
      </c>
      <c r="L152" s="49">
        <v>78.470892908998707</v>
      </c>
      <c r="M152" s="49">
        <v>89.085895811810204</v>
      </c>
      <c r="N152" s="49">
        <v>78.538475860784999</v>
      </c>
      <c r="O152" s="49">
        <v>52.582999999999998</v>
      </c>
      <c r="P152" s="49">
        <v>99.730222371652999</v>
      </c>
      <c r="Q152">
        <v>85.096010451044094</v>
      </c>
      <c r="R152">
        <v>88.144021975007348</v>
      </c>
      <c r="S152" s="49">
        <f t="shared" si="12"/>
        <v>96.542009933665724</v>
      </c>
      <c r="T152" s="49">
        <v>16376.581</v>
      </c>
      <c r="U152" s="49">
        <v>2758.0549999999998</v>
      </c>
      <c r="V152" s="49">
        <v>17097.93</v>
      </c>
      <c r="W152" s="49">
        <v>2329.4349999999999</v>
      </c>
      <c r="X152" s="49">
        <v>12766.566000000001</v>
      </c>
      <c r="Y152" s="49">
        <v>2001.9290000000001</v>
      </c>
      <c r="Z152" s="49">
        <f t="shared" si="13"/>
        <v>192.44828180777617</v>
      </c>
      <c r="AA152" s="49">
        <f t="shared" si="14"/>
        <v>32.411096423688562</v>
      </c>
      <c r="AB152" s="49">
        <f t="shared" si="23"/>
        <v>193.97719342609537</v>
      </c>
      <c r="AC152" s="49">
        <f t="shared" si="24"/>
        <v>26.42760050886373</v>
      </c>
      <c r="AD152" s="49">
        <f t="shared" si="25"/>
        <v>144.83757053450404</v>
      </c>
      <c r="AE152" s="49">
        <f t="shared" si="26"/>
        <v>22.712022382727596</v>
      </c>
      <c r="AF152" s="49">
        <v>156148.59599999999</v>
      </c>
      <c r="AG152" s="49">
        <v>133587.40599999999</v>
      </c>
      <c r="AH152" s="49">
        <f t="shared" si="19"/>
        <v>198817.96060924893</v>
      </c>
      <c r="AI152" s="49">
        <f t="shared" si="20"/>
        <v>170091.67103878246</v>
      </c>
      <c r="AJ152" s="48">
        <v>194.9</v>
      </c>
      <c r="AK152" s="49">
        <v>1840.3006</v>
      </c>
      <c r="AL152" s="49">
        <f t="shared" si="11"/>
        <v>944.22811698306828</v>
      </c>
      <c r="AM152" s="49">
        <v>97.785149026992997</v>
      </c>
      <c r="AN152" s="49">
        <v>682800.84057999996</v>
      </c>
      <c r="AO152" s="49">
        <v>1503112.3978800001</v>
      </c>
      <c r="AP152" s="49">
        <f t="shared" si="21"/>
        <v>8693.8386962119403</v>
      </c>
      <c r="AQ152" s="49">
        <f t="shared" si="22"/>
        <v>19138.548098951818</v>
      </c>
      <c r="AR152" s="49">
        <v>1059833.7</v>
      </c>
      <c r="AS152" s="49">
        <f t="shared" si="10"/>
        <v>13494.452093501663</v>
      </c>
    </row>
    <row r="153" spans="1:45" x14ac:dyDescent="0.25">
      <c r="A153" s="72">
        <v>38565</v>
      </c>
      <c r="B153" s="42">
        <v>2005</v>
      </c>
      <c r="C153" s="42">
        <v>8</v>
      </c>
      <c r="D153" s="42">
        <v>153</v>
      </c>
      <c r="E153" s="48">
        <v>85.958961760852105</v>
      </c>
      <c r="F153" s="48"/>
      <c r="G153" s="49">
        <v>94.284326790620298</v>
      </c>
      <c r="H153" s="49">
        <v>115.809045670822</v>
      </c>
      <c r="I153" s="49">
        <v>72.949316389894804</v>
      </c>
      <c r="J153" s="49">
        <v>84.412046028684202</v>
      </c>
      <c r="K153" s="49">
        <v>91.092111599870805</v>
      </c>
      <c r="L153" s="49">
        <v>79.614355569545495</v>
      </c>
      <c r="M153" s="49">
        <v>89.529137973358303</v>
      </c>
      <c r="N153" s="49">
        <v>78.632260555949998</v>
      </c>
      <c r="O153" s="49">
        <v>51.783999999999999</v>
      </c>
      <c r="P153" s="49">
        <v>98.290240575365004</v>
      </c>
      <c r="Q153">
        <v>86.394431585369333</v>
      </c>
      <c r="R153">
        <v>89.312782423614408</v>
      </c>
      <c r="S153" s="49">
        <f t="shared" si="12"/>
        <v>96.73243766563759</v>
      </c>
      <c r="T153" s="49">
        <v>19499.37</v>
      </c>
      <c r="U153" s="49">
        <v>3067.9830000000002</v>
      </c>
      <c r="V153" s="49">
        <v>20135.931</v>
      </c>
      <c r="W153" s="49">
        <v>2620.1819999999998</v>
      </c>
      <c r="X153" s="49">
        <v>15126.482</v>
      </c>
      <c r="Y153" s="49">
        <v>2389.2669999999998</v>
      </c>
      <c r="Z153" s="49">
        <f t="shared" si="13"/>
        <v>225.70169908152005</v>
      </c>
      <c r="AA153" s="49">
        <f t="shared" si="14"/>
        <v>35.511351179716023</v>
      </c>
      <c r="AB153" s="49">
        <f t="shared" si="23"/>
        <v>225.45407783282806</v>
      </c>
      <c r="AC153" s="49">
        <f t="shared" si="24"/>
        <v>29.337144459035692</v>
      </c>
      <c r="AD153" s="49">
        <f t="shared" si="25"/>
        <v>169.36525309730513</v>
      </c>
      <c r="AE153" s="49">
        <f t="shared" si="26"/>
        <v>26.751680276487217</v>
      </c>
      <c r="AF153" s="49">
        <v>155779.90599999999</v>
      </c>
      <c r="AG153" s="49">
        <v>138893.65900000001</v>
      </c>
      <c r="AH153" s="49">
        <f t="shared" si="19"/>
        <v>198111.95163231553</v>
      </c>
      <c r="AI153" s="49">
        <f t="shared" si="20"/>
        <v>176636.99099833411</v>
      </c>
      <c r="AJ153" s="48">
        <v>196.1</v>
      </c>
      <c r="AK153" s="49">
        <v>2059.2229000000002</v>
      </c>
      <c r="AL153" s="49">
        <f t="shared" si="11"/>
        <v>1050.0881693013771</v>
      </c>
      <c r="AM153" s="49">
        <v>98.556545485889998</v>
      </c>
      <c r="AN153" s="49">
        <v>683484.72888000007</v>
      </c>
      <c r="AO153" s="49">
        <v>1506859.3379700002</v>
      </c>
      <c r="AP153" s="49">
        <f t="shared" si="21"/>
        <v>8692.1668542604511</v>
      </c>
      <c r="AQ153" s="49">
        <f t="shared" si="22"/>
        <v>19163.372988594288</v>
      </c>
      <c r="AR153" s="49">
        <v>1067877.8999999999</v>
      </c>
      <c r="AS153" s="49">
        <f t="shared" ref="AS153:AS216" si="27">AR153/N153</f>
        <v>13580.658783682838</v>
      </c>
    </row>
    <row r="154" spans="1:45" x14ac:dyDescent="0.25">
      <c r="A154" s="72">
        <v>38596</v>
      </c>
      <c r="B154" s="42">
        <v>2005</v>
      </c>
      <c r="C154" s="42">
        <v>9</v>
      </c>
      <c r="D154" s="42">
        <v>154</v>
      </c>
      <c r="E154" s="48">
        <v>86.027924321537697</v>
      </c>
      <c r="F154" s="48"/>
      <c r="G154" s="49">
        <v>94.386228311571202</v>
      </c>
      <c r="H154" s="49">
        <v>113.653842953872</v>
      </c>
      <c r="I154" s="49">
        <v>73.236186882542995</v>
      </c>
      <c r="J154" s="49">
        <v>85.5695674763803</v>
      </c>
      <c r="K154" s="49">
        <v>92.075777691788304</v>
      </c>
      <c r="L154" s="49">
        <v>80.3207473409485</v>
      </c>
      <c r="M154" s="49">
        <v>90.198868793595196</v>
      </c>
      <c r="N154" s="49">
        <v>78.947404715439006</v>
      </c>
      <c r="O154" s="49">
        <v>52.215000000000003</v>
      </c>
      <c r="P154" s="49">
        <v>102.20431526045201</v>
      </c>
      <c r="Q154">
        <v>86.697108795322109</v>
      </c>
      <c r="R154">
        <v>91.20778091929283</v>
      </c>
      <c r="S154" s="49">
        <f t="shared" ref="S154:S185" si="28">Q154/R154*100</f>
        <v>95.054509518259096</v>
      </c>
      <c r="T154" s="49">
        <v>18307.395</v>
      </c>
      <c r="U154" s="49">
        <v>2909.76</v>
      </c>
      <c r="V154" s="49">
        <v>18637.505000000001</v>
      </c>
      <c r="W154" s="49">
        <v>2737.1060000000002</v>
      </c>
      <c r="X154" s="49">
        <v>13685.003000000001</v>
      </c>
      <c r="Y154" s="49">
        <v>2215.3960000000002</v>
      </c>
      <c r="Z154" s="49">
        <f t="shared" ref="Z154:Z185" si="29">T154/Q154</f>
        <v>211.16500024494252</v>
      </c>
      <c r="AA154" s="49">
        <f t="shared" ref="AA154:AA185" si="30">U154/Q154</f>
        <v>33.562364886578564</v>
      </c>
      <c r="AB154" s="49">
        <f t="shared" si="23"/>
        <v>204.34117366030208</v>
      </c>
      <c r="AC154" s="49">
        <f t="shared" si="24"/>
        <v>30.009566863840131</v>
      </c>
      <c r="AD154" s="49">
        <f t="shared" si="25"/>
        <v>150.04205630339226</v>
      </c>
      <c r="AE154" s="49">
        <f t="shared" si="26"/>
        <v>24.289550493069676</v>
      </c>
      <c r="AF154" s="49">
        <v>162722.86499999999</v>
      </c>
      <c r="AG154" s="49">
        <v>146780.09400000001</v>
      </c>
      <c r="AH154" s="49">
        <f t="shared" si="19"/>
        <v>206115.53424273338</v>
      </c>
      <c r="AI154" s="49">
        <f t="shared" si="20"/>
        <v>185921.3669265756</v>
      </c>
      <c r="AJ154" s="48">
        <v>198.8</v>
      </c>
      <c r="AK154" s="49">
        <v>1885.9905000000001</v>
      </c>
      <c r="AL154" s="49">
        <f t="shared" ref="AL154:AL217" si="31">AK154/$AJ154*100</f>
        <v>948.68737424547282</v>
      </c>
      <c r="AM154" s="49">
        <v>100.07175699419273</v>
      </c>
      <c r="AN154" s="49">
        <v>687898.90162999998</v>
      </c>
      <c r="AO154" s="49">
        <v>1521949.0509899999</v>
      </c>
      <c r="AP154" s="49">
        <f t="shared" si="21"/>
        <v>8713.3820815198251</v>
      </c>
      <c r="AQ154" s="49">
        <f t="shared" si="22"/>
        <v>19278.012449880654</v>
      </c>
      <c r="AR154" s="49">
        <v>1066928.8</v>
      </c>
      <c r="AS154" s="49">
        <f t="shared" si="27"/>
        <v>13514.425253694892</v>
      </c>
    </row>
    <row r="155" spans="1:45" x14ac:dyDescent="0.25">
      <c r="A155" s="72">
        <v>38626</v>
      </c>
      <c r="B155" s="42">
        <v>2005</v>
      </c>
      <c r="C155" s="42">
        <v>10</v>
      </c>
      <c r="D155" s="42">
        <v>155</v>
      </c>
      <c r="E155" s="48">
        <v>86.222497648588899</v>
      </c>
      <c r="F155" s="48"/>
      <c r="G155" s="49">
        <v>94.351233736156104</v>
      </c>
      <c r="H155" s="49">
        <v>111.215978880257</v>
      </c>
      <c r="I155" s="49">
        <v>73.860747675114396</v>
      </c>
      <c r="J155" s="49">
        <v>86.091268746345904</v>
      </c>
      <c r="K155" s="49">
        <v>93.137006491808904</v>
      </c>
      <c r="L155" s="49">
        <v>80.268386696240796</v>
      </c>
      <c r="M155" s="49">
        <v>89.446325389017701</v>
      </c>
      <c r="N155" s="49">
        <v>79.141180445890996</v>
      </c>
      <c r="O155" s="49">
        <v>52.749000000000002</v>
      </c>
      <c r="P155" s="49">
        <v>102.364211897351</v>
      </c>
      <c r="Q155">
        <v>88.53655298449452</v>
      </c>
      <c r="R155">
        <v>93.892365537188638</v>
      </c>
      <c r="S155" s="49">
        <f t="shared" si="28"/>
        <v>94.29579548661728</v>
      </c>
      <c r="T155" s="49">
        <v>19560.11</v>
      </c>
      <c r="U155" s="49">
        <v>3144.4369999999999</v>
      </c>
      <c r="V155" s="49">
        <v>20239.609</v>
      </c>
      <c r="W155" s="49">
        <v>3225.681</v>
      </c>
      <c r="X155" s="49">
        <v>14795.308999999999</v>
      </c>
      <c r="Y155" s="49">
        <v>2218.6190000000001</v>
      </c>
      <c r="Z155" s="49">
        <f t="shared" si="29"/>
        <v>220.92694306074441</v>
      </c>
      <c r="AA155" s="49">
        <f t="shared" si="30"/>
        <v>35.515692603829827</v>
      </c>
      <c r="AB155" s="49">
        <f t="shared" si="23"/>
        <v>215.56181787733902</v>
      </c>
      <c r="AC155" s="49">
        <f t="shared" si="24"/>
        <v>34.35509353231047</v>
      </c>
      <c r="AD155" s="49">
        <f t="shared" si="25"/>
        <v>157.5773377883414</v>
      </c>
      <c r="AE155" s="49">
        <f t="shared" si="26"/>
        <v>23.629386556687141</v>
      </c>
      <c r="AF155" s="49">
        <v>156740.51199999999</v>
      </c>
      <c r="AG155" s="49">
        <v>149548.47200000001</v>
      </c>
      <c r="AH155" s="49">
        <f t="shared" si="19"/>
        <v>198051.77420516722</v>
      </c>
      <c r="AI155" s="49">
        <f t="shared" si="20"/>
        <v>188964.16651536632</v>
      </c>
      <c r="AJ155" s="48">
        <v>199.1</v>
      </c>
      <c r="AK155" s="49">
        <v>1862.2775999999999</v>
      </c>
      <c r="AL155" s="49">
        <f t="shared" si="31"/>
        <v>935.34786539427421</v>
      </c>
      <c r="AM155" s="49">
        <v>100.21919594307333</v>
      </c>
      <c r="AN155" s="49">
        <v>705119.08079000004</v>
      </c>
      <c r="AO155" s="49">
        <v>1550486.2938000001</v>
      </c>
      <c r="AP155" s="49">
        <f t="shared" si="21"/>
        <v>8909.635626070698</v>
      </c>
      <c r="AQ155" s="49">
        <f t="shared" si="22"/>
        <v>19591.397109120342</v>
      </c>
      <c r="AR155" s="49">
        <v>1087194</v>
      </c>
      <c r="AS155" s="49">
        <f t="shared" si="27"/>
        <v>13737.399339694168</v>
      </c>
    </row>
    <row r="156" spans="1:45" x14ac:dyDescent="0.25">
      <c r="A156" s="72">
        <v>38657</v>
      </c>
      <c r="B156" s="42">
        <v>2005</v>
      </c>
      <c r="C156" s="42">
        <v>11</v>
      </c>
      <c r="D156" s="42">
        <v>156</v>
      </c>
      <c r="E156" s="48">
        <v>87.121868506580199</v>
      </c>
      <c r="F156" s="48"/>
      <c r="G156" s="49">
        <v>96.233970796582298</v>
      </c>
      <c r="H156" s="49">
        <v>114.59037753452699</v>
      </c>
      <c r="I156" s="49">
        <v>74.4669090542763</v>
      </c>
      <c r="J156" s="49">
        <v>87.632916856678193</v>
      </c>
      <c r="K156" s="49">
        <v>93.901832679685796</v>
      </c>
      <c r="L156" s="49">
        <v>82.684423551011193</v>
      </c>
      <c r="M156" s="49">
        <v>89.854186735824399</v>
      </c>
      <c r="N156" s="49">
        <v>79.710784550350994</v>
      </c>
      <c r="O156" s="49">
        <v>53.524000000000001</v>
      </c>
      <c r="P156" s="49">
        <v>102.288727058056</v>
      </c>
      <c r="Q156">
        <v>86.9299292589603</v>
      </c>
      <c r="R156">
        <v>91.199059396147092</v>
      </c>
      <c r="S156" s="49">
        <f t="shared" si="28"/>
        <v>95.318887973786332</v>
      </c>
      <c r="T156" s="49">
        <v>20224.043000000001</v>
      </c>
      <c r="U156" s="49">
        <v>2869.27</v>
      </c>
      <c r="V156" s="49">
        <v>21680.554</v>
      </c>
      <c r="W156" s="49">
        <v>3479.2080000000001</v>
      </c>
      <c r="X156" s="49">
        <v>15621.41</v>
      </c>
      <c r="Y156" s="49">
        <v>2579.9360000000001</v>
      </c>
      <c r="Z156" s="49">
        <f t="shared" si="29"/>
        <v>232.64764129455918</v>
      </c>
      <c r="AA156" s="49">
        <f t="shared" si="30"/>
        <v>33.006698894837193</v>
      </c>
      <c r="AB156" s="49">
        <f t="shared" si="23"/>
        <v>237.72782464591893</v>
      </c>
      <c r="AC156" s="49">
        <f t="shared" si="24"/>
        <v>38.14960398754932</v>
      </c>
      <c r="AD156" s="49">
        <f t="shared" si="25"/>
        <v>171.28915696536188</v>
      </c>
      <c r="AE156" s="49">
        <f t="shared" si="26"/>
        <v>28.28906369300773</v>
      </c>
      <c r="AF156" s="49">
        <v>168993.516</v>
      </c>
      <c r="AG156" s="49">
        <v>165341.59400000001</v>
      </c>
      <c r="AH156" s="49">
        <f t="shared" si="19"/>
        <v>212008.34611438517</v>
      </c>
      <c r="AI156" s="49">
        <f t="shared" si="20"/>
        <v>207426.8807322534</v>
      </c>
      <c r="AJ156" s="48">
        <v>198.1</v>
      </c>
      <c r="AK156" s="49">
        <v>1886.9538</v>
      </c>
      <c r="AL156" s="49">
        <f t="shared" si="31"/>
        <v>952.52589601211514</v>
      </c>
      <c r="AM156" s="49">
        <v>97.014424898534983</v>
      </c>
      <c r="AN156" s="49">
        <v>721255.77606000006</v>
      </c>
      <c r="AO156" s="49">
        <v>1558868.6851300001</v>
      </c>
      <c r="AP156" s="49">
        <f t="shared" si="21"/>
        <v>9048.4089465259713</v>
      </c>
      <c r="AQ156" s="49">
        <f t="shared" si="22"/>
        <v>19556.55930277926</v>
      </c>
      <c r="AR156" s="49">
        <v>1107617.1000000001</v>
      </c>
      <c r="AS156" s="49">
        <f t="shared" si="27"/>
        <v>13895.448479751827</v>
      </c>
    </row>
    <row r="157" spans="1:45" x14ac:dyDescent="0.25">
      <c r="A157" s="72">
        <v>38687</v>
      </c>
      <c r="B157" s="42">
        <v>2005</v>
      </c>
      <c r="C157" s="42">
        <v>12</v>
      </c>
      <c r="D157" s="42">
        <v>157</v>
      </c>
      <c r="E157" s="48">
        <v>87.702766615267393</v>
      </c>
      <c r="F157" s="48"/>
      <c r="G157" s="49">
        <v>97.927005018403193</v>
      </c>
      <c r="H157" s="49">
        <v>115.798095433078</v>
      </c>
      <c r="I157" s="49">
        <v>73.444194480944205</v>
      </c>
      <c r="J157" s="49">
        <v>89.727712414680497</v>
      </c>
      <c r="K157" s="49">
        <v>94.498595425265606</v>
      </c>
      <c r="L157" s="49">
        <v>85.308297344330498</v>
      </c>
      <c r="M157" s="49">
        <v>90.123264583055402</v>
      </c>
      <c r="N157" s="49">
        <v>80.200395826581001</v>
      </c>
      <c r="O157" s="49">
        <v>53.491999999999997</v>
      </c>
      <c r="P157" s="49">
        <v>108.23486944122899</v>
      </c>
      <c r="Q157">
        <v>87.428270109833335</v>
      </c>
      <c r="R157">
        <v>92.127984389036442</v>
      </c>
      <c r="S157" s="49">
        <f t="shared" si="28"/>
        <v>94.898711493179704</v>
      </c>
      <c r="T157" s="49">
        <v>19393.663</v>
      </c>
      <c r="U157" s="49">
        <v>2927.8539999999998</v>
      </c>
      <c r="V157" s="49">
        <v>20601.27</v>
      </c>
      <c r="W157" s="49">
        <v>3277.8679999999999</v>
      </c>
      <c r="X157" s="49">
        <v>14585.028</v>
      </c>
      <c r="Y157" s="49">
        <v>2738.373</v>
      </c>
      <c r="Z157" s="49">
        <f t="shared" si="29"/>
        <v>221.82370731613887</v>
      </c>
      <c r="AA157" s="49">
        <f t="shared" si="30"/>
        <v>33.488641560925664</v>
      </c>
      <c r="AB157" s="49">
        <f t="shared" si="23"/>
        <v>223.61576817968054</v>
      </c>
      <c r="AC157" s="49">
        <f t="shared" si="24"/>
        <v>35.579504118512745</v>
      </c>
      <c r="AD157" s="49">
        <f t="shared" si="25"/>
        <v>158.31267878835382</v>
      </c>
      <c r="AE157" s="49">
        <f t="shared" si="26"/>
        <v>29.723574418348786</v>
      </c>
      <c r="AF157" s="49">
        <v>202427.86</v>
      </c>
      <c r="AG157" s="49">
        <v>319808.62699999998</v>
      </c>
      <c r="AH157" s="49">
        <f t="shared" si="19"/>
        <v>252402.56973009708</v>
      </c>
      <c r="AI157" s="49">
        <f t="shared" si="20"/>
        <v>398761.90597803146</v>
      </c>
      <c r="AJ157" s="48">
        <v>198.1</v>
      </c>
      <c r="AK157" s="49">
        <v>1932.1420000000001</v>
      </c>
      <c r="AL157" s="49">
        <f t="shared" si="31"/>
        <v>975.33669863705211</v>
      </c>
      <c r="AM157" s="49">
        <v>96.050256085693889</v>
      </c>
      <c r="AN157" s="49">
        <v>970604.76604000002</v>
      </c>
      <c r="AO157" s="49">
        <v>1807558.8902700001</v>
      </c>
      <c r="AP157" s="49">
        <f t="shared" si="21"/>
        <v>12102.244085412734</v>
      </c>
      <c r="AQ157" s="49">
        <f t="shared" si="22"/>
        <v>22538.029540134972</v>
      </c>
      <c r="AR157" s="49">
        <v>1146274.5</v>
      </c>
      <c r="AS157" s="49">
        <f t="shared" si="27"/>
        <v>14292.628960069142</v>
      </c>
    </row>
    <row r="158" spans="1:45" x14ac:dyDescent="0.25">
      <c r="A158" s="72">
        <v>38718</v>
      </c>
      <c r="B158" s="42">
        <v>2006</v>
      </c>
      <c r="C158" s="42">
        <v>1</v>
      </c>
      <c r="D158" s="42">
        <v>158</v>
      </c>
      <c r="E158" s="48">
        <v>88.993809845695196</v>
      </c>
      <c r="F158" s="48"/>
      <c r="G158" s="49">
        <v>97.329191260313294</v>
      </c>
      <c r="H158" s="49">
        <v>115.099276213208</v>
      </c>
      <c r="I158" s="49">
        <v>76.2230939527267</v>
      </c>
      <c r="J158" s="49">
        <v>90.346990823814494</v>
      </c>
      <c r="K158" s="49">
        <v>95.684907434287297</v>
      </c>
      <c r="L158" s="49">
        <v>85.215134252682304</v>
      </c>
      <c r="M158" s="49">
        <v>91.404501645645396</v>
      </c>
      <c r="N158" s="49">
        <v>80.670698489100999</v>
      </c>
      <c r="O158" s="49">
        <v>54.414999999999999</v>
      </c>
      <c r="P158" s="49">
        <v>107.638638778485</v>
      </c>
      <c r="Q158">
        <v>89.007586796183119</v>
      </c>
      <c r="R158">
        <v>91.627658327721207</v>
      </c>
      <c r="S158" s="49">
        <f t="shared" si="28"/>
        <v>97.140523309930089</v>
      </c>
      <c r="T158" s="49">
        <v>19206.468000000001</v>
      </c>
      <c r="U158" s="49">
        <v>3487.585</v>
      </c>
      <c r="V158" s="49">
        <v>18512.184000000001</v>
      </c>
      <c r="W158" s="49">
        <v>2468.4879999999998</v>
      </c>
      <c r="X158" s="49">
        <v>13758.89</v>
      </c>
      <c r="Y158" s="49">
        <v>2284.806</v>
      </c>
      <c r="Z158" s="49">
        <f t="shared" si="29"/>
        <v>215.7846166976816</v>
      </c>
      <c r="AA158" s="49">
        <f t="shared" si="30"/>
        <v>39.183008162957599</v>
      </c>
      <c r="AB158" s="49">
        <f t="shared" si="23"/>
        <v>202.03707415274292</v>
      </c>
      <c r="AC158" s="49">
        <f t="shared" si="24"/>
        <v>26.940424376786446</v>
      </c>
      <c r="AD158" s="49">
        <f t="shared" si="25"/>
        <v>150.16088210820683</v>
      </c>
      <c r="AE158" s="49">
        <f t="shared" si="26"/>
        <v>24.935767667749623</v>
      </c>
      <c r="AF158" s="49">
        <v>194589.027</v>
      </c>
      <c r="AG158" s="49">
        <v>180104.30319999999</v>
      </c>
      <c r="AH158" s="49">
        <f t="shared" si="19"/>
        <v>241214.01034638361</v>
      </c>
      <c r="AI158" s="49">
        <f t="shared" si="20"/>
        <v>223258.63860511009</v>
      </c>
      <c r="AJ158" s="48">
        <v>199.3</v>
      </c>
      <c r="AK158" s="49">
        <v>1758.3056999999999</v>
      </c>
      <c r="AL158" s="49">
        <f t="shared" si="31"/>
        <v>882.24069242348207</v>
      </c>
      <c r="AM158" s="49">
        <v>95.62660111135844</v>
      </c>
      <c r="AN158" s="49">
        <v>916562.18892999995</v>
      </c>
      <c r="AO158" s="49">
        <v>1725752.96967</v>
      </c>
      <c r="AP158" s="49">
        <f t="shared" si="21"/>
        <v>11361.773309224935</v>
      </c>
      <c r="AQ158" s="49">
        <f t="shared" si="22"/>
        <v>21392.562627967793</v>
      </c>
      <c r="AR158" s="49">
        <v>1153427.2</v>
      </c>
      <c r="AS158" s="49">
        <f t="shared" si="27"/>
        <v>14297.969666840476</v>
      </c>
    </row>
    <row r="159" spans="1:45" x14ac:dyDescent="0.25">
      <c r="A159" s="72">
        <v>38749</v>
      </c>
      <c r="B159" s="42">
        <v>2006</v>
      </c>
      <c r="C159" s="42">
        <v>2</v>
      </c>
      <c r="D159" s="42">
        <v>159</v>
      </c>
      <c r="E159" s="48">
        <v>88.324900874313499</v>
      </c>
      <c r="F159" s="48"/>
      <c r="G159" s="49">
        <v>96.744462421443501</v>
      </c>
      <c r="H159" s="49">
        <v>113.541722381467</v>
      </c>
      <c r="I159" s="49">
        <v>77.327977885773905</v>
      </c>
      <c r="J159" s="49">
        <v>89.329141263740297</v>
      </c>
      <c r="K159" s="49">
        <v>94.900700805055607</v>
      </c>
      <c r="L159" s="49">
        <v>84.576275984383301</v>
      </c>
      <c r="M159" s="49">
        <v>91.8681009819759</v>
      </c>
      <c r="N159" s="49">
        <v>80.794135698179005</v>
      </c>
      <c r="O159" s="49">
        <v>53.555999999999997</v>
      </c>
      <c r="P159" s="49">
        <v>108.02830519877899</v>
      </c>
      <c r="Q159">
        <v>89.109689072021666</v>
      </c>
      <c r="R159">
        <v>91.861823449974253</v>
      </c>
      <c r="S159" s="49">
        <f t="shared" si="28"/>
        <v>97.004049914759932</v>
      </c>
      <c r="T159" s="49">
        <v>18729.261999999999</v>
      </c>
      <c r="U159" s="49">
        <v>2926.6370000000002</v>
      </c>
      <c r="V159" s="49">
        <v>18498.72</v>
      </c>
      <c r="W159" s="49">
        <v>2699.056</v>
      </c>
      <c r="X159" s="49">
        <v>13737.625</v>
      </c>
      <c r="Y159" s="49">
        <v>2062.04</v>
      </c>
      <c r="Z159" s="49">
        <f t="shared" si="29"/>
        <v>210.182104718852</v>
      </c>
      <c r="AA159" s="49">
        <f t="shared" si="30"/>
        <v>32.843083961774198</v>
      </c>
      <c r="AB159" s="49">
        <f t="shared" si="23"/>
        <v>201.37549316200935</v>
      </c>
      <c r="AC159" s="49">
        <f t="shared" si="24"/>
        <v>29.381694142723404</v>
      </c>
      <c r="AD159" s="49">
        <f t="shared" si="25"/>
        <v>149.54661777948684</v>
      </c>
      <c r="AE159" s="49">
        <f t="shared" si="26"/>
        <v>22.447192125714089</v>
      </c>
      <c r="AF159" s="49">
        <v>176219.731</v>
      </c>
      <c r="AG159" s="49">
        <v>165475.12460000001</v>
      </c>
      <c r="AH159" s="49">
        <f t="shared" si="19"/>
        <v>218109.55643897277</v>
      </c>
      <c r="AI159" s="49">
        <f t="shared" si="20"/>
        <v>204810.8110447051</v>
      </c>
      <c r="AJ159" s="48">
        <v>199.4</v>
      </c>
      <c r="AK159" s="49">
        <v>1823.1898000000001</v>
      </c>
      <c r="AL159" s="49">
        <f t="shared" si="31"/>
        <v>914.3379137412237</v>
      </c>
      <c r="AM159" s="49">
        <v>94.989671660868908</v>
      </c>
      <c r="AN159" s="49">
        <v>905771.7522300001</v>
      </c>
      <c r="AO159" s="49">
        <v>1727627.8445800003</v>
      </c>
      <c r="AP159" s="49">
        <f t="shared" si="21"/>
        <v>11210.860100214117</v>
      </c>
      <c r="AQ159" s="49">
        <f t="shared" si="22"/>
        <v>21383.084671316545</v>
      </c>
      <c r="AR159" s="49">
        <v>1170243.5</v>
      </c>
      <c r="AS159" s="49">
        <f t="shared" si="27"/>
        <v>14484.262872390325</v>
      </c>
    </row>
    <row r="160" spans="1:45" x14ac:dyDescent="0.25">
      <c r="A160" s="72">
        <v>38777</v>
      </c>
      <c r="B160" s="42">
        <v>2006</v>
      </c>
      <c r="C160" s="42">
        <v>3</v>
      </c>
      <c r="D160" s="42">
        <v>160</v>
      </c>
      <c r="E160" s="48">
        <v>88.093115942143399</v>
      </c>
      <c r="F160" s="48"/>
      <c r="G160" s="49">
        <v>97.489227934604898</v>
      </c>
      <c r="H160" s="49">
        <v>114.444439077091</v>
      </c>
      <c r="I160" s="49">
        <v>78.295206084674007</v>
      </c>
      <c r="J160" s="49">
        <v>90.827398151104106</v>
      </c>
      <c r="K160" s="49">
        <v>94.679931860011493</v>
      </c>
      <c r="L160" s="49">
        <v>86.469076285676806</v>
      </c>
      <c r="M160" s="49">
        <v>91.123953956654702</v>
      </c>
      <c r="N160" s="49">
        <v>80.895505920158996</v>
      </c>
      <c r="O160" s="49">
        <v>55.124000000000002</v>
      </c>
      <c r="P160" s="49">
        <v>112.551300643979</v>
      </c>
      <c r="Q160">
        <v>89.211663965445524</v>
      </c>
      <c r="R160">
        <v>91.437780427134584</v>
      </c>
      <c r="S160" s="49">
        <f t="shared" si="28"/>
        <v>97.565430338214497</v>
      </c>
      <c r="T160" s="49">
        <v>20916.663</v>
      </c>
      <c r="U160" s="49">
        <v>3541.991</v>
      </c>
      <c r="V160" s="49">
        <v>21108.414000000001</v>
      </c>
      <c r="W160" s="49">
        <v>3069.7249999999999</v>
      </c>
      <c r="X160" s="49">
        <v>15456.924000000001</v>
      </c>
      <c r="Y160" s="49">
        <v>2581.7660000000001</v>
      </c>
      <c r="Z160" s="49">
        <f t="shared" si="29"/>
        <v>234.46107908156137</v>
      </c>
      <c r="AA160" s="49">
        <f t="shared" si="30"/>
        <v>39.703227611267558</v>
      </c>
      <c r="AB160" s="49">
        <f t="shared" si="23"/>
        <v>230.85002612045011</v>
      </c>
      <c r="AC160" s="49">
        <f t="shared" si="24"/>
        <v>33.571735727402292</v>
      </c>
      <c r="AD160" s="49">
        <f t="shared" si="25"/>
        <v>169.0430796525884</v>
      </c>
      <c r="AE160" s="49">
        <f t="shared" si="26"/>
        <v>28.235221676857865</v>
      </c>
      <c r="AF160" s="49">
        <v>193374.41500000001</v>
      </c>
      <c r="AG160" s="49">
        <v>167156.16260000001</v>
      </c>
      <c r="AH160" s="49">
        <f t="shared" si="19"/>
        <v>239042.22218580809</v>
      </c>
      <c r="AI160" s="49">
        <f t="shared" si="20"/>
        <v>206632.19878367189</v>
      </c>
      <c r="AJ160" s="48">
        <v>199.7</v>
      </c>
      <c r="AK160" s="49">
        <v>2152.8362000000002</v>
      </c>
      <c r="AL160" s="49">
        <f t="shared" si="31"/>
        <v>1078.0351527290939</v>
      </c>
      <c r="AM160" s="49">
        <v>97.722658982694227</v>
      </c>
      <c r="AN160" s="49">
        <v>920519.64732000011</v>
      </c>
      <c r="AO160" s="49">
        <v>1819439.2516400001</v>
      </c>
      <c r="AP160" s="49">
        <f t="shared" si="21"/>
        <v>11379.119727967589</v>
      </c>
      <c r="AQ160" s="49">
        <f t="shared" si="22"/>
        <v>22491.227799919099</v>
      </c>
      <c r="AR160" s="49">
        <v>1199290.3999999999</v>
      </c>
      <c r="AS160" s="49">
        <f t="shared" si="27"/>
        <v>14825.179549326969</v>
      </c>
    </row>
    <row r="161" spans="1:45" x14ac:dyDescent="0.25">
      <c r="A161" s="72">
        <v>38808</v>
      </c>
      <c r="B161" s="42">
        <v>2006</v>
      </c>
      <c r="C161" s="42">
        <v>4</v>
      </c>
      <c r="D161" s="42">
        <v>161</v>
      </c>
      <c r="E161" s="48">
        <v>88.976600177601696</v>
      </c>
      <c r="F161" s="48"/>
      <c r="G161" s="49">
        <v>97.863252138630003</v>
      </c>
      <c r="H161" s="49">
        <v>113.817852196784</v>
      </c>
      <c r="I161" s="49">
        <v>79.354604058144005</v>
      </c>
      <c r="J161" s="49">
        <v>92.397805586772506</v>
      </c>
      <c r="K161" s="49">
        <v>95.2119347974634</v>
      </c>
      <c r="L161" s="49">
        <v>87.348191687588098</v>
      </c>
      <c r="M161" s="49">
        <v>92.678527027324407</v>
      </c>
      <c r="N161" s="49">
        <v>81.014115975809005</v>
      </c>
      <c r="O161" s="49">
        <v>55.524999999999999</v>
      </c>
      <c r="P161" s="49">
        <v>109.45305536001</v>
      </c>
      <c r="Q161">
        <v>92.297930362198443</v>
      </c>
      <c r="R161">
        <v>93.935548854945623</v>
      </c>
      <c r="S161" s="49">
        <f t="shared" si="28"/>
        <v>98.256657343562253</v>
      </c>
      <c r="T161" s="49">
        <v>19760.576000000001</v>
      </c>
      <c r="U161" s="49">
        <v>3510.8209999999999</v>
      </c>
      <c r="V161" s="49">
        <v>19503.223999999998</v>
      </c>
      <c r="W161" s="49">
        <v>2681.7249999999999</v>
      </c>
      <c r="X161" s="49">
        <v>14481.507</v>
      </c>
      <c r="Y161" s="49">
        <v>2339.9920000000002</v>
      </c>
      <c r="Z161" s="49">
        <f t="shared" si="29"/>
        <v>214.09554821494834</v>
      </c>
      <c r="AA161" s="49">
        <f t="shared" si="30"/>
        <v>38.037916844101765</v>
      </c>
      <c r="AB161" s="49">
        <f t="shared" si="23"/>
        <v>207.62346351024883</v>
      </c>
      <c r="AC161" s="49">
        <f t="shared" si="24"/>
        <v>28.548563698085101</v>
      </c>
      <c r="AD161" s="49">
        <f t="shared" si="25"/>
        <v>154.16428792428951</v>
      </c>
      <c r="AE161" s="49">
        <f t="shared" si="26"/>
        <v>24.910611887874243</v>
      </c>
      <c r="AF161" s="49">
        <v>190927.622</v>
      </c>
      <c r="AG161" s="49">
        <v>151997.2482</v>
      </c>
      <c r="AH161" s="49">
        <f t="shared" si="19"/>
        <v>235672.04270551002</v>
      </c>
      <c r="AI161" s="49">
        <f t="shared" si="20"/>
        <v>187618.22723016163</v>
      </c>
      <c r="AJ161" s="48">
        <v>200.7</v>
      </c>
      <c r="AK161" s="49">
        <v>2072.7017000000001</v>
      </c>
      <c r="AL161" s="49">
        <f t="shared" si="31"/>
        <v>1032.7362730443449</v>
      </c>
      <c r="AM161" s="49">
        <v>101.4181658835313</v>
      </c>
      <c r="AN161" s="49">
        <v>931162.63498000009</v>
      </c>
      <c r="AO161" s="49">
        <v>1864118.3133100001</v>
      </c>
      <c r="AP161" s="49">
        <f t="shared" si="21"/>
        <v>11493.831954644143</v>
      </c>
      <c r="AQ161" s="49">
        <f t="shared" si="22"/>
        <v>23009.796389886302</v>
      </c>
      <c r="AR161" s="49">
        <v>1228140.1000000001</v>
      </c>
      <c r="AS161" s="49">
        <f t="shared" si="27"/>
        <v>15159.581576706032</v>
      </c>
    </row>
    <row r="162" spans="1:45" x14ac:dyDescent="0.25">
      <c r="A162" s="72">
        <v>38838</v>
      </c>
      <c r="B162" s="42">
        <v>2006</v>
      </c>
      <c r="C162" s="42">
        <v>5</v>
      </c>
      <c r="D162" s="42">
        <v>162</v>
      </c>
      <c r="E162" s="48">
        <v>90.269104633550597</v>
      </c>
      <c r="F162" s="48"/>
      <c r="G162" s="49">
        <v>98.690082324161196</v>
      </c>
      <c r="H162" s="49">
        <v>112.838474983095</v>
      </c>
      <c r="I162" s="49">
        <v>80.569090943939301</v>
      </c>
      <c r="J162" s="49">
        <v>92.727318588097305</v>
      </c>
      <c r="K162" s="49">
        <v>96.825731662919694</v>
      </c>
      <c r="L162" s="49">
        <v>87.049053321749795</v>
      </c>
      <c r="M162" s="49">
        <v>92.920928643621593</v>
      </c>
      <c r="N162" s="49">
        <v>80.653458655430995</v>
      </c>
      <c r="O162" s="49">
        <v>54.496000000000002</v>
      </c>
      <c r="P162" s="49">
        <v>109.874075438163</v>
      </c>
      <c r="Q162">
        <v>94.451738927445149</v>
      </c>
      <c r="R162">
        <v>96.234261926723292</v>
      </c>
      <c r="S162" s="49">
        <f t="shared" si="28"/>
        <v>98.147725182705273</v>
      </c>
      <c r="T162" s="49">
        <v>22710.072</v>
      </c>
      <c r="U162" s="49">
        <v>3628.4430000000002</v>
      </c>
      <c r="V162" s="49">
        <v>22793.631000000001</v>
      </c>
      <c r="W162" s="49">
        <v>3150.5329999999999</v>
      </c>
      <c r="X162" s="49">
        <v>17133.827000000001</v>
      </c>
      <c r="Y162" s="49">
        <v>2509.2719999999999</v>
      </c>
      <c r="Z162" s="49">
        <f t="shared" si="29"/>
        <v>240.44101525166374</v>
      </c>
      <c r="AA162" s="49">
        <f t="shared" si="30"/>
        <v>38.4158411608203</v>
      </c>
      <c r="AB162" s="49">
        <f t="shared" si="23"/>
        <v>236.85567430605957</v>
      </c>
      <c r="AC162" s="49">
        <f t="shared" si="24"/>
        <v>32.738163486918459</v>
      </c>
      <c r="AD162" s="49">
        <f t="shared" si="25"/>
        <v>178.04289924358125</v>
      </c>
      <c r="AE162" s="49">
        <f t="shared" si="26"/>
        <v>26.074621966869373</v>
      </c>
      <c r="AF162" s="49">
        <v>181119.13699999999</v>
      </c>
      <c r="AG162" s="49">
        <v>159258.96090000001</v>
      </c>
      <c r="AH162" s="49">
        <f t="shared" si="19"/>
        <v>224564.62502591498</v>
      </c>
      <c r="AI162" s="49">
        <f t="shared" si="20"/>
        <v>197460.79530251605</v>
      </c>
      <c r="AJ162" s="48">
        <v>201.3</v>
      </c>
      <c r="AK162" s="49">
        <v>2534.5990000000002</v>
      </c>
      <c r="AL162" s="49">
        <f t="shared" si="31"/>
        <v>1259.1152508693492</v>
      </c>
      <c r="AM162" s="49">
        <v>103.30825471869727</v>
      </c>
      <c r="AN162" s="49">
        <v>933483.12232000008</v>
      </c>
      <c r="AO162" s="49">
        <v>1829212.22511</v>
      </c>
      <c r="AP162" s="49">
        <f t="shared" si="21"/>
        <v>11573.999898851724</v>
      </c>
      <c r="AQ162" s="49">
        <f t="shared" si="22"/>
        <v>22679.898117262273</v>
      </c>
      <c r="AR162" s="49">
        <v>1241060.7</v>
      </c>
      <c r="AS162" s="49">
        <f t="shared" si="27"/>
        <v>15387.569494100426</v>
      </c>
    </row>
    <row r="163" spans="1:45" x14ac:dyDescent="0.25">
      <c r="A163" s="72">
        <v>38869</v>
      </c>
      <c r="B163" s="42">
        <v>2006</v>
      </c>
      <c r="C163" s="42">
        <v>6</v>
      </c>
      <c r="D163" s="42">
        <v>163</v>
      </c>
      <c r="E163" s="48">
        <v>89.378401030457098</v>
      </c>
      <c r="F163" s="48"/>
      <c r="G163" s="49">
        <v>98.382100200483194</v>
      </c>
      <c r="H163" s="49">
        <v>111.08789012088</v>
      </c>
      <c r="I163" s="49">
        <v>81.551803409821304</v>
      </c>
      <c r="J163" s="49">
        <v>93.131873408173902</v>
      </c>
      <c r="K163" s="49">
        <v>96.440936743095605</v>
      </c>
      <c r="L163" s="49">
        <v>87.284030485360006</v>
      </c>
      <c r="M163" s="49">
        <v>93.046757330267198</v>
      </c>
      <c r="N163" s="49">
        <v>80.723107583458003</v>
      </c>
      <c r="O163" s="49">
        <v>54.531999999999996</v>
      </c>
      <c r="P163" s="49">
        <v>107.841900414272</v>
      </c>
      <c r="Q163">
        <v>94.472233181621405</v>
      </c>
      <c r="R163">
        <v>96.45681456427036</v>
      </c>
      <c r="S163" s="49">
        <f t="shared" si="28"/>
        <v>97.942518222674039</v>
      </c>
      <c r="T163" s="49">
        <v>21309.066999999999</v>
      </c>
      <c r="U163" s="49">
        <v>3400.3229999999999</v>
      </c>
      <c r="V163" s="49">
        <v>21634.773000000001</v>
      </c>
      <c r="W163" s="49">
        <v>2925.9749999999999</v>
      </c>
      <c r="X163" s="49">
        <v>16152.029</v>
      </c>
      <c r="Y163" s="49">
        <v>2556.7689999999998</v>
      </c>
      <c r="Z163" s="49">
        <f t="shared" si="29"/>
        <v>225.55904822355208</v>
      </c>
      <c r="AA163" s="49">
        <f t="shared" si="30"/>
        <v>35.992829696985481</v>
      </c>
      <c r="AB163" s="49">
        <f t="shared" si="23"/>
        <v>224.29491475259621</v>
      </c>
      <c r="AC163" s="49">
        <f t="shared" si="24"/>
        <v>30.334559701330246</v>
      </c>
      <c r="AD163" s="49">
        <f t="shared" si="25"/>
        <v>167.45347721635267</v>
      </c>
      <c r="AE163" s="49">
        <f t="shared" si="26"/>
        <v>26.506877834913293</v>
      </c>
      <c r="AF163" s="49">
        <v>184735.511</v>
      </c>
      <c r="AG163" s="49">
        <v>209952.13879999999</v>
      </c>
      <c r="AH163" s="49">
        <f t="shared" si="19"/>
        <v>228850.84151276713</v>
      </c>
      <c r="AI163" s="49">
        <f t="shared" si="20"/>
        <v>260089.26698335377</v>
      </c>
      <c r="AJ163" s="48">
        <v>201.8</v>
      </c>
      <c r="AK163" s="49">
        <v>2340.2622999999999</v>
      </c>
      <c r="AL163" s="49">
        <f t="shared" si="31"/>
        <v>1159.6939048562933</v>
      </c>
      <c r="AM163" s="49">
        <v>105.89542273518909</v>
      </c>
      <c r="AN163" s="49">
        <v>972666.25647999998</v>
      </c>
      <c r="AO163" s="49">
        <v>1884148.0980700001</v>
      </c>
      <c r="AP163" s="49">
        <f t="shared" si="21"/>
        <v>12049.415410257587</v>
      </c>
      <c r="AQ163" s="49">
        <f t="shared" si="22"/>
        <v>23340.87666436797</v>
      </c>
      <c r="AR163" s="49">
        <v>1246384.6000000001</v>
      </c>
      <c r="AS163" s="49">
        <f t="shared" si="27"/>
        <v>15440.245517200736</v>
      </c>
    </row>
    <row r="164" spans="1:45" x14ac:dyDescent="0.25">
      <c r="A164" s="72">
        <v>38899</v>
      </c>
      <c r="B164" s="42">
        <v>2006</v>
      </c>
      <c r="C164" s="42">
        <v>7</v>
      </c>
      <c r="D164" s="42">
        <v>164</v>
      </c>
      <c r="E164" s="48">
        <v>89.517583909561495</v>
      </c>
      <c r="F164" s="48"/>
      <c r="G164" s="49">
        <v>98.435382678612299</v>
      </c>
      <c r="H164" s="49">
        <v>110.41346793045</v>
      </c>
      <c r="I164" s="49">
        <v>82.168486160708994</v>
      </c>
      <c r="J164" s="49">
        <v>94.765850460271494</v>
      </c>
      <c r="K164" s="49">
        <v>96.826555392086604</v>
      </c>
      <c r="L164" s="49">
        <v>87.329462507737901</v>
      </c>
      <c r="M164" s="49">
        <v>92.728476550376797</v>
      </c>
      <c r="N164" s="49">
        <v>80.944467047781998</v>
      </c>
      <c r="O164" s="49">
        <v>56.265999999999998</v>
      </c>
      <c r="P164" s="49">
        <v>109.753973556812</v>
      </c>
      <c r="Q164">
        <v>95.955326118302992</v>
      </c>
      <c r="R164">
        <v>97.293138776251226</v>
      </c>
      <c r="S164" s="49">
        <f t="shared" si="28"/>
        <v>98.624967109936861</v>
      </c>
      <c r="T164" s="49">
        <v>19825.802</v>
      </c>
      <c r="U164" s="49">
        <v>3344.2930000000001</v>
      </c>
      <c r="V164" s="49">
        <v>20188.733</v>
      </c>
      <c r="W164" s="49">
        <v>2782.0819999999999</v>
      </c>
      <c r="X164" s="49">
        <v>15080.602999999999</v>
      </c>
      <c r="Y164" s="49">
        <v>2326.0479999999998</v>
      </c>
      <c r="Z164" s="49">
        <f t="shared" si="29"/>
        <v>206.61491969249144</v>
      </c>
      <c r="AA164" s="49">
        <f t="shared" si="30"/>
        <v>34.852604178290562</v>
      </c>
      <c r="AB164" s="49">
        <f t="shared" si="23"/>
        <v>207.50418019125487</v>
      </c>
      <c r="AC164" s="49">
        <f t="shared" si="24"/>
        <v>28.594842709289715</v>
      </c>
      <c r="AD164" s="49">
        <f t="shared" si="25"/>
        <v>155.00171121708223</v>
      </c>
      <c r="AE164" s="49">
        <f t="shared" si="26"/>
        <v>23.907626264882889</v>
      </c>
      <c r="AF164" s="49">
        <v>193489.07399999999</v>
      </c>
      <c r="AG164" s="49">
        <v>196959.14799999999</v>
      </c>
      <c r="AH164" s="49">
        <f t="shared" si="19"/>
        <v>239039.28342104255</v>
      </c>
      <c r="AI164" s="49">
        <f t="shared" si="20"/>
        <v>243326.26451630576</v>
      </c>
      <c r="AJ164" s="48">
        <v>202.9</v>
      </c>
      <c r="AK164" s="49">
        <v>2191.6469000000002</v>
      </c>
      <c r="AL164" s="49">
        <f t="shared" si="31"/>
        <v>1080.1611138491869</v>
      </c>
      <c r="AM164" s="49">
        <v>101.98639652285202</v>
      </c>
      <c r="AN164" s="49">
        <v>966766.96091000002</v>
      </c>
      <c r="AO164" s="49">
        <v>1818240.1054</v>
      </c>
      <c r="AP164" s="49">
        <f t="shared" si="21"/>
        <v>11943.583004126913</v>
      </c>
      <c r="AQ164" s="49">
        <f t="shared" si="22"/>
        <v>22462.809030871525</v>
      </c>
      <c r="AR164" s="49">
        <v>1257416.8</v>
      </c>
      <c r="AS164" s="49">
        <f t="shared" si="27"/>
        <v>15534.314399250285</v>
      </c>
    </row>
    <row r="165" spans="1:45" x14ac:dyDescent="0.25">
      <c r="A165" s="72">
        <v>38930</v>
      </c>
      <c r="B165" s="42">
        <v>2006</v>
      </c>
      <c r="C165" s="42">
        <v>8</v>
      </c>
      <c r="D165" s="42">
        <v>165</v>
      </c>
      <c r="E165" s="48">
        <v>89.763115500610894</v>
      </c>
      <c r="F165" s="48"/>
      <c r="G165" s="49">
        <v>98.8059189935164</v>
      </c>
      <c r="H165" s="49">
        <v>111.225866285894</v>
      </c>
      <c r="I165" s="49">
        <v>82.905590070057897</v>
      </c>
      <c r="J165" s="49">
        <v>96.052823425156902</v>
      </c>
      <c r="K165" s="49">
        <v>95.810707559944603</v>
      </c>
      <c r="L165" s="49">
        <v>88.622512841465706</v>
      </c>
      <c r="M165" s="49">
        <v>92.903346569487695</v>
      </c>
      <c r="N165" s="49">
        <v>81.357533462516997</v>
      </c>
      <c r="O165" s="49">
        <v>55.438000000000002</v>
      </c>
      <c r="P165" s="49">
        <v>110.69539743325601</v>
      </c>
      <c r="Q165">
        <v>95.145664666294451</v>
      </c>
      <c r="R165">
        <v>96.749140846823082</v>
      </c>
      <c r="S165" s="49">
        <f t="shared" si="28"/>
        <v>98.342645560990235</v>
      </c>
      <c r="T165" s="49">
        <v>22822.775000000001</v>
      </c>
      <c r="U165" s="49">
        <v>3796.806</v>
      </c>
      <c r="V165" s="49">
        <v>23601.995999999999</v>
      </c>
      <c r="W165" s="49">
        <v>3452.6669999999999</v>
      </c>
      <c r="X165" s="49">
        <v>17431.522000000001</v>
      </c>
      <c r="Y165" s="49">
        <v>2717.8069999999998</v>
      </c>
      <c r="Z165" s="49">
        <f t="shared" si="29"/>
        <v>239.87193825432402</v>
      </c>
      <c r="AA165" s="49">
        <f t="shared" si="30"/>
        <v>39.905191826832933</v>
      </c>
      <c r="AB165" s="49">
        <f t="shared" si="23"/>
        <v>243.95044538294741</v>
      </c>
      <c r="AC165" s="49">
        <f t="shared" si="24"/>
        <v>35.686797523777429</v>
      </c>
      <c r="AD165" s="49">
        <f t="shared" si="25"/>
        <v>180.17236998102391</v>
      </c>
      <c r="AE165" s="49">
        <f t="shared" si="26"/>
        <v>28.091277878146073</v>
      </c>
      <c r="AF165" s="49">
        <v>178789.959</v>
      </c>
      <c r="AG165" s="49">
        <v>149718.4094</v>
      </c>
      <c r="AH165" s="49">
        <f t="shared" si="19"/>
        <v>219758.3326224756</v>
      </c>
      <c r="AI165" s="49">
        <f t="shared" si="20"/>
        <v>184025.2562093444</v>
      </c>
      <c r="AJ165" s="48">
        <v>203.8</v>
      </c>
      <c r="AK165" s="49">
        <v>2334.2835</v>
      </c>
      <c r="AL165" s="49">
        <f t="shared" si="31"/>
        <v>1145.3795387634934</v>
      </c>
      <c r="AM165" s="49">
        <v>100.76973443389664</v>
      </c>
      <c r="AN165" s="49">
        <v>947079.88517999998</v>
      </c>
      <c r="AO165" s="49">
        <v>1786512.7409699999</v>
      </c>
      <c r="AP165" s="49">
        <f t="shared" si="21"/>
        <v>11640.961136270658</v>
      </c>
      <c r="AQ165" s="49">
        <f t="shared" si="22"/>
        <v>21958.786911762527</v>
      </c>
      <c r="AR165" s="49">
        <v>1258899.8</v>
      </c>
      <c r="AS165" s="49">
        <f t="shared" si="27"/>
        <v>15473.672153298499</v>
      </c>
    </row>
    <row r="166" spans="1:45" x14ac:dyDescent="0.25">
      <c r="A166" s="72">
        <v>38961</v>
      </c>
      <c r="B166" s="42">
        <v>2006</v>
      </c>
      <c r="C166" s="42">
        <v>9</v>
      </c>
      <c r="D166" s="42">
        <v>166</v>
      </c>
      <c r="E166" s="48">
        <v>89.732908715839301</v>
      </c>
      <c r="F166" s="48"/>
      <c r="G166" s="49">
        <v>98.802160656176497</v>
      </c>
      <c r="H166" s="49">
        <v>112.01643750764499</v>
      </c>
      <c r="I166" s="49">
        <v>83.175277934439094</v>
      </c>
      <c r="J166" s="49">
        <v>95.980812140004005</v>
      </c>
      <c r="K166" s="49">
        <v>95.861055465919605</v>
      </c>
      <c r="L166" s="49">
        <v>89.559791969375695</v>
      </c>
      <c r="M166" s="49">
        <v>93.427822181338101</v>
      </c>
      <c r="N166" s="49">
        <v>82.178839138559994</v>
      </c>
      <c r="O166" s="49">
        <v>56.033000000000001</v>
      </c>
      <c r="P166" s="49">
        <v>110.617262542182</v>
      </c>
      <c r="Q166">
        <v>93.035604678747902</v>
      </c>
      <c r="R166">
        <v>94.827559854073442</v>
      </c>
      <c r="S166" s="49">
        <f t="shared" si="28"/>
        <v>98.110301289959253</v>
      </c>
      <c r="T166" s="49">
        <v>20491.330999999998</v>
      </c>
      <c r="U166" s="49">
        <v>2986.4349999999999</v>
      </c>
      <c r="V166" s="49">
        <v>21971.991999999998</v>
      </c>
      <c r="W166" s="49">
        <v>3300.1320000000001</v>
      </c>
      <c r="X166" s="49">
        <v>16056.772999999999</v>
      </c>
      <c r="Y166" s="49">
        <v>2615.087</v>
      </c>
      <c r="Z166" s="49">
        <f t="shared" si="29"/>
        <v>220.25256965606445</v>
      </c>
      <c r="AA166" s="49">
        <f t="shared" si="30"/>
        <v>32.099914976767927</v>
      </c>
      <c r="AB166" s="49">
        <f t="shared" si="23"/>
        <v>231.7047073004079</v>
      </c>
      <c r="AC166" s="49">
        <f t="shared" si="24"/>
        <v>34.801401671396469</v>
      </c>
      <c r="AD166" s="49">
        <f t="shared" si="25"/>
        <v>169.32601687430491</v>
      </c>
      <c r="AE166" s="49">
        <f t="shared" si="26"/>
        <v>27.57728875470653</v>
      </c>
      <c r="AF166" s="49">
        <v>176081.02100000001</v>
      </c>
      <c r="AG166" s="49">
        <v>154109.03479999999</v>
      </c>
      <c r="AH166" s="49">
        <f t="shared" si="19"/>
        <v>214265.64654084924</v>
      </c>
      <c r="AI166" s="49">
        <f t="shared" si="20"/>
        <v>187528.85343167238</v>
      </c>
      <c r="AJ166" s="48">
        <v>202.8</v>
      </c>
      <c r="AK166" s="49">
        <v>2140.9585999999999</v>
      </c>
      <c r="AL166" s="49">
        <f t="shared" si="31"/>
        <v>1055.699506903353</v>
      </c>
      <c r="AM166" s="49">
        <v>100.40099246595831</v>
      </c>
      <c r="AN166" s="49">
        <v>964967.34140999999</v>
      </c>
      <c r="AO166" s="49">
        <v>1800146.6351999999</v>
      </c>
      <c r="AP166" s="49">
        <f t="shared" si="21"/>
        <v>11742.284893839753</v>
      </c>
      <c r="AQ166" s="49">
        <f t="shared" si="22"/>
        <v>21905.233197134981</v>
      </c>
      <c r="AR166" s="49">
        <v>1284114.8999999999</v>
      </c>
      <c r="AS166" s="49">
        <f t="shared" si="27"/>
        <v>15625.858353083828</v>
      </c>
    </row>
    <row r="167" spans="1:45" x14ac:dyDescent="0.25">
      <c r="A167" s="72">
        <v>38991</v>
      </c>
      <c r="B167" s="42">
        <v>2006</v>
      </c>
      <c r="C167" s="42">
        <v>10</v>
      </c>
      <c r="D167" s="42">
        <v>167</v>
      </c>
      <c r="E167" s="48">
        <v>90.098380894712193</v>
      </c>
      <c r="F167" s="48"/>
      <c r="G167" s="49">
        <v>98.542061224360907</v>
      </c>
      <c r="H167" s="49">
        <v>110.91410444367099</v>
      </c>
      <c r="I167" s="49">
        <v>83.542707235553905</v>
      </c>
      <c r="J167" s="49">
        <v>95.387720015099703</v>
      </c>
      <c r="K167" s="49">
        <v>95.866948280745305</v>
      </c>
      <c r="L167" s="49">
        <v>88.748149281913896</v>
      </c>
      <c r="M167" s="49">
        <v>93.406298595027195</v>
      </c>
      <c r="N167" s="49">
        <v>82.538117272245003</v>
      </c>
      <c r="O167" s="49">
        <v>54.773000000000003</v>
      </c>
      <c r="P167" s="49">
        <v>108.625625827874</v>
      </c>
      <c r="Q167">
        <v>91.946921992780403</v>
      </c>
      <c r="R167">
        <v>94.329971461885165</v>
      </c>
      <c r="S167" s="49">
        <f t="shared" si="28"/>
        <v>97.473709116865734</v>
      </c>
      <c r="T167" s="49">
        <v>23185.78</v>
      </c>
      <c r="U167" s="49">
        <v>2873.9270000000001</v>
      </c>
      <c r="V167" s="49">
        <v>24503.312999999998</v>
      </c>
      <c r="W167" s="49">
        <v>3482.9569999999999</v>
      </c>
      <c r="X167" s="49">
        <v>18163.448</v>
      </c>
      <c r="Y167" s="49">
        <v>2856.9090000000001</v>
      </c>
      <c r="Z167" s="49">
        <f t="shared" si="29"/>
        <v>252.16483050754573</v>
      </c>
      <c r="AA167" s="49">
        <f t="shared" si="30"/>
        <v>31.256369845916741</v>
      </c>
      <c r="AB167" s="49">
        <f t="shared" si="23"/>
        <v>259.76169207154663</v>
      </c>
      <c r="AC167" s="49">
        <f t="shared" si="24"/>
        <v>36.923121527788425</v>
      </c>
      <c r="AD167" s="49">
        <f t="shared" si="25"/>
        <v>192.55224737706084</v>
      </c>
      <c r="AE167" s="49">
        <f t="shared" si="26"/>
        <v>30.286333767781947</v>
      </c>
      <c r="AF167" s="49">
        <v>182265.48499999999</v>
      </c>
      <c r="AG167" s="49">
        <v>162610.17019999999</v>
      </c>
      <c r="AH167" s="49">
        <f t="shared" si="19"/>
        <v>220825.83298915421</v>
      </c>
      <c r="AI167" s="49">
        <f t="shared" si="20"/>
        <v>197012.211538148</v>
      </c>
      <c r="AJ167" s="48">
        <v>201.9</v>
      </c>
      <c r="AK167" s="49">
        <v>2316.5243999999998</v>
      </c>
      <c r="AL167" s="49">
        <f t="shared" si="31"/>
        <v>1147.3622585438334</v>
      </c>
      <c r="AM167" s="49">
        <v>98.626351489230572</v>
      </c>
      <c r="AN167" s="49">
        <v>955127.52376000001</v>
      </c>
      <c r="AO167" s="49">
        <v>1781728.4441</v>
      </c>
      <c r="AP167" s="49">
        <f t="shared" si="21"/>
        <v>11571.956755562918</v>
      </c>
      <c r="AQ167" s="49">
        <f t="shared" si="22"/>
        <v>21586.734747330367</v>
      </c>
      <c r="AR167" s="49">
        <v>1303573.6000000001</v>
      </c>
      <c r="AS167" s="49">
        <f t="shared" si="27"/>
        <v>15793.595045308251</v>
      </c>
    </row>
    <row r="168" spans="1:45" x14ac:dyDescent="0.25">
      <c r="A168" s="72">
        <v>39022</v>
      </c>
      <c r="B168" s="42">
        <v>2006</v>
      </c>
      <c r="C168" s="42">
        <v>11</v>
      </c>
      <c r="D168" s="42">
        <v>168</v>
      </c>
      <c r="E168" s="48">
        <v>89.500812998914597</v>
      </c>
      <c r="F168" s="48"/>
      <c r="G168" s="49">
        <v>98.5756946567152</v>
      </c>
      <c r="H168" s="49">
        <v>111.123723749627</v>
      </c>
      <c r="I168" s="49">
        <v>84.275635486565307</v>
      </c>
      <c r="J168" s="49">
        <v>94.981924759759195</v>
      </c>
      <c r="K168" s="49">
        <v>96.192590226010296</v>
      </c>
      <c r="L168" s="49">
        <v>88.901105025998902</v>
      </c>
      <c r="M168" s="49">
        <v>93.974090252512298</v>
      </c>
      <c r="N168" s="49">
        <v>82.971181894037002</v>
      </c>
      <c r="O168" s="49">
        <v>54.98</v>
      </c>
      <c r="P168" s="49">
        <v>105.928399830515</v>
      </c>
      <c r="Q168">
        <v>91.585356712834113</v>
      </c>
      <c r="R168">
        <v>94.262382614212029</v>
      </c>
      <c r="S168" s="49">
        <f t="shared" si="28"/>
        <v>97.160027333136497</v>
      </c>
      <c r="T168" s="49">
        <v>20854.240000000002</v>
      </c>
      <c r="U168" s="49">
        <v>2892.4059999999999</v>
      </c>
      <c r="V168" s="49">
        <v>22466.444</v>
      </c>
      <c r="W168" s="49">
        <v>3619.489</v>
      </c>
      <c r="X168" s="49">
        <v>16070.826999999999</v>
      </c>
      <c r="Y168" s="49">
        <v>2776.1280000000002</v>
      </c>
      <c r="Z168" s="49">
        <f t="shared" si="29"/>
        <v>227.70277638802534</v>
      </c>
      <c r="AA168" s="49">
        <f t="shared" si="30"/>
        <v>31.581533378410469</v>
      </c>
      <c r="AB168" s="49">
        <f t="shared" si="23"/>
        <v>238.33944545989772</v>
      </c>
      <c r="AC168" s="49">
        <f t="shared" si="24"/>
        <v>38.398021560875399</v>
      </c>
      <c r="AD168" s="49">
        <f t="shared" si="25"/>
        <v>170.49035420389413</v>
      </c>
      <c r="AE168" s="49">
        <f t="shared" si="26"/>
        <v>29.451069695128211</v>
      </c>
      <c r="AF168" s="49">
        <v>183909.133</v>
      </c>
      <c r="AG168" s="49">
        <v>177274.68859999999</v>
      </c>
      <c r="AH168" s="49">
        <f t="shared" si="19"/>
        <v>221654.22837398105</v>
      </c>
      <c r="AI168" s="49">
        <f t="shared" si="20"/>
        <v>213658.145579267</v>
      </c>
      <c r="AJ168" s="48">
        <v>202</v>
      </c>
      <c r="AK168" s="49">
        <v>1962.8019999999999</v>
      </c>
      <c r="AL168" s="49">
        <f t="shared" si="31"/>
        <v>971.68415841584147</v>
      </c>
      <c r="AM168" s="49">
        <v>98.57287540257272</v>
      </c>
      <c r="AN168" s="49">
        <v>1015206.36118</v>
      </c>
      <c r="AO168" s="49">
        <v>1855071.5811600001</v>
      </c>
      <c r="AP168" s="49">
        <f t="shared" si="21"/>
        <v>12235.650234276838</v>
      </c>
      <c r="AQ168" s="49">
        <f t="shared" si="22"/>
        <v>22358.0228558046</v>
      </c>
      <c r="AR168" s="49">
        <v>1338026.2</v>
      </c>
      <c r="AS168" s="49">
        <f t="shared" si="27"/>
        <v>16126.396773626791</v>
      </c>
    </row>
    <row r="169" spans="1:45" x14ac:dyDescent="0.25">
      <c r="A169" s="72">
        <v>39052</v>
      </c>
      <c r="B169" s="42">
        <v>2006</v>
      </c>
      <c r="C169" s="42">
        <v>12</v>
      </c>
      <c r="D169" s="42">
        <v>169</v>
      </c>
      <c r="E169" s="48">
        <v>90.147819960441893</v>
      </c>
      <c r="F169" s="48"/>
      <c r="G169" s="49">
        <v>98.253057684092397</v>
      </c>
      <c r="H169" s="49">
        <v>105.336590776995</v>
      </c>
      <c r="I169" s="49">
        <v>84.591430285090794</v>
      </c>
      <c r="J169" s="49">
        <v>95.063451509691404</v>
      </c>
      <c r="K169" s="49">
        <v>95.689891796933793</v>
      </c>
      <c r="L169" s="49">
        <v>90.499198815696502</v>
      </c>
      <c r="M169" s="49">
        <v>93.620507077100697</v>
      </c>
      <c r="N169" s="49">
        <v>83.451138863411998</v>
      </c>
      <c r="O169" s="49">
        <v>56.531999999999996</v>
      </c>
      <c r="P169" s="49">
        <v>109.654825654685</v>
      </c>
      <c r="Q169">
        <v>91.428767079561368</v>
      </c>
      <c r="R169">
        <v>93.516062158869474</v>
      </c>
      <c r="S169" s="49">
        <f t="shared" si="28"/>
        <v>97.767982279063347</v>
      </c>
      <c r="T169" s="49">
        <v>20113.108</v>
      </c>
      <c r="U169" s="49">
        <v>2627.1819999999998</v>
      </c>
      <c r="V169" s="49">
        <v>21274.928</v>
      </c>
      <c r="W169" s="49">
        <v>3268.1790000000001</v>
      </c>
      <c r="X169" s="49">
        <v>15108.495000000001</v>
      </c>
      <c r="Y169" s="49">
        <v>2898.2539999999999</v>
      </c>
      <c r="Z169" s="49">
        <f t="shared" si="29"/>
        <v>219.98664799337786</v>
      </c>
      <c r="AA169" s="49">
        <f t="shared" si="30"/>
        <v>28.734741634586676</v>
      </c>
      <c r="AB169" s="49">
        <f t="shared" si="23"/>
        <v>227.50025513111484</v>
      </c>
      <c r="AC169" s="49">
        <f t="shared" si="24"/>
        <v>34.947782493748122</v>
      </c>
      <c r="AD169" s="49">
        <f t="shared" si="25"/>
        <v>161.56042770848265</v>
      </c>
      <c r="AE169" s="49">
        <f t="shared" si="26"/>
        <v>30.992044928884088</v>
      </c>
      <c r="AF169" s="49">
        <v>228102.45199999999</v>
      </c>
      <c r="AG169" s="49">
        <v>380605.86090000003</v>
      </c>
      <c r="AH169" s="49">
        <f t="shared" si="19"/>
        <v>273336.53573421558</v>
      </c>
      <c r="AI169" s="49">
        <f t="shared" si="20"/>
        <v>456082.28489602008</v>
      </c>
      <c r="AJ169" s="48">
        <v>203.1</v>
      </c>
      <c r="AK169" s="49">
        <v>1938.7248999999999</v>
      </c>
      <c r="AL169" s="49">
        <f t="shared" si="31"/>
        <v>954.56666666666672</v>
      </c>
      <c r="AM169" s="49">
        <v>97.737492700046033</v>
      </c>
      <c r="AN169" s="49">
        <v>1116311.5627299999</v>
      </c>
      <c r="AO169" s="49">
        <v>1959819.4584599999</v>
      </c>
      <c r="AP169" s="49">
        <f t="shared" si="21"/>
        <v>13376.828380462419</v>
      </c>
      <c r="AQ169" s="49">
        <f t="shared" si="22"/>
        <v>23484.634064344154</v>
      </c>
      <c r="AR169" s="49">
        <v>1371969.7</v>
      </c>
      <c r="AS169" s="49">
        <f t="shared" si="27"/>
        <v>16440.395166392645</v>
      </c>
    </row>
    <row r="170" spans="1:45" x14ac:dyDescent="0.25">
      <c r="A170" s="72">
        <v>39083</v>
      </c>
      <c r="B170" s="42">
        <v>2007</v>
      </c>
      <c r="C170" s="42">
        <v>1</v>
      </c>
      <c r="D170" s="42">
        <v>170</v>
      </c>
      <c r="E170" s="48">
        <v>90.021772219351305</v>
      </c>
      <c r="F170" s="48"/>
      <c r="G170" s="49">
        <v>97.524452100172098</v>
      </c>
      <c r="H170" s="49">
        <v>110.273133621304</v>
      </c>
      <c r="I170" s="49">
        <v>84.493521629707601</v>
      </c>
      <c r="J170" s="49">
        <v>94.655204232974796</v>
      </c>
      <c r="K170" s="49">
        <v>95.7824257119414</v>
      </c>
      <c r="L170" s="49">
        <v>86.856286172337605</v>
      </c>
      <c r="M170" s="49">
        <v>93.499272156347999</v>
      </c>
      <c r="N170" s="49">
        <v>83.882134705164006</v>
      </c>
      <c r="O170" s="49">
        <v>57.1</v>
      </c>
      <c r="P170" s="49">
        <v>104.26701777302</v>
      </c>
      <c r="Q170">
        <v>90.158966052280434</v>
      </c>
      <c r="R170">
        <v>93.544412133351528</v>
      </c>
      <c r="S170" s="49">
        <f t="shared" si="28"/>
        <v>96.380921100615822</v>
      </c>
      <c r="T170" s="49">
        <v>18999.356</v>
      </c>
      <c r="U170" s="49">
        <v>2616.7950000000001</v>
      </c>
      <c r="V170" s="49">
        <v>20676.876</v>
      </c>
      <c r="W170" s="49">
        <v>3039.0749999999998</v>
      </c>
      <c r="X170" s="49">
        <v>15103.864</v>
      </c>
      <c r="Y170" s="49">
        <v>2533.9369999999999</v>
      </c>
      <c r="Z170" s="49">
        <f t="shared" si="29"/>
        <v>210.73174229818534</v>
      </c>
      <c r="AA170" s="49">
        <f t="shared" si="30"/>
        <v>29.024234799704786</v>
      </c>
      <c r="AB170" s="49">
        <f t="shared" si="23"/>
        <v>221.03806660866323</v>
      </c>
      <c r="AC170" s="49">
        <f t="shared" si="24"/>
        <v>32.4880442422116</v>
      </c>
      <c r="AD170" s="49">
        <f t="shared" si="25"/>
        <v>161.46195860923046</v>
      </c>
      <c r="AE170" s="49">
        <f t="shared" si="26"/>
        <v>27.088063757221171</v>
      </c>
      <c r="AF170" s="49">
        <v>234519.67199999999</v>
      </c>
      <c r="AG170" s="49">
        <v>175439.69699999999</v>
      </c>
      <c r="AH170" s="49">
        <f t="shared" si="19"/>
        <v>279582.38404912979</v>
      </c>
      <c r="AI170" s="49">
        <f t="shared" si="20"/>
        <v>209150.25305048595</v>
      </c>
      <c r="AJ170" s="48">
        <v>203.43700000000001</v>
      </c>
      <c r="AK170" s="49">
        <v>1872.9292</v>
      </c>
      <c r="AL170" s="49">
        <f t="shared" si="31"/>
        <v>920.6433441311068</v>
      </c>
      <c r="AM170" s="49">
        <v>98.178586690721403</v>
      </c>
      <c r="AN170" s="49">
        <v>1043312.29124</v>
      </c>
      <c r="AO170" s="49">
        <v>1885174.1629300001</v>
      </c>
      <c r="AP170" s="49">
        <f t="shared" si="21"/>
        <v>12437.836672935447</v>
      </c>
      <c r="AQ170" s="49">
        <f t="shared" si="22"/>
        <v>22474.084255916579</v>
      </c>
      <c r="AR170" s="49">
        <v>1374246</v>
      </c>
      <c r="AS170" s="49">
        <f t="shared" si="27"/>
        <v>16383.059453962582</v>
      </c>
    </row>
    <row r="171" spans="1:45" x14ac:dyDescent="0.25">
      <c r="A171" s="72">
        <v>39114</v>
      </c>
      <c r="B171" s="42">
        <v>2007</v>
      </c>
      <c r="C171" s="42">
        <v>2</v>
      </c>
      <c r="D171" s="42">
        <v>171</v>
      </c>
      <c r="E171" s="48">
        <v>90.269983317754296</v>
      </c>
      <c r="F171" s="48"/>
      <c r="G171" s="49">
        <v>98.549491527977096</v>
      </c>
      <c r="H171" s="49">
        <v>111.05279955177301</v>
      </c>
      <c r="I171" s="49">
        <v>83.194133108651101</v>
      </c>
      <c r="J171" s="49">
        <v>96.030194684367302</v>
      </c>
      <c r="K171" s="49">
        <v>95.941716698185701</v>
      </c>
      <c r="L171" s="49">
        <v>90.456719486845799</v>
      </c>
      <c r="M171" s="49">
        <v>94.386120868589103</v>
      </c>
      <c r="N171" s="49">
        <v>84.116596443077995</v>
      </c>
      <c r="O171" s="49">
        <v>57.408999999999999</v>
      </c>
      <c r="P171" s="49">
        <v>103.64530316030501</v>
      </c>
      <c r="Q171">
        <v>90.165760109857899</v>
      </c>
      <c r="R171">
        <v>93.227203159194175</v>
      </c>
      <c r="S171" s="49">
        <f t="shared" si="28"/>
        <v>96.716148349845298</v>
      </c>
      <c r="T171" s="49">
        <v>19608.830000000002</v>
      </c>
      <c r="U171" s="49">
        <v>2801.28</v>
      </c>
      <c r="V171" s="49">
        <v>20007.377</v>
      </c>
      <c r="W171" s="49">
        <v>2877.6410000000001</v>
      </c>
      <c r="X171" s="49">
        <v>14828.499</v>
      </c>
      <c r="Y171" s="49">
        <v>2301.2359999999999</v>
      </c>
      <c r="Z171" s="49">
        <f t="shared" si="29"/>
        <v>217.47534736144428</v>
      </c>
      <c r="AA171" s="49">
        <f t="shared" si="30"/>
        <v>31.068112735776005</v>
      </c>
      <c r="AB171" s="49">
        <f t="shared" si="23"/>
        <v>214.60878715663637</v>
      </c>
      <c r="AC171" s="49">
        <f t="shared" si="24"/>
        <v>30.866966963346083</v>
      </c>
      <c r="AD171" s="49">
        <f t="shared" si="25"/>
        <v>159.05764087633253</v>
      </c>
      <c r="AE171" s="49">
        <f t="shared" si="26"/>
        <v>24.684168590474865</v>
      </c>
      <c r="AF171" s="49">
        <v>176449.49799999999</v>
      </c>
      <c r="AG171" s="49">
        <v>151054.32699999999</v>
      </c>
      <c r="AH171" s="49">
        <f t="shared" si="19"/>
        <v>209767.75744772796</v>
      </c>
      <c r="AI171" s="49">
        <f t="shared" si="20"/>
        <v>179577.31694745758</v>
      </c>
      <c r="AJ171" s="48">
        <v>204.226</v>
      </c>
      <c r="AK171" s="49">
        <v>1856.7782</v>
      </c>
      <c r="AL171" s="49">
        <f t="shared" si="31"/>
        <v>909.17816536582018</v>
      </c>
      <c r="AM171" s="49">
        <v>98.898009388353486</v>
      </c>
      <c r="AN171" s="49">
        <v>1031368.93398</v>
      </c>
      <c r="AO171" s="49">
        <v>1896313.2370199999</v>
      </c>
      <c r="AP171" s="49">
        <f t="shared" si="21"/>
        <v>12261.182425253393</v>
      </c>
      <c r="AQ171" s="49">
        <f t="shared" si="22"/>
        <v>22543.865505818962</v>
      </c>
      <c r="AR171" s="49">
        <v>1410070.8</v>
      </c>
      <c r="AS171" s="49">
        <f t="shared" si="27"/>
        <v>16763.288811313236</v>
      </c>
    </row>
    <row r="172" spans="1:45" x14ac:dyDescent="0.25">
      <c r="A172" s="72">
        <v>39142</v>
      </c>
      <c r="B172" s="42">
        <v>2007</v>
      </c>
      <c r="C172" s="42">
        <v>3</v>
      </c>
      <c r="D172" s="42">
        <v>172</v>
      </c>
      <c r="E172" s="48">
        <v>90.403355044322794</v>
      </c>
      <c r="F172" s="48"/>
      <c r="G172" s="49">
        <v>99.348688998919101</v>
      </c>
      <c r="H172" s="49">
        <v>111.642403889582</v>
      </c>
      <c r="I172" s="49">
        <v>85.028848927964404</v>
      </c>
      <c r="J172" s="49">
        <v>96.189148580247902</v>
      </c>
      <c r="K172" s="49">
        <v>96.908886930732507</v>
      </c>
      <c r="L172" s="49">
        <v>90.670199076128995</v>
      </c>
      <c r="M172" s="49">
        <v>94.987885293181094</v>
      </c>
      <c r="N172" s="49">
        <v>84.298649086634001</v>
      </c>
      <c r="O172" s="49">
        <v>58.113999999999997</v>
      </c>
      <c r="P172" s="49">
        <v>106.520806198042</v>
      </c>
      <c r="Q172">
        <v>92.42872705371218</v>
      </c>
      <c r="R172">
        <v>95.509510557787991</v>
      </c>
      <c r="S172" s="49">
        <f t="shared" si="28"/>
        <v>96.77436991763058</v>
      </c>
      <c r="T172" s="49">
        <v>21660.851999999999</v>
      </c>
      <c r="U172" s="49">
        <v>3161.5709999999999</v>
      </c>
      <c r="V172" s="49">
        <v>22038.494999999999</v>
      </c>
      <c r="W172" s="49">
        <v>3226.1529999999998</v>
      </c>
      <c r="X172" s="49">
        <v>16119.593000000001</v>
      </c>
      <c r="Y172" s="49">
        <v>2692.748</v>
      </c>
      <c r="Z172" s="49">
        <f t="shared" si="29"/>
        <v>234.35194544454177</v>
      </c>
      <c r="AA172" s="49">
        <f t="shared" si="30"/>
        <v>34.205501912438415</v>
      </c>
      <c r="AB172" s="49">
        <f t="shared" si="23"/>
        <v>230.74660179172017</v>
      </c>
      <c r="AC172" s="49">
        <f t="shared" si="24"/>
        <v>33.778342922697917</v>
      </c>
      <c r="AD172" s="49">
        <f t="shared" si="25"/>
        <v>168.77474196924973</v>
      </c>
      <c r="AE172" s="49">
        <f t="shared" si="26"/>
        <v>28.193506429611048</v>
      </c>
      <c r="AF172" s="49">
        <v>200445.639</v>
      </c>
      <c r="AG172" s="49">
        <v>178032.03099999999</v>
      </c>
      <c r="AH172" s="49">
        <f t="shared" si="19"/>
        <v>237780.36916582301</v>
      </c>
      <c r="AI172" s="49">
        <f t="shared" si="20"/>
        <v>211192.03324010078</v>
      </c>
      <c r="AJ172" s="48">
        <v>205.28800000000001</v>
      </c>
      <c r="AK172" s="49">
        <v>2186.5239000000001</v>
      </c>
      <c r="AL172" s="49">
        <f t="shared" si="31"/>
        <v>1065.1006878141927</v>
      </c>
      <c r="AM172" s="49">
        <v>100.62655494312682</v>
      </c>
      <c r="AN172" s="49">
        <v>1046887.34433</v>
      </c>
      <c r="AO172" s="49">
        <v>1912826.37017</v>
      </c>
      <c r="AP172" s="49">
        <f t="shared" si="21"/>
        <v>12418.791471428094</v>
      </c>
      <c r="AQ172" s="49">
        <f t="shared" si="22"/>
        <v>22691.067898421268</v>
      </c>
      <c r="AR172" s="49">
        <v>1438934.3</v>
      </c>
      <c r="AS172" s="49">
        <f t="shared" si="27"/>
        <v>17069.482317815113</v>
      </c>
    </row>
    <row r="173" spans="1:45" x14ac:dyDescent="0.25">
      <c r="A173" s="72">
        <v>39173</v>
      </c>
      <c r="B173" s="42">
        <v>2007</v>
      </c>
      <c r="C173" s="42">
        <v>4</v>
      </c>
      <c r="D173" s="42">
        <v>173</v>
      </c>
      <c r="E173" s="48">
        <v>91.085369806614494</v>
      </c>
      <c r="F173" s="48"/>
      <c r="G173" s="49">
        <v>99.084287819702098</v>
      </c>
      <c r="H173" s="49">
        <v>111.11527460797301</v>
      </c>
      <c r="I173" s="49">
        <v>84.617669742807294</v>
      </c>
      <c r="J173" s="49">
        <v>96.071135898464306</v>
      </c>
      <c r="K173" s="49">
        <v>96.617459622865098</v>
      </c>
      <c r="L173" s="49">
        <v>91.607808885198395</v>
      </c>
      <c r="M173" s="49">
        <v>95.456239058409395</v>
      </c>
      <c r="N173" s="49">
        <v>84.248308772317003</v>
      </c>
      <c r="O173" s="49">
        <v>58.384999999999998</v>
      </c>
      <c r="P173" s="49">
        <v>106.288180443256</v>
      </c>
      <c r="Q173">
        <v>93.911883025623609</v>
      </c>
      <c r="R173">
        <v>96.584196124029646</v>
      </c>
      <c r="S173" s="49">
        <f t="shared" si="28"/>
        <v>97.233177677459409</v>
      </c>
      <c r="T173" s="49">
        <v>21076.639999999999</v>
      </c>
      <c r="U173" s="49">
        <v>3129.5790000000002</v>
      </c>
      <c r="V173" s="49">
        <v>21835.96</v>
      </c>
      <c r="W173" s="49">
        <v>3205.172</v>
      </c>
      <c r="X173" s="49">
        <v>15972.976000000001</v>
      </c>
      <c r="Y173" s="49">
        <v>2657.8119999999999</v>
      </c>
      <c r="Z173" s="49">
        <f t="shared" si="29"/>
        <v>224.42995839247834</v>
      </c>
      <c r="AA173" s="49">
        <f t="shared" si="30"/>
        <v>33.324632614874766</v>
      </c>
      <c r="AB173" s="49">
        <f t="shared" si="23"/>
        <v>226.08212188212565</v>
      </c>
      <c r="AC173" s="49">
        <f t="shared" si="24"/>
        <v>33.185263517481097</v>
      </c>
      <c r="AD173" s="49">
        <f t="shared" si="25"/>
        <v>165.37877459256512</v>
      </c>
      <c r="AE173" s="49">
        <f t="shared" si="26"/>
        <v>27.518083772079457</v>
      </c>
      <c r="AF173" s="49">
        <v>217653.111</v>
      </c>
      <c r="AG173" s="49">
        <v>179096.14600000001</v>
      </c>
      <c r="AH173" s="49">
        <f t="shared" si="19"/>
        <v>258347.15755328993</v>
      </c>
      <c r="AI173" s="49">
        <f t="shared" si="20"/>
        <v>212581.2952328948</v>
      </c>
      <c r="AJ173" s="48">
        <v>205.904</v>
      </c>
      <c r="AK173" s="49">
        <v>2166.5639999999999</v>
      </c>
      <c r="AL173" s="49">
        <f t="shared" si="31"/>
        <v>1052.220452249592</v>
      </c>
      <c r="AM173" s="49">
        <v>100.48923329012693</v>
      </c>
      <c r="AN173" s="49">
        <v>1024422.2142899999</v>
      </c>
      <c r="AO173" s="49">
        <v>1853606.1184699999</v>
      </c>
      <c r="AP173" s="49">
        <f t="shared" si="21"/>
        <v>12159.558206189333</v>
      </c>
      <c r="AQ173" s="49">
        <f t="shared" si="22"/>
        <v>22001.701226779674</v>
      </c>
      <c r="AR173" s="49">
        <v>1464389.2</v>
      </c>
      <c r="AS173" s="49">
        <f t="shared" si="27"/>
        <v>17381.823105286843</v>
      </c>
    </row>
    <row r="174" spans="1:45" x14ac:dyDescent="0.25">
      <c r="A174" s="72">
        <v>39203</v>
      </c>
      <c r="B174" s="42">
        <v>2007</v>
      </c>
      <c r="C174" s="42">
        <v>5</v>
      </c>
      <c r="D174" s="42">
        <v>174</v>
      </c>
      <c r="E174" s="48">
        <v>91.537104283507404</v>
      </c>
      <c r="F174" s="48"/>
      <c r="G174" s="49">
        <v>99.123338956660007</v>
      </c>
      <c r="H174" s="49">
        <v>109.20195041292</v>
      </c>
      <c r="I174" s="49">
        <v>85.676269529772995</v>
      </c>
      <c r="J174" s="49">
        <v>94.933641960150894</v>
      </c>
      <c r="K174" s="49">
        <v>97.627017554723395</v>
      </c>
      <c r="L174" s="49">
        <v>90.505932673729504</v>
      </c>
      <c r="M174" s="49">
        <v>95.251442255344699</v>
      </c>
      <c r="N174" s="49">
        <v>83.837311137621995</v>
      </c>
      <c r="O174" s="49">
        <v>56.945</v>
      </c>
      <c r="P174" s="49">
        <v>107.280268432618</v>
      </c>
      <c r="Q174">
        <v>95.619022026793544</v>
      </c>
      <c r="R174">
        <v>98.495072088147481</v>
      </c>
      <c r="S174" s="49">
        <f t="shared" si="28"/>
        <v>97.080006135961767</v>
      </c>
      <c r="T174" s="49">
        <v>23813.951000000001</v>
      </c>
      <c r="U174" s="49">
        <v>3535.1379999999999</v>
      </c>
      <c r="V174" s="49">
        <v>24535.855</v>
      </c>
      <c r="W174" s="49">
        <v>3575.2440000000001</v>
      </c>
      <c r="X174" s="49">
        <v>18104.787</v>
      </c>
      <c r="Y174" s="49">
        <v>2855.8229999999999</v>
      </c>
      <c r="Z174" s="49">
        <f t="shared" si="29"/>
        <v>249.05035102039696</v>
      </c>
      <c r="AA174" s="49">
        <f t="shared" si="30"/>
        <v>36.971074636272832</v>
      </c>
      <c r="AB174" s="49">
        <f t="shared" si="23"/>
        <v>249.10743735525983</v>
      </c>
      <c r="AC174" s="49">
        <f t="shared" si="24"/>
        <v>36.298709409546504</v>
      </c>
      <c r="AD174" s="49">
        <f t="shared" si="25"/>
        <v>183.81414030335696</v>
      </c>
      <c r="AE174" s="49">
        <f t="shared" si="26"/>
        <v>28.994577489564158</v>
      </c>
      <c r="AF174" s="49">
        <v>175171.08</v>
      </c>
      <c r="AG174" s="49">
        <v>165257.72700000001</v>
      </c>
      <c r="AH174" s="49">
        <f t="shared" si="19"/>
        <v>208941.67241653334</v>
      </c>
      <c r="AI174" s="49">
        <f t="shared" si="20"/>
        <v>197117.16031627427</v>
      </c>
      <c r="AJ174" s="48">
        <v>206.755</v>
      </c>
      <c r="AK174" s="49">
        <v>2411.7694000000001</v>
      </c>
      <c r="AL174" s="49">
        <f t="shared" si="31"/>
        <v>1166.4866145921503</v>
      </c>
      <c r="AM174" s="49">
        <v>100.03079822949934</v>
      </c>
      <c r="AN174" s="49">
        <v>1026469.47849</v>
      </c>
      <c r="AO174" s="49">
        <v>1864372.1598399999</v>
      </c>
      <c r="AP174" s="49">
        <f t="shared" si="21"/>
        <v>12243.587784023906</v>
      </c>
      <c r="AQ174" s="49">
        <f t="shared" si="22"/>
        <v>22237.976558904247</v>
      </c>
      <c r="AR174" s="49">
        <v>1485028.1</v>
      </c>
      <c r="AS174" s="49">
        <f t="shared" si="27"/>
        <v>17713.21240923713</v>
      </c>
    </row>
    <row r="175" spans="1:45" x14ac:dyDescent="0.25">
      <c r="A175" s="72">
        <v>39234</v>
      </c>
      <c r="B175" s="42">
        <v>2007</v>
      </c>
      <c r="C175" s="42">
        <v>6</v>
      </c>
      <c r="D175" s="42">
        <v>175</v>
      </c>
      <c r="E175" s="48">
        <v>91.917788039166794</v>
      </c>
      <c r="F175" s="48"/>
      <c r="G175" s="49">
        <v>99.563617101313497</v>
      </c>
      <c r="H175" s="49">
        <v>112.24083963957101</v>
      </c>
      <c r="I175" s="49">
        <v>85.525821171675801</v>
      </c>
      <c r="J175" s="49">
        <v>93.511973464656407</v>
      </c>
      <c r="K175" s="49">
        <v>97.7102235747181</v>
      </c>
      <c r="L175" s="49">
        <v>89.865581124429497</v>
      </c>
      <c r="M175" s="49">
        <v>95.858476500024196</v>
      </c>
      <c r="N175" s="49">
        <v>83.937991766254996</v>
      </c>
      <c r="O175" s="49">
        <v>56.463000000000001</v>
      </c>
      <c r="P175" s="49">
        <v>105.247974005665</v>
      </c>
      <c r="Q175">
        <v>96.413877639551686</v>
      </c>
      <c r="R175">
        <v>98.915120775415744</v>
      </c>
      <c r="S175" s="49">
        <f t="shared" si="28"/>
        <v>97.471323781180971</v>
      </c>
      <c r="T175" s="49">
        <v>22765.18</v>
      </c>
      <c r="U175" s="49">
        <v>3526.4279999999999</v>
      </c>
      <c r="V175" s="49">
        <v>23591.903999999999</v>
      </c>
      <c r="W175" s="49">
        <v>3721.3939999999998</v>
      </c>
      <c r="X175" s="49">
        <v>17050.91</v>
      </c>
      <c r="Y175" s="49">
        <v>2819.6</v>
      </c>
      <c r="Z175" s="49">
        <f t="shared" si="29"/>
        <v>236.11932801944565</v>
      </c>
      <c r="AA175" s="49">
        <f t="shared" si="30"/>
        <v>36.575937887113461</v>
      </c>
      <c r="AB175" s="49">
        <f t="shared" si="23"/>
        <v>238.50654798839921</v>
      </c>
      <c r="AC175" s="49">
        <f t="shared" si="24"/>
        <v>37.622094284748741</v>
      </c>
      <c r="AD175" s="49">
        <f t="shared" si="25"/>
        <v>172.37920619551844</v>
      </c>
      <c r="AE175" s="49">
        <f t="shared" si="26"/>
        <v>28.505247508132044</v>
      </c>
      <c r="AF175" s="49">
        <v>189878.55900000001</v>
      </c>
      <c r="AG175" s="49">
        <v>228815.63500000001</v>
      </c>
      <c r="AH175" s="49">
        <f t="shared" si="19"/>
        <v>226212.89240367024</v>
      </c>
      <c r="AI175" s="49">
        <f t="shared" si="20"/>
        <v>272600.79754730221</v>
      </c>
      <c r="AJ175" s="48">
        <v>207.23400000000001</v>
      </c>
      <c r="AK175" s="49">
        <v>2300.5754999999999</v>
      </c>
      <c r="AL175" s="49">
        <f t="shared" si="31"/>
        <v>1110.1341961261182</v>
      </c>
      <c r="AM175" s="49">
        <v>100.31069441100368</v>
      </c>
      <c r="AN175" s="49">
        <v>1069446.6423899999</v>
      </c>
      <c r="AO175" s="49">
        <v>1954491.6149200001</v>
      </c>
      <c r="AP175" s="49">
        <f t="shared" si="21"/>
        <v>12740.912903517214</v>
      </c>
      <c r="AQ175" s="49">
        <f t="shared" si="22"/>
        <v>23284.946110728262</v>
      </c>
      <c r="AR175" s="49">
        <v>1523949.6</v>
      </c>
      <c r="AS175" s="49">
        <f t="shared" si="27"/>
        <v>18155.659528331282</v>
      </c>
    </row>
    <row r="176" spans="1:45" x14ac:dyDescent="0.25">
      <c r="A176" s="72">
        <v>39264</v>
      </c>
      <c r="B176" s="42">
        <v>2007</v>
      </c>
      <c r="C176" s="42">
        <v>7</v>
      </c>
      <c r="D176" s="42">
        <v>176</v>
      </c>
      <c r="E176" s="48">
        <v>91.824810317717905</v>
      </c>
      <c r="F176" s="48"/>
      <c r="G176" s="49">
        <v>99.464989388423206</v>
      </c>
      <c r="H176" s="49">
        <v>112.03661034570401</v>
      </c>
      <c r="I176" s="49">
        <v>86.039809272655702</v>
      </c>
      <c r="J176" s="49">
        <v>96.297670290831206</v>
      </c>
      <c r="K176" s="49">
        <v>97.134725522731699</v>
      </c>
      <c r="L176" s="49">
        <v>91.853798110664002</v>
      </c>
      <c r="M176" s="49">
        <v>94.854489834070407</v>
      </c>
      <c r="N176" s="49">
        <v>84.294511526552995</v>
      </c>
      <c r="O176" s="49">
        <v>56.585999999999999</v>
      </c>
      <c r="P176" s="49">
        <v>104.75612901409001</v>
      </c>
      <c r="Q176">
        <v>97.334843172288586</v>
      </c>
      <c r="R176">
        <v>98.609732544706134</v>
      </c>
      <c r="S176" s="49">
        <f t="shared" si="28"/>
        <v>98.707136365226873</v>
      </c>
      <c r="T176" s="49">
        <v>22634.792000000001</v>
      </c>
      <c r="U176" s="49">
        <v>3963.511</v>
      </c>
      <c r="V176" s="49">
        <v>23329.641</v>
      </c>
      <c r="W176" s="49">
        <v>3363.2269999999999</v>
      </c>
      <c r="X176" s="49">
        <v>17301.358</v>
      </c>
      <c r="Y176" s="49">
        <v>2665.0549999999998</v>
      </c>
      <c r="Z176" s="49">
        <f t="shared" si="29"/>
        <v>232.5456256187216</v>
      </c>
      <c r="AA176" s="49">
        <f t="shared" si="30"/>
        <v>40.720371768456488</v>
      </c>
      <c r="AB176" s="49">
        <f t="shared" si="23"/>
        <v>236.58558235540465</v>
      </c>
      <c r="AC176" s="49">
        <f t="shared" si="24"/>
        <v>34.106440745848616</v>
      </c>
      <c r="AD176" s="49">
        <f t="shared" si="25"/>
        <v>175.45284378655202</v>
      </c>
      <c r="AE176" s="49">
        <f t="shared" si="26"/>
        <v>27.026287682017177</v>
      </c>
      <c r="AF176" s="49">
        <v>199780.685</v>
      </c>
      <c r="AG176" s="49">
        <v>193576.348</v>
      </c>
      <c r="AH176" s="49">
        <f t="shared" si="19"/>
        <v>237003.19437413022</v>
      </c>
      <c r="AI176" s="49">
        <f t="shared" si="20"/>
        <v>229642.88480279403</v>
      </c>
      <c r="AJ176" s="48">
        <v>207.60300000000001</v>
      </c>
      <c r="AK176" s="49">
        <v>2369.4892</v>
      </c>
      <c r="AL176" s="49">
        <f t="shared" si="31"/>
        <v>1141.3559534303454</v>
      </c>
      <c r="AM176" s="49">
        <v>100.05022646965102</v>
      </c>
      <c r="AN176" s="49">
        <v>1058625.8539</v>
      </c>
      <c r="AO176" s="49">
        <v>1907388.21982</v>
      </c>
      <c r="AP176" s="49">
        <f t="shared" si="21"/>
        <v>12558.656960323331</v>
      </c>
      <c r="AQ176" s="49">
        <f t="shared" si="22"/>
        <v>22627.667985467448</v>
      </c>
      <c r="AR176" s="49">
        <v>1551111.3</v>
      </c>
      <c r="AS176" s="49">
        <f t="shared" si="27"/>
        <v>18401.094827050463</v>
      </c>
    </row>
    <row r="177" spans="1:45" x14ac:dyDescent="0.25">
      <c r="A177" s="72">
        <v>39295</v>
      </c>
      <c r="B177" s="42">
        <v>2007</v>
      </c>
      <c r="C177" s="42">
        <v>8</v>
      </c>
      <c r="D177" s="42">
        <v>177</v>
      </c>
      <c r="E177" s="48">
        <v>91.820718880957898</v>
      </c>
      <c r="F177" s="48"/>
      <c r="G177" s="49">
        <v>98.090083341257397</v>
      </c>
      <c r="H177" s="49">
        <v>101.137062433211</v>
      </c>
      <c r="I177" s="49">
        <v>86.452103129745694</v>
      </c>
      <c r="J177" s="49">
        <v>98.161394559649395</v>
      </c>
      <c r="K177" s="49">
        <v>97.345640719147696</v>
      </c>
      <c r="L177" s="49">
        <v>93.431319456434693</v>
      </c>
      <c r="M177" s="49">
        <v>95.800699285416599</v>
      </c>
      <c r="N177" s="49">
        <v>84.637929013261001</v>
      </c>
      <c r="O177" s="49">
        <v>56.462000000000003</v>
      </c>
      <c r="P177" s="49">
        <v>108.040827093175</v>
      </c>
      <c r="Q177">
        <v>97.06576904029086</v>
      </c>
      <c r="R177">
        <v>98.61741478305386</v>
      </c>
      <c r="S177" s="49">
        <f t="shared" si="28"/>
        <v>98.426600670706662</v>
      </c>
      <c r="T177" s="49">
        <v>24493.338</v>
      </c>
      <c r="U177" s="49">
        <v>3606.502</v>
      </c>
      <c r="V177" s="49">
        <v>25554.884999999998</v>
      </c>
      <c r="W177" s="49">
        <v>3855.694</v>
      </c>
      <c r="X177" s="49">
        <v>18692.528999999999</v>
      </c>
      <c r="Y177" s="49">
        <v>3006.6619999999998</v>
      </c>
      <c r="Z177" s="49">
        <f t="shared" si="29"/>
        <v>252.33754640972455</v>
      </c>
      <c r="AA177" s="49">
        <f t="shared" si="30"/>
        <v>37.155240572018577</v>
      </c>
      <c r="AB177" s="49">
        <f t="shared" si="23"/>
        <v>259.13156470606731</v>
      </c>
      <c r="AC177" s="49">
        <f t="shared" si="24"/>
        <v>39.097496202694529</v>
      </c>
      <c r="AD177" s="49">
        <f t="shared" si="25"/>
        <v>189.54592392349014</v>
      </c>
      <c r="AE177" s="49">
        <f t="shared" si="26"/>
        <v>30.488144579882622</v>
      </c>
      <c r="AF177" s="49">
        <v>202930.97899999999</v>
      </c>
      <c r="AG177" s="49">
        <v>201706.84299999999</v>
      </c>
      <c r="AH177" s="49">
        <f t="shared" si="19"/>
        <v>239763.63950044775</v>
      </c>
      <c r="AI177" s="49">
        <f t="shared" si="20"/>
        <v>238317.31866737513</v>
      </c>
      <c r="AJ177" s="48">
        <v>207.667</v>
      </c>
      <c r="AK177" s="49">
        <v>2412.1251000000002</v>
      </c>
      <c r="AL177" s="49">
        <f t="shared" si="31"/>
        <v>1161.5351018698207</v>
      </c>
      <c r="AM177" s="49">
        <v>101.71993637723729</v>
      </c>
      <c r="AN177" s="49">
        <v>1065654.3648899999</v>
      </c>
      <c r="AO177" s="49">
        <v>1951665.1182499998</v>
      </c>
      <c r="AP177" s="49">
        <f t="shared" si="21"/>
        <v>12590.742440342958</v>
      </c>
      <c r="AQ177" s="49">
        <f t="shared" si="22"/>
        <v>23058.989521638869</v>
      </c>
      <c r="AR177" s="49">
        <v>1599193</v>
      </c>
      <c r="AS177" s="49">
        <f t="shared" si="27"/>
        <v>18894.519497865309</v>
      </c>
    </row>
    <row r="178" spans="1:45" x14ac:dyDescent="0.25">
      <c r="A178" s="72">
        <v>39326</v>
      </c>
      <c r="B178" s="42">
        <v>2007</v>
      </c>
      <c r="C178" s="42">
        <v>9</v>
      </c>
      <c r="D178" s="42">
        <v>178</v>
      </c>
      <c r="E178" s="48">
        <v>92.341376258243599</v>
      </c>
      <c r="F178" s="48"/>
      <c r="G178" s="49">
        <v>99.705769377256303</v>
      </c>
      <c r="H178" s="49">
        <v>110.007886371428</v>
      </c>
      <c r="I178" s="49">
        <v>87.264269699995495</v>
      </c>
      <c r="J178" s="49">
        <v>100.16940299429</v>
      </c>
      <c r="K178" s="49">
        <v>96.389973608683704</v>
      </c>
      <c r="L178" s="49">
        <v>95.697668125575206</v>
      </c>
      <c r="M178" s="49">
        <v>95.4701415774298</v>
      </c>
      <c r="N178" s="49">
        <v>85.295111472765001</v>
      </c>
      <c r="O178" s="49">
        <v>55.262999999999998</v>
      </c>
      <c r="P178" s="49">
        <v>105.33040793327</v>
      </c>
      <c r="Q178">
        <v>98.728585235131987</v>
      </c>
      <c r="R178">
        <v>99.503739249895531</v>
      </c>
      <c r="S178" s="49">
        <f t="shared" si="28"/>
        <v>99.220980014814515</v>
      </c>
      <c r="T178" s="49">
        <v>23141.274000000001</v>
      </c>
      <c r="U178" s="49">
        <v>3894.0720000000001</v>
      </c>
      <c r="V178" s="49">
        <v>23779.308000000001</v>
      </c>
      <c r="W178" s="49">
        <v>3705.97</v>
      </c>
      <c r="X178" s="49">
        <v>17364.612000000001</v>
      </c>
      <c r="Y178" s="49">
        <v>2708.7260000000001</v>
      </c>
      <c r="Z178" s="49">
        <f t="shared" si="29"/>
        <v>234.39284524220361</v>
      </c>
      <c r="AA178" s="49">
        <f t="shared" si="30"/>
        <v>39.44219387653412</v>
      </c>
      <c r="AB178" s="49">
        <f t="shared" si="23"/>
        <v>238.97903917238935</v>
      </c>
      <c r="AC178" s="49">
        <f t="shared" si="24"/>
        <v>37.244529983870841</v>
      </c>
      <c r="AD178" s="49">
        <f t="shared" si="25"/>
        <v>174.51215533106944</v>
      </c>
      <c r="AE178" s="49">
        <f t="shared" si="26"/>
        <v>27.222353857449072</v>
      </c>
      <c r="AF178" s="49">
        <v>177748.44</v>
      </c>
      <c r="AG178" s="49">
        <v>162621.43</v>
      </c>
      <c r="AH178" s="49">
        <f t="shared" si="19"/>
        <v>208392.29462377293</v>
      </c>
      <c r="AI178" s="49">
        <f t="shared" si="20"/>
        <v>190657.38609407356</v>
      </c>
      <c r="AJ178" s="48">
        <v>208.547</v>
      </c>
      <c r="AK178" s="49">
        <v>2186.1334000000002</v>
      </c>
      <c r="AL178" s="49">
        <f t="shared" si="31"/>
        <v>1048.268927388071</v>
      </c>
      <c r="AM178" s="49">
        <v>101.49962794496096</v>
      </c>
      <c r="AN178" s="49">
        <v>1094754.7150300001</v>
      </c>
      <c r="AO178" s="49">
        <v>2000138.4460700001</v>
      </c>
      <c r="AP178" s="49">
        <f t="shared" si="21"/>
        <v>12834.905730553606</v>
      </c>
      <c r="AQ178" s="49">
        <f t="shared" si="22"/>
        <v>23449.625793720319</v>
      </c>
      <c r="AR178" s="49">
        <v>1629774</v>
      </c>
      <c r="AS178" s="49">
        <f t="shared" si="27"/>
        <v>19107.472536927184</v>
      </c>
    </row>
    <row r="179" spans="1:45" x14ac:dyDescent="0.25">
      <c r="A179" s="72">
        <v>39356</v>
      </c>
      <c r="B179" s="42">
        <v>2007</v>
      </c>
      <c r="C179" s="42">
        <v>10</v>
      </c>
      <c r="D179" s="42">
        <v>179</v>
      </c>
      <c r="E179" s="48">
        <v>92.5834062133179</v>
      </c>
      <c r="F179" s="48"/>
      <c r="G179" s="49">
        <v>99.390485944790299</v>
      </c>
      <c r="H179" s="49">
        <v>107.676296725874</v>
      </c>
      <c r="I179" s="49">
        <v>87.754551890835202</v>
      </c>
      <c r="J179" s="49">
        <v>100.889651745652</v>
      </c>
      <c r="K179" s="49">
        <v>95.821584383069194</v>
      </c>
      <c r="L179" s="49">
        <v>96.329769541769494</v>
      </c>
      <c r="M179" s="49">
        <v>96.072816033078695</v>
      </c>
      <c r="N179" s="49">
        <v>85.627495465924</v>
      </c>
      <c r="O179" s="49">
        <v>55.073999999999998</v>
      </c>
      <c r="P179" s="49">
        <v>101.418160039789</v>
      </c>
      <c r="Q179">
        <v>100.44425764820839</v>
      </c>
      <c r="R179">
        <v>100.88181510070557</v>
      </c>
      <c r="S179" s="49">
        <f t="shared" si="28"/>
        <v>99.566267268228287</v>
      </c>
      <c r="T179" s="49">
        <v>26088.928</v>
      </c>
      <c r="U179" s="49">
        <v>3742.2249999999999</v>
      </c>
      <c r="V179" s="49">
        <v>27649.79</v>
      </c>
      <c r="W179" s="49">
        <v>4237.1679999999997</v>
      </c>
      <c r="X179" s="49">
        <v>20195.145</v>
      </c>
      <c r="Y179" s="49">
        <v>3217.4769999999999</v>
      </c>
      <c r="Z179" s="49">
        <f t="shared" si="29"/>
        <v>259.73538568399528</v>
      </c>
      <c r="AA179" s="49">
        <f t="shared" si="30"/>
        <v>37.256734109247006</v>
      </c>
      <c r="AB179" s="49">
        <f t="shared" si="23"/>
        <v>274.08101224584942</v>
      </c>
      <c r="AC179" s="49">
        <f t="shared" si="24"/>
        <v>42.001306139964221</v>
      </c>
      <c r="AD179" s="49">
        <f t="shared" si="25"/>
        <v>200.18617805240854</v>
      </c>
      <c r="AE179" s="49">
        <f t="shared" si="26"/>
        <v>31.893528053476675</v>
      </c>
      <c r="AF179" s="49">
        <v>236051.20199999999</v>
      </c>
      <c r="AG179" s="49">
        <v>188321.77100000001</v>
      </c>
      <c r="AH179" s="49">
        <f t="shared" si="19"/>
        <v>275672.20168659266</v>
      </c>
      <c r="AI179" s="49">
        <f t="shared" si="20"/>
        <v>219931.42503501559</v>
      </c>
      <c r="AJ179" s="48">
        <v>209.19</v>
      </c>
      <c r="AK179" s="49">
        <v>2367.6428000000001</v>
      </c>
      <c r="AL179" s="49">
        <f t="shared" si="31"/>
        <v>1131.8145226827287</v>
      </c>
      <c r="AM179" s="49">
        <v>99.779291693268107</v>
      </c>
      <c r="AN179" s="49">
        <v>1067298.12234</v>
      </c>
      <c r="AO179" s="49">
        <v>1983614.65032</v>
      </c>
      <c r="AP179" s="49">
        <f t="shared" si="21"/>
        <v>12464.432324366395</v>
      </c>
      <c r="AQ179" s="49">
        <f t="shared" si="22"/>
        <v>23165.627343490291</v>
      </c>
      <c r="AR179" s="49">
        <v>1672209.2</v>
      </c>
      <c r="AS179" s="49">
        <f t="shared" si="27"/>
        <v>19528.881358739098</v>
      </c>
    </row>
    <row r="180" spans="1:45" x14ac:dyDescent="0.25">
      <c r="A180" s="72">
        <v>39387</v>
      </c>
      <c r="B180" s="42">
        <v>2007</v>
      </c>
      <c r="C180" s="42">
        <v>11</v>
      </c>
      <c r="D180" s="42">
        <v>180</v>
      </c>
      <c r="E180" s="48">
        <v>91.780280823224999</v>
      </c>
      <c r="F180" s="48"/>
      <c r="G180" s="49">
        <v>98.636871606553996</v>
      </c>
      <c r="H180" s="49">
        <v>105.59616606186501</v>
      </c>
      <c r="I180" s="49">
        <v>88.044181625809102</v>
      </c>
      <c r="J180" s="49">
        <v>102.421930489514</v>
      </c>
      <c r="K180" s="49">
        <v>94.528962642774701</v>
      </c>
      <c r="L180" s="49">
        <v>97.235989851485598</v>
      </c>
      <c r="M180" s="49">
        <v>94.900914423992305</v>
      </c>
      <c r="N180" s="49">
        <v>86.231579237724006</v>
      </c>
      <c r="O180" s="49">
        <v>55.859000000000002</v>
      </c>
      <c r="P180" s="49">
        <v>99.968908339942004</v>
      </c>
      <c r="Q180">
        <v>103.13730251785819</v>
      </c>
      <c r="R180">
        <v>103.23524310253987</v>
      </c>
      <c r="S180" s="49">
        <f t="shared" si="28"/>
        <v>99.905128731489114</v>
      </c>
      <c r="T180" s="49">
        <v>24331.827000000001</v>
      </c>
      <c r="U180" s="49">
        <v>4880.2470000000003</v>
      </c>
      <c r="V180" s="49">
        <v>25152.819</v>
      </c>
      <c r="W180" s="49">
        <v>4112.0940000000001</v>
      </c>
      <c r="X180" s="49">
        <v>17899.358</v>
      </c>
      <c r="Y180" s="49">
        <v>3141.3670000000002</v>
      </c>
      <c r="Z180" s="49">
        <f t="shared" si="29"/>
        <v>235.91684488536001</v>
      </c>
      <c r="AA180" s="49">
        <f t="shared" si="30"/>
        <v>47.317962375009635</v>
      </c>
      <c r="AB180" s="49">
        <f t="shared" si="23"/>
        <v>243.64566057171587</v>
      </c>
      <c r="AC180" s="49">
        <f t="shared" si="24"/>
        <v>39.832269256300435</v>
      </c>
      <c r="AD180" s="49">
        <f t="shared" si="25"/>
        <v>173.38418026701606</v>
      </c>
      <c r="AE180" s="49">
        <f t="shared" si="26"/>
        <v>30.429211048399363</v>
      </c>
      <c r="AF180" s="49">
        <v>196875.383</v>
      </c>
      <c r="AG180" s="49">
        <v>187452.20199999999</v>
      </c>
      <c r="AH180" s="49">
        <f t="shared" si="19"/>
        <v>228310.07473173158</v>
      </c>
      <c r="AI180" s="49">
        <f t="shared" si="20"/>
        <v>217382.3135990935</v>
      </c>
      <c r="AJ180" s="48">
        <v>210.834</v>
      </c>
      <c r="AK180" s="49">
        <v>1958.5217</v>
      </c>
      <c r="AL180" s="49">
        <f t="shared" si="31"/>
        <v>928.94016145403486</v>
      </c>
      <c r="AM180" s="49">
        <v>100.85428788946429</v>
      </c>
      <c r="AN180" s="49">
        <v>1104400.4135199999</v>
      </c>
      <c r="AO180" s="49">
        <v>2063257.21847</v>
      </c>
      <c r="AP180" s="49">
        <f t="shared" si="21"/>
        <v>12807.377799209484</v>
      </c>
      <c r="AQ180" s="49">
        <f t="shared" si="22"/>
        <v>23926.932994952971</v>
      </c>
      <c r="AR180" s="49">
        <v>1703563.8</v>
      </c>
      <c r="AS180" s="49">
        <f t="shared" si="27"/>
        <v>19755.68364929975</v>
      </c>
    </row>
    <row r="181" spans="1:45" x14ac:dyDescent="0.25">
      <c r="A181" s="72">
        <v>39417</v>
      </c>
      <c r="B181" s="42">
        <v>2007</v>
      </c>
      <c r="C181" s="42">
        <v>12</v>
      </c>
      <c r="D181" s="42">
        <v>181</v>
      </c>
      <c r="E181" s="48">
        <v>91.8645129828884</v>
      </c>
      <c r="F181" s="48"/>
      <c r="G181" s="49">
        <v>99.5700383506111</v>
      </c>
      <c r="H181" s="49">
        <v>106.493947071471</v>
      </c>
      <c r="I181" s="49">
        <v>88.774156496815394</v>
      </c>
      <c r="J181" s="49">
        <v>103.86302400226</v>
      </c>
      <c r="K181" s="49">
        <v>93.387720466870505</v>
      </c>
      <c r="L181" s="49">
        <v>97.275789928738106</v>
      </c>
      <c r="M181" s="49">
        <v>93.841772941807406</v>
      </c>
      <c r="N181" s="49">
        <v>86.588098998020996</v>
      </c>
      <c r="O181" s="49">
        <v>54.701999999999998</v>
      </c>
      <c r="P181" s="49">
        <v>105.61463973320799</v>
      </c>
      <c r="Q181">
        <v>102.12505808861425</v>
      </c>
      <c r="R181">
        <v>102.5257629462229</v>
      </c>
      <c r="S181" s="49">
        <f t="shared" si="28"/>
        <v>99.609166665924903</v>
      </c>
      <c r="T181" s="49">
        <v>23260.344000000001</v>
      </c>
      <c r="U181" s="49">
        <v>4156.49</v>
      </c>
      <c r="V181" s="49">
        <v>23796.138999999999</v>
      </c>
      <c r="W181" s="49">
        <v>4135.6880000000001</v>
      </c>
      <c r="X181" s="49">
        <v>16661.859</v>
      </c>
      <c r="Y181" s="49">
        <v>2998.5909999999999</v>
      </c>
      <c r="Z181" s="49">
        <f t="shared" si="29"/>
        <v>227.76333678867456</v>
      </c>
      <c r="AA181" s="49">
        <f t="shared" si="30"/>
        <v>40.700001329677576</v>
      </c>
      <c r="AB181" s="49">
        <f t="shared" si="23"/>
        <v>232.09911651651515</v>
      </c>
      <c r="AC181" s="49">
        <f t="shared" si="24"/>
        <v>40.338036812944885</v>
      </c>
      <c r="AD181" s="49">
        <f t="shared" si="25"/>
        <v>162.51387476862303</v>
      </c>
      <c r="AE181" s="49">
        <f t="shared" si="26"/>
        <v>29.247195181301205</v>
      </c>
      <c r="AF181" s="49">
        <v>278280.75599999999</v>
      </c>
      <c r="AG181" s="49">
        <v>471129.35800000001</v>
      </c>
      <c r="AH181" s="49">
        <f t="shared" si="19"/>
        <v>321384.53115405643</v>
      </c>
      <c r="AI181" s="49">
        <f t="shared" si="20"/>
        <v>544104.05523600627</v>
      </c>
      <c r="AJ181" s="48">
        <v>211.44499999999999</v>
      </c>
      <c r="AK181" s="49">
        <v>1969.7656999999999</v>
      </c>
      <c r="AL181" s="49">
        <f t="shared" si="31"/>
        <v>931.57355340632307</v>
      </c>
      <c r="AM181" s="49">
        <v>99.759628546990726</v>
      </c>
      <c r="AN181" s="49">
        <v>1247200.6845900002</v>
      </c>
      <c r="AO181" s="49">
        <v>2217035.2085700002</v>
      </c>
      <c r="AP181" s="49">
        <f t="shared" si="21"/>
        <v>14403.834926766385</v>
      </c>
      <c r="AQ181" s="49">
        <f t="shared" si="22"/>
        <v>25604.387141247567</v>
      </c>
      <c r="AR181" s="49">
        <v>1717512.3</v>
      </c>
      <c r="AS181" s="49">
        <f t="shared" si="27"/>
        <v>19835.43142619697</v>
      </c>
    </row>
    <row r="182" spans="1:45" x14ac:dyDescent="0.25">
      <c r="A182" s="72">
        <v>39448</v>
      </c>
      <c r="B182" s="42">
        <v>2008</v>
      </c>
      <c r="C182" s="42">
        <v>1</v>
      </c>
      <c r="D182" s="42">
        <v>182</v>
      </c>
      <c r="E182" s="48">
        <v>92.3458844432229</v>
      </c>
      <c r="F182" s="48">
        <v>101.23413477</v>
      </c>
      <c r="G182" s="49">
        <v>98.571517243838699</v>
      </c>
      <c r="H182" s="49">
        <v>105.78817264258799</v>
      </c>
      <c r="I182" s="49">
        <v>87.456089325781903</v>
      </c>
      <c r="J182" s="49">
        <v>101.670282223977</v>
      </c>
      <c r="K182" s="49">
        <v>96.478245641301797</v>
      </c>
      <c r="L182" s="49">
        <v>97.497982022520404</v>
      </c>
      <c r="M182" s="49">
        <v>95.949373838140104</v>
      </c>
      <c r="N182" s="49">
        <v>86.989442325859997</v>
      </c>
      <c r="O182" s="49">
        <v>54.957999999999998</v>
      </c>
      <c r="P182" s="49">
        <v>103.46580842778501</v>
      </c>
      <c r="Q182">
        <v>104.44971044327377</v>
      </c>
      <c r="R182">
        <v>105.40838450305162</v>
      </c>
      <c r="S182" s="49">
        <f t="shared" si="28"/>
        <v>99.090514417522357</v>
      </c>
      <c r="T182" s="49">
        <v>22232.991999999998</v>
      </c>
      <c r="U182" s="49">
        <v>4166.7960000000003</v>
      </c>
      <c r="V182" s="49">
        <v>23996.538</v>
      </c>
      <c r="W182" s="49">
        <v>3959.3870000000002</v>
      </c>
      <c r="X182" s="49">
        <v>17122.126</v>
      </c>
      <c r="Y182" s="49">
        <v>2915.0250000000001</v>
      </c>
      <c r="Z182" s="49">
        <f t="shared" si="29"/>
        <v>212.85834020645419</v>
      </c>
      <c r="AA182" s="49">
        <f t="shared" si="30"/>
        <v>39.892843956355158</v>
      </c>
      <c r="AB182" s="49">
        <f t="shared" si="23"/>
        <v>227.65302886607932</v>
      </c>
      <c r="AC182" s="49">
        <f t="shared" si="24"/>
        <v>37.562353494615735</v>
      </c>
      <c r="AD182" s="49">
        <f t="shared" si="25"/>
        <v>162.43609159482287</v>
      </c>
      <c r="AE182" s="49">
        <f t="shared" si="26"/>
        <v>27.654583776640735</v>
      </c>
      <c r="AF182" s="49">
        <v>234992.27900000001</v>
      </c>
      <c r="AG182" s="49">
        <v>192347.40299999999</v>
      </c>
      <c r="AH182" s="49">
        <f t="shared" si="19"/>
        <v>270138.84986148728</v>
      </c>
      <c r="AI182" s="49">
        <f t="shared" si="20"/>
        <v>221115.80193774783</v>
      </c>
      <c r="AJ182" s="48">
        <v>212.17400000000001</v>
      </c>
      <c r="AK182" s="49">
        <v>1781.6995999999999</v>
      </c>
      <c r="AL182" s="49">
        <f t="shared" si="31"/>
        <v>839.73512305937584</v>
      </c>
      <c r="AM182" s="49">
        <v>100.84356654528244</v>
      </c>
      <c r="AN182" s="49">
        <v>1155983.9571400001</v>
      </c>
      <c r="AO182" s="49">
        <v>2138542.98979</v>
      </c>
      <c r="AP182" s="49">
        <f t="shared" si="21"/>
        <v>13288.784549390681</v>
      </c>
      <c r="AQ182" s="49">
        <f t="shared" si="22"/>
        <v>24583.937229751151</v>
      </c>
      <c r="AR182" s="49">
        <v>1738998</v>
      </c>
      <c r="AS182" s="49">
        <f t="shared" si="27"/>
        <v>19990.908706895287</v>
      </c>
    </row>
    <row r="183" spans="1:45" x14ac:dyDescent="0.25">
      <c r="A183" s="72">
        <v>39479</v>
      </c>
      <c r="B183" s="42">
        <v>2008</v>
      </c>
      <c r="C183" s="42">
        <v>2</v>
      </c>
      <c r="D183" s="42">
        <v>183</v>
      </c>
      <c r="E183" s="48">
        <v>92.355077366412502</v>
      </c>
      <c r="F183" s="48">
        <v>94.04504944</v>
      </c>
      <c r="G183" s="49">
        <v>99.764123180123207</v>
      </c>
      <c r="H183" s="49">
        <v>105.832083640099</v>
      </c>
      <c r="I183" s="49">
        <v>89.712972218750394</v>
      </c>
      <c r="J183" s="49">
        <v>103.866453242039</v>
      </c>
      <c r="K183" s="49">
        <v>96.765393341487695</v>
      </c>
      <c r="L183" s="49">
        <v>100.462883847241</v>
      </c>
      <c r="M183" s="49">
        <v>96.942758996485097</v>
      </c>
      <c r="N183" s="49">
        <v>87.248039830912006</v>
      </c>
      <c r="O183" s="49">
        <v>51.917999999999999</v>
      </c>
      <c r="P183" s="49">
        <v>101.037064466183</v>
      </c>
      <c r="Q183">
        <v>105.41372458948163</v>
      </c>
      <c r="R183">
        <v>105.93659166739444</v>
      </c>
      <c r="S183" s="49">
        <f t="shared" si="28"/>
        <v>99.506433924592898</v>
      </c>
      <c r="T183" s="49">
        <v>22855.903999999999</v>
      </c>
      <c r="U183" s="49">
        <v>3811.1089999999999</v>
      </c>
      <c r="V183" s="49">
        <v>23978.830999999998</v>
      </c>
      <c r="W183" s="49">
        <v>3899.2449999999999</v>
      </c>
      <c r="X183" s="49">
        <v>17499.664000000001</v>
      </c>
      <c r="Y183" s="49">
        <v>2579.922</v>
      </c>
      <c r="Z183" s="49">
        <f t="shared" si="29"/>
        <v>216.82095086772603</v>
      </c>
      <c r="AA183" s="49">
        <f t="shared" si="30"/>
        <v>36.153821666408312</v>
      </c>
      <c r="AB183" s="49">
        <f t="shared" si="23"/>
        <v>226.35078798160251</v>
      </c>
      <c r="AC183" s="49">
        <f t="shared" si="24"/>
        <v>36.807348043085327</v>
      </c>
      <c r="AD183" s="49">
        <f t="shared" si="25"/>
        <v>165.18998510866868</v>
      </c>
      <c r="AE183" s="49">
        <f t="shared" si="26"/>
        <v>24.353454829848545</v>
      </c>
      <c r="AF183" s="49">
        <v>209476.66699999999</v>
      </c>
      <c r="AG183" s="49">
        <v>200741.01620000001</v>
      </c>
      <c r="AH183" s="49">
        <f t="shared" si="19"/>
        <v>240093.26445152104</v>
      </c>
      <c r="AI183" s="49">
        <f t="shared" si="20"/>
        <v>230080.83229037473</v>
      </c>
      <c r="AJ183" s="48">
        <v>212.68700000000001</v>
      </c>
      <c r="AK183" s="49">
        <v>1859.7116000000001</v>
      </c>
      <c r="AL183" s="49">
        <f t="shared" si="31"/>
        <v>874.38893773479333</v>
      </c>
      <c r="AM183" s="49">
        <v>99.756283517956319</v>
      </c>
      <c r="AN183" s="49">
        <v>1143034.6187100001</v>
      </c>
      <c r="AO183" s="49">
        <v>2113849.56073</v>
      </c>
      <c r="AP183" s="49">
        <f t="shared" si="21"/>
        <v>13100.977637150567</v>
      </c>
      <c r="AQ183" s="49">
        <f t="shared" si="22"/>
        <v>24228.04643894203</v>
      </c>
      <c r="AR183" s="49">
        <v>1755240.7</v>
      </c>
      <c r="AS183" s="49">
        <f t="shared" si="27"/>
        <v>20117.823889243613</v>
      </c>
    </row>
    <row r="184" spans="1:45" x14ac:dyDescent="0.25">
      <c r="A184" s="72">
        <v>39508</v>
      </c>
      <c r="B184" s="42">
        <v>2008</v>
      </c>
      <c r="C184" s="42">
        <v>3</v>
      </c>
      <c r="D184" s="42">
        <v>184</v>
      </c>
      <c r="E184" s="48">
        <v>91.539093329011806</v>
      </c>
      <c r="F184" s="48">
        <v>95.421717229999999</v>
      </c>
      <c r="G184" s="49">
        <v>98.810790063422502</v>
      </c>
      <c r="H184" s="49">
        <v>104.20692941784</v>
      </c>
      <c r="I184" s="49">
        <v>86.911702673218699</v>
      </c>
      <c r="J184" s="49">
        <v>102.23661972929401</v>
      </c>
      <c r="K184" s="49">
        <v>96.465386817208696</v>
      </c>
      <c r="L184" s="49">
        <v>98.049793326239893</v>
      </c>
      <c r="M184" s="49">
        <v>96.472825540063596</v>
      </c>
      <c r="N184" s="49">
        <v>87.880396929930001</v>
      </c>
      <c r="O184" s="49">
        <v>52.685000000000002</v>
      </c>
      <c r="P184" s="49">
        <v>102.66494411823101</v>
      </c>
      <c r="Q184">
        <v>108.76053470373245</v>
      </c>
      <c r="R184">
        <v>109.21313384437701</v>
      </c>
      <c r="S184" s="49">
        <f t="shared" si="28"/>
        <v>99.585581765935316</v>
      </c>
      <c r="T184" s="49">
        <v>24995.231</v>
      </c>
      <c r="U184" s="49">
        <v>5045.951</v>
      </c>
      <c r="V184" s="49">
        <v>23756.589</v>
      </c>
      <c r="W184" s="49">
        <v>3401</v>
      </c>
      <c r="X184" s="49">
        <v>17612.795999999998</v>
      </c>
      <c r="Y184" s="49">
        <v>2742.7919999999999</v>
      </c>
      <c r="Z184" s="49">
        <f t="shared" si="29"/>
        <v>229.81894184400522</v>
      </c>
      <c r="AA184" s="49">
        <f t="shared" si="30"/>
        <v>46.395055097378375</v>
      </c>
      <c r="AB184" s="49">
        <f t="shared" si="23"/>
        <v>217.52501886679576</v>
      </c>
      <c r="AC184" s="49">
        <f t="shared" si="24"/>
        <v>31.140943220677531</v>
      </c>
      <c r="AD184" s="49">
        <f t="shared" si="25"/>
        <v>161.26994419093685</v>
      </c>
      <c r="AE184" s="49">
        <f t="shared" si="26"/>
        <v>25.114122298773466</v>
      </c>
      <c r="AF184" s="49">
        <v>231711.47099999999</v>
      </c>
      <c r="AG184" s="49">
        <v>177590.47200000001</v>
      </c>
      <c r="AH184" s="49">
        <f t="shared" si="19"/>
        <v>263666.84618499316</v>
      </c>
      <c r="AI184" s="49">
        <f t="shared" si="20"/>
        <v>202082.00941741178</v>
      </c>
      <c r="AJ184" s="48">
        <v>213.44800000000001</v>
      </c>
      <c r="AK184" s="49">
        <v>2116.3465000000001</v>
      </c>
      <c r="AL184" s="49">
        <f t="shared" si="31"/>
        <v>991.50448821258567</v>
      </c>
      <c r="AM184" s="49">
        <v>100.10523187145404</v>
      </c>
      <c r="AN184" s="49">
        <v>1126897.4085299999</v>
      </c>
      <c r="AO184" s="49">
        <v>2125166.54672</v>
      </c>
      <c r="AP184" s="49">
        <f t="shared" si="21"/>
        <v>12823.080549220927</v>
      </c>
      <c r="AQ184" s="49">
        <f t="shared" si="22"/>
        <v>24182.48689084173</v>
      </c>
      <c r="AR184" s="49">
        <v>1781851.8</v>
      </c>
      <c r="AS184" s="49">
        <f t="shared" si="27"/>
        <v>20275.873371631791</v>
      </c>
    </row>
    <row r="185" spans="1:45" x14ac:dyDescent="0.25">
      <c r="A185" s="72">
        <v>39539</v>
      </c>
      <c r="B185" s="42">
        <v>2008</v>
      </c>
      <c r="C185" s="42">
        <v>4</v>
      </c>
      <c r="D185" s="42">
        <v>185</v>
      </c>
      <c r="E185" s="48">
        <v>92.946779823563105</v>
      </c>
      <c r="F185" s="48">
        <v>96.898732190000004</v>
      </c>
      <c r="G185" s="49">
        <v>98.315265657985904</v>
      </c>
      <c r="H185" s="49">
        <v>100.850911732188</v>
      </c>
      <c r="I185" s="49">
        <v>87.112177723430307</v>
      </c>
      <c r="J185" s="49">
        <v>101.774653504163</v>
      </c>
      <c r="K185" s="49">
        <v>96.617137538080101</v>
      </c>
      <c r="L185" s="49">
        <v>98.259445793265897</v>
      </c>
      <c r="M185" s="49">
        <v>96.349601626994996</v>
      </c>
      <c r="N185" s="49">
        <v>88.080379000503001</v>
      </c>
      <c r="O185" s="49">
        <v>50.601999999999997</v>
      </c>
      <c r="P185" s="49">
        <v>97.790108271505005</v>
      </c>
      <c r="Q185">
        <v>111.65239146872213</v>
      </c>
      <c r="R185">
        <v>111.93974940382493</v>
      </c>
      <c r="S185" s="49">
        <f t="shared" si="28"/>
        <v>99.743292318740004</v>
      </c>
      <c r="T185" s="49">
        <v>27029.672999999999</v>
      </c>
      <c r="U185" s="49">
        <v>4784.7839999999997</v>
      </c>
      <c r="V185" s="49">
        <v>28117.897000000001</v>
      </c>
      <c r="W185" s="49">
        <v>4223.1909999999998</v>
      </c>
      <c r="X185" s="49">
        <v>20533.098999999998</v>
      </c>
      <c r="Y185" s="49">
        <v>3361.607</v>
      </c>
      <c r="Z185" s="49">
        <f t="shared" si="29"/>
        <v>242.08772104601081</v>
      </c>
      <c r="AA185" s="49">
        <f t="shared" si="30"/>
        <v>42.854290329646815</v>
      </c>
      <c r="AB185" s="49">
        <f t="shared" si="23"/>
        <v>251.1877786912325</v>
      </c>
      <c r="AC185" s="49">
        <f t="shared" si="24"/>
        <v>37.727357998317039</v>
      </c>
      <c r="AD185" s="49">
        <f t="shared" si="25"/>
        <v>183.42991751684582</v>
      </c>
      <c r="AE185" s="49">
        <f t="shared" si="26"/>
        <v>30.030503176069601</v>
      </c>
      <c r="AF185" s="49">
        <v>247356.46</v>
      </c>
      <c r="AG185" s="49">
        <v>233052.29800000001</v>
      </c>
      <c r="AH185" s="49">
        <f t="shared" si="19"/>
        <v>280830.37653435551</v>
      </c>
      <c r="AI185" s="49">
        <f t="shared" si="20"/>
        <v>264590.4804731473</v>
      </c>
      <c r="AJ185" s="48">
        <v>213.94200000000001</v>
      </c>
      <c r="AK185" s="49">
        <v>2184.6853999999998</v>
      </c>
      <c r="AL185" s="49">
        <f t="shared" si="31"/>
        <v>1021.1577904291817</v>
      </c>
      <c r="AM185" s="49">
        <v>98.59234602943107</v>
      </c>
      <c r="AN185" s="49">
        <v>1126087.00715</v>
      </c>
      <c r="AO185" s="49">
        <v>2145222.91591</v>
      </c>
      <c r="AP185" s="49">
        <f t="shared" si="21"/>
        <v>12784.765687072819</v>
      </c>
      <c r="AQ185" s="49">
        <f t="shared" si="22"/>
        <v>24355.287071343657</v>
      </c>
      <c r="AR185" s="49">
        <v>1800431.7</v>
      </c>
      <c r="AS185" s="49">
        <f t="shared" si="27"/>
        <v>20440.780573727076</v>
      </c>
    </row>
    <row r="186" spans="1:45" x14ac:dyDescent="0.25">
      <c r="A186" s="72">
        <v>39569</v>
      </c>
      <c r="B186" s="42">
        <v>2008</v>
      </c>
      <c r="C186" s="42">
        <v>5</v>
      </c>
      <c r="D186" s="42">
        <v>186</v>
      </c>
      <c r="E186" s="48">
        <v>92.780105973557994</v>
      </c>
      <c r="F186" s="48">
        <v>99.301559220000001</v>
      </c>
      <c r="G186" s="49">
        <v>98.501937566693201</v>
      </c>
      <c r="H186" s="49">
        <v>102.252724055618</v>
      </c>
      <c r="I186" s="49">
        <v>87.774470871477206</v>
      </c>
      <c r="J186" s="49">
        <v>103.33144103040701</v>
      </c>
      <c r="K186" s="49">
        <v>95.277281165540501</v>
      </c>
      <c r="L186" s="49">
        <v>101.012464753622</v>
      </c>
      <c r="M186" s="49">
        <v>97.344235447812096</v>
      </c>
      <c r="N186" s="49">
        <v>87.985215118645002</v>
      </c>
      <c r="O186" s="49">
        <v>50.82</v>
      </c>
      <c r="P186" s="49">
        <v>94.210729964753</v>
      </c>
      <c r="Q186">
        <v>114.94803797183252</v>
      </c>
      <c r="R186">
        <v>114.42972907530068</v>
      </c>
      <c r="S186" s="49">
        <f t="shared" ref="S186:S217" si="32">Q186/R186*100</f>
        <v>100.45294950946773</v>
      </c>
      <c r="T186" s="49">
        <v>26001.707999999999</v>
      </c>
      <c r="U186" s="49">
        <v>5001.74</v>
      </c>
      <c r="V186" s="49">
        <v>26014.121999999999</v>
      </c>
      <c r="W186" s="49">
        <v>3876.1309999999999</v>
      </c>
      <c r="X186" s="49">
        <v>18927.585999999999</v>
      </c>
      <c r="Y186" s="49">
        <v>3210.4059999999999</v>
      </c>
      <c r="Z186" s="49">
        <f t="shared" ref="Z186:Z217" si="33">T186/Q186</f>
        <v>226.20401756114876</v>
      </c>
      <c r="AA186" s="49">
        <f t="shared" ref="AA186:AA217" si="34">U186/Q186</f>
        <v>43.51305240395363</v>
      </c>
      <c r="AB186" s="49">
        <f t="shared" si="23"/>
        <v>227.33709334294903</v>
      </c>
      <c r="AC186" s="49">
        <f t="shared" si="24"/>
        <v>33.873461305228687</v>
      </c>
      <c r="AD186" s="49">
        <f t="shared" si="25"/>
        <v>165.4079420877128</v>
      </c>
      <c r="AE186" s="49">
        <f t="shared" si="26"/>
        <v>28.055698688995292</v>
      </c>
      <c r="AF186" s="49">
        <v>205976.296</v>
      </c>
      <c r="AG186" s="49">
        <v>209640.83</v>
      </c>
      <c r="AH186" s="49">
        <f t="shared" si="19"/>
        <v>234103.30442705419</v>
      </c>
      <c r="AI186" s="49">
        <f t="shared" si="20"/>
        <v>238268.24736099879</v>
      </c>
      <c r="AJ186" s="48">
        <v>215.208</v>
      </c>
      <c r="AK186" s="49">
        <v>2371.6244999999999</v>
      </c>
      <c r="AL186" s="49">
        <f t="shared" si="31"/>
        <v>1102.0150273224044</v>
      </c>
      <c r="AM186" s="49">
        <v>98.353663597946607</v>
      </c>
      <c r="AN186" s="49">
        <v>1131557.5039900001</v>
      </c>
      <c r="AO186" s="49">
        <v>2145799.1029000003</v>
      </c>
      <c r="AP186" s="49">
        <f t="shared" si="21"/>
        <v>12860.768737840035</v>
      </c>
      <c r="AQ186" s="49">
        <f t="shared" si="22"/>
        <v>24388.178172963093</v>
      </c>
      <c r="AR186" s="49">
        <v>1832728.5</v>
      </c>
      <c r="AS186" s="49">
        <f t="shared" si="27"/>
        <v>20829.959869151076</v>
      </c>
    </row>
    <row r="187" spans="1:45" x14ac:dyDescent="0.25">
      <c r="A187" s="72">
        <v>39600</v>
      </c>
      <c r="B187" s="42">
        <v>2008</v>
      </c>
      <c r="C187" s="42">
        <v>6</v>
      </c>
      <c r="D187" s="42">
        <v>187</v>
      </c>
      <c r="E187" s="48">
        <v>93.489903467180099</v>
      </c>
      <c r="F187" s="48">
        <v>98.025593040000004</v>
      </c>
      <c r="G187" s="49">
        <v>99.563610581186794</v>
      </c>
      <c r="H187" s="49">
        <v>103.649517900395</v>
      </c>
      <c r="I187" s="49">
        <v>86.839985043232403</v>
      </c>
      <c r="J187" s="49">
        <v>104.863907475275</v>
      </c>
      <c r="K187" s="49">
        <v>96.371926551637202</v>
      </c>
      <c r="L187" s="49">
        <v>102.63582543573899</v>
      </c>
      <c r="M187" s="49">
        <v>97.731893723137802</v>
      </c>
      <c r="N187" s="49">
        <v>88.349320405756998</v>
      </c>
      <c r="O187" s="49">
        <v>49.768000000000001</v>
      </c>
      <c r="P187" s="49">
        <v>90.680123278753001</v>
      </c>
      <c r="Q187">
        <v>117.97601588518745</v>
      </c>
      <c r="R187">
        <v>118.17750374991775</v>
      </c>
      <c r="S187" s="49">
        <f t="shared" si="32"/>
        <v>99.829504044055057</v>
      </c>
      <c r="T187" s="49">
        <v>26371.487000000001</v>
      </c>
      <c r="U187" s="49">
        <v>5589.7439999999997</v>
      </c>
      <c r="V187" s="49">
        <v>26135.875</v>
      </c>
      <c r="W187" s="49">
        <v>3823.165</v>
      </c>
      <c r="X187" s="49">
        <v>18851.941999999999</v>
      </c>
      <c r="Y187" s="49">
        <v>3460.768</v>
      </c>
      <c r="Z187" s="49">
        <f t="shared" si="33"/>
        <v>223.53261213418455</v>
      </c>
      <c r="AA187" s="49">
        <f t="shared" si="34"/>
        <v>47.380342165816629</v>
      </c>
      <c r="AB187" s="49">
        <f t="shared" si="23"/>
        <v>221.15778528634044</v>
      </c>
      <c r="AC187" s="49">
        <f t="shared" si="24"/>
        <v>32.351038722990971</v>
      </c>
      <c r="AD187" s="49">
        <f t="shared" si="25"/>
        <v>159.52225594385277</v>
      </c>
      <c r="AE187" s="49">
        <f t="shared" si="26"/>
        <v>29.28449061949668</v>
      </c>
      <c r="AF187" s="49">
        <v>233342.69099999999</v>
      </c>
      <c r="AG187" s="49">
        <v>267493.929</v>
      </c>
      <c r="AH187" s="49">
        <f t="shared" si="19"/>
        <v>264113.73616496433</v>
      </c>
      <c r="AI187" s="49">
        <f t="shared" si="20"/>
        <v>302768.51906895894</v>
      </c>
      <c r="AJ187" s="48">
        <v>217.46299999999999</v>
      </c>
      <c r="AK187" s="49">
        <v>2264.5868</v>
      </c>
      <c r="AL187" s="49">
        <f t="shared" si="31"/>
        <v>1041.3664853331372</v>
      </c>
      <c r="AM187" s="49">
        <v>97.703058922869701</v>
      </c>
      <c r="AN187" s="49">
        <v>1138907.1521099999</v>
      </c>
      <c r="AO187" s="49">
        <v>2172653.76039</v>
      </c>
      <c r="AP187" s="49">
        <f t="shared" si="21"/>
        <v>12890.955435530284</v>
      </c>
      <c r="AQ187" s="49">
        <f t="shared" si="22"/>
        <v>24591.629572381251</v>
      </c>
      <c r="AR187" s="49">
        <v>1837146.1</v>
      </c>
      <c r="AS187" s="49">
        <f t="shared" si="27"/>
        <v>20794.116939017094</v>
      </c>
    </row>
    <row r="188" spans="1:45" x14ac:dyDescent="0.25">
      <c r="A188" s="72">
        <v>39630</v>
      </c>
      <c r="B188" s="42">
        <v>2008</v>
      </c>
      <c r="C188" s="42">
        <v>7</v>
      </c>
      <c r="D188" s="42">
        <v>188</v>
      </c>
      <c r="E188" s="48">
        <v>93.413684559611895</v>
      </c>
      <c r="F188" s="48">
        <v>100.14179222999999</v>
      </c>
      <c r="G188" s="49">
        <v>98.036922096900895</v>
      </c>
      <c r="H188" s="49">
        <v>103.362549568657</v>
      </c>
      <c r="I188" s="49">
        <v>86.043828266084603</v>
      </c>
      <c r="J188" s="49">
        <v>102.986566352027</v>
      </c>
      <c r="K188" s="49">
        <v>95.034229636686007</v>
      </c>
      <c r="L188" s="49">
        <v>102.726299262233</v>
      </c>
      <c r="M188" s="49">
        <v>97.226338330688094</v>
      </c>
      <c r="N188" s="49">
        <v>88.841690055374002</v>
      </c>
      <c r="O188" s="49">
        <v>48.808999999999997</v>
      </c>
      <c r="P188" s="49">
        <v>88.369613679699</v>
      </c>
      <c r="Q188">
        <v>120.04218698781924</v>
      </c>
      <c r="R188">
        <v>119.7246180321461</v>
      </c>
      <c r="S188" s="49">
        <f t="shared" si="32"/>
        <v>100.26524950414782</v>
      </c>
      <c r="T188" s="49">
        <v>27548.120999999999</v>
      </c>
      <c r="U188" s="49">
        <v>5931.857</v>
      </c>
      <c r="V188" s="49">
        <v>28762.741999999998</v>
      </c>
      <c r="W188" s="49">
        <v>4157.7719999999999</v>
      </c>
      <c r="X188" s="49">
        <v>20898.179</v>
      </c>
      <c r="Y188" s="49">
        <v>3706.7910000000002</v>
      </c>
      <c r="Z188" s="49">
        <f t="shared" si="33"/>
        <v>229.48699695712247</v>
      </c>
      <c r="AA188" s="49">
        <f t="shared" si="34"/>
        <v>49.414769497675927</v>
      </c>
      <c r="AB188" s="49">
        <f t="shared" si="23"/>
        <v>240.24083327855925</v>
      </c>
      <c r="AC188" s="49">
        <f t="shared" si="24"/>
        <v>34.727795071216157</v>
      </c>
      <c r="AD188" s="49">
        <f t="shared" si="25"/>
        <v>174.55206242035229</v>
      </c>
      <c r="AE188" s="49">
        <f t="shared" si="26"/>
        <v>30.960975786990822</v>
      </c>
      <c r="AF188" s="49">
        <v>217884.538</v>
      </c>
      <c r="AG188" s="49">
        <v>216380.49479999999</v>
      </c>
      <c r="AH188" s="49">
        <f t="shared" si="19"/>
        <v>245250.32995679739</v>
      </c>
      <c r="AI188" s="49">
        <f t="shared" si="20"/>
        <v>243557.38242387387</v>
      </c>
      <c r="AJ188" s="48">
        <v>219.01599999999999</v>
      </c>
      <c r="AK188" s="49">
        <v>2183.1569</v>
      </c>
      <c r="AL188" s="49">
        <f t="shared" si="31"/>
        <v>996.80247105234321</v>
      </c>
      <c r="AM188" s="49">
        <v>96.694533255210786</v>
      </c>
      <c r="AN188" s="49">
        <v>1131663.7679400002</v>
      </c>
      <c r="AO188" s="49">
        <v>2178254.1128800004</v>
      </c>
      <c r="AP188" s="49">
        <f t="shared" si="21"/>
        <v>12737.981090123872</v>
      </c>
      <c r="AQ188" s="49">
        <f t="shared" si="22"/>
        <v>24518.377706708638</v>
      </c>
      <c r="AR188" s="49">
        <v>1853469.7</v>
      </c>
      <c r="AS188" s="49">
        <f t="shared" si="27"/>
        <v>20862.611898138741</v>
      </c>
    </row>
    <row r="189" spans="1:45" x14ac:dyDescent="0.25">
      <c r="A189" s="72">
        <v>39661</v>
      </c>
      <c r="B189" s="42">
        <v>2008</v>
      </c>
      <c r="C189" s="42">
        <v>8</v>
      </c>
      <c r="D189" s="42">
        <v>189</v>
      </c>
      <c r="E189" s="48">
        <v>92.3881129861864</v>
      </c>
      <c r="F189" s="48">
        <v>99.541164069999994</v>
      </c>
      <c r="G189" s="49">
        <v>97.650400859061605</v>
      </c>
      <c r="H189" s="49">
        <v>102.334084355054</v>
      </c>
      <c r="I189" s="49">
        <v>87.085376931702598</v>
      </c>
      <c r="J189" s="49">
        <v>100.087003278116</v>
      </c>
      <c r="K189" s="49">
        <v>95.002994176521</v>
      </c>
      <c r="L189" s="49">
        <v>99.150340237138494</v>
      </c>
      <c r="M189" s="49">
        <v>95.9139213642529</v>
      </c>
      <c r="N189" s="49">
        <v>89.354747505396006</v>
      </c>
      <c r="O189" s="49">
        <v>48.988999999999997</v>
      </c>
      <c r="P189" s="49">
        <v>89.606169078052005</v>
      </c>
      <c r="Q189">
        <v>115.49789600097866</v>
      </c>
      <c r="R189">
        <v>116.0084523993458</v>
      </c>
      <c r="S189" s="49">
        <f t="shared" si="32"/>
        <v>99.559897242134028</v>
      </c>
      <c r="T189" s="49">
        <v>25833.028999999999</v>
      </c>
      <c r="U189" s="49">
        <v>5464.5789999999997</v>
      </c>
      <c r="V189" s="49">
        <v>28110.511999999999</v>
      </c>
      <c r="W189" s="49">
        <v>4619.21</v>
      </c>
      <c r="X189" s="49">
        <v>20159.314999999999</v>
      </c>
      <c r="Y189" s="49">
        <v>3331.9870000000001</v>
      </c>
      <c r="Z189" s="49">
        <f t="shared" si="33"/>
        <v>223.666663155328</v>
      </c>
      <c r="AA189" s="49">
        <f t="shared" si="34"/>
        <v>47.313234173146292</v>
      </c>
      <c r="AB189" s="49">
        <f t="shared" si="23"/>
        <v>242.31434364138212</v>
      </c>
      <c r="AC189" s="49">
        <f t="shared" si="24"/>
        <v>39.817874512271736</v>
      </c>
      <c r="AD189" s="49">
        <f t="shared" si="25"/>
        <v>173.77453610538538</v>
      </c>
      <c r="AE189" s="49">
        <f t="shared" si="26"/>
        <v>28.721933023725001</v>
      </c>
      <c r="AF189" s="49">
        <v>231377.48199999999</v>
      </c>
      <c r="AG189" s="49">
        <v>192786.90900000001</v>
      </c>
      <c r="AH189" s="49">
        <f t="shared" si="19"/>
        <v>258942.57267754848</v>
      </c>
      <c r="AI189" s="49">
        <f t="shared" si="20"/>
        <v>215754.52271112721</v>
      </c>
      <c r="AJ189" s="48">
        <v>218.69</v>
      </c>
      <c r="AK189" s="49">
        <v>2097.5650000000001</v>
      </c>
      <c r="AL189" s="49">
        <f t="shared" si="31"/>
        <v>959.14993826878231</v>
      </c>
      <c r="AM189" s="49">
        <v>94.136888904944897</v>
      </c>
      <c r="AN189" s="49">
        <v>1135034.6399300001</v>
      </c>
      <c r="AO189" s="49">
        <v>2163444.1065100003</v>
      </c>
      <c r="AP189" s="49">
        <f t="shared" si="21"/>
        <v>12702.566697549641</v>
      </c>
      <c r="AQ189" s="49">
        <f t="shared" si="22"/>
        <v>24211.854063818522</v>
      </c>
      <c r="AR189" s="49">
        <v>1877841.9</v>
      </c>
      <c r="AS189" s="49">
        <f t="shared" si="27"/>
        <v>21015.580620230612</v>
      </c>
    </row>
    <row r="190" spans="1:45" x14ac:dyDescent="0.25">
      <c r="A190" s="72">
        <v>39692</v>
      </c>
      <c r="B190" s="42">
        <v>2008</v>
      </c>
      <c r="C190" s="42">
        <v>9</v>
      </c>
      <c r="D190" s="42">
        <v>190</v>
      </c>
      <c r="E190" s="48">
        <v>92.147304820210707</v>
      </c>
      <c r="F190" s="48">
        <v>93.472006449999995</v>
      </c>
      <c r="G190" s="49">
        <v>96.803060659129102</v>
      </c>
      <c r="H190" s="49">
        <v>100.774365428248</v>
      </c>
      <c r="I190" s="49">
        <v>85.5738651693311</v>
      </c>
      <c r="J190" s="49">
        <v>99.158946964588395</v>
      </c>
      <c r="K190" s="49">
        <v>95.279740374801193</v>
      </c>
      <c r="L190" s="49">
        <v>96.883239539825993</v>
      </c>
      <c r="M190" s="49">
        <v>95.311344577981203</v>
      </c>
      <c r="N190" s="49">
        <v>89.963658430622999</v>
      </c>
      <c r="O190" s="49">
        <v>46.148000000000003</v>
      </c>
      <c r="P190" s="49">
        <v>88.628861534853996</v>
      </c>
      <c r="Q190">
        <v>111.3996712835618</v>
      </c>
      <c r="R190">
        <v>113.56214801891095</v>
      </c>
      <c r="S190" s="49">
        <f t="shared" si="32"/>
        <v>98.095776829627212</v>
      </c>
      <c r="T190" s="49">
        <v>25085.652999999998</v>
      </c>
      <c r="U190" s="49">
        <v>3464.9749999999999</v>
      </c>
      <c r="V190" s="49">
        <v>28020.922999999999</v>
      </c>
      <c r="W190" s="49">
        <v>4489.8980000000001</v>
      </c>
      <c r="X190" s="49">
        <v>20101.741999999998</v>
      </c>
      <c r="Y190" s="49">
        <v>3429.2820000000002</v>
      </c>
      <c r="Z190" s="49">
        <f t="shared" si="33"/>
        <v>225.18605944667317</v>
      </c>
      <c r="AA190" s="49">
        <f t="shared" si="34"/>
        <v>31.103996628321234</v>
      </c>
      <c r="AB190" s="49">
        <f t="shared" si="23"/>
        <v>246.74527110330646</v>
      </c>
      <c r="AC190" s="49">
        <f t="shared" si="24"/>
        <v>39.536923863507049</v>
      </c>
      <c r="AD190" s="49">
        <f t="shared" si="25"/>
        <v>177.01093498735648</v>
      </c>
      <c r="AE190" s="49">
        <f t="shared" si="26"/>
        <v>30.197403446691926</v>
      </c>
      <c r="AF190" s="49">
        <v>261834.041</v>
      </c>
      <c r="AG190" s="49">
        <v>248309.636</v>
      </c>
      <c r="AH190" s="49">
        <f t="shared" si="19"/>
        <v>291044.23449155054</v>
      </c>
      <c r="AI190" s="49">
        <f t="shared" si="20"/>
        <v>276011.04749590438</v>
      </c>
      <c r="AJ190" s="48">
        <v>218.87700000000001</v>
      </c>
      <c r="AK190" s="49">
        <v>2113.8022000000001</v>
      </c>
      <c r="AL190" s="49">
        <f t="shared" si="31"/>
        <v>965.74889092960882</v>
      </c>
      <c r="AM190" s="49">
        <v>97.924998083874272</v>
      </c>
      <c r="AN190" s="49">
        <v>1140154.8014500001</v>
      </c>
      <c r="AO190" s="49">
        <v>2197909.2744200001</v>
      </c>
      <c r="AP190" s="49">
        <f t="shared" si="21"/>
        <v>12673.50418312801</v>
      </c>
      <c r="AQ190" s="49">
        <f t="shared" si="22"/>
        <v>24431.079313153492</v>
      </c>
      <c r="AR190" s="49">
        <v>1891355</v>
      </c>
      <c r="AS190" s="49">
        <f t="shared" si="27"/>
        <v>21023.544762339232</v>
      </c>
    </row>
    <row r="191" spans="1:45" x14ac:dyDescent="0.25">
      <c r="A191" s="72">
        <v>39722</v>
      </c>
      <c r="B191" s="42">
        <v>2008</v>
      </c>
      <c r="C191" s="42">
        <v>10</v>
      </c>
      <c r="D191" s="42">
        <v>191</v>
      </c>
      <c r="E191" s="48">
        <v>92.717619547914595</v>
      </c>
      <c r="F191" s="48">
        <v>98.101439749999997</v>
      </c>
      <c r="G191" s="49">
        <v>97.589793051756601</v>
      </c>
      <c r="H191" s="49">
        <v>103.761800561154</v>
      </c>
      <c r="I191" s="49">
        <v>85.606805251215405</v>
      </c>
      <c r="J191" s="49">
        <v>100.617148072636</v>
      </c>
      <c r="K191" s="49">
        <v>93.967779691500795</v>
      </c>
      <c r="L191" s="49">
        <v>98.115158446830094</v>
      </c>
      <c r="M191" s="49">
        <v>93.8386769851666</v>
      </c>
      <c r="N191" s="49">
        <v>90.576706915931993</v>
      </c>
      <c r="O191" s="49">
        <v>39.090000000000003</v>
      </c>
      <c r="P191" s="49">
        <v>81.975359690919007</v>
      </c>
      <c r="Q191">
        <v>102.4909220864869</v>
      </c>
      <c r="R191">
        <v>106.38267563992383</v>
      </c>
      <c r="S191" s="49">
        <f t="shared" si="32"/>
        <v>96.341741237445987</v>
      </c>
      <c r="T191" s="49">
        <v>24429.425999999999</v>
      </c>
      <c r="U191" s="49">
        <v>3297.1819999999998</v>
      </c>
      <c r="V191" s="49">
        <v>27721.734</v>
      </c>
      <c r="W191" s="49">
        <v>4305.6670000000004</v>
      </c>
      <c r="X191" s="49">
        <v>19696.621999999999</v>
      </c>
      <c r="Y191" s="49">
        <v>3719.444</v>
      </c>
      <c r="Z191" s="49">
        <f t="shared" si="33"/>
        <v>238.35697350234827</v>
      </c>
      <c r="AA191" s="49">
        <f t="shared" si="34"/>
        <v>32.170478447034313</v>
      </c>
      <c r="AB191" s="49">
        <f t="shared" si="23"/>
        <v>260.58504200280186</v>
      </c>
      <c r="AC191" s="49">
        <f t="shared" si="24"/>
        <v>40.473385108055581</v>
      </c>
      <c r="AD191" s="49">
        <f t="shared" si="25"/>
        <v>185.14877428602813</v>
      </c>
      <c r="AE191" s="49">
        <f t="shared" si="26"/>
        <v>34.962873208691398</v>
      </c>
      <c r="AF191" s="49">
        <v>283963.25199999998</v>
      </c>
      <c r="AG191" s="49">
        <v>207927.33300000001</v>
      </c>
      <c r="AH191" s="49">
        <f t="shared" si="19"/>
        <v>313505.82469680428</v>
      </c>
      <c r="AI191" s="49">
        <f t="shared" si="20"/>
        <v>229559.38682225</v>
      </c>
      <c r="AJ191" s="48">
        <v>216.995</v>
      </c>
      <c r="AK191" s="49">
        <v>2637.7129</v>
      </c>
      <c r="AL191" s="49">
        <f t="shared" si="31"/>
        <v>1215.5639070024656</v>
      </c>
      <c r="AM191" s="49">
        <v>113.24979892523166</v>
      </c>
      <c r="AN191" s="49">
        <v>1162659.93628</v>
      </c>
      <c r="AO191" s="49">
        <v>2362795.5814</v>
      </c>
      <c r="AP191" s="49">
        <f t="shared" si="21"/>
        <v>12836.191288772654</v>
      </c>
      <c r="AQ191" s="49">
        <f t="shared" si="22"/>
        <v>26086.128121140559</v>
      </c>
      <c r="AR191" s="49">
        <v>1935255.4</v>
      </c>
      <c r="AS191" s="49">
        <f t="shared" si="27"/>
        <v>21365.928017190898</v>
      </c>
    </row>
    <row r="192" spans="1:45" x14ac:dyDescent="0.25">
      <c r="A192" s="72">
        <v>39753</v>
      </c>
      <c r="B192" s="42">
        <v>2008</v>
      </c>
      <c r="C192" s="42">
        <v>11</v>
      </c>
      <c r="D192" s="42">
        <v>192</v>
      </c>
      <c r="E192" s="48">
        <v>91.027523164760893</v>
      </c>
      <c r="F192" s="48">
        <v>99.457293539999995</v>
      </c>
      <c r="G192" s="49">
        <v>95.575286965714199</v>
      </c>
      <c r="H192" s="49">
        <v>103.05900412374901</v>
      </c>
      <c r="I192" s="49">
        <v>86.009179489484495</v>
      </c>
      <c r="J192" s="49">
        <v>98.288594582760695</v>
      </c>
      <c r="K192" s="49">
        <v>91.9127465800849</v>
      </c>
      <c r="L192" s="49">
        <v>95.337695282311103</v>
      </c>
      <c r="M192" s="49">
        <v>92.988049299431694</v>
      </c>
      <c r="N192" s="49">
        <v>91.606269782709006</v>
      </c>
      <c r="O192" s="49">
        <v>37.823</v>
      </c>
      <c r="P192" s="49">
        <v>83.856922060070005</v>
      </c>
      <c r="Q192">
        <v>96.212225271263691</v>
      </c>
      <c r="R192">
        <v>100.96323130770601</v>
      </c>
      <c r="S192" s="49">
        <f t="shared" si="32"/>
        <v>95.294320541343751</v>
      </c>
      <c r="T192" s="49">
        <v>20275.591</v>
      </c>
      <c r="U192" s="49">
        <v>2317.6329999999998</v>
      </c>
      <c r="V192" s="49">
        <v>23234.846000000001</v>
      </c>
      <c r="W192" s="49">
        <v>3761.9070000000002</v>
      </c>
      <c r="X192" s="49">
        <v>16246.23</v>
      </c>
      <c r="Y192" s="49">
        <v>3226.7089999999998</v>
      </c>
      <c r="Z192" s="49">
        <f t="shared" si="33"/>
        <v>210.73819821581279</v>
      </c>
      <c r="AA192" s="49">
        <f t="shared" si="34"/>
        <v>24.088757883580744</v>
      </c>
      <c r="AB192" s="49">
        <f t="shared" si="23"/>
        <v>230.1317588497844</v>
      </c>
      <c r="AC192" s="49">
        <f t="shared" si="24"/>
        <v>37.260168392737178</v>
      </c>
      <c r="AD192" s="49">
        <f t="shared" si="25"/>
        <v>160.91234194442831</v>
      </c>
      <c r="AE192" s="49">
        <f t="shared" si="26"/>
        <v>31.959248512618885</v>
      </c>
      <c r="AF192" s="49">
        <v>232757.391</v>
      </c>
      <c r="AG192" s="49">
        <v>211731.459</v>
      </c>
      <c r="AH192" s="49">
        <f t="shared" si="19"/>
        <v>254084.56380999129</v>
      </c>
      <c r="AI192" s="49">
        <f t="shared" si="20"/>
        <v>231132.06061356841</v>
      </c>
      <c r="AJ192" s="48">
        <v>213.15299999999999</v>
      </c>
      <c r="AK192" s="49">
        <v>1752.1840999999999</v>
      </c>
      <c r="AL192" s="49">
        <f t="shared" si="31"/>
        <v>822.03117009847392</v>
      </c>
      <c r="AM192" s="49">
        <v>113.63055360295209</v>
      </c>
      <c r="AN192" s="49">
        <v>1218776.5532799999</v>
      </c>
      <c r="AO192" s="49">
        <v>2422232.7643999998</v>
      </c>
      <c r="AP192" s="49">
        <f t="shared" si="21"/>
        <v>13304.510228076639</v>
      </c>
      <c r="AQ192" s="49">
        <f t="shared" si="22"/>
        <v>26441.77925971181</v>
      </c>
      <c r="AR192" s="49">
        <v>1950354</v>
      </c>
      <c r="AS192" s="49">
        <f t="shared" si="27"/>
        <v>21290.616948231374</v>
      </c>
    </row>
    <row r="193" spans="1:45" x14ac:dyDescent="0.25">
      <c r="A193" s="72">
        <v>39783</v>
      </c>
      <c r="B193" s="42">
        <v>2008</v>
      </c>
      <c r="C193" s="42">
        <v>12</v>
      </c>
      <c r="D193" s="42">
        <v>193</v>
      </c>
      <c r="E193" s="48">
        <v>89.823114719688803</v>
      </c>
      <c r="F193" s="48">
        <v>124.35948209</v>
      </c>
      <c r="G193" s="49">
        <v>94.470738212943502</v>
      </c>
      <c r="H193" s="49">
        <v>101.614861318336</v>
      </c>
      <c r="I193" s="49">
        <v>84.826651348364805</v>
      </c>
      <c r="J193" s="49">
        <v>98.194750059745402</v>
      </c>
      <c r="K193" s="49">
        <v>88.459421966824607</v>
      </c>
      <c r="L193" s="49">
        <v>92.879889544494205</v>
      </c>
      <c r="M193" s="49">
        <v>91.534210010511501</v>
      </c>
      <c r="N193" s="49">
        <v>92.240695661768001</v>
      </c>
      <c r="O193" s="49">
        <v>34.887999999999998</v>
      </c>
      <c r="P193" s="49">
        <v>84.062151817217995</v>
      </c>
      <c r="Q193">
        <v>88.717728201630436</v>
      </c>
      <c r="R193">
        <v>92.936536745892937</v>
      </c>
      <c r="S193" s="49">
        <f t="shared" si="32"/>
        <v>95.460549002597787</v>
      </c>
      <c r="T193" s="49">
        <v>18683.78</v>
      </c>
      <c r="U193" s="49">
        <v>1759.0219999999999</v>
      </c>
      <c r="V193" s="49">
        <v>20752.642</v>
      </c>
      <c r="W193" s="49">
        <v>3424.14</v>
      </c>
      <c r="X193" s="49">
        <v>13916.127</v>
      </c>
      <c r="Y193" s="49">
        <v>3412.3739999999998</v>
      </c>
      <c r="Z193" s="49">
        <f t="shared" si="33"/>
        <v>210.59804369130174</v>
      </c>
      <c r="AA193" s="49">
        <f t="shared" si="34"/>
        <v>19.827175871796872</v>
      </c>
      <c r="AB193" s="49">
        <f t="shared" si="23"/>
        <v>223.29906758567807</v>
      </c>
      <c r="AC193" s="49">
        <f t="shared" si="24"/>
        <v>36.843851943421164</v>
      </c>
      <c r="AD193" s="49">
        <f t="shared" si="25"/>
        <v>149.7379554614723</v>
      </c>
      <c r="AE193" s="49">
        <f t="shared" si="26"/>
        <v>36.717249420753781</v>
      </c>
      <c r="AF193" s="49">
        <v>270253.84999999998</v>
      </c>
      <c r="AG193" s="49">
        <v>514606.64799999999</v>
      </c>
      <c r="AH193" s="49">
        <f t="shared" si="19"/>
        <v>292987.65372604947</v>
      </c>
      <c r="AI193" s="49">
        <f t="shared" si="20"/>
        <v>557895.45417890267</v>
      </c>
      <c r="AJ193" s="48">
        <v>211.398</v>
      </c>
      <c r="AK193" s="49">
        <v>1781.9096999999999</v>
      </c>
      <c r="AL193" s="49">
        <f t="shared" si="31"/>
        <v>842.91700962166146</v>
      </c>
      <c r="AM193" s="49">
        <v>115.13969170017052</v>
      </c>
      <c r="AN193" s="49">
        <v>1359924.4514899999</v>
      </c>
      <c r="AO193" s="49">
        <v>2583906.1799900001</v>
      </c>
      <c r="AP193" s="49">
        <f t="shared" si="21"/>
        <v>14743.215472665417</v>
      </c>
      <c r="AQ193" s="49">
        <f t="shared" si="22"/>
        <v>28012.648446026189</v>
      </c>
      <c r="AR193" s="49">
        <v>1910513.4</v>
      </c>
      <c r="AS193" s="49">
        <f t="shared" si="27"/>
        <v>20712.261397133749</v>
      </c>
    </row>
    <row r="194" spans="1:45" x14ac:dyDescent="0.25">
      <c r="A194" s="72">
        <v>39814</v>
      </c>
      <c r="B194" s="42">
        <v>2009</v>
      </c>
      <c r="C194" s="42">
        <v>1</v>
      </c>
      <c r="D194" s="42">
        <v>194</v>
      </c>
      <c r="E194" s="48">
        <v>86.819410566586797</v>
      </c>
      <c r="F194" s="48">
        <v>97.558370609999997</v>
      </c>
      <c r="G194" s="49">
        <v>90.634913551383505</v>
      </c>
      <c r="H194" s="49">
        <v>100.750748619039</v>
      </c>
      <c r="I194" s="49">
        <v>85.2882720618598</v>
      </c>
      <c r="J194" s="49">
        <v>98.054649072065402</v>
      </c>
      <c r="K194" s="49">
        <v>84.254939068320695</v>
      </c>
      <c r="L194" s="49">
        <v>90.078975080817898</v>
      </c>
      <c r="M194" s="49">
        <v>88.232304847924894</v>
      </c>
      <c r="N194" s="49">
        <v>92.454469599277004</v>
      </c>
      <c r="O194" s="49">
        <v>34.225999999999999</v>
      </c>
      <c r="P194" s="49">
        <v>81.942362084718994</v>
      </c>
      <c r="Q194">
        <v>87.719971589645269</v>
      </c>
      <c r="R194">
        <v>91.343351488637438</v>
      </c>
      <c r="S194" s="49">
        <f t="shared" si="32"/>
        <v>96.033230837339161</v>
      </c>
      <c r="T194" s="49">
        <v>15081.962</v>
      </c>
      <c r="U194" s="49">
        <v>1915.8140000000001</v>
      </c>
      <c r="V194" s="49">
        <v>16789.103999999999</v>
      </c>
      <c r="W194" s="49">
        <v>2209.5810000000001</v>
      </c>
      <c r="X194" s="49">
        <v>11965.425999999999</v>
      </c>
      <c r="Y194" s="49">
        <v>2614.098</v>
      </c>
      <c r="Z194" s="49">
        <f t="shared" si="33"/>
        <v>171.93304702096279</v>
      </c>
      <c r="AA194" s="49">
        <f t="shared" si="34"/>
        <v>21.84011195263712</v>
      </c>
      <c r="AB194" s="49">
        <f t="shared" si="23"/>
        <v>183.80214571050047</v>
      </c>
      <c r="AC194" s="49">
        <f t="shared" si="24"/>
        <v>24.189839369697953</v>
      </c>
      <c r="AD194" s="49">
        <f t="shared" si="25"/>
        <v>130.99394542676077</v>
      </c>
      <c r="AE194" s="49">
        <f t="shared" si="26"/>
        <v>28.618371861746041</v>
      </c>
      <c r="AF194" s="49">
        <v>220180.84599999999</v>
      </c>
      <c r="AG194" s="49">
        <v>244313.992</v>
      </c>
      <c r="AH194" s="49">
        <f t="shared" ref="AH194:AH257" si="35">AF194/$N194*100</f>
        <v>238150.56963100223</v>
      </c>
      <c r="AI194" s="49">
        <f t="shared" ref="AI194:AI257" si="36">AG194/$N194*100</f>
        <v>264253.30550153361</v>
      </c>
      <c r="AJ194" s="48">
        <v>211.93299999999999</v>
      </c>
      <c r="AK194" s="49">
        <v>1572.9751000000001</v>
      </c>
      <c r="AL194" s="49">
        <f t="shared" si="31"/>
        <v>742.20395124874381</v>
      </c>
      <c r="AM194" s="49">
        <v>119.09777733764177</v>
      </c>
      <c r="AN194" s="49">
        <v>1293581.8363999999</v>
      </c>
      <c r="AO194" s="49">
        <v>2519349.7655799999</v>
      </c>
      <c r="AP194" s="49">
        <f t="shared" ref="AP194:AP257" si="37">AN194/N194</f>
        <v>13991.555432709072</v>
      </c>
      <c r="AQ194" s="49">
        <f t="shared" ref="AQ194:AQ257" si="38">AO194/N194</f>
        <v>27249.626508048252</v>
      </c>
      <c r="AR194" s="49">
        <v>1930097.6</v>
      </c>
      <c r="AS194" s="49">
        <f t="shared" si="27"/>
        <v>20876.195692491361</v>
      </c>
    </row>
    <row r="195" spans="1:45" x14ac:dyDescent="0.25">
      <c r="A195" s="72">
        <v>39845</v>
      </c>
      <c r="B195" s="42">
        <v>2009</v>
      </c>
      <c r="C195" s="42">
        <v>2</v>
      </c>
      <c r="D195" s="42">
        <v>195</v>
      </c>
      <c r="E195" s="48">
        <v>86.370878599196303</v>
      </c>
      <c r="F195" s="48">
        <v>87.830568959999994</v>
      </c>
      <c r="G195" s="49">
        <v>89.828300455714199</v>
      </c>
      <c r="H195" s="49">
        <v>99.689236938999997</v>
      </c>
      <c r="I195" s="49">
        <v>85.809667682338798</v>
      </c>
      <c r="J195" s="49">
        <v>94.877829831490004</v>
      </c>
      <c r="K195" s="49">
        <v>84.091875441510197</v>
      </c>
      <c r="L195" s="49">
        <v>87.893517930591898</v>
      </c>
      <c r="M195" s="49">
        <v>89.730797321640495</v>
      </c>
      <c r="N195" s="49">
        <v>92.658589229930996</v>
      </c>
      <c r="O195" s="49">
        <v>32.725000000000001</v>
      </c>
      <c r="P195" s="49">
        <v>78.911188171573997</v>
      </c>
      <c r="Q195">
        <v>87.068382113859585</v>
      </c>
      <c r="R195">
        <v>90.582727575969727</v>
      </c>
      <c r="S195" s="49">
        <f t="shared" si="32"/>
        <v>96.120291852370272</v>
      </c>
      <c r="T195" s="49">
        <v>16064.787</v>
      </c>
      <c r="U195" s="49">
        <v>1671.944</v>
      </c>
      <c r="V195" s="49">
        <v>16613.305</v>
      </c>
      <c r="W195" s="49">
        <v>2351.0720000000001</v>
      </c>
      <c r="X195" s="49">
        <v>12052.847</v>
      </c>
      <c r="Y195" s="49">
        <v>2209.386</v>
      </c>
      <c r="Z195" s="49">
        <f t="shared" si="33"/>
        <v>184.50770084359704</v>
      </c>
      <c r="AA195" s="49">
        <f t="shared" si="34"/>
        <v>19.202653815406766</v>
      </c>
      <c r="AB195" s="49">
        <f t="shared" ref="AB195:AB258" si="39">V195/$R195</f>
        <v>183.40477753958987</v>
      </c>
      <c r="AC195" s="49">
        <f t="shared" ref="AC195:AC258" si="40">W195/$R195</f>
        <v>25.954970256644216</v>
      </c>
      <c r="AD195" s="49">
        <f t="shared" ref="AD195:AD258" si="41">X195/$R195</f>
        <v>133.05899836027288</v>
      </c>
      <c r="AE195" s="49">
        <f t="shared" ref="AE195:AE258" si="42">Y195/$R195</f>
        <v>24.390808922672779</v>
      </c>
      <c r="AF195" s="49">
        <v>219098.67800000001</v>
      </c>
      <c r="AG195" s="49">
        <v>203230.75469999999</v>
      </c>
      <c r="AH195" s="49">
        <f t="shared" si="35"/>
        <v>236458.0335410781</v>
      </c>
      <c r="AI195" s="49">
        <f t="shared" si="36"/>
        <v>219332.88256276568</v>
      </c>
      <c r="AJ195" s="48">
        <v>212.70500000000001</v>
      </c>
      <c r="AK195" s="49">
        <v>1810.7913000000001</v>
      </c>
      <c r="AL195" s="49">
        <f t="shared" si="31"/>
        <v>851.31581298041897</v>
      </c>
      <c r="AM195" s="49">
        <v>124.99524192618277</v>
      </c>
      <c r="AN195" s="49">
        <v>1289824.8713099998</v>
      </c>
      <c r="AO195" s="49">
        <v>2468595.2062400002</v>
      </c>
      <c r="AP195" s="49">
        <f t="shared" si="37"/>
        <v>13920.186806528183</v>
      </c>
      <c r="AQ195" s="49">
        <f t="shared" si="38"/>
        <v>26641.838892174535</v>
      </c>
      <c r="AR195" s="49">
        <v>1929731.6</v>
      </c>
      <c r="AS195" s="49">
        <f t="shared" si="27"/>
        <v>20826.257080295039</v>
      </c>
    </row>
    <row r="196" spans="1:45" x14ac:dyDescent="0.25">
      <c r="A196" s="72">
        <v>39873</v>
      </c>
      <c r="B196" s="42">
        <v>2009</v>
      </c>
      <c r="C196" s="42">
        <v>3</v>
      </c>
      <c r="D196" s="42">
        <v>196</v>
      </c>
      <c r="E196" s="48">
        <v>86.153847295597501</v>
      </c>
      <c r="F196" s="48">
        <v>95.514613639999993</v>
      </c>
      <c r="G196" s="49">
        <v>89.286359516221793</v>
      </c>
      <c r="H196" s="49">
        <v>99.142938293858094</v>
      </c>
      <c r="I196" s="49">
        <v>86.422238641205794</v>
      </c>
      <c r="J196" s="49">
        <v>95.085444011300297</v>
      </c>
      <c r="K196" s="49">
        <v>82.378081551890006</v>
      </c>
      <c r="L196" s="49">
        <v>86.647957715893796</v>
      </c>
      <c r="M196" s="49">
        <v>89.790193444779902</v>
      </c>
      <c r="N196" s="49">
        <v>93.19164488701</v>
      </c>
      <c r="O196" s="49">
        <v>35.546999999999997</v>
      </c>
      <c r="P196" s="49">
        <v>79.431367230169997</v>
      </c>
      <c r="Q196">
        <v>86.52112046451218</v>
      </c>
      <c r="R196">
        <v>88.935956540056168</v>
      </c>
      <c r="S196" s="49">
        <f t="shared" si="32"/>
        <v>97.284747171458861</v>
      </c>
      <c r="T196" s="49">
        <v>18518.100999999999</v>
      </c>
      <c r="U196" s="49">
        <v>1933.4939999999999</v>
      </c>
      <c r="V196" s="49">
        <v>18554.454000000002</v>
      </c>
      <c r="W196" s="49">
        <v>2460.0459999999998</v>
      </c>
      <c r="X196" s="49">
        <v>13556.244000000001</v>
      </c>
      <c r="Y196" s="49">
        <v>2538.1640000000002</v>
      </c>
      <c r="Z196" s="49">
        <f t="shared" si="33"/>
        <v>214.02983341617093</v>
      </c>
      <c r="AA196" s="49">
        <f t="shared" si="34"/>
        <v>22.347075368644227</v>
      </c>
      <c r="AB196" s="49">
        <f t="shared" si="39"/>
        <v>208.6271371202175</v>
      </c>
      <c r="AC196" s="49">
        <f t="shared" si="40"/>
        <v>27.660870762569594</v>
      </c>
      <c r="AD196" s="49">
        <f t="shared" si="41"/>
        <v>152.42703319769612</v>
      </c>
      <c r="AE196" s="49">
        <f t="shared" si="42"/>
        <v>28.539233159951767</v>
      </c>
      <c r="AF196" s="49">
        <v>210363.83900000001</v>
      </c>
      <c r="AG196" s="49">
        <v>249353.37340000001</v>
      </c>
      <c r="AH196" s="49">
        <f t="shared" si="35"/>
        <v>225732.5098779565</v>
      </c>
      <c r="AI196" s="49">
        <f t="shared" si="36"/>
        <v>267570.52491382457</v>
      </c>
      <c r="AJ196" s="48">
        <v>212.495</v>
      </c>
      <c r="AK196" s="49">
        <v>2115.1062000000002</v>
      </c>
      <c r="AL196" s="49">
        <f t="shared" si="31"/>
        <v>995.36751452975363</v>
      </c>
      <c r="AM196" s="49">
        <v>124.50038046778033</v>
      </c>
      <c r="AN196" s="49">
        <v>1266787.9105</v>
      </c>
      <c r="AO196" s="49">
        <v>2498731.41249</v>
      </c>
      <c r="AP196" s="49">
        <f t="shared" si="37"/>
        <v>13593.363568546452</v>
      </c>
      <c r="AQ196" s="49">
        <f t="shared" si="38"/>
        <v>26812.826573879895</v>
      </c>
      <c r="AR196" s="49">
        <v>1900291.8</v>
      </c>
      <c r="AS196" s="49">
        <f t="shared" si="27"/>
        <v>20391.225010611248</v>
      </c>
    </row>
    <row r="197" spans="1:45" x14ac:dyDescent="0.25">
      <c r="A197" s="72">
        <v>39904</v>
      </c>
      <c r="B197" s="42">
        <v>2009</v>
      </c>
      <c r="C197" s="42">
        <v>4</v>
      </c>
      <c r="D197" s="42">
        <v>197</v>
      </c>
      <c r="E197" s="48">
        <v>85.495349658740196</v>
      </c>
      <c r="F197" s="48">
        <v>90.802697679999994</v>
      </c>
      <c r="G197" s="49">
        <v>89.503468406496097</v>
      </c>
      <c r="H197" s="49">
        <v>99.160260389955994</v>
      </c>
      <c r="I197" s="49">
        <v>87.383902306284796</v>
      </c>
      <c r="J197" s="49">
        <v>95.2155058677113</v>
      </c>
      <c r="K197" s="49">
        <v>83.484213324885104</v>
      </c>
      <c r="L197" s="49">
        <v>86.095309311684602</v>
      </c>
      <c r="M197" s="49">
        <v>89.327910274131298</v>
      </c>
      <c r="N197" s="49">
        <v>93.517822540048002</v>
      </c>
      <c r="O197" s="49">
        <v>38.49</v>
      </c>
      <c r="P197" s="49">
        <v>82.118058630098005</v>
      </c>
      <c r="Q197">
        <v>87.381985084785924</v>
      </c>
      <c r="R197">
        <v>89.423852526782554</v>
      </c>
      <c r="S197" s="49">
        <f t="shared" si="32"/>
        <v>97.716641159711742</v>
      </c>
      <c r="T197" s="49">
        <v>17372.169000000002</v>
      </c>
      <c r="U197" s="49">
        <v>1984.1130000000001</v>
      </c>
      <c r="V197" s="49">
        <v>17203.626</v>
      </c>
      <c r="W197" s="49">
        <v>2377.902</v>
      </c>
      <c r="X197" s="49">
        <v>12549.206</v>
      </c>
      <c r="Y197" s="49">
        <v>2276.5189999999998</v>
      </c>
      <c r="Z197" s="49">
        <f t="shared" si="33"/>
        <v>198.80721390277353</v>
      </c>
      <c r="AA197" s="49">
        <f t="shared" si="34"/>
        <v>22.706201948546187</v>
      </c>
      <c r="AB197" s="49">
        <f t="shared" si="39"/>
        <v>192.38296622086924</v>
      </c>
      <c r="AC197" s="49">
        <f t="shared" si="40"/>
        <v>26.591361620075755</v>
      </c>
      <c r="AD197" s="49">
        <f t="shared" si="41"/>
        <v>140.33398970639848</v>
      </c>
      <c r="AE197" s="49">
        <f t="shared" si="42"/>
        <v>25.457626077093689</v>
      </c>
      <c r="AF197" s="49">
        <v>291617.90500000003</v>
      </c>
      <c r="AG197" s="49">
        <v>217719.364</v>
      </c>
      <c r="AH197" s="49">
        <f t="shared" si="35"/>
        <v>311831.36762526503</v>
      </c>
      <c r="AI197" s="49">
        <f t="shared" si="36"/>
        <v>232810.55748145122</v>
      </c>
      <c r="AJ197" s="48">
        <v>212.709</v>
      </c>
      <c r="AK197" s="49">
        <v>1794.7983999999999</v>
      </c>
      <c r="AL197" s="49">
        <f t="shared" si="31"/>
        <v>843.78112820802119</v>
      </c>
      <c r="AM197" s="49">
        <v>114.57864769519597</v>
      </c>
      <c r="AN197" s="49">
        <v>1260477.5948000001</v>
      </c>
      <c r="AO197" s="49">
        <v>2454859.7115099998</v>
      </c>
      <c r="AP197" s="49">
        <f t="shared" si="37"/>
        <v>13478.474589805746</v>
      </c>
      <c r="AQ197" s="49">
        <f t="shared" si="38"/>
        <v>26250.180391643877</v>
      </c>
      <c r="AR197" s="49">
        <v>1887632.1</v>
      </c>
      <c r="AS197" s="49">
        <f t="shared" si="27"/>
        <v>20184.731089003297</v>
      </c>
    </row>
    <row r="198" spans="1:45" x14ac:dyDescent="0.25">
      <c r="A198" s="72">
        <v>39934</v>
      </c>
      <c r="B198" s="42">
        <v>2009</v>
      </c>
      <c r="C198" s="42">
        <v>5</v>
      </c>
      <c r="D198" s="42">
        <v>198</v>
      </c>
      <c r="E198" s="48">
        <v>85.097373586465196</v>
      </c>
      <c r="F198" s="48">
        <v>94.02553082</v>
      </c>
      <c r="G198" s="49">
        <v>89.256337587561106</v>
      </c>
      <c r="H198" s="49">
        <v>98.592855471746006</v>
      </c>
      <c r="I198" s="49">
        <v>86.780891827633894</v>
      </c>
      <c r="J198" s="49">
        <v>96.966106767542399</v>
      </c>
      <c r="K198" s="49">
        <v>80.963403097606999</v>
      </c>
      <c r="L198" s="49">
        <v>86.651858020841402</v>
      </c>
      <c r="M198" s="49">
        <v>86.400279941586604</v>
      </c>
      <c r="N198" s="49">
        <v>93.245433168060998</v>
      </c>
      <c r="O198" s="49">
        <v>38.033999999999999</v>
      </c>
      <c r="P198" s="49">
        <v>78.276947029351007</v>
      </c>
      <c r="Q198">
        <v>89.932040649387858</v>
      </c>
      <c r="R198">
        <v>91.10255636064727</v>
      </c>
      <c r="S198" s="49">
        <f t="shared" si="32"/>
        <v>98.715166996384056</v>
      </c>
      <c r="T198" s="49">
        <v>17238.291000000001</v>
      </c>
      <c r="U198" s="49">
        <v>2420.317</v>
      </c>
      <c r="V198" s="49">
        <v>16788.594000000001</v>
      </c>
      <c r="W198" s="49">
        <v>2186.5479999999998</v>
      </c>
      <c r="X198" s="49">
        <v>12469.105</v>
      </c>
      <c r="Y198" s="49">
        <v>2132.9409999999998</v>
      </c>
      <c r="Z198" s="49">
        <f t="shared" si="33"/>
        <v>191.6813059675338</v>
      </c>
      <c r="AA198" s="49">
        <f t="shared" si="34"/>
        <v>26.912733020658688</v>
      </c>
      <c r="AB198" s="49">
        <f t="shared" si="39"/>
        <v>184.28235903215571</v>
      </c>
      <c r="AC198" s="49">
        <f t="shared" si="40"/>
        <v>24.000951096741154</v>
      </c>
      <c r="AD198" s="49">
        <f t="shared" si="41"/>
        <v>136.86888160018924</v>
      </c>
      <c r="AE198" s="49">
        <f t="shared" si="42"/>
        <v>23.412526335225284</v>
      </c>
      <c r="AF198" s="49">
        <v>179534.603</v>
      </c>
      <c r="AG198" s="49">
        <v>214794.9682</v>
      </c>
      <c r="AH198" s="49">
        <f t="shared" si="35"/>
        <v>192539.83482109589</v>
      </c>
      <c r="AI198" s="49">
        <f t="shared" si="36"/>
        <v>230354.41082981951</v>
      </c>
      <c r="AJ198" s="48">
        <v>213.02199999999999</v>
      </c>
      <c r="AK198" s="49">
        <v>1905.4983</v>
      </c>
      <c r="AL198" s="49">
        <f t="shared" si="31"/>
        <v>894.50775037320091</v>
      </c>
      <c r="AM198" s="49">
        <v>114.10197843331727</v>
      </c>
      <c r="AN198" s="49">
        <v>1273296.1157799999</v>
      </c>
      <c r="AO198" s="49">
        <v>2454104.9715599995</v>
      </c>
      <c r="AP198" s="49">
        <f t="shared" si="37"/>
        <v>13655.318791699679</v>
      </c>
      <c r="AQ198" s="49">
        <f t="shared" si="38"/>
        <v>26318.76852496187</v>
      </c>
      <c r="AR198" s="49">
        <v>1875129.7</v>
      </c>
      <c r="AS198" s="49">
        <f t="shared" si="27"/>
        <v>20109.614340257911</v>
      </c>
    </row>
    <row r="199" spans="1:45" x14ac:dyDescent="0.25">
      <c r="A199" s="72">
        <v>39965</v>
      </c>
      <c r="B199" s="42">
        <v>2009</v>
      </c>
      <c r="C199" s="42">
        <v>6</v>
      </c>
      <c r="D199" s="42">
        <v>199</v>
      </c>
      <c r="E199" s="48">
        <v>86.427973745515104</v>
      </c>
      <c r="F199" s="48">
        <v>93.721340359999999</v>
      </c>
      <c r="G199" s="49">
        <v>89.132290511109701</v>
      </c>
      <c r="H199" s="49">
        <v>96.380303650833497</v>
      </c>
      <c r="I199" s="49">
        <v>87.395952056146996</v>
      </c>
      <c r="J199" s="49">
        <v>97.657350482066704</v>
      </c>
      <c r="K199" s="49">
        <v>82.121934679192407</v>
      </c>
      <c r="L199" s="49">
        <v>88.103499148064103</v>
      </c>
      <c r="M199" s="49">
        <v>88.6562236556355</v>
      </c>
      <c r="N199" s="49">
        <v>93.417141911415001</v>
      </c>
      <c r="O199" s="49">
        <v>39.299999999999997</v>
      </c>
      <c r="P199" s="49">
        <v>81.035785083281993</v>
      </c>
      <c r="Q199">
        <v>92.739781840487794</v>
      </c>
      <c r="R199">
        <v>93.035253064636379</v>
      </c>
      <c r="S199" s="49">
        <f t="shared" si="32"/>
        <v>99.682409393842022</v>
      </c>
      <c r="T199" s="49">
        <v>19401.741000000002</v>
      </c>
      <c r="U199" s="49">
        <v>2846.8029999999999</v>
      </c>
      <c r="V199" s="49">
        <v>19569.999</v>
      </c>
      <c r="W199" s="49">
        <v>2603.201</v>
      </c>
      <c r="X199" s="49">
        <v>14360.114</v>
      </c>
      <c r="Y199" s="49">
        <v>2606.6840000000002</v>
      </c>
      <c r="Z199" s="49">
        <f t="shared" si="33"/>
        <v>209.20623938247937</v>
      </c>
      <c r="AA199" s="49">
        <f t="shared" si="34"/>
        <v>30.696675617552071</v>
      </c>
      <c r="AB199" s="49">
        <f t="shared" si="39"/>
        <v>210.35036027046343</v>
      </c>
      <c r="AC199" s="49">
        <f t="shared" si="40"/>
        <v>27.98080205351215</v>
      </c>
      <c r="AD199" s="49">
        <f t="shared" si="41"/>
        <v>154.35131874176005</v>
      </c>
      <c r="AE199" s="49">
        <f t="shared" si="42"/>
        <v>28.018239475191223</v>
      </c>
      <c r="AF199" s="49">
        <v>218207.90299999999</v>
      </c>
      <c r="AG199" s="49">
        <v>313512.4081</v>
      </c>
      <c r="AH199" s="49">
        <f t="shared" si="35"/>
        <v>233584.43486412885</v>
      </c>
      <c r="AI199" s="49">
        <f t="shared" si="36"/>
        <v>335604.79552810069</v>
      </c>
      <c r="AJ199" s="48">
        <v>214.79</v>
      </c>
      <c r="AK199" s="49">
        <v>1934.0211999999999</v>
      </c>
      <c r="AL199" s="49">
        <f t="shared" si="31"/>
        <v>900.42422831602971</v>
      </c>
      <c r="AM199" s="49">
        <v>116.19986939938198</v>
      </c>
      <c r="AN199" s="49">
        <v>1279193.3184700001</v>
      </c>
      <c r="AO199" s="49">
        <v>2460032.4345199997</v>
      </c>
      <c r="AP199" s="49">
        <f t="shared" si="37"/>
        <v>13693.346770157292</v>
      </c>
      <c r="AQ199" s="49">
        <f t="shared" si="38"/>
        <v>26333.843919703551</v>
      </c>
      <c r="AR199" s="49">
        <v>1877054.8</v>
      </c>
      <c r="AS199" s="49">
        <f t="shared" si="27"/>
        <v>20093.258705987402</v>
      </c>
    </row>
    <row r="200" spans="1:45" x14ac:dyDescent="0.25">
      <c r="A200" s="72">
        <v>39995</v>
      </c>
      <c r="B200" s="42">
        <v>2009</v>
      </c>
      <c r="C200" s="42">
        <v>7</v>
      </c>
      <c r="D200" s="42">
        <v>200</v>
      </c>
      <c r="E200" s="48">
        <v>87.898886341492599</v>
      </c>
      <c r="F200" s="48">
        <v>95.979006569999996</v>
      </c>
      <c r="G200" s="49">
        <v>90.831679932691799</v>
      </c>
      <c r="H200" s="49">
        <v>97.727367061062793</v>
      </c>
      <c r="I200" s="49">
        <v>88.567871901929095</v>
      </c>
      <c r="J200" s="49">
        <v>96.070782834104506</v>
      </c>
      <c r="K200" s="49">
        <v>85.725264748443607</v>
      </c>
      <c r="L200" s="49">
        <v>88.269385978571094</v>
      </c>
      <c r="M200" s="49">
        <v>89.896972557022096</v>
      </c>
      <c r="N200" s="49">
        <v>93.671601856384996</v>
      </c>
      <c r="O200" s="49">
        <v>40.840000000000003</v>
      </c>
      <c r="P200" s="49">
        <v>85.422185151907996</v>
      </c>
      <c r="Q200">
        <v>91.820514368291271</v>
      </c>
      <c r="R200">
        <v>92.502191471317303</v>
      </c>
      <c r="S200" s="49">
        <f t="shared" si="32"/>
        <v>99.263069239567798</v>
      </c>
      <c r="T200" s="49">
        <v>18016.248</v>
      </c>
      <c r="U200" s="49">
        <v>2898.8029999999999</v>
      </c>
      <c r="V200" s="49">
        <v>19254.846000000001</v>
      </c>
      <c r="W200" s="49">
        <v>2877.9059999999999</v>
      </c>
      <c r="X200" s="49">
        <v>13829.296</v>
      </c>
      <c r="Y200" s="49">
        <v>2547.643</v>
      </c>
      <c r="Z200" s="49">
        <f t="shared" si="33"/>
        <v>196.21157781513821</v>
      </c>
      <c r="AA200" s="49">
        <f t="shared" si="34"/>
        <v>31.570319769424582</v>
      </c>
      <c r="AB200" s="49">
        <f t="shared" si="39"/>
        <v>208.1555657626821</v>
      </c>
      <c r="AC200" s="49">
        <f t="shared" si="40"/>
        <v>31.111760210485059</v>
      </c>
      <c r="AD200" s="49">
        <f t="shared" si="41"/>
        <v>149.50236075529227</v>
      </c>
      <c r="AE200" s="49">
        <f t="shared" si="42"/>
        <v>27.541433986350071</v>
      </c>
      <c r="AF200" s="49">
        <v>207261.035</v>
      </c>
      <c r="AG200" s="49">
        <v>257790.97570000001</v>
      </c>
      <c r="AH200" s="49">
        <f t="shared" si="35"/>
        <v>221263.46821501735</v>
      </c>
      <c r="AI200" s="49">
        <f t="shared" si="36"/>
        <v>275207.1818898099</v>
      </c>
      <c r="AJ200" s="48">
        <v>214.726</v>
      </c>
      <c r="AK200" s="49">
        <v>1850.2274</v>
      </c>
      <c r="AL200" s="49">
        <f t="shared" si="31"/>
        <v>861.66901073926783</v>
      </c>
      <c r="AM200" s="49">
        <v>116.10801176450541</v>
      </c>
      <c r="AN200" s="49">
        <v>1287207.23022</v>
      </c>
      <c r="AO200" s="49">
        <v>2444631.7409399999</v>
      </c>
      <c r="AP200" s="49">
        <f t="shared" si="37"/>
        <v>13741.701910825808</v>
      </c>
      <c r="AQ200" s="49">
        <f t="shared" si="38"/>
        <v>26097.896187235587</v>
      </c>
      <c r="AR200" s="49">
        <v>1889676.7</v>
      </c>
      <c r="AS200" s="49">
        <f t="shared" si="27"/>
        <v>20173.421427095971</v>
      </c>
    </row>
    <row r="201" spans="1:45" x14ac:dyDescent="0.25">
      <c r="A201" s="72">
        <v>40026</v>
      </c>
      <c r="B201" s="42">
        <v>2009</v>
      </c>
      <c r="C201" s="42">
        <v>8</v>
      </c>
      <c r="D201" s="42">
        <v>201</v>
      </c>
      <c r="E201" s="48">
        <v>87.575478134430398</v>
      </c>
      <c r="F201" s="48">
        <v>96.024772060000004</v>
      </c>
      <c r="G201" s="49">
        <v>90.362473228735794</v>
      </c>
      <c r="H201" s="49">
        <v>96.342927307607894</v>
      </c>
      <c r="I201" s="49">
        <v>89.110674792076594</v>
      </c>
      <c r="J201" s="49">
        <v>95.960740976595304</v>
      </c>
      <c r="K201" s="49">
        <v>85.192386905698001</v>
      </c>
      <c r="L201" s="49">
        <v>87.165810835321196</v>
      </c>
      <c r="M201" s="49">
        <v>90.926719203148195</v>
      </c>
      <c r="N201" s="49">
        <v>93.895719694096002</v>
      </c>
      <c r="O201" s="49">
        <v>41.231000000000002</v>
      </c>
      <c r="P201" s="49">
        <v>81.546048210899002</v>
      </c>
      <c r="Q201">
        <v>94.175696861133176</v>
      </c>
      <c r="R201">
        <v>94.217762393148206</v>
      </c>
      <c r="S201" s="49">
        <f t="shared" si="32"/>
        <v>99.955352864527285</v>
      </c>
      <c r="T201" s="49">
        <v>19565.548999999999</v>
      </c>
      <c r="U201" s="49">
        <v>2707.97</v>
      </c>
      <c r="V201" s="49">
        <v>20234.101999999999</v>
      </c>
      <c r="W201" s="49">
        <v>2856.9479999999999</v>
      </c>
      <c r="X201" s="49">
        <v>14888.447</v>
      </c>
      <c r="Y201" s="49">
        <v>2488.7060000000001</v>
      </c>
      <c r="Z201" s="49">
        <f t="shared" si="33"/>
        <v>207.75581866785004</v>
      </c>
      <c r="AA201" s="49">
        <f t="shared" si="34"/>
        <v>28.754446107184513</v>
      </c>
      <c r="AB201" s="49">
        <f t="shared" si="39"/>
        <v>214.75888925877825</v>
      </c>
      <c r="AC201" s="49">
        <f t="shared" si="40"/>
        <v>30.322817348162427</v>
      </c>
      <c r="AD201" s="49">
        <f t="shared" si="41"/>
        <v>158.02165771963539</v>
      </c>
      <c r="AE201" s="49">
        <f t="shared" si="42"/>
        <v>26.414403577270544</v>
      </c>
      <c r="AF201" s="49">
        <v>252510.89499999999</v>
      </c>
      <c r="AG201" s="49">
        <v>204111.3112</v>
      </c>
      <c r="AH201" s="49">
        <f t="shared" si="35"/>
        <v>268926.94983611425</v>
      </c>
      <c r="AI201" s="49">
        <f t="shared" si="36"/>
        <v>217380.84746032802</v>
      </c>
      <c r="AJ201" s="48">
        <v>215.44499999999999</v>
      </c>
      <c r="AK201" s="49">
        <v>1799.4038</v>
      </c>
      <c r="AL201" s="49">
        <f t="shared" si="31"/>
        <v>835.20332335398825</v>
      </c>
      <c r="AM201" s="49">
        <v>113.38492145383212</v>
      </c>
      <c r="AN201" s="49">
        <v>1267296.32033</v>
      </c>
      <c r="AO201" s="49">
        <v>2396636.6905899998</v>
      </c>
      <c r="AP201" s="49">
        <f t="shared" si="37"/>
        <v>13496.848679138304</v>
      </c>
      <c r="AQ201" s="49">
        <f t="shared" si="38"/>
        <v>25524.450937678856</v>
      </c>
      <c r="AR201" s="49">
        <v>1876102.9</v>
      </c>
      <c r="AS201" s="49">
        <f t="shared" si="27"/>
        <v>19980.707385940255</v>
      </c>
    </row>
    <row r="202" spans="1:45" x14ac:dyDescent="0.25">
      <c r="A202" s="72">
        <v>40057</v>
      </c>
      <c r="B202" s="42">
        <v>2009</v>
      </c>
      <c r="C202" s="42">
        <v>9</v>
      </c>
      <c r="D202" s="42">
        <v>202</v>
      </c>
      <c r="E202" s="48">
        <v>87.992196737267307</v>
      </c>
      <c r="F202" s="48">
        <v>90.457517809999999</v>
      </c>
      <c r="G202" s="49">
        <v>91.176265901674796</v>
      </c>
      <c r="H202" s="49">
        <v>97.5269734656125</v>
      </c>
      <c r="I202" s="49">
        <v>89.452000304964997</v>
      </c>
      <c r="J202" s="49">
        <v>94.983781420820407</v>
      </c>
      <c r="K202" s="49">
        <v>86.539876722425504</v>
      </c>
      <c r="L202" s="49">
        <v>86.184594142628796</v>
      </c>
      <c r="M202" s="49">
        <v>90.203063651560598</v>
      </c>
      <c r="N202" s="49">
        <v>94.366711949963005</v>
      </c>
      <c r="O202" s="49">
        <v>42.758000000000003</v>
      </c>
      <c r="P202" s="49">
        <v>81.897234354676002</v>
      </c>
      <c r="Q202">
        <v>94.252454420724177</v>
      </c>
      <c r="R202">
        <v>94.283348449903201</v>
      </c>
      <c r="S202" s="49">
        <f t="shared" si="32"/>
        <v>99.967232783214698</v>
      </c>
      <c r="T202" s="49">
        <v>20939.085999999999</v>
      </c>
      <c r="U202" s="49">
        <v>2800.43</v>
      </c>
      <c r="V202" s="49">
        <v>21818.126</v>
      </c>
      <c r="W202" s="49">
        <v>3119.63</v>
      </c>
      <c r="X202" s="49">
        <v>16091.81</v>
      </c>
      <c r="Y202" s="49">
        <v>2606.6849999999999</v>
      </c>
      <c r="Z202" s="49">
        <f t="shared" si="33"/>
        <v>222.15958330943926</v>
      </c>
      <c r="AA202" s="49">
        <f t="shared" si="34"/>
        <v>29.712011397596484</v>
      </c>
      <c r="AB202" s="49">
        <f t="shared" si="39"/>
        <v>231.41017325655238</v>
      </c>
      <c r="AC202" s="49">
        <f t="shared" si="40"/>
        <v>33.08781509449247</v>
      </c>
      <c r="AD202" s="49">
        <f t="shared" si="41"/>
        <v>170.67499473197296</v>
      </c>
      <c r="AE202" s="49">
        <f t="shared" si="42"/>
        <v>27.647352823760219</v>
      </c>
      <c r="AF202" s="49">
        <v>212587.89300000001</v>
      </c>
      <c r="AG202" s="49">
        <v>238776.31770000001</v>
      </c>
      <c r="AH202" s="49">
        <f t="shared" si="35"/>
        <v>225278.47861513137</v>
      </c>
      <c r="AI202" s="49">
        <f t="shared" si="36"/>
        <v>253030.23997128219</v>
      </c>
      <c r="AJ202" s="48">
        <v>215.86099999999999</v>
      </c>
      <c r="AK202" s="49">
        <v>1747.2127</v>
      </c>
      <c r="AL202" s="49">
        <f t="shared" si="31"/>
        <v>809.41564247362885</v>
      </c>
      <c r="AM202" s="49">
        <v>116.92393311365447</v>
      </c>
      <c r="AN202" s="49">
        <v>1278519.9176400001</v>
      </c>
      <c r="AO202" s="49">
        <v>2465824.5390900001</v>
      </c>
      <c r="AP202" s="49">
        <f t="shared" si="37"/>
        <v>13548.420743089177</v>
      </c>
      <c r="AQ202" s="49">
        <f t="shared" si="38"/>
        <v>26130.236903850997</v>
      </c>
      <c r="AR202" s="49">
        <v>1914630.5</v>
      </c>
      <c r="AS202" s="49">
        <f t="shared" si="27"/>
        <v>20289.257307335381</v>
      </c>
    </row>
    <row r="203" spans="1:45" x14ac:dyDescent="0.25">
      <c r="A203" s="72">
        <v>40087</v>
      </c>
      <c r="B203" s="42">
        <v>2009</v>
      </c>
      <c r="C203" s="42">
        <v>10</v>
      </c>
      <c r="D203" s="42">
        <v>203</v>
      </c>
      <c r="E203" s="48">
        <v>88.914984719765002</v>
      </c>
      <c r="F203" s="48">
        <v>95.166996879999999</v>
      </c>
      <c r="G203" s="49">
        <v>91.927054532070898</v>
      </c>
      <c r="H203" s="49">
        <v>97.956776645464601</v>
      </c>
      <c r="I203" s="49">
        <v>90.105314338492306</v>
      </c>
      <c r="J203" s="49">
        <v>93.289733730735705</v>
      </c>
      <c r="K203" s="49">
        <v>88.427450517514899</v>
      </c>
      <c r="L203" s="49">
        <v>86.786365455495499</v>
      </c>
      <c r="M203" s="49">
        <v>91.212232252938904</v>
      </c>
      <c r="N203" s="49">
        <v>94.652203595540001</v>
      </c>
      <c r="O203" s="49">
        <v>43.378999999999998</v>
      </c>
      <c r="P203" s="49">
        <v>76.954976711002999</v>
      </c>
      <c r="Q203">
        <v>96.117856411225716</v>
      </c>
      <c r="R203">
        <v>95.516999987517536</v>
      </c>
      <c r="S203" s="49">
        <f t="shared" si="32"/>
        <v>100.62905705140102</v>
      </c>
      <c r="T203" s="49">
        <v>22117.618999999999</v>
      </c>
      <c r="U203" s="49">
        <v>3155.049</v>
      </c>
      <c r="V203" s="49">
        <v>21880.85</v>
      </c>
      <c r="W203" s="49">
        <v>3022.69</v>
      </c>
      <c r="X203" s="49">
        <v>16099.66</v>
      </c>
      <c r="Y203" s="49">
        <v>2758.5</v>
      </c>
      <c r="Z203" s="49">
        <f t="shared" si="33"/>
        <v>230.10936599931139</v>
      </c>
      <c r="AA203" s="49">
        <f t="shared" si="34"/>
        <v>32.824795701868339</v>
      </c>
      <c r="AB203" s="49">
        <f t="shared" si="39"/>
        <v>229.07806990231538</v>
      </c>
      <c r="AC203" s="49">
        <f t="shared" si="40"/>
        <v>31.645570949621689</v>
      </c>
      <c r="AD203" s="49">
        <f t="shared" si="41"/>
        <v>168.55282307970262</v>
      </c>
      <c r="AE203" s="49">
        <f t="shared" si="42"/>
        <v>28.879675872991086</v>
      </c>
      <c r="AF203" s="49">
        <v>195089.56899999999</v>
      </c>
      <c r="AG203" s="49">
        <v>245246.5846</v>
      </c>
      <c r="AH203" s="49">
        <f t="shared" si="35"/>
        <v>206112.0202057214</v>
      </c>
      <c r="AI203" s="49">
        <f t="shared" si="36"/>
        <v>259102.87904967062</v>
      </c>
      <c r="AJ203" s="48">
        <v>216.50899999999999</v>
      </c>
      <c r="AK203" s="49">
        <v>1695.9575</v>
      </c>
      <c r="AL203" s="49">
        <f t="shared" si="31"/>
        <v>783.31963105459829</v>
      </c>
      <c r="AM203" s="49">
        <v>115.53148036444627</v>
      </c>
      <c r="AN203" s="49">
        <v>1315424.2167199999</v>
      </c>
      <c r="AO203" s="49">
        <v>2471927.5119399996</v>
      </c>
      <c r="AP203" s="49">
        <f t="shared" si="37"/>
        <v>13897.449470283464</v>
      </c>
      <c r="AQ203" s="49">
        <f t="shared" si="38"/>
        <v>26115.900296445678</v>
      </c>
      <c r="AR203" s="49">
        <v>1929959.8</v>
      </c>
      <c r="AS203" s="49">
        <f t="shared" si="27"/>
        <v>20390.014460169838</v>
      </c>
    </row>
    <row r="204" spans="1:45" x14ac:dyDescent="0.25">
      <c r="A204" s="72">
        <v>40118</v>
      </c>
      <c r="B204" s="42">
        <v>2009</v>
      </c>
      <c r="C204" s="42">
        <v>11</v>
      </c>
      <c r="D204" s="42">
        <v>204</v>
      </c>
      <c r="E204" s="48">
        <v>89.533450890064699</v>
      </c>
      <c r="F204" s="48">
        <v>97.656596699999994</v>
      </c>
      <c r="G204" s="49">
        <v>92.691023046130297</v>
      </c>
      <c r="H204" s="49">
        <v>97.136900338569006</v>
      </c>
      <c r="I204" s="49">
        <v>89.424698911476298</v>
      </c>
      <c r="J204" s="49">
        <v>92.968712718448401</v>
      </c>
      <c r="K204" s="49">
        <v>91.087857796940696</v>
      </c>
      <c r="L204" s="49">
        <v>85.872765143172998</v>
      </c>
      <c r="M204" s="49">
        <v>91.913528361614198</v>
      </c>
      <c r="N204" s="49">
        <v>95.143194058464005</v>
      </c>
      <c r="O204" s="49">
        <v>43.567999999999998</v>
      </c>
      <c r="P204" s="49">
        <v>78.158785582700006</v>
      </c>
      <c r="Q204">
        <v>97.461384919524065</v>
      </c>
      <c r="R204">
        <v>96.52877768466746</v>
      </c>
      <c r="S204" s="49">
        <f t="shared" si="32"/>
        <v>100.96614424964872</v>
      </c>
      <c r="T204" s="49">
        <v>22364.013999999999</v>
      </c>
      <c r="U204" s="49">
        <v>3175.172</v>
      </c>
      <c r="V204" s="49">
        <v>22493.453000000001</v>
      </c>
      <c r="W204" s="49">
        <v>3129.4050000000002</v>
      </c>
      <c r="X204" s="49">
        <v>16575.170999999998</v>
      </c>
      <c r="Y204" s="49">
        <v>2788.877</v>
      </c>
      <c r="Z204" s="49">
        <f t="shared" si="33"/>
        <v>229.46538281255124</v>
      </c>
      <c r="AA204" s="49">
        <f t="shared" si="34"/>
        <v>32.578769557007703</v>
      </c>
      <c r="AB204" s="49">
        <f t="shared" si="39"/>
        <v>233.02328631446909</v>
      </c>
      <c r="AC204" s="49">
        <f t="shared" si="40"/>
        <v>32.419399427421446</v>
      </c>
      <c r="AD204" s="49">
        <f t="shared" si="41"/>
        <v>171.71222300303489</v>
      </c>
      <c r="AE204" s="49">
        <f t="shared" si="42"/>
        <v>28.891663884012722</v>
      </c>
      <c r="AF204" s="49">
        <v>217061.359</v>
      </c>
      <c r="AG204" s="49">
        <v>257849.66759999999</v>
      </c>
      <c r="AH204" s="49">
        <f t="shared" si="35"/>
        <v>228141.76163417342</v>
      </c>
      <c r="AI204" s="49">
        <f t="shared" si="36"/>
        <v>271012.20444791391</v>
      </c>
      <c r="AJ204" s="48">
        <v>217.23400000000001</v>
      </c>
      <c r="AK204" s="49">
        <v>1510.8202000000001</v>
      </c>
      <c r="AL204" s="49">
        <f t="shared" si="31"/>
        <v>695.48054171998854</v>
      </c>
      <c r="AM204" s="49">
        <v>114.08848928711062</v>
      </c>
      <c r="AN204" s="49">
        <v>1332643.8178099999</v>
      </c>
      <c r="AO204" s="49">
        <v>2492334.3444099999</v>
      </c>
      <c r="AP204" s="49">
        <f t="shared" si="37"/>
        <v>14006.717253901641</v>
      </c>
      <c r="AQ204" s="49">
        <f t="shared" si="38"/>
        <v>26195.613559898982</v>
      </c>
      <c r="AR204" s="49">
        <v>1950182.7</v>
      </c>
      <c r="AS204" s="49">
        <f t="shared" si="27"/>
        <v>20497.343181495915</v>
      </c>
    </row>
    <row r="205" spans="1:45" x14ac:dyDescent="0.25">
      <c r="A205" s="72">
        <v>40148</v>
      </c>
      <c r="B205" s="42">
        <v>2009</v>
      </c>
      <c r="C205" s="42">
        <v>12</v>
      </c>
      <c r="D205" s="42">
        <v>205</v>
      </c>
      <c r="E205" s="48">
        <v>89.685829400614594</v>
      </c>
      <c r="F205" s="48">
        <v>123.12741335</v>
      </c>
      <c r="G205" s="49">
        <v>92.970926843170602</v>
      </c>
      <c r="H205" s="49">
        <v>97.374064882173002</v>
      </c>
      <c r="I205" s="49">
        <v>89.295569878628498</v>
      </c>
      <c r="J205" s="49">
        <v>93.185787395974799</v>
      </c>
      <c r="K205" s="49">
        <v>89.990235736745504</v>
      </c>
      <c r="L205" s="49">
        <v>87.682289478572699</v>
      </c>
      <c r="M205" s="49">
        <v>93.708357224062595</v>
      </c>
      <c r="N205" s="49">
        <v>95.536951859487999</v>
      </c>
      <c r="O205" s="49">
        <v>45.226999999999997</v>
      </c>
      <c r="P205" s="49">
        <v>80.126070947835998</v>
      </c>
      <c r="Q205">
        <v>97.72395056897895</v>
      </c>
      <c r="R205">
        <v>97.940925013708522</v>
      </c>
      <c r="S205" s="49">
        <f t="shared" si="32"/>
        <v>99.77846396212901</v>
      </c>
      <c r="T205" s="49">
        <v>23023.983</v>
      </c>
      <c r="U205" s="49">
        <v>3321.3530000000001</v>
      </c>
      <c r="V205" s="49">
        <v>23184.512999999999</v>
      </c>
      <c r="W205" s="49">
        <v>3633.1419999999998</v>
      </c>
      <c r="X205" s="49">
        <v>16474.330000000002</v>
      </c>
      <c r="Y205" s="49">
        <v>3077.0410000000002</v>
      </c>
      <c r="Z205" s="49">
        <f t="shared" si="33"/>
        <v>235.60225375608823</v>
      </c>
      <c r="AA205" s="49">
        <f t="shared" si="34"/>
        <v>33.987093037705286</v>
      </c>
      <c r="AB205" s="49">
        <f t="shared" si="39"/>
        <v>236.71935911116753</v>
      </c>
      <c r="AC205" s="49">
        <f t="shared" si="40"/>
        <v>37.095238782883449</v>
      </c>
      <c r="AD205" s="49">
        <f t="shared" si="41"/>
        <v>168.2068042311642</v>
      </c>
      <c r="AE205" s="49">
        <f t="shared" si="42"/>
        <v>31.417316097119922</v>
      </c>
      <c r="AF205" s="49">
        <v>393671.00400000002</v>
      </c>
      <c r="AG205" s="49">
        <v>442177.09850000002</v>
      </c>
      <c r="AH205" s="49">
        <f t="shared" si="35"/>
        <v>412061.50744582672</v>
      </c>
      <c r="AI205" s="49">
        <f t="shared" si="36"/>
        <v>462833.584172056</v>
      </c>
      <c r="AJ205" s="48">
        <v>217.34700000000001</v>
      </c>
      <c r="AK205" s="49">
        <v>1569.5206000000001</v>
      </c>
      <c r="AL205" s="49">
        <f t="shared" si="31"/>
        <v>722.12664541033462</v>
      </c>
      <c r="AM205" s="49">
        <v>111.01700011228081</v>
      </c>
      <c r="AN205" s="49">
        <v>1473698.89084</v>
      </c>
      <c r="AO205" s="49">
        <v>2695943.1150599997</v>
      </c>
      <c r="AP205" s="49">
        <f t="shared" si="37"/>
        <v>15425.433428182412</v>
      </c>
      <c r="AQ205" s="49">
        <f t="shared" si="38"/>
        <v>28218.852104734167</v>
      </c>
      <c r="AR205" s="49">
        <v>1993291</v>
      </c>
      <c r="AS205" s="49">
        <f t="shared" si="27"/>
        <v>20864.084118275558</v>
      </c>
    </row>
    <row r="206" spans="1:45" x14ac:dyDescent="0.25">
      <c r="A206" s="72">
        <v>40179</v>
      </c>
      <c r="B206" s="42">
        <v>2010</v>
      </c>
      <c r="C206" s="42">
        <v>1</v>
      </c>
      <c r="D206" s="42">
        <v>206</v>
      </c>
      <c r="E206" s="48">
        <v>89.689927344707002</v>
      </c>
      <c r="F206" s="48">
        <v>94.531113430000005</v>
      </c>
      <c r="G206" s="49">
        <v>94.467706746069993</v>
      </c>
      <c r="H206" s="49">
        <v>99.130308904264993</v>
      </c>
      <c r="I206" s="49">
        <v>89.507100311024402</v>
      </c>
      <c r="J206" s="49">
        <v>104.23894692616599</v>
      </c>
      <c r="K206" s="49">
        <v>88.841708385481496</v>
      </c>
      <c r="L206" s="49">
        <v>94.036740202170606</v>
      </c>
      <c r="M206" s="49">
        <v>90.414351686285102</v>
      </c>
      <c r="N206" s="49">
        <v>96.575479439774</v>
      </c>
      <c r="O206" s="49">
        <v>44.997999999999998</v>
      </c>
      <c r="P206" s="49">
        <v>82.116526042865999</v>
      </c>
      <c r="Q206">
        <v>99.12430387377313</v>
      </c>
      <c r="R206">
        <v>99.495227117266111</v>
      </c>
      <c r="S206" s="49">
        <f t="shared" si="32"/>
        <v>99.627194937646806</v>
      </c>
      <c r="T206" s="49">
        <v>19189.888999999999</v>
      </c>
      <c r="U206" s="49">
        <v>3107.8159999999998</v>
      </c>
      <c r="V206" s="49">
        <v>19634.063999999998</v>
      </c>
      <c r="W206" s="49">
        <v>3033.4430000000002</v>
      </c>
      <c r="X206" s="49">
        <v>14260.653</v>
      </c>
      <c r="Y206" s="49">
        <v>2339.9679999999998</v>
      </c>
      <c r="Z206" s="49">
        <f t="shared" si="33"/>
        <v>193.59418679435859</v>
      </c>
      <c r="AA206" s="49">
        <f t="shared" si="34"/>
        <v>31.352714506399508</v>
      </c>
      <c r="AB206" s="49">
        <f t="shared" si="39"/>
        <v>197.33674236311944</v>
      </c>
      <c r="AC206" s="49">
        <f t="shared" si="40"/>
        <v>30.488326806116564</v>
      </c>
      <c r="AD206" s="49">
        <f t="shared" si="41"/>
        <v>143.33002107922471</v>
      </c>
      <c r="AE206" s="49">
        <f t="shared" si="42"/>
        <v>23.518394477778209</v>
      </c>
      <c r="AF206" s="49">
        <v>270420.98700000002</v>
      </c>
      <c r="AG206" s="49">
        <v>262059.86300000001</v>
      </c>
      <c r="AH206" s="49">
        <f t="shared" si="35"/>
        <v>280009.9865604486</v>
      </c>
      <c r="AI206" s="49">
        <f t="shared" si="36"/>
        <v>271352.38108077389</v>
      </c>
      <c r="AJ206" s="48">
        <v>217.488</v>
      </c>
      <c r="AK206" s="49">
        <v>1323.8241</v>
      </c>
      <c r="AL206" s="49">
        <f t="shared" si="31"/>
        <v>608.68834142573394</v>
      </c>
      <c r="AM206" s="49">
        <v>110.00621616228972</v>
      </c>
      <c r="AN206" s="49">
        <v>1410741.67918</v>
      </c>
      <c r="AO206" s="49">
        <v>2583338.1132</v>
      </c>
      <c r="AP206" s="49">
        <f t="shared" si="37"/>
        <v>14607.659080375168</v>
      </c>
      <c r="AQ206" s="49">
        <f t="shared" si="38"/>
        <v>26749.420538067436</v>
      </c>
      <c r="AR206" s="49">
        <v>1995584.3</v>
      </c>
      <c r="AS206" s="49">
        <f t="shared" si="27"/>
        <v>20663.467699836561</v>
      </c>
    </row>
    <row r="207" spans="1:45" x14ac:dyDescent="0.25">
      <c r="A207" s="72">
        <v>40210</v>
      </c>
      <c r="B207" s="42">
        <v>2010</v>
      </c>
      <c r="C207" s="42">
        <v>2</v>
      </c>
      <c r="D207" s="42">
        <v>207</v>
      </c>
      <c r="E207" s="48">
        <v>89.955458407853101</v>
      </c>
      <c r="F207" s="48">
        <v>86.442307459999995</v>
      </c>
      <c r="G207" s="49">
        <v>93.145662013367399</v>
      </c>
      <c r="H207" s="49">
        <v>99.753695403082205</v>
      </c>
      <c r="I207" s="49">
        <v>89.183855352538302</v>
      </c>
      <c r="J207" s="49">
        <v>95.019634169331994</v>
      </c>
      <c r="K207" s="49">
        <v>90.575702476670799</v>
      </c>
      <c r="L207" s="49">
        <v>89.754506375867905</v>
      </c>
      <c r="M207" s="49">
        <v>92.449145244893899</v>
      </c>
      <c r="N207" s="49">
        <v>97.134050050685005</v>
      </c>
      <c r="O207" s="49">
        <v>47.323</v>
      </c>
      <c r="P207" s="49">
        <v>80.626178732906993</v>
      </c>
      <c r="Q207">
        <v>98.339005067484365</v>
      </c>
      <c r="R207">
        <v>99.031932281004813</v>
      </c>
      <c r="S207" s="49">
        <f t="shared" si="32"/>
        <v>99.300299208992243</v>
      </c>
      <c r="T207" s="49">
        <v>21302.6</v>
      </c>
      <c r="U207" s="49">
        <v>2933.893</v>
      </c>
      <c r="V207" s="49">
        <v>20879.793000000001</v>
      </c>
      <c r="W207" s="49">
        <v>2801.73</v>
      </c>
      <c r="X207" s="49">
        <v>16074.413</v>
      </c>
      <c r="Y207" s="49">
        <v>2003.6489999999999</v>
      </c>
      <c r="Z207" s="49">
        <f t="shared" si="33"/>
        <v>216.62411558243099</v>
      </c>
      <c r="AA207" s="49">
        <f t="shared" si="34"/>
        <v>29.834479187445908</v>
      </c>
      <c r="AB207" s="49">
        <f t="shared" si="39"/>
        <v>210.83899424231399</v>
      </c>
      <c r="AC207" s="49">
        <f t="shared" si="40"/>
        <v>28.291177759210463</v>
      </c>
      <c r="AD207" s="49">
        <f t="shared" si="41"/>
        <v>162.31545350835503</v>
      </c>
      <c r="AE207" s="49">
        <f t="shared" si="42"/>
        <v>20.232352876995385</v>
      </c>
      <c r="AF207" s="49">
        <v>227859.71900000001</v>
      </c>
      <c r="AG207" s="49">
        <v>211495.94529999999</v>
      </c>
      <c r="AH207" s="49">
        <f t="shared" si="35"/>
        <v>234582.74300423151</v>
      </c>
      <c r="AI207" s="49">
        <f t="shared" si="36"/>
        <v>217736.15450981443</v>
      </c>
      <c r="AJ207" s="48">
        <v>217.28100000000001</v>
      </c>
      <c r="AK207" s="49">
        <v>1553.4585</v>
      </c>
      <c r="AL207" s="49">
        <f t="shared" si="31"/>
        <v>714.95367749596141</v>
      </c>
      <c r="AM207" s="49">
        <v>109.93420714258984</v>
      </c>
      <c r="AN207" s="49">
        <v>1382252.6499600001</v>
      </c>
      <c r="AO207" s="49">
        <v>2540552.8501300002</v>
      </c>
      <c r="AP207" s="49">
        <f t="shared" si="37"/>
        <v>14230.361538911784</v>
      </c>
      <c r="AQ207" s="49">
        <f t="shared" si="38"/>
        <v>26155.121183604799</v>
      </c>
      <c r="AR207" s="49">
        <v>1992336.5</v>
      </c>
      <c r="AS207" s="49">
        <f t="shared" si="27"/>
        <v>20511.205894950221</v>
      </c>
    </row>
    <row r="208" spans="1:45" x14ac:dyDescent="0.25">
      <c r="A208" s="72">
        <v>40238</v>
      </c>
      <c r="B208" s="42">
        <v>2010</v>
      </c>
      <c r="C208" s="42">
        <v>3</v>
      </c>
      <c r="D208" s="42">
        <v>208</v>
      </c>
      <c r="E208" s="48">
        <v>91.2294020574749</v>
      </c>
      <c r="F208" s="48">
        <v>93.959990669999996</v>
      </c>
      <c r="G208" s="49">
        <v>95.047643700289996</v>
      </c>
      <c r="H208" s="49">
        <v>99.555717873247104</v>
      </c>
      <c r="I208" s="49">
        <v>90.086068502620805</v>
      </c>
      <c r="J208" s="49">
        <v>95.931449546045499</v>
      </c>
      <c r="K208" s="49">
        <v>92.748372243638897</v>
      </c>
      <c r="L208" s="49">
        <v>92.487311223261202</v>
      </c>
      <c r="M208" s="49">
        <v>92.701864790178803</v>
      </c>
      <c r="N208" s="49">
        <v>97.823643397488993</v>
      </c>
      <c r="O208" s="49">
        <v>51.252000000000002</v>
      </c>
      <c r="P208" s="49">
        <v>81.808648994516005</v>
      </c>
      <c r="Q208">
        <v>99.279076242332792</v>
      </c>
      <c r="R208">
        <v>99.204790443574979</v>
      </c>
      <c r="S208" s="49">
        <f t="shared" si="32"/>
        <v>100.07488126170688</v>
      </c>
      <c r="T208" s="49">
        <v>26104.127</v>
      </c>
      <c r="U208" s="49">
        <v>3448.6170000000002</v>
      </c>
      <c r="V208" s="49">
        <v>25710.897000000001</v>
      </c>
      <c r="W208" s="49">
        <v>3269.6019999999999</v>
      </c>
      <c r="X208" s="49">
        <v>19980.758000000002</v>
      </c>
      <c r="Y208" s="49">
        <v>2460.5369999999998</v>
      </c>
      <c r="Z208" s="49">
        <f t="shared" si="33"/>
        <v>262.93684417733482</v>
      </c>
      <c r="AA208" s="49">
        <f t="shared" si="34"/>
        <v>34.7365943613555</v>
      </c>
      <c r="AB208" s="49">
        <f t="shared" si="39"/>
        <v>259.16991392289339</v>
      </c>
      <c r="AC208" s="49">
        <f t="shared" si="40"/>
        <v>32.958106008597049</v>
      </c>
      <c r="AD208" s="49">
        <f t="shared" si="41"/>
        <v>201.409205247649</v>
      </c>
      <c r="AE208" s="49">
        <f t="shared" si="42"/>
        <v>24.802602666647303</v>
      </c>
      <c r="AF208" s="49">
        <v>237570.27600000001</v>
      </c>
      <c r="AG208" s="49">
        <v>259745.59770000001</v>
      </c>
      <c r="AH208" s="49">
        <f t="shared" si="35"/>
        <v>242855.68166243352</v>
      </c>
      <c r="AI208" s="49">
        <f t="shared" si="36"/>
        <v>265524.35452089011</v>
      </c>
      <c r="AJ208" s="48">
        <v>217.35300000000001</v>
      </c>
      <c r="AK208" s="49">
        <v>1954.8462</v>
      </c>
      <c r="AL208" s="49">
        <f t="shared" si="31"/>
        <v>899.38772411698938</v>
      </c>
      <c r="AM208" s="49">
        <v>106.34673443677873</v>
      </c>
      <c r="AN208" s="49">
        <v>1383490.1278599999</v>
      </c>
      <c r="AO208" s="49">
        <v>2554873.5566699998</v>
      </c>
      <c r="AP208" s="49">
        <f t="shared" si="37"/>
        <v>14142.696794050427</v>
      </c>
      <c r="AQ208" s="49">
        <f t="shared" si="38"/>
        <v>26117.137615583637</v>
      </c>
      <c r="AR208" s="49">
        <v>1990911</v>
      </c>
      <c r="AS208" s="49">
        <f t="shared" si="27"/>
        <v>20352.043032278882</v>
      </c>
    </row>
    <row r="209" spans="1:45" x14ac:dyDescent="0.25">
      <c r="A209" s="72">
        <v>40269</v>
      </c>
      <c r="B209" s="42">
        <v>2010</v>
      </c>
      <c r="C209" s="42">
        <v>4</v>
      </c>
      <c r="D209" s="42">
        <v>209</v>
      </c>
      <c r="E209" s="48">
        <v>91.331586321772605</v>
      </c>
      <c r="F209" s="48">
        <v>90.289988179999995</v>
      </c>
      <c r="G209" s="49">
        <v>95.318709058151995</v>
      </c>
      <c r="H209" s="49">
        <v>99.928355865359705</v>
      </c>
      <c r="I209" s="49">
        <v>89.983072642341199</v>
      </c>
      <c r="J209" s="49">
        <v>99.433794959091998</v>
      </c>
      <c r="K209" s="49">
        <v>92.473057127732304</v>
      </c>
      <c r="L209" s="49">
        <v>92.275478700882999</v>
      </c>
      <c r="M209" s="49">
        <v>92.422705788415996</v>
      </c>
      <c r="N209" s="49">
        <v>97.511947204733005</v>
      </c>
      <c r="O209" s="49">
        <v>53.944000000000003</v>
      </c>
      <c r="P209" s="49">
        <v>82.535630686708998</v>
      </c>
      <c r="Q209">
        <v>101.44430862371841</v>
      </c>
      <c r="R209">
        <v>100.99936883158843</v>
      </c>
      <c r="S209" s="49">
        <f t="shared" si="32"/>
        <v>100.44053720065509</v>
      </c>
      <c r="T209" s="49">
        <v>24844.517</v>
      </c>
      <c r="U209" s="49">
        <v>3403.2190000000001</v>
      </c>
      <c r="V209" s="49">
        <v>24764.007000000001</v>
      </c>
      <c r="W209" s="49">
        <v>3508.9459999999999</v>
      </c>
      <c r="X209" s="49">
        <v>19048.988000000001</v>
      </c>
      <c r="Y209" s="49">
        <v>2206.0729999999999</v>
      </c>
      <c r="Z209" s="49">
        <f t="shared" si="33"/>
        <v>244.90794345254349</v>
      </c>
      <c r="AA209" s="49">
        <f t="shared" si="34"/>
        <v>33.547658278429068</v>
      </c>
      <c r="AB209" s="49">
        <f t="shared" si="39"/>
        <v>245.18972035649836</v>
      </c>
      <c r="AC209" s="49">
        <f t="shared" si="40"/>
        <v>34.742256714999854</v>
      </c>
      <c r="AD209" s="49">
        <f t="shared" si="41"/>
        <v>188.60502021317845</v>
      </c>
      <c r="AE209" s="49">
        <f t="shared" si="42"/>
        <v>21.842443428320035</v>
      </c>
      <c r="AF209" s="49">
        <v>226807.23699999999</v>
      </c>
      <c r="AG209" s="49">
        <v>223327.2537</v>
      </c>
      <c r="AH209" s="49">
        <f t="shared" si="35"/>
        <v>232594.30613543454</v>
      </c>
      <c r="AI209" s="49">
        <f t="shared" si="36"/>
        <v>229025.52979596352</v>
      </c>
      <c r="AJ209" s="48">
        <v>217.40299999999999</v>
      </c>
      <c r="AK209" s="49">
        <v>1794.7704000000001</v>
      </c>
      <c r="AL209" s="49">
        <f t="shared" si="31"/>
        <v>825.54996941164575</v>
      </c>
      <c r="AM209" s="49">
        <v>104.31272167372194</v>
      </c>
      <c r="AN209" s="49">
        <v>1367023.3381699999</v>
      </c>
      <c r="AO209" s="49">
        <v>2512326.3522600001</v>
      </c>
      <c r="AP209" s="49">
        <f t="shared" si="37"/>
        <v>14019.034357911456</v>
      </c>
      <c r="AQ209" s="49">
        <f t="shared" si="38"/>
        <v>25764.292727999771</v>
      </c>
      <c r="AR209" s="49">
        <v>1989431.7</v>
      </c>
      <c r="AS209" s="49">
        <f t="shared" si="27"/>
        <v>20401.927733255619</v>
      </c>
    </row>
    <row r="210" spans="1:45" x14ac:dyDescent="0.25">
      <c r="A210" s="72">
        <v>40299</v>
      </c>
      <c r="B210" s="42">
        <v>2010</v>
      </c>
      <c r="C210" s="42">
        <v>5</v>
      </c>
      <c r="D210" s="42">
        <v>210</v>
      </c>
      <c r="E210" s="48">
        <v>91.502917409138206</v>
      </c>
      <c r="F210" s="48">
        <v>95.537561060000002</v>
      </c>
      <c r="G210" s="49">
        <v>94.832457852627201</v>
      </c>
      <c r="H210" s="49">
        <v>100.589188287111</v>
      </c>
      <c r="I210" s="49">
        <v>90.807303315957</v>
      </c>
      <c r="J210" s="49">
        <v>93.350417075004998</v>
      </c>
      <c r="K210" s="49">
        <v>93.107157118673001</v>
      </c>
      <c r="L210" s="49">
        <v>90.663354510044599</v>
      </c>
      <c r="M210" s="49">
        <v>93.289458431081101</v>
      </c>
      <c r="N210" s="49">
        <v>96.897519532732005</v>
      </c>
      <c r="O210" s="49">
        <v>55.344999999999999</v>
      </c>
      <c r="P210" s="49">
        <v>84.593001630130004</v>
      </c>
      <c r="Q210">
        <v>99.659268927153164</v>
      </c>
      <c r="R210">
        <v>100.30748764454742</v>
      </c>
      <c r="S210" s="49">
        <f t="shared" si="32"/>
        <v>99.353768365038405</v>
      </c>
      <c r="T210" s="49">
        <v>24796.460999999999</v>
      </c>
      <c r="U210" s="49">
        <v>3820.259</v>
      </c>
      <c r="V210" s="49">
        <v>24623.977999999999</v>
      </c>
      <c r="W210" s="49">
        <v>3480.7440000000001</v>
      </c>
      <c r="X210" s="49">
        <v>18799.241000000002</v>
      </c>
      <c r="Y210" s="49">
        <v>2343.9929999999999</v>
      </c>
      <c r="Z210" s="49">
        <f t="shared" si="33"/>
        <v>248.81239112967199</v>
      </c>
      <c r="AA210" s="49">
        <f t="shared" si="34"/>
        <v>38.333203134296042</v>
      </c>
      <c r="AB210" s="49">
        <f t="shared" si="39"/>
        <v>245.48494412758353</v>
      </c>
      <c r="AC210" s="49">
        <f t="shared" si="40"/>
        <v>34.700739513429617</v>
      </c>
      <c r="AD210" s="49">
        <f t="shared" si="41"/>
        <v>187.41612856078649</v>
      </c>
      <c r="AE210" s="49">
        <f t="shared" si="42"/>
        <v>23.368076053367449</v>
      </c>
      <c r="AF210" s="49">
        <v>214472.82199999999</v>
      </c>
      <c r="AG210" s="49">
        <v>227065.5674</v>
      </c>
      <c r="AH210" s="49">
        <f t="shared" si="35"/>
        <v>221339.84753608788</v>
      </c>
      <c r="AI210" s="49">
        <f t="shared" si="36"/>
        <v>234335.78949696149</v>
      </c>
      <c r="AJ210" s="48">
        <v>217.29</v>
      </c>
      <c r="AK210" s="49">
        <v>2146.2064</v>
      </c>
      <c r="AL210" s="49">
        <f t="shared" si="31"/>
        <v>987.71521929219011</v>
      </c>
      <c r="AM210" s="49">
        <v>108.54991970933989</v>
      </c>
      <c r="AN210" s="49">
        <v>1403139.7484800001</v>
      </c>
      <c r="AO210" s="49">
        <v>2539565.4555299999</v>
      </c>
      <c r="AP210" s="49">
        <f t="shared" si="37"/>
        <v>14480.657041030025</v>
      </c>
      <c r="AQ210" s="49">
        <f t="shared" si="38"/>
        <v>26208.776734188061</v>
      </c>
      <c r="AR210" s="49">
        <v>2026572.3</v>
      </c>
      <c r="AS210" s="49">
        <f t="shared" si="27"/>
        <v>20914.594199858991</v>
      </c>
    </row>
    <row r="211" spans="1:45" x14ac:dyDescent="0.25">
      <c r="A211" s="72">
        <v>40330</v>
      </c>
      <c r="B211" s="42">
        <v>2010</v>
      </c>
      <c r="C211" s="42">
        <v>6</v>
      </c>
      <c r="D211" s="42">
        <v>211</v>
      </c>
      <c r="E211" s="48">
        <v>91.426500663828406</v>
      </c>
      <c r="F211" s="48">
        <v>93.944908850000004</v>
      </c>
      <c r="G211" s="49">
        <v>94.631380287710996</v>
      </c>
      <c r="H211" s="49">
        <v>99.765405388456202</v>
      </c>
      <c r="I211" s="49">
        <v>91.680545461012102</v>
      </c>
      <c r="J211" s="49">
        <v>93.362200873927307</v>
      </c>
      <c r="K211" s="49">
        <v>93.145611581106195</v>
      </c>
      <c r="L211" s="49">
        <v>90.370600889114101</v>
      </c>
      <c r="M211" s="49">
        <v>93.048313790327597</v>
      </c>
      <c r="N211" s="49">
        <v>96.867177425471994</v>
      </c>
      <c r="O211" s="49">
        <v>56.063000000000002</v>
      </c>
      <c r="P211" s="49">
        <v>87.460560537903007</v>
      </c>
      <c r="Q211">
        <v>98.702275417557061</v>
      </c>
      <c r="R211">
        <v>99.16746097933202</v>
      </c>
      <c r="S211" s="49">
        <f t="shared" si="32"/>
        <v>99.53090907321716</v>
      </c>
      <c r="T211" s="49">
        <v>25000.453000000001</v>
      </c>
      <c r="U211" s="49">
        <v>2628.192</v>
      </c>
      <c r="V211" s="49">
        <v>25336.866000000002</v>
      </c>
      <c r="W211" s="49">
        <v>3065.636</v>
      </c>
      <c r="X211" s="49">
        <v>19830.121999999999</v>
      </c>
      <c r="Y211" s="49">
        <v>2441.1080000000002</v>
      </c>
      <c r="Z211" s="49">
        <f t="shared" si="33"/>
        <v>253.29155679781772</v>
      </c>
      <c r="AA211" s="49">
        <f t="shared" si="34"/>
        <v>26.627471239963935</v>
      </c>
      <c r="AB211" s="49">
        <f t="shared" si="39"/>
        <v>255.49576191408775</v>
      </c>
      <c r="AC211" s="49">
        <f t="shared" si="40"/>
        <v>30.913728855465244</v>
      </c>
      <c r="AD211" s="49">
        <f t="shared" si="41"/>
        <v>199.96601510381407</v>
      </c>
      <c r="AE211" s="49">
        <f t="shared" si="42"/>
        <v>24.616017954808417</v>
      </c>
      <c r="AF211" s="49">
        <v>232211.473</v>
      </c>
      <c r="AG211" s="49">
        <v>335563.19679999998</v>
      </c>
      <c r="AH211" s="49">
        <f t="shared" si="35"/>
        <v>239721.52298817592</v>
      </c>
      <c r="AI211" s="49">
        <f t="shared" si="36"/>
        <v>346415.78883433115</v>
      </c>
      <c r="AJ211" s="48">
        <v>217.19900000000001</v>
      </c>
      <c r="AK211" s="49">
        <v>1894.8869</v>
      </c>
      <c r="AL211" s="49">
        <f t="shared" si="31"/>
        <v>872.4197164811992</v>
      </c>
      <c r="AM211" s="49">
        <v>108.02340450375772</v>
      </c>
      <c r="AN211" s="49">
        <v>1425168.6700200001</v>
      </c>
      <c r="AO211" s="49">
        <v>2601324.7228600001</v>
      </c>
      <c r="AP211" s="49">
        <f t="shared" si="37"/>
        <v>14712.606559807127</v>
      </c>
      <c r="AQ211" s="49">
        <f t="shared" si="38"/>
        <v>26854.552718452196</v>
      </c>
      <c r="AR211" s="49">
        <v>2039305.2</v>
      </c>
      <c r="AS211" s="49">
        <f t="shared" si="27"/>
        <v>21052.592366170757</v>
      </c>
    </row>
    <row r="212" spans="1:45" x14ac:dyDescent="0.25">
      <c r="A212" s="72">
        <v>40360</v>
      </c>
      <c r="B212" s="42">
        <v>2010</v>
      </c>
      <c r="C212" s="42">
        <v>7</v>
      </c>
      <c r="D212" s="42">
        <v>212</v>
      </c>
      <c r="E212" s="48">
        <v>91.820819392897505</v>
      </c>
      <c r="F212" s="48">
        <v>96.521813429999995</v>
      </c>
      <c r="G212" s="49">
        <v>94.493966006069201</v>
      </c>
      <c r="H212" s="49">
        <v>98.662035008459696</v>
      </c>
      <c r="I212" s="49">
        <v>95.242718635486497</v>
      </c>
      <c r="J212" s="49">
        <v>94.219299531615107</v>
      </c>
      <c r="K212" s="49">
        <v>92.713697593880696</v>
      </c>
      <c r="L212" s="49">
        <v>89.037789301314703</v>
      </c>
      <c r="M212" s="49">
        <v>92.760997675708197</v>
      </c>
      <c r="N212" s="49">
        <v>97.077503396246996</v>
      </c>
      <c r="O212" s="49">
        <v>56.264000000000003</v>
      </c>
      <c r="P212" s="49">
        <v>87.380661304035996</v>
      </c>
      <c r="Q212">
        <v>98.023273807084749</v>
      </c>
      <c r="R212">
        <v>98.446389774298453</v>
      </c>
      <c r="S212" s="49">
        <f t="shared" si="32"/>
        <v>99.570206720445768</v>
      </c>
      <c r="T212" s="49">
        <v>23334.154999999999</v>
      </c>
      <c r="U212" s="49">
        <v>3405.49</v>
      </c>
      <c r="V212" s="49">
        <v>24364.455999999998</v>
      </c>
      <c r="W212" s="49">
        <v>3157.3389999999999</v>
      </c>
      <c r="X212" s="49">
        <v>18802.254000000001</v>
      </c>
      <c r="Y212" s="49">
        <v>2404.8629999999998</v>
      </c>
      <c r="Z212" s="49">
        <f t="shared" si="33"/>
        <v>238.04708916295647</v>
      </c>
      <c r="AA212" s="49">
        <f t="shared" si="34"/>
        <v>34.741647240860303</v>
      </c>
      <c r="AB212" s="49">
        <f t="shared" si="39"/>
        <v>247.48958347643605</v>
      </c>
      <c r="AC212" s="49">
        <f t="shared" si="40"/>
        <v>32.071658567049774</v>
      </c>
      <c r="AD212" s="49">
        <f t="shared" si="41"/>
        <v>190.98977670086927</v>
      </c>
      <c r="AE212" s="49">
        <f t="shared" si="42"/>
        <v>24.428148208517047</v>
      </c>
      <c r="AF212" s="49">
        <v>217620.30600000001</v>
      </c>
      <c r="AG212" s="49">
        <v>271226.1422</v>
      </c>
      <c r="AH212" s="49">
        <f t="shared" si="35"/>
        <v>224171.71681035752</v>
      </c>
      <c r="AI212" s="49">
        <f t="shared" si="36"/>
        <v>279391.34476184478</v>
      </c>
      <c r="AJ212" s="48">
        <v>217.60499999999999</v>
      </c>
      <c r="AK212" s="49">
        <v>1874.4402</v>
      </c>
      <c r="AL212" s="49">
        <f t="shared" si="31"/>
        <v>861.39573998759215</v>
      </c>
      <c r="AM212" s="49">
        <v>109.13951561923372</v>
      </c>
      <c r="AN212" s="49">
        <v>1440051.8422999999</v>
      </c>
      <c r="AO212" s="49">
        <v>2618459.0843399996</v>
      </c>
      <c r="AP212" s="49">
        <f t="shared" si="37"/>
        <v>14834.042820632243</v>
      </c>
      <c r="AQ212" s="49">
        <f t="shared" si="38"/>
        <v>26972.872114892365</v>
      </c>
      <c r="AR212" s="49">
        <v>2049548.2</v>
      </c>
      <c r="AS212" s="49">
        <f t="shared" si="27"/>
        <v>21112.493917712713</v>
      </c>
    </row>
    <row r="213" spans="1:45" x14ac:dyDescent="0.25">
      <c r="A213" s="72">
        <v>40391</v>
      </c>
      <c r="B213" s="42">
        <v>2010</v>
      </c>
      <c r="C213" s="42">
        <v>8</v>
      </c>
      <c r="D213" s="42">
        <v>213</v>
      </c>
      <c r="E213" s="48">
        <v>92.019372992315098</v>
      </c>
      <c r="F213" s="48">
        <v>97.622374669999999</v>
      </c>
      <c r="G213" s="49">
        <v>95.238357431635194</v>
      </c>
      <c r="H213" s="49">
        <v>99.117973219358305</v>
      </c>
      <c r="I213" s="49">
        <v>91.519780460777099</v>
      </c>
      <c r="J213" s="49">
        <v>92.927253224389005</v>
      </c>
      <c r="K213" s="49">
        <v>94.767744119728604</v>
      </c>
      <c r="L213" s="49">
        <v>90.128722679354098</v>
      </c>
      <c r="M213" s="49">
        <v>93.094000734580206</v>
      </c>
      <c r="N213" s="49">
        <v>97.347134394847004</v>
      </c>
      <c r="O213" s="49">
        <v>55.915999999999997</v>
      </c>
      <c r="P213" s="49">
        <v>88.709312547747004</v>
      </c>
      <c r="Q213">
        <v>98.385372462825401</v>
      </c>
      <c r="R213">
        <v>98.611271932602307</v>
      </c>
      <c r="S213" s="49">
        <f t="shared" si="32"/>
        <v>99.770919221150194</v>
      </c>
      <c r="T213" s="49">
        <v>26917.225999999999</v>
      </c>
      <c r="U213" s="49">
        <v>3472.7959999999998</v>
      </c>
      <c r="V213" s="49">
        <v>27615.053</v>
      </c>
      <c r="W213" s="49">
        <v>3576.6559999999999</v>
      </c>
      <c r="X213" s="49">
        <v>21405.174999999999</v>
      </c>
      <c r="Y213" s="49">
        <v>2633.2220000000002</v>
      </c>
      <c r="Z213" s="49">
        <f t="shared" si="33"/>
        <v>273.58971487525332</v>
      </c>
      <c r="AA213" s="49">
        <f t="shared" si="34"/>
        <v>35.297889442987923</v>
      </c>
      <c r="AB213" s="49">
        <f t="shared" si="39"/>
        <v>280.03951737762816</v>
      </c>
      <c r="AC213" s="49">
        <f t="shared" si="40"/>
        <v>36.270255214277448</v>
      </c>
      <c r="AD213" s="49">
        <f t="shared" si="41"/>
        <v>217.06620937441878</v>
      </c>
      <c r="AE213" s="49">
        <f t="shared" si="42"/>
        <v>26.703052788931924</v>
      </c>
      <c r="AF213" s="49">
        <v>232793.41399999999</v>
      </c>
      <c r="AG213" s="49">
        <v>220547.62710000001</v>
      </c>
      <c r="AH213" s="49">
        <f t="shared" si="35"/>
        <v>239137.40804713685</v>
      </c>
      <c r="AI213" s="49">
        <f t="shared" si="36"/>
        <v>226557.90380582024</v>
      </c>
      <c r="AJ213" s="48">
        <v>217.923</v>
      </c>
      <c r="AK213" s="49">
        <v>1957.7357</v>
      </c>
      <c r="AL213" s="49">
        <f t="shared" si="31"/>
        <v>898.36121015220965</v>
      </c>
      <c r="AM213" s="49">
        <v>108.8769329702253</v>
      </c>
      <c r="AN213" s="49">
        <v>1441170.93034</v>
      </c>
      <c r="AO213" s="49">
        <v>2651719.4565599998</v>
      </c>
      <c r="AP213" s="49">
        <f t="shared" si="37"/>
        <v>14804.45150541881</v>
      </c>
      <c r="AQ213" s="49">
        <f t="shared" si="38"/>
        <v>27239.830664192275</v>
      </c>
      <c r="AR213" s="49">
        <v>2069393.2</v>
      </c>
      <c r="AS213" s="49">
        <f t="shared" si="27"/>
        <v>21257.874850289805</v>
      </c>
    </row>
    <row r="214" spans="1:45" x14ac:dyDescent="0.25">
      <c r="A214" s="72">
        <v>40422</v>
      </c>
      <c r="B214" s="42">
        <v>2010</v>
      </c>
      <c r="C214" s="42">
        <v>9</v>
      </c>
      <c r="D214" s="42">
        <v>214</v>
      </c>
      <c r="E214" s="48">
        <v>92.456299281749807</v>
      </c>
      <c r="F214" s="48">
        <v>91.517411139999993</v>
      </c>
      <c r="G214" s="49">
        <v>94.813316626671295</v>
      </c>
      <c r="H214" s="49">
        <v>99.542364510141198</v>
      </c>
      <c r="I214" s="49">
        <v>93.345858185491593</v>
      </c>
      <c r="J214" s="49">
        <v>93.724098263583997</v>
      </c>
      <c r="K214" s="49">
        <v>93.394311887732499</v>
      </c>
      <c r="L214" s="49">
        <v>91.323087067343707</v>
      </c>
      <c r="M214" s="49">
        <v>93.812092512162593</v>
      </c>
      <c r="N214" s="49">
        <v>97.857433471481997</v>
      </c>
      <c r="O214" s="49">
        <v>55.792999999999999</v>
      </c>
      <c r="P214" s="49">
        <v>91.636102159513001</v>
      </c>
      <c r="Q214">
        <v>98.992220064170453</v>
      </c>
      <c r="R214">
        <v>98.991767831354935</v>
      </c>
      <c r="S214" s="49">
        <f t="shared" si="32"/>
        <v>100.00045683881137</v>
      </c>
      <c r="T214" s="49">
        <v>25338.436000000002</v>
      </c>
      <c r="U214" s="49">
        <v>3318.4250000000002</v>
      </c>
      <c r="V214" s="49">
        <v>25861.45</v>
      </c>
      <c r="W214" s="49">
        <v>3535.7739999999999</v>
      </c>
      <c r="X214" s="49">
        <v>19667.308000000001</v>
      </c>
      <c r="Y214" s="49">
        <v>2658.3679999999999</v>
      </c>
      <c r="Z214" s="49">
        <f t="shared" si="33"/>
        <v>255.96391295775246</v>
      </c>
      <c r="AA214" s="49">
        <f t="shared" si="34"/>
        <v>33.522078784058721</v>
      </c>
      <c r="AB214" s="49">
        <f t="shared" si="39"/>
        <v>261.24849132968581</v>
      </c>
      <c r="AC214" s="49">
        <f t="shared" si="40"/>
        <v>35.71785894382289</v>
      </c>
      <c r="AD214" s="49">
        <f t="shared" si="41"/>
        <v>198.67619733295157</v>
      </c>
      <c r="AE214" s="49">
        <f t="shared" si="42"/>
        <v>26.854435052911349</v>
      </c>
      <c r="AF214" s="49">
        <v>237867.125</v>
      </c>
      <c r="AG214" s="49">
        <v>268774.59090000001</v>
      </c>
      <c r="AH214" s="49">
        <f t="shared" si="35"/>
        <v>243075.1722804177</v>
      </c>
      <c r="AI214" s="49">
        <f t="shared" si="36"/>
        <v>274659.35020493605</v>
      </c>
      <c r="AJ214" s="48">
        <v>218.27500000000001</v>
      </c>
      <c r="AK214" s="49">
        <v>1718.9603</v>
      </c>
      <c r="AL214" s="49">
        <f t="shared" si="31"/>
        <v>787.52046730042377</v>
      </c>
      <c r="AM214" s="49">
        <v>109.11260559697627</v>
      </c>
      <c r="AN214" s="49">
        <v>1453013.83965</v>
      </c>
      <c r="AO214" s="49">
        <v>2637388.1248399997</v>
      </c>
      <c r="AP214" s="49">
        <f t="shared" si="37"/>
        <v>14848.272513436019</v>
      </c>
      <c r="AQ214" s="49">
        <f t="shared" si="38"/>
        <v>26951.331455147942</v>
      </c>
      <c r="AR214" s="49">
        <v>2092981.5</v>
      </c>
      <c r="AS214" s="49">
        <f t="shared" si="27"/>
        <v>21388.068598896425</v>
      </c>
    </row>
    <row r="215" spans="1:45" x14ac:dyDescent="0.25">
      <c r="A215" s="72">
        <v>40452</v>
      </c>
      <c r="B215" s="42">
        <v>2010</v>
      </c>
      <c r="C215" s="42">
        <v>10</v>
      </c>
      <c r="D215" s="42">
        <v>215</v>
      </c>
      <c r="E215" s="48">
        <v>92.450992112737495</v>
      </c>
      <c r="F215" s="48">
        <v>96.267475189999999</v>
      </c>
      <c r="G215" s="49">
        <v>94.859881194506798</v>
      </c>
      <c r="H215" s="49">
        <v>97.848768700540106</v>
      </c>
      <c r="I215" s="49">
        <v>92.922390189840897</v>
      </c>
      <c r="J215" s="49">
        <v>94.502294295695506</v>
      </c>
      <c r="K215" s="49">
        <v>92.987497795647002</v>
      </c>
      <c r="L215" s="49">
        <v>92.453963550772897</v>
      </c>
      <c r="M215" s="49">
        <v>93.441111876253004</v>
      </c>
      <c r="N215" s="49">
        <v>98.461517243282003</v>
      </c>
      <c r="O215" s="49">
        <v>55.823999999999998</v>
      </c>
      <c r="P215" s="49">
        <v>89.155778009429994</v>
      </c>
      <c r="Q215">
        <v>101.01109958231611</v>
      </c>
      <c r="R215">
        <v>100.29583672677447</v>
      </c>
      <c r="S215" s="49">
        <f t="shared" si="32"/>
        <v>100.71315308679279</v>
      </c>
      <c r="T215" s="49">
        <v>26530.071</v>
      </c>
      <c r="U215" s="49">
        <v>3685.5549999999998</v>
      </c>
      <c r="V215" s="49">
        <v>27317.792000000001</v>
      </c>
      <c r="W215" s="49">
        <v>3893.6930000000002</v>
      </c>
      <c r="X215" s="49">
        <v>20625.006000000001</v>
      </c>
      <c r="Y215" s="49">
        <v>2799.0920000000001</v>
      </c>
      <c r="Z215" s="49">
        <f t="shared" si="33"/>
        <v>262.64510642595349</v>
      </c>
      <c r="AA215" s="49">
        <f t="shared" si="34"/>
        <v>36.486633798066542</v>
      </c>
      <c r="AB215" s="49">
        <f t="shared" si="39"/>
        <v>272.37214316700926</v>
      </c>
      <c r="AC215" s="49">
        <f t="shared" si="40"/>
        <v>38.822080029175922</v>
      </c>
      <c r="AD215" s="49">
        <f t="shared" si="41"/>
        <v>205.6416963366741</v>
      </c>
      <c r="AE215" s="49">
        <f t="shared" si="42"/>
        <v>27.908356830655652</v>
      </c>
      <c r="AF215" s="49">
        <v>224549.486</v>
      </c>
      <c r="AG215" s="49">
        <v>250463.0128</v>
      </c>
      <c r="AH215" s="49">
        <f t="shared" si="35"/>
        <v>228058.12086480006</v>
      </c>
      <c r="AI215" s="49">
        <f t="shared" si="36"/>
        <v>254376.55219261715</v>
      </c>
      <c r="AJ215" s="48">
        <v>219.035</v>
      </c>
      <c r="AK215" s="49">
        <v>1731.0322000000001</v>
      </c>
      <c r="AL215" s="49">
        <f t="shared" si="31"/>
        <v>790.29935855000349</v>
      </c>
      <c r="AM215" s="49">
        <v>106.55913709203766</v>
      </c>
      <c r="AN215" s="49">
        <v>1456612.2323</v>
      </c>
      <c r="AO215" s="49">
        <v>2676571.0386899998</v>
      </c>
      <c r="AP215" s="49">
        <f t="shared" si="37"/>
        <v>14793.721172312975</v>
      </c>
      <c r="AQ215" s="49">
        <f t="shared" si="38"/>
        <v>27183.930469775707</v>
      </c>
      <c r="AR215" s="49">
        <v>2111532.9</v>
      </c>
      <c r="AS215" s="49">
        <f t="shared" si="27"/>
        <v>21445.260637034</v>
      </c>
    </row>
    <row r="216" spans="1:45" x14ac:dyDescent="0.25">
      <c r="A216" s="72">
        <v>40483</v>
      </c>
      <c r="B216" s="42">
        <v>2010</v>
      </c>
      <c r="C216" s="42">
        <v>11</v>
      </c>
      <c r="D216" s="42">
        <v>216</v>
      </c>
      <c r="E216" s="48">
        <v>92.786331148541706</v>
      </c>
      <c r="F216" s="48">
        <v>97.071925949999994</v>
      </c>
      <c r="G216" s="49">
        <v>94.592304950899603</v>
      </c>
      <c r="H216" s="49">
        <v>97.512823836109206</v>
      </c>
      <c r="I216" s="49">
        <v>93.715505090341196</v>
      </c>
      <c r="J216" s="49">
        <v>93.529311108290202</v>
      </c>
      <c r="K216" s="49">
        <v>94.255339448509602</v>
      </c>
      <c r="L216" s="49">
        <v>91.727920490862203</v>
      </c>
      <c r="M216" s="49">
        <v>94.623827327736393</v>
      </c>
      <c r="N216" s="49">
        <v>99.250412032024997</v>
      </c>
      <c r="O216" s="49">
        <v>56.404000000000003</v>
      </c>
      <c r="P216" s="49">
        <v>88.503847057843998</v>
      </c>
      <c r="Q216">
        <v>102.74462728873037</v>
      </c>
      <c r="R216">
        <v>102.12571737025499</v>
      </c>
      <c r="S216" s="49">
        <f t="shared" si="32"/>
        <v>100.60602748691745</v>
      </c>
      <c r="T216" s="49">
        <v>28169.737000000001</v>
      </c>
      <c r="U216" s="49">
        <v>4196.692</v>
      </c>
      <c r="V216" s="49">
        <v>28254.429</v>
      </c>
      <c r="W216" s="49">
        <v>3891.3249999999998</v>
      </c>
      <c r="X216" s="49">
        <v>21415.328000000001</v>
      </c>
      <c r="Y216" s="49">
        <v>2947.7759999999998</v>
      </c>
      <c r="Z216" s="49">
        <f t="shared" si="33"/>
        <v>274.17236057354233</v>
      </c>
      <c r="AA216" s="49">
        <f t="shared" si="34"/>
        <v>40.845853556960812</v>
      </c>
      <c r="AB216" s="49">
        <f t="shared" si="39"/>
        <v>276.66321204446541</v>
      </c>
      <c r="AC216" s="49">
        <f t="shared" si="40"/>
        <v>38.103281917639507</v>
      </c>
      <c r="AD216" s="49">
        <f t="shared" si="41"/>
        <v>209.69574120453035</v>
      </c>
      <c r="AE216" s="49">
        <f t="shared" si="42"/>
        <v>28.864188922295547</v>
      </c>
      <c r="AF216" s="49">
        <v>276466.799</v>
      </c>
      <c r="AG216" s="49">
        <v>292303.2231</v>
      </c>
      <c r="AH216" s="49">
        <f t="shared" si="35"/>
        <v>278554.81235764828</v>
      </c>
      <c r="AI216" s="49">
        <f t="shared" si="36"/>
        <v>294510.84092797816</v>
      </c>
      <c r="AJ216" s="48">
        <v>219.59</v>
      </c>
      <c r="AK216" s="49">
        <v>1631.8941</v>
      </c>
      <c r="AL216" s="49">
        <f t="shared" si="31"/>
        <v>743.15501616649215</v>
      </c>
      <c r="AM216" s="49">
        <v>104.78406094201264</v>
      </c>
      <c r="AN216" s="49">
        <v>1505312.6842800002</v>
      </c>
      <c r="AO216" s="49">
        <v>2713391.2224600003</v>
      </c>
      <c r="AP216" s="49">
        <f t="shared" si="37"/>
        <v>15166.81546666308</v>
      </c>
      <c r="AQ216" s="49">
        <f t="shared" si="38"/>
        <v>27338.840886468803</v>
      </c>
      <c r="AR216" s="49">
        <v>2140139.7999999998</v>
      </c>
      <c r="AS216" s="49">
        <f t="shared" si="27"/>
        <v>21563.031892597523</v>
      </c>
    </row>
    <row r="217" spans="1:45" x14ac:dyDescent="0.25">
      <c r="A217" s="72">
        <v>40513</v>
      </c>
      <c r="B217" s="42">
        <v>2010</v>
      </c>
      <c r="C217" s="42">
        <v>12</v>
      </c>
      <c r="D217" s="42">
        <v>217</v>
      </c>
      <c r="E217" s="48">
        <v>93.324074353541405</v>
      </c>
      <c r="F217" s="48">
        <v>123.58957205</v>
      </c>
      <c r="G217" s="49">
        <v>95.502228738530704</v>
      </c>
      <c r="H217" s="49">
        <v>98.572611795591797</v>
      </c>
      <c r="I217" s="49">
        <v>94.643517506668005</v>
      </c>
      <c r="J217" s="49">
        <v>93.560519210873494</v>
      </c>
      <c r="K217" s="49">
        <v>94.3704670387026</v>
      </c>
      <c r="L217" s="49">
        <v>92.496889156419201</v>
      </c>
      <c r="M217" s="49">
        <v>95.055978439486495</v>
      </c>
      <c r="N217" s="49">
        <v>99.742092088296005</v>
      </c>
      <c r="O217" s="49">
        <v>56.566000000000003</v>
      </c>
      <c r="P217" s="49">
        <v>91.202264703332006</v>
      </c>
      <c r="Q217">
        <v>104.29516864285387</v>
      </c>
      <c r="R217">
        <v>103.32274906740088</v>
      </c>
      <c r="S217" s="49">
        <f t="shared" si="32"/>
        <v>100.94114760227551</v>
      </c>
      <c r="T217" s="49">
        <v>26945.473999999998</v>
      </c>
      <c r="U217" s="49">
        <v>4272.3329999999996</v>
      </c>
      <c r="V217" s="49">
        <v>27119.034</v>
      </c>
      <c r="W217" s="49">
        <v>4207.8280000000004</v>
      </c>
      <c r="X217" s="49">
        <v>19903.163</v>
      </c>
      <c r="Y217" s="49">
        <v>3008.0439999999999</v>
      </c>
      <c r="Z217" s="49">
        <f t="shared" si="33"/>
        <v>258.3578352729981</v>
      </c>
      <c r="AA217" s="49">
        <f t="shared" si="34"/>
        <v>40.963863001459686</v>
      </c>
      <c r="AB217" s="49">
        <f t="shared" si="39"/>
        <v>262.46914880583898</v>
      </c>
      <c r="AC217" s="49">
        <f t="shared" si="40"/>
        <v>40.725087533773362</v>
      </c>
      <c r="AD217" s="49">
        <f t="shared" si="41"/>
        <v>192.63098571851299</v>
      </c>
      <c r="AE217" s="49">
        <f t="shared" si="42"/>
        <v>29.113085231963314</v>
      </c>
      <c r="AF217" s="49">
        <v>361803.38900000002</v>
      </c>
      <c r="AG217" s="49">
        <v>511376.35350000003</v>
      </c>
      <c r="AH217" s="49">
        <f t="shared" si="35"/>
        <v>362738.92137706123</v>
      </c>
      <c r="AI217" s="49">
        <f t="shared" si="36"/>
        <v>512698.64386572881</v>
      </c>
      <c r="AJ217" s="48">
        <v>220.47200000000001</v>
      </c>
      <c r="AK217" s="49">
        <v>1721.827</v>
      </c>
      <c r="AL217" s="49">
        <f t="shared" si="31"/>
        <v>780.97309408904528</v>
      </c>
      <c r="AM217" s="49">
        <v>104.49144501411412</v>
      </c>
      <c r="AN217" s="49">
        <v>1703619.9341799999</v>
      </c>
      <c r="AO217" s="49">
        <v>2929217.7315699998</v>
      </c>
      <c r="AP217" s="49">
        <f t="shared" si="37"/>
        <v>17080.250659589954</v>
      </c>
      <c r="AQ217" s="49">
        <f t="shared" si="38"/>
        <v>29367.91950360265</v>
      </c>
      <c r="AR217" s="49">
        <v>2166640.2000000002</v>
      </c>
      <c r="AS217" s="49">
        <f t="shared" ref="AS217:AS280" si="43">AR217/N217</f>
        <v>21722.425854893809</v>
      </c>
    </row>
    <row r="218" spans="1:45" x14ac:dyDescent="0.25">
      <c r="A218" s="72">
        <v>40544</v>
      </c>
      <c r="B218" s="42">
        <v>2011</v>
      </c>
      <c r="C218" s="42">
        <v>1</v>
      </c>
      <c r="D218" s="42">
        <v>218</v>
      </c>
      <c r="E218" s="48">
        <v>93.326511761182601</v>
      </c>
      <c r="F218" s="48">
        <v>97.191511329999997</v>
      </c>
      <c r="G218" s="49">
        <v>95.581396574632706</v>
      </c>
      <c r="H218" s="49">
        <v>98.188626739814694</v>
      </c>
      <c r="I218" s="49">
        <v>95.764501567465402</v>
      </c>
      <c r="J218" s="49">
        <v>98.591885153363506</v>
      </c>
      <c r="K218" s="49">
        <v>93.8305377610302</v>
      </c>
      <c r="L218" s="49">
        <v>97.1570881450928</v>
      </c>
      <c r="M218" s="49">
        <v>92.709434931820496</v>
      </c>
      <c r="N218" s="49">
        <v>100.22799999999999</v>
      </c>
      <c r="O218" s="49">
        <v>56.508000000000003</v>
      </c>
      <c r="P218" s="49">
        <v>92.294035352136007</v>
      </c>
      <c r="Q218">
        <v>105.92779604977082</v>
      </c>
      <c r="R218">
        <v>105.2578727016449</v>
      </c>
      <c r="S218" s="49">
        <f t="shared" ref="S218:S249" si="44">Q218/R218*100</f>
        <v>100.63645913690924</v>
      </c>
      <c r="T218" s="49">
        <v>24674.597000000002</v>
      </c>
      <c r="U218" s="49">
        <v>4431.7240000000002</v>
      </c>
      <c r="V218" s="49">
        <v>24532.143</v>
      </c>
      <c r="W218" s="49">
        <v>3889.8409999999999</v>
      </c>
      <c r="X218" s="49">
        <v>18058.505000000001</v>
      </c>
      <c r="Y218" s="49">
        <v>2583.7959999999998</v>
      </c>
      <c r="Z218" s="49">
        <f t="shared" ref="Z218:Z249" si="45">T218/Q218</f>
        <v>232.93788712838406</v>
      </c>
      <c r="AA218" s="49">
        <f t="shared" ref="AA218:AA249" si="46">U218/Q218</f>
        <v>41.837215209478423</v>
      </c>
      <c r="AB218" s="49">
        <f t="shared" si="39"/>
        <v>233.06706064197923</v>
      </c>
      <c r="AC218" s="49">
        <f t="shared" si="40"/>
        <v>36.955345003274154</v>
      </c>
      <c r="AD218" s="49">
        <f t="shared" si="41"/>
        <v>171.56441163491039</v>
      </c>
      <c r="AE218" s="49">
        <f t="shared" si="42"/>
        <v>24.54729450331768</v>
      </c>
      <c r="AF218" s="49">
        <v>275606.32500000001</v>
      </c>
      <c r="AG218" s="49">
        <v>280112.87030000001</v>
      </c>
      <c r="AH218" s="49">
        <f t="shared" si="35"/>
        <v>274979.37203176762</v>
      </c>
      <c r="AI218" s="49">
        <f t="shared" si="36"/>
        <v>279475.66578201705</v>
      </c>
      <c r="AJ218" s="48">
        <v>221.18700000000001</v>
      </c>
      <c r="AK218" s="49">
        <v>1403.1694</v>
      </c>
      <c r="AL218" s="49">
        <f t="shared" ref="AL218:AL249" si="47">AK218/$AJ218*100</f>
        <v>634.38149620004788</v>
      </c>
      <c r="AM218" s="49">
        <v>102.46772769951657</v>
      </c>
      <c r="AN218" s="49">
        <v>1598673.62519</v>
      </c>
      <c r="AO218" s="49">
        <v>2843256.4365099999</v>
      </c>
      <c r="AP218" s="49">
        <f t="shared" si="37"/>
        <v>15950.369409646008</v>
      </c>
      <c r="AQ218" s="49">
        <f t="shared" si="38"/>
        <v>28367.885585964003</v>
      </c>
      <c r="AR218" s="49">
        <v>2171342.9</v>
      </c>
      <c r="AS218" s="49">
        <f t="shared" si="43"/>
        <v>21664.035000199547</v>
      </c>
    </row>
    <row r="219" spans="1:45" x14ac:dyDescent="0.25">
      <c r="A219" s="72">
        <v>40575</v>
      </c>
      <c r="B219" s="42">
        <v>2011</v>
      </c>
      <c r="C219" s="42">
        <v>2</v>
      </c>
      <c r="D219" s="42">
        <v>219</v>
      </c>
      <c r="E219" s="48">
        <v>93.400967748359705</v>
      </c>
      <c r="F219" s="48">
        <v>85.999027900000002</v>
      </c>
      <c r="G219" s="49">
        <v>95.2280421071886</v>
      </c>
      <c r="H219" s="49">
        <v>98.488175966434497</v>
      </c>
      <c r="I219" s="49">
        <v>96.425266103852394</v>
      </c>
      <c r="J219" s="49">
        <v>94.637038194758802</v>
      </c>
      <c r="K219" s="49">
        <v>94.611720943347393</v>
      </c>
      <c r="L219" s="49">
        <v>93.388233798833397</v>
      </c>
      <c r="M219" s="49">
        <v>94.608533029852694</v>
      </c>
      <c r="N219" s="49">
        <v>100.604</v>
      </c>
      <c r="O219" s="49">
        <v>56.9</v>
      </c>
      <c r="P219" s="49">
        <v>92.254609341863002</v>
      </c>
      <c r="Q219">
        <v>107.78004050535277</v>
      </c>
      <c r="R219">
        <v>106.82357060330676</v>
      </c>
      <c r="S219" s="49">
        <f t="shared" si="44"/>
        <v>100.89537346172213</v>
      </c>
      <c r="T219" s="49">
        <v>25771.474999999999</v>
      </c>
      <c r="U219" s="49">
        <v>3620.212</v>
      </c>
      <c r="V219" s="49">
        <v>25461.39</v>
      </c>
      <c r="W219" s="49">
        <v>3723.453</v>
      </c>
      <c r="X219" s="49">
        <v>19470.728999999999</v>
      </c>
      <c r="Y219" s="49">
        <v>2267.2089999999998</v>
      </c>
      <c r="Z219" s="49">
        <f t="shared" si="45"/>
        <v>239.11175834750301</v>
      </c>
      <c r="AA219" s="49">
        <f t="shared" si="46"/>
        <v>33.588890698368282</v>
      </c>
      <c r="AB219" s="49">
        <f t="shared" si="39"/>
        <v>238.34992461122465</v>
      </c>
      <c r="AC219" s="49">
        <f t="shared" si="40"/>
        <v>34.856099444823641</v>
      </c>
      <c r="AD219" s="49">
        <f t="shared" si="41"/>
        <v>182.26996991427353</v>
      </c>
      <c r="AE219" s="49">
        <f t="shared" si="42"/>
        <v>21.223864613357321</v>
      </c>
      <c r="AF219" s="49">
        <v>243124.864</v>
      </c>
      <c r="AG219" s="49">
        <v>231934.92910000001</v>
      </c>
      <c r="AH219" s="49">
        <f t="shared" si="35"/>
        <v>241665.20615482487</v>
      </c>
      <c r="AI219" s="49">
        <f t="shared" si="36"/>
        <v>230542.45268577791</v>
      </c>
      <c r="AJ219" s="48">
        <v>221.898</v>
      </c>
      <c r="AK219" s="49">
        <v>1651.0565999999999</v>
      </c>
      <c r="AL219" s="49">
        <f t="shared" si="47"/>
        <v>744.06105507936081</v>
      </c>
      <c r="AM219" s="49">
        <v>102.41840377964708</v>
      </c>
      <c r="AN219" s="49">
        <v>1600110.4787400002</v>
      </c>
      <c r="AO219" s="49">
        <v>2866958.7064500004</v>
      </c>
      <c r="AP219" s="49">
        <f t="shared" si="37"/>
        <v>15905.038355731383</v>
      </c>
      <c r="AQ219" s="49">
        <f t="shared" si="38"/>
        <v>28497.462391654411</v>
      </c>
      <c r="AR219" s="49">
        <v>2207137.9</v>
      </c>
      <c r="AS219" s="49">
        <f t="shared" si="43"/>
        <v>21938.868235855432</v>
      </c>
    </row>
    <row r="220" spans="1:45" x14ac:dyDescent="0.25">
      <c r="A220" s="72">
        <v>40603</v>
      </c>
      <c r="B220" s="42">
        <v>2011</v>
      </c>
      <c r="C220" s="42">
        <v>3</v>
      </c>
      <c r="D220" s="42">
        <v>220</v>
      </c>
      <c r="E220" s="48">
        <v>94.033682391874905</v>
      </c>
      <c r="F220" s="48">
        <v>93.862336900000003</v>
      </c>
      <c r="G220" s="49">
        <v>95.650196898877994</v>
      </c>
      <c r="H220" s="49">
        <v>99.577523083065799</v>
      </c>
      <c r="I220" s="49">
        <v>97.2556301376828</v>
      </c>
      <c r="J220" s="49">
        <v>92.025442560441405</v>
      </c>
      <c r="K220" s="49">
        <v>94.993275259355798</v>
      </c>
      <c r="L220" s="49">
        <v>92.843532966689807</v>
      </c>
      <c r="M220" s="49">
        <v>95.266500280293897</v>
      </c>
      <c r="N220" s="49">
        <v>100.797</v>
      </c>
      <c r="O220" s="49">
        <v>56.890999999999998</v>
      </c>
      <c r="P220" s="49">
        <v>91.694527977888995</v>
      </c>
      <c r="Q220">
        <v>111.14794886191143</v>
      </c>
      <c r="R220">
        <v>109.26836642068892</v>
      </c>
      <c r="S220" s="49">
        <f t="shared" si="44"/>
        <v>101.72015241262602</v>
      </c>
      <c r="T220" s="49">
        <v>31355.125</v>
      </c>
      <c r="U220" s="49">
        <v>5163.25</v>
      </c>
      <c r="V220" s="49">
        <v>29899.15</v>
      </c>
      <c r="W220" s="49">
        <v>3969.788</v>
      </c>
      <c r="X220" s="49">
        <v>23074.313999999998</v>
      </c>
      <c r="Y220" s="49">
        <v>2855.0479999999998</v>
      </c>
      <c r="Z220" s="49">
        <f t="shared" si="45"/>
        <v>282.10259677355941</v>
      </c>
      <c r="AA220" s="49">
        <f t="shared" si="46"/>
        <v>46.453848702280105</v>
      </c>
      <c r="AB220" s="49">
        <f t="shared" si="39"/>
        <v>273.63042918466186</v>
      </c>
      <c r="AC220" s="49">
        <f t="shared" si="40"/>
        <v>36.330624590067622</v>
      </c>
      <c r="AD220" s="49">
        <f t="shared" si="41"/>
        <v>211.17103472712938</v>
      </c>
      <c r="AE220" s="49">
        <f t="shared" si="42"/>
        <v>26.128769867464804</v>
      </c>
      <c r="AF220" s="49">
        <v>255025.83499999999</v>
      </c>
      <c r="AG220" s="49">
        <v>267645.2525</v>
      </c>
      <c r="AH220" s="49">
        <f t="shared" si="35"/>
        <v>253009.3504767007</v>
      </c>
      <c r="AI220" s="49">
        <f t="shared" si="36"/>
        <v>265528.98647777212</v>
      </c>
      <c r="AJ220" s="48">
        <v>223.04599999999999</v>
      </c>
      <c r="AK220" s="49">
        <v>2055.9124999999999</v>
      </c>
      <c r="AL220" s="49">
        <f t="shared" si="47"/>
        <v>921.74372102615598</v>
      </c>
      <c r="AM220" s="49">
        <v>102.73687302591297</v>
      </c>
      <c r="AN220" s="49">
        <v>1606980.3260300001</v>
      </c>
      <c r="AO220" s="49">
        <v>2870101.2733100001</v>
      </c>
      <c r="AP220" s="49">
        <f t="shared" si="37"/>
        <v>15942.739625484886</v>
      </c>
      <c r="AQ220" s="49">
        <f t="shared" si="38"/>
        <v>28474.074360447237</v>
      </c>
      <c r="AR220" s="49">
        <v>2228853.2000000002</v>
      </c>
      <c r="AS220" s="49">
        <f t="shared" si="43"/>
        <v>22112.296992966061</v>
      </c>
    </row>
    <row r="221" spans="1:45" x14ac:dyDescent="0.25">
      <c r="A221" s="72">
        <v>40634</v>
      </c>
      <c r="B221" s="42">
        <v>2011</v>
      </c>
      <c r="C221" s="42">
        <v>4</v>
      </c>
      <c r="D221" s="42">
        <v>221</v>
      </c>
      <c r="E221" s="48">
        <v>93.530969114448098</v>
      </c>
      <c r="F221" s="48">
        <v>91.75142975</v>
      </c>
      <c r="G221" s="49">
        <v>96.221751237937099</v>
      </c>
      <c r="H221" s="49">
        <v>99.755098107627603</v>
      </c>
      <c r="I221" s="49">
        <v>97.999107798093206</v>
      </c>
      <c r="J221" s="49">
        <v>97.244463363464703</v>
      </c>
      <c r="K221" s="49">
        <v>94.358725169846906</v>
      </c>
      <c r="L221" s="49">
        <v>95.162901530912393</v>
      </c>
      <c r="M221" s="49">
        <v>95.578937995716501</v>
      </c>
      <c r="N221" s="49">
        <v>100.789</v>
      </c>
      <c r="O221" s="49">
        <v>56.445</v>
      </c>
      <c r="P221" s="49">
        <v>89.737572006294997</v>
      </c>
      <c r="Q221">
        <v>113.3989347717192</v>
      </c>
      <c r="R221">
        <v>110.53188650702106</v>
      </c>
      <c r="S221" s="49">
        <f t="shared" si="44"/>
        <v>102.59386531371291</v>
      </c>
      <c r="T221" s="49">
        <v>27808.164000000001</v>
      </c>
      <c r="U221" s="49">
        <v>4582.2709999999997</v>
      </c>
      <c r="V221" s="49">
        <v>27200.981</v>
      </c>
      <c r="W221" s="49">
        <v>3955.326</v>
      </c>
      <c r="X221" s="49">
        <v>20619.740000000002</v>
      </c>
      <c r="Y221" s="49">
        <v>2625.9140000000002</v>
      </c>
      <c r="Z221" s="49">
        <f t="shared" si="45"/>
        <v>245.22420828714115</v>
      </c>
      <c r="AA221" s="49">
        <f t="shared" si="46"/>
        <v>40.408413088045883</v>
      </c>
      <c r="AB221" s="49">
        <f t="shared" si="39"/>
        <v>246.09171036153603</v>
      </c>
      <c r="AC221" s="49">
        <f t="shared" si="40"/>
        <v>35.784479257474317</v>
      </c>
      <c r="AD221" s="49">
        <f t="shared" si="41"/>
        <v>186.55014993062861</v>
      </c>
      <c r="AE221" s="49">
        <f t="shared" si="42"/>
        <v>23.757072126270099</v>
      </c>
      <c r="AF221" s="49">
        <v>242088.24799999999</v>
      </c>
      <c r="AG221" s="49">
        <v>252353.19339999999</v>
      </c>
      <c r="AH221" s="49">
        <f t="shared" si="35"/>
        <v>240193.1242496701</v>
      </c>
      <c r="AI221" s="49">
        <f t="shared" si="36"/>
        <v>250377.71324251653</v>
      </c>
      <c r="AJ221" s="48">
        <v>224.09299999999999</v>
      </c>
      <c r="AK221" s="49">
        <v>1880.8948</v>
      </c>
      <c r="AL221" s="49">
        <f t="shared" si="47"/>
        <v>839.33670395773186</v>
      </c>
      <c r="AM221" s="49">
        <v>101.37775672342751</v>
      </c>
      <c r="AN221" s="49">
        <v>1610138.15861</v>
      </c>
      <c r="AO221" s="49">
        <v>2882234.8218</v>
      </c>
      <c r="AP221" s="49">
        <f t="shared" si="37"/>
        <v>15975.336183611307</v>
      </c>
      <c r="AQ221" s="49">
        <f t="shared" si="38"/>
        <v>28596.720096439094</v>
      </c>
      <c r="AR221" s="49">
        <v>2268867</v>
      </c>
      <c r="AS221" s="49">
        <f t="shared" si="43"/>
        <v>22511.057754318426</v>
      </c>
    </row>
    <row r="222" spans="1:45" x14ac:dyDescent="0.25">
      <c r="A222" s="72">
        <v>40664</v>
      </c>
      <c r="B222" s="42">
        <v>2011</v>
      </c>
      <c r="C222" s="42">
        <v>5</v>
      </c>
      <c r="D222" s="42">
        <v>222</v>
      </c>
      <c r="E222" s="48">
        <v>94.549937962448197</v>
      </c>
      <c r="F222" s="48">
        <v>96.613355920000004</v>
      </c>
      <c r="G222" s="49">
        <v>96.993967833884497</v>
      </c>
      <c r="H222" s="49">
        <v>99.391269717978801</v>
      </c>
      <c r="I222" s="49">
        <v>97.206669974545505</v>
      </c>
      <c r="J222" s="49">
        <v>97.103590432110295</v>
      </c>
      <c r="K222" s="49">
        <v>95.541535187892293</v>
      </c>
      <c r="L222" s="49">
        <v>96.956467473987303</v>
      </c>
      <c r="M222" s="49">
        <v>95.906515320205401</v>
      </c>
      <c r="N222" s="49">
        <v>100.04600000000001</v>
      </c>
      <c r="O222" s="49">
        <v>56.944000000000003</v>
      </c>
      <c r="P222" s="49">
        <v>89.287117749665001</v>
      </c>
      <c r="Q222">
        <v>111.26777695750265</v>
      </c>
      <c r="R222">
        <v>109.55316788496231</v>
      </c>
      <c r="S222" s="49">
        <f t="shared" si="44"/>
        <v>101.56509310104185</v>
      </c>
      <c r="T222" s="49">
        <v>31079.659</v>
      </c>
      <c r="U222" s="49">
        <v>5053.2330000000002</v>
      </c>
      <c r="V222" s="49">
        <v>30541.742999999999</v>
      </c>
      <c r="W222" s="49">
        <v>4444.9560000000001</v>
      </c>
      <c r="X222" s="49">
        <v>23236.419000000002</v>
      </c>
      <c r="Y222" s="49">
        <v>2860.3679999999999</v>
      </c>
      <c r="Z222" s="49">
        <f t="shared" si="45"/>
        <v>279.32308750870874</v>
      </c>
      <c r="AA222" s="49">
        <f t="shared" si="46"/>
        <v>45.415062097717836</v>
      </c>
      <c r="AB222" s="49">
        <f t="shared" si="39"/>
        <v>278.78466309683296</v>
      </c>
      <c r="AC222" s="49">
        <f t="shared" si="40"/>
        <v>40.57350495484971</v>
      </c>
      <c r="AD222" s="49">
        <f t="shared" si="41"/>
        <v>212.10175340981192</v>
      </c>
      <c r="AE222" s="49">
        <f t="shared" si="42"/>
        <v>26.109404732171374</v>
      </c>
      <c r="AF222" s="49">
        <v>246175.19200000001</v>
      </c>
      <c r="AG222" s="49">
        <v>254286.29240000001</v>
      </c>
      <c r="AH222" s="49">
        <f t="shared" si="35"/>
        <v>246062.00347839994</v>
      </c>
      <c r="AI222" s="49">
        <f t="shared" si="36"/>
        <v>254169.37448773565</v>
      </c>
      <c r="AJ222" s="48">
        <v>224.80600000000001</v>
      </c>
      <c r="AK222" s="49">
        <v>2168.5077999999999</v>
      </c>
      <c r="AL222" s="49">
        <f t="shared" si="47"/>
        <v>964.61295517023552</v>
      </c>
      <c r="AM222" s="49">
        <v>101.99755160248746</v>
      </c>
      <c r="AN222" s="49">
        <v>1601709.2229500001</v>
      </c>
      <c r="AO222" s="49">
        <v>2855717.1399600003</v>
      </c>
      <c r="AP222" s="49">
        <f t="shared" si="37"/>
        <v>16009.727754732823</v>
      </c>
      <c r="AQ222" s="49">
        <f t="shared" si="38"/>
        <v>28544.04114067529</v>
      </c>
      <c r="AR222" s="49">
        <v>2282987.2999999998</v>
      </c>
      <c r="AS222" s="49">
        <f t="shared" si="43"/>
        <v>22819.376086999975</v>
      </c>
    </row>
    <row r="223" spans="1:45" x14ac:dyDescent="0.25">
      <c r="A223" s="72">
        <v>40695</v>
      </c>
      <c r="B223" s="42">
        <v>2011</v>
      </c>
      <c r="C223" s="42">
        <v>6</v>
      </c>
      <c r="D223" s="42">
        <v>223</v>
      </c>
      <c r="E223" s="48">
        <v>94.995781998453097</v>
      </c>
      <c r="F223" s="48">
        <v>95.464128470000006</v>
      </c>
      <c r="G223" s="49">
        <v>97.837439906997602</v>
      </c>
      <c r="H223" s="49">
        <v>99.840220868189803</v>
      </c>
      <c r="I223" s="49">
        <v>97.759961277432396</v>
      </c>
      <c r="J223" s="49">
        <v>103.054562764265</v>
      </c>
      <c r="K223" s="49">
        <v>95.158647665202096</v>
      </c>
      <c r="L223" s="49">
        <v>101.168776322697</v>
      </c>
      <c r="M223" s="49">
        <v>95.988540680362505</v>
      </c>
      <c r="N223" s="49">
        <v>100.041</v>
      </c>
      <c r="O223" s="49">
        <v>57.066000000000003</v>
      </c>
      <c r="P223" s="49">
        <v>93.021905783389997</v>
      </c>
      <c r="Q223">
        <v>110.55215513884824</v>
      </c>
      <c r="R223">
        <v>108.894126732845</v>
      </c>
      <c r="S223" s="49">
        <f t="shared" si="44"/>
        <v>101.52260590699346</v>
      </c>
      <c r="T223" s="49">
        <v>30394.79</v>
      </c>
      <c r="U223" s="49">
        <v>5038.893</v>
      </c>
      <c r="V223" s="49">
        <v>30300.785</v>
      </c>
      <c r="W223" s="49">
        <v>4288.3</v>
      </c>
      <c r="X223" s="49">
        <v>22822.1</v>
      </c>
      <c r="Y223" s="49">
        <v>3190.386</v>
      </c>
      <c r="Z223" s="49">
        <f t="shared" si="45"/>
        <v>274.93620510451012</v>
      </c>
      <c r="AA223" s="49">
        <f t="shared" si="46"/>
        <v>45.579328541098008</v>
      </c>
      <c r="AB223" s="49">
        <f t="shared" si="39"/>
        <v>278.25913030496417</v>
      </c>
      <c r="AC223" s="49">
        <f t="shared" si="40"/>
        <v>39.380452634701641</v>
      </c>
      <c r="AD223" s="49">
        <f t="shared" si="41"/>
        <v>209.58063290218135</v>
      </c>
      <c r="AE223" s="49">
        <f t="shared" si="42"/>
        <v>29.298053951312927</v>
      </c>
      <c r="AF223" s="49">
        <v>261464.03700000001</v>
      </c>
      <c r="AG223" s="49">
        <v>368781.81140000001</v>
      </c>
      <c r="AH223" s="49">
        <f t="shared" si="35"/>
        <v>261356.88067892165</v>
      </c>
      <c r="AI223" s="49">
        <f t="shared" si="36"/>
        <v>368630.67282414215</v>
      </c>
      <c r="AJ223" s="48">
        <v>224.80600000000001</v>
      </c>
      <c r="AK223" s="49">
        <v>2022.3112000000001</v>
      </c>
      <c r="AL223" s="49">
        <f t="shared" si="47"/>
        <v>899.5806161757248</v>
      </c>
      <c r="AM223" s="49">
        <v>103.45230834060379</v>
      </c>
      <c r="AN223" s="49">
        <v>1662012.1180000002</v>
      </c>
      <c r="AO223" s="49">
        <v>2890739.3495300002</v>
      </c>
      <c r="AP223" s="49">
        <f t="shared" si="37"/>
        <v>16613.309723013568</v>
      </c>
      <c r="AQ223" s="49">
        <f t="shared" si="38"/>
        <v>28895.546321308266</v>
      </c>
      <c r="AR223" s="49">
        <v>2283528.2000000002</v>
      </c>
      <c r="AS223" s="49">
        <f t="shared" si="43"/>
        <v>22825.923371417721</v>
      </c>
    </row>
    <row r="224" spans="1:45" x14ac:dyDescent="0.25">
      <c r="A224" s="72">
        <v>40725</v>
      </c>
      <c r="B224" s="42">
        <v>2011</v>
      </c>
      <c r="C224" s="42">
        <v>7</v>
      </c>
      <c r="D224" s="42">
        <v>224</v>
      </c>
      <c r="E224" s="48">
        <v>95.470153210795004</v>
      </c>
      <c r="F224" s="48">
        <v>96.327525919999999</v>
      </c>
      <c r="G224" s="49">
        <v>97.873291157435105</v>
      </c>
      <c r="H224" s="49">
        <v>99.569120880909594</v>
      </c>
      <c r="I224" s="49">
        <v>97.403999613446103</v>
      </c>
      <c r="J224" s="49">
        <v>99.277987369094404</v>
      </c>
      <c r="K224" s="49">
        <v>95.976405814585902</v>
      </c>
      <c r="L224" s="49">
        <v>98.882597108212806</v>
      </c>
      <c r="M224" s="49">
        <v>96.478671091161104</v>
      </c>
      <c r="N224" s="49">
        <v>100.521</v>
      </c>
      <c r="O224" s="49">
        <v>56.780999999999999</v>
      </c>
      <c r="P224" s="49">
        <v>95.465942358117999</v>
      </c>
      <c r="Q224">
        <v>111.84708517864624</v>
      </c>
      <c r="R224">
        <v>109.74249921014871</v>
      </c>
      <c r="S224" s="49">
        <f t="shared" si="44"/>
        <v>101.91774926181279</v>
      </c>
      <c r="T224" s="49">
        <v>27848.616999999998</v>
      </c>
      <c r="U224" s="49">
        <v>4501.9679999999998</v>
      </c>
      <c r="V224" s="49">
        <v>29030.739000000001</v>
      </c>
      <c r="W224" s="49">
        <v>4125.3209999999999</v>
      </c>
      <c r="X224" s="49">
        <v>21925.848000000002</v>
      </c>
      <c r="Y224" s="49">
        <v>2979.57</v>
      </c>
      <c r="Z224" s="49">
        <f t="shared" si="45"/>
        <v>248.98831252972909</v>
      </c>
      <c r="AA224" s="49">
        <f t="shared" si="46"/>
        <v>40.25109812034254</v>
      </c>
      <c r="AB224" s="49">
        <f t="shared" si="39"/>
        <v>264.5350635254652</v>
      </c>
      <c r="AC224" s="49">
        <f t="shared" si="40"/>
        <v>37.590915367257288</v>
      </c>
      <c r="AD224" s="49">
        <f t="shared" si="41"/>
        <v>199.7935909771258</v>
      </c>
      <c r="AE224" s="49">
        <f t="shared" si="42"/>
        <v>27.150557181082103</v>
      </c>
      <c r="AF224" s="49">
        <v>245210.00899999999</v>
      </c>
      <c r="AG224" s="49">
        <v>288448.01199999999</v>
      </c>
      <c r="AH224" s="49">
        <f t="shared" si="35"/>
        <v>243939.08636006404</v>
      </c>
      <c r="AI224" s="49">
        <f t="shared" si="36"/>
        <v>286952.98693805269</v>
      </c>
      <c r="AJ224" s="48">
        <v>225.39500000000001</v>
      </c>
      <c r="AK224" s="49">
        <v>1906.7077999999999</v>
      </c>
      <c r="AL224" s="49">
        <f t="shared" si="47"/>
        <v>845.94059318086022</v>
      </c>
      <c r="AM224" s="49">
        <v>101.90044849660711</v>
      </c>
      <c r="AN224" s="49">
        <v>1648680.0649999999</v>
      </c>
      <c r="AO224" s="49">
        <v>2907162.8344200002</v>
      </c>
      <c r="AP224" s="49">
        <f t="shared" si="37"/>
        <v>16401.349618487679</v>
      </c>
      <c r="AQ224" s="49">
        <f t="shared" si="38"/>
        <v>28920.950193690871</v>
      </c>
      <c r="AR224" s="49">
        <v>2312809.4</v>
      </c>
      <c r="AS224" s="49">
        <f t="shared" si="43"/>
        <v>23008.221167716198</v>
      </c>
    </row>
    <row r="225" spans="1:45" x14ac:dyDescent="0.25">
      <c r="A225" s="72">
        <v>40756</v>
      </c>
      <c r="B225" s="42">
        <v>2011</v>
      </c>
      <c r="C225" s="42">
        <v>8</v>
      </c>
      <c r="D225" s="42">
        <v>225</v>
      </c>
      <c r="E225" s="48">
        <v>96.074516614377899</v>
      </c>
      <c r="F225" s="48">
        <v>98.084084149999995</v>
      </c>
      <c r="G225" s="49">
        <v>97.773016510368805</v>
      </c>
      <c r="H225" s="49">
        <v>99.6828482207072</v>
      </c>
      <c r="I225" s="49">
        <v>97.538375744582396</v>
      </c>
      <c r="J225" s="49">
        <v>100.399308863567</v>
      </c>
      <c r="K225" s="49">
        <v>95.540215019180295</v>
      </c>
      <c r="L225" s="49">
        <v>100.421713379247</v>
      </c>
      <c r="M225" s="49">
        <v>97.0040427169982</v>
      </c>
      <c r="N225" s="49">
        <v>100.68</v>
      </c>
      <c r="O225" s="49">
        <v>54.256</v>
      </c>
      <c r="P225" s="49">
        <v>93.360528216735005</v>
      </c>
      <c r="Q225">
        <v>111.26822070771789</v>
      </c>
      <c r="R225">
        <v>110.05874536297949</v>
      </c>
      <c r="S225" s="49">
        <f t="shared" si="44"/>
        <v>101.09893615518646</v>
      </c>
      <c r="T225" s="49">
        <v>31463.991999999998</v>
      </c>
      <c r="U225" s="49">
        <v>4912.5290000000005</v>
      </c>
      <c r="V225" s="49">
        <v>32292.579000000002</v>
      </c>
      <c r="W225" s="49">
        <v>4733.2839999999997</v>
      </c>
      <c r="X225" s="49">
        <v>24325.127</v>
      </c>
      <c r="Y225" s="49">
        <v>3234.1680000000001</v>
      </c>
      <c r="Z225" s="49">
        <f t="shared" si="45"/>
        <v>282.77608646812456</v>
      </c>
      <c r="AA225" s="49">
        <f t="shared" si="46"/>
        <v>44.150333030887168</v>
      </c>
      <c r="AB225" s="49">
        <f t="shared" si="39"/>
        <v>293.41220357816536</v>
      </c>
      <c r="AC225" s="49">
        <f t="shared" si="40"/>
        <v>43.006886771145552</v>
      </c>
      <c r="AD225" s="49">
        <f t="shared" si="41"/>
        <v>221.01948300223177</v>
      </c>
      <c r="AE225" s="49">
        <f t="shared" si="42"/>
        <v>29.385833804788025</v>
      </c>
      <c r="AF225" s="49">
        <v>253610.96100000001</v>
      </c>
      <c r="AG225" s="49">
        <v>261207.09669999999</v>
      </c>
      <c r="AH225" s="49">
        <f t="shared" si="35"/>
        <v>251898.05423122767</v>
      </c>
      <c r="AI225" s="49">
        <f t="shared" si="36"/>
        <v>259442.88508144615</v>
      </c>
      <c r="AJ225" s="48">
        <v>226.10599999999999</v>
      </c>
      <c r="AK225" s="49">
        <v>2143.8955999999998</v>
      </c>
      <c r="AL225" s="49">
        <f t="shared" si="47"/>
        <v>948.18164931492299</v>
      </c>
      <c r="AM225" s="49">
        <v>107.14812791155653</v>
      </c>
      <c r="AN225" s="49">
        <v>1649836.5627000001</v>
      </c>
      <c r="AO225" s="49">
        <v>2954800.7860400002</v>
      </c>
      <c r="AP225" s="49">
        <f t="shared" si="37"/>
        <v>16386.934472586414</v>
      </c>
      <c r="AQ225" s="49">
        <f t="shared" si="38"/>
        <v>29348.438478744538</v>
      </c>
      <c r="AR225" s="49">
        <v>2340316.9</v>
      </c>
      <c r="AS225" s="49">
        <f t="shared" si="43"/>
        <v>23245.10230433055</v>
      </c>
    </row>
    <row r="226" spans="1:45" x14ac:dyDescent="0.25">
      <c r="A226" s="72">
        <v>40787</v>
      </c>
      <c r="B226" s="42">
        <v>2011</v>
      </c>
      <c r="C226" s="42">
        <v>9</v>
      </c>
      <c r="D226" s="42">
        <v>226</v>
      </c>
      <c r="E226" s="48">
        <v>96.227579019091905</v>
      </c>
      <c r="F226" s="48">
        <v>93.626467550000001</v>
      </c>
      <c r="G226" s="49">
        <v>97.401380839275006</v>
      </c>
      <c r="H226" s="49">
        <v>97.817057632407796</v>
      </c>
      <c r="I226" s="49">
        <v>97.852087396872093</v>
      </c>
      <c r="J226" s="49">
        <v>99.295036563332403</v>
      </c>
      <c r="K226" s="49">
        <v>95.988721823116506</v>
      </c>
      <c r="L226" s="49">
        <v>99.355509133822395</v>
      </c>
      <c r="M226" s="49">
        <v>97.615357441892101</v>
      </c>
      <c r="N226" s="49">
        <v>100.92700000000001</v>
      </c>
      <c r="O226" s="49">
        <v>53.847000000000001</v>
      </c>
      <c r="P226" s="49">
        <v>92.392931415066997</v>
      </c>
      <c r="Q226">
        <v>110.52317928072387</v>
      </c>
      <c r="R226">
        <v>108.8697052149973</v>
      </c>
      <c r="S226" s="49">
        <f t="shared" si="44"/>
        <v>101.51876416167498</v>
      </c>
      <c r="T226" s="49">
        <v>28774.475999999999</v>
      </c>
      <c r="U226" s="49">
        <v>4364.9409999999998</v>
      </c>
      <c r="V226" s="49">
        <v>30644.799999999999</v>
      </c>
      <c r="W226" s="49">
        <v>4992.4279999999999</v>
      </c>
      <c r="X226" s="49">
        <v>22771.714</v>
      </c>
      <c r="Y226" s="49">
        <v>2880.6579999999999</v>
      </c>
      <c r="Z226" s="49">
        <f t="shared" si="45"/>
        <v>260.34788527856347</v>
      </c>
      <c r="AA226" s="49">
        <f t="shared" si="46"/>
        <v>39.493444075773894</v>
      </c>
      <c r="AB226" s="49">
        <f t="shared" si="39"/>
        <v>281.48142717464196</v>
      </c>
      <c r="AC226" s="49">
        <f t="shared" si="40"/>
        <v>45.856907485336613</v>
      </c>
      <c r="AD226" s="49">
        <f t="shared" si="41"/>
        <v>209.16483566323731</v>
      </c>
      <c r="AE226" s="49">
        <f t="shared" si="42"/>
        <v>26.459684026068036</v>
      </c>
      <c r="AF226" s="49">
        <v>284569.04300000001</v>
      </c>
      <c r="AG226" s="49">
        <v>291577.1495</v>
      </c>
      <c r="AH226" s="49">
        <f t="shared" si="35"/>
        <v>281955.31720946822</v>
      </c>
      <c r="AI226" s="49">
        <f t="shared" si="36"/>
        <v>288899.05525776051</v>
      </c>
      <c r="AJ226" s="48">
        <v>226.59700000000001</v>
      </c>
      <c r="AK226" s="49">
        <v>2085.9703</v>
      </c>
      <c r="AL226" s="49">
        <f t="shared" si="47"/>
        <v>920.56395274429917</v>
      </c>
      <c r="AM226" s="49">
        <v>113.8775388003283</v>
      </c>
      <c r="AN226" s="49">
        <v>1753359.9426800001</v>
      </c>
      <c r="AO226" s="49">
        <v>3052315.6674800003</v>
      </c>
      <c r="AP226" s="49">
        <f t="shared" si="37"/>
        <v>17372.555834216811</v>
      </c>
      <c r="AQ226" s="49">
        <f t="shared" si="38"/>
        <v>30242.805864436672</v>
      </c>
      <c r="AR226" s="49">
        <v>2398004.9</v>
      </c>
      <c r="AS226" s="49">
        <f t="shared" si="43"/>
        <v>23759.795693917382</v>
      </c>
    </row>
    <row r="227" spans="1:45" x14ac:dyDescent="0.25">
      <c r="A227" s="72">
        <v>40817</v>
      </c>
      <c r="B227" s="42">
        <v>2011</v>
      </c>
      <c r="C227" s="42">
        <v>10</v>
      </c>
      <c r="D227" s="42">
        <v>227</v>
      </c>
      <c r="E227" s="48">
        <v>96.201588909544896</v>
      </c>
      <c r="F227" s="48">
        <v>98.259746199999995</v>
      </c>
      <c r="G227" s="49">
        <v>99.0428887270118</v>
      </c>
      <c r="H227" s="49">
        <v>101.068820823588</v>
      </c>
      <c r="I227" s="49">
        <v>97.616208652677599</v>
      </c>
      <c r="J227" s="49">
        <v>101.251735908084</v>
      </c>
      <c r="K227" s="49">
        <v>96.957186504777198</v>
      </c>
      <c r="L227" s="49">
        <v>100.384014925996</v>
      </c>
      <c r="M227" s="49">
        <v>97.373244355871904</v>
      </c>
      <c r="N227" s="49">
        <v>101.608</v>
      </c>
      <c r="O227" s="49">
        <v>52.884999999999998</v>
      </c>
      <c r="P227" s="49">
        <v>90.595394797582998</v>
      </c>
      <c r="Q227">
        <v>108.45529605063217</v>
      </c>
      <c r="R227">
        <v>106.95154884094363</v>
      </c>
      <c r="S227" s="49">
        <f t="shared" si="44"/>
        <v>101.40600788486465</v>
      </c>
      <c r="T227" s="49">
        <v>30023.464</v>
      </c>
      <c r="U227" s="49">
        <v>4858.7280000000001</v>
      </c>
      <c r="V227" s="49">
        <v>30554.511999999999</v>
      </c>
      <c r="W227" s="49">
        <v>5029.2250000000004</v>
      </c>
      <c r="X227" s="49">
        <v>22635.404999999999</v>
      </c>
      <c r="Y227" s="49">
        <v>2889.8829999999998</v>
      </c>
      <c r="Z227" s="49">
        <f t="shared" si="45"/>
        <v>276.82801203164479</v>
      </c>
      <c r="AA227" s="49">
        <f t="shared" si="46"/>
        <v>44.799361367578683</v>
      </c>
      <c r="AB227" s="49">
        <f t="shared" si="39"/>
        <v>285.685549495315</v>
      </c>
      <c r="AC227" s="49">
        <f t="shared" si="40"/>
        <v>47.023395682463381</v>
      </c>
      <c r="AD227" s="49">
        <f t="shared" si="41"/>
        <v>211.64167555593752</v>
      </c>
      <c r="AE227" s="49">
        <f t="shared" si="42"/>
        <v>27.020487606942286</v>
      </c>
      <c r="AF227" s="49">
        <v>250363.86</v>
      </c>
      <c r="AG227" s="49">
        <v>254566.96900000001</v>
      </c>
      <c r="AH227" s="49">
        <f t="shared" si="35"/>
        <v>246401.72033698132</v>
      </c>
      <c r="AI227" s="49">
        <f t="shared" si="36"/>
        <v>250538.31292811592</v>
      </c>
      <c r="AJ227" s="48">
        <v>226.75</v>
      </c>
      <c r="AK227" s="49">
        <v>1912.6401000000001</v>
      </c>
      <c r="AL227" s="49">
        <f t="shared" si="47"/>
        <v>843.50169790518203</v>
      </c>
      <c r="AM227" s="49">
        <v>116.08723490415139</v>
      </c>
      <c r="AN227" s="49">
        <v>1732930.7977100001</v>
      </c>
      <c r="AO227" s="49">
        <v>3036641.1045500003</v>
      </c>
      <c r="AP227" s="49">
        <f t="shared" si="37"/>
        <v>17055.06257095898</v>
      </c>
      <c r="AQ227" s="49">
        <f t="shared" si="38"/>
        <v>29885.846631662862</v>
      </c>
      <c r="AR227" s="49">
        <v>2399788.1</v>
      </c>
      <c r="AS227" s="49">
        <f t="shared" si="43"/>
        <v>23618.101921108573</v>
      </c>
    </row>
    <row r="228" spans="1:45" x14ac:dyDescent="0.25">
      <c r="A228" s="72">
        <v>40848</v>
      </c>
      <c r="B228" s="42">
        <v>2011</v>
      </c>
      <c r="C228" s="42">
        <v>11</v>
      </c>
      <c r="D228" s="42">
        <v>228</v>
      </c>
      <c r="E228" s="48">
        <v>97.353470843183999</v>
      </c>
      <c r="F228" s="48">
        <v>102.56407873000001</v>
      </c>
      <c r="G228" s="49">
        <v>99.791474480431006</v>
      </c>
      <c r="H228" s="49">
        <v>100.76051626192</v>
      </c>
      <c r="I228" s="49">
        <v>97.438109273772298</v>
      </c>
      <c r="J228" s="49">
        <v>103.27848359794</v>
      </c>
      <c r="K228" s="49">
        <v>98.064049085407106</v>
      </c>
      <c r="L228" s="49">
        <v>102.881663667189</v>
      </c>
      <c r="M228" s="49">
        <v>96.793682039157204</v>
      </c>
      <c r="N228" s="49">
        <v>102.70699999999999</v>
      </c>
      <c r="O228" s="49">
        <v>53.826000000000001</v>
      </c>
      <c r="P228" s="49">
        <v>89.548092737630995</v>
      </c>
      <c r="Q228">
        <v>108.89693723007242</v>
      </c>
      <c r="R228">
        <v>106.02581336167546</v>
      </c>
      <c r="S228" s="49">
        <f t="shared" si="44"/>
        <v>102.70794797735054</v>
      </c>
      <c r="T228" s="49">
        <v>31051.746999999999</v>
      </c>
      <c r="U228" s="49">
        <v>5061.3379999999997</v>
      </c>
      <c r="V228" s="49">
        <v>31248.71</v>
      </c>
      <c r="W228" s="49">
        <v>4414.6239999999998</v>
      </c>
      <c r="X228" s="49">
        <v>23621.888999999999</v>
      </c>
      <c r="Y228" s="49">
        <v>3212.1959999999999</v>
      </c>
      <c r="Z228" s="49">
        <f t="shared" si="45"/>
        <v>285.14802885957482</v>
      </c>
      <c r="AA228" s="49">
        <f t="shared" si="46"/>
        <v>46.478240148358246</v>
      </c>
      <c r="AB228" s="49">
        <f t="shared" si="39"/>
        <v>294.72737826027645</v>
      </c>
      <c r="AC228" s="49">
        <f t="shared" si="40"/>
        <v>41.637256626750187</v>
      </c>
      <c r="AD228" s="49">
        <f t="shared" si="41"/>
        <v>222.79375419098145</v>
      </c>
      <c r="AE228" s="49">
        <f t="shared" si="42"/>
        <v>30.296358010879395</v>
      </c>
      <c r="AF228" s="49">
        <v>312426.11099999998</v>
      </c>
      <c r="AG228" s="49">
        <v>335549.80369999999</v>
      </c>
      <c r="AH228" s="49">
        <f t="shared" si="35"/>
        <v>304191.64321808639</v>
      </c>
      <c r="AI228" s="49">
        <f t="shared" si="36"/>
        <v>326705.87564625585</v>
      </c>
      <c r="AJ228" s="48">
        <v>227.16900000000001</v>
      </c>
      <c r="AK228" s="49">
        <v>1785.8739</v>
      </c>
      <c r="AL228" s="49">
        <f t="shared" si="47"/>
        <v>786.14331180750889</v>
      </c>
      <c r="AM228" s="49">
        <v>116.94431492391844</v>
      </c>
      <c r="AN228" s="49">
        <v>1766249.7892100001</v>
      </c>
      <c r="AO228" s="49">
        <v>3074294.9050500002</v>
      </c>
      <c r="AP228" s="49">
        <f t="shared" si="37"/>
        <v>17196.97575832222</v>
      </c>
      <c r="AQ228" s="49">
        <f t="shared" si="38"/>
        <v>29932.671629489716</v>
      </c>
      <c r="AR228" s="49">
        <v>2455381.9</v>
      </c>
      <c r="AS228" s="49">
        <f t="shared" si="43"/>
        <v>23906.665563204067</v>
      </c>
    </row>
    <row r="229" spans="1:45" x14ac:dyDescent="0.25">
      <c r="A229" s="72">
        <v>40878</v>
      </c>
      <c r="B229" s="42">
        <v>2011</v>
      </c>
      <c r="C229" s="42">
        <v>12</v>
      </c>
      <c r="D229" s="42">
        <v>229</v>
      </c>
      <c r="E229" s="48">
        <v>96.832456669162099</v>
      </c>
      <c r="F229" s="48">
        <v>127.60867119</v>
      </c>
      <c r="G229" s="49">
        <v>100.098769360841</v>
      </c>
      <c r="H229" s="49">
        <v>100.509248510802</v>
      </c>
      <c r="I229" s="49">
        <v>99.990622050475395</v>
      </c>
      <c r="J229" s="49">
        <v>102.547051522272</v>
      </c>
      <c r="K229" s="49">
        <v>98.365561328387201</v>
      </c>
      <c r="L229" s="49">
        <v>104.03988925101</v>
      </c>
      <c r="M229" s="49">
        <v>97.914923852434995</v>
      </c>
      <c r="N229" s="49">
        <v>103.551</v>
      </c>
      <c r="O229" s="49">
        <v>53.014000000000003</v>
      </c>
      <c r="P229" s="49">
        <v>90.840009120814003</v>
      </c>
      <c r="Q229">
        <v>108.18938068905305</v>
      </c>
      <c r="R229">
        <v>105.43537980766413</v>
      </c>
      <c r="S229" s="49">
        <f t="shared" si="44"/>
        <v>102.61202727814209</v>
      </c>
      <c r="T229" s="49">
        <v>29187.279999999999</v>
      </c>
      <c r="U229" s="49">
        <v>4854.2640000000001</v>
      </c>
      <c r="V229" s="49">
        <v>29135.344000000001</v>
      </c>
      <c r="W229" s="49">
        <v>4223.6890000000003</v>
      </c>
      <c r="X229" s="49">
        <v>21458.458999999999</v>
      </c>
      <c r="Y229" s="49">
        <v>3453.1959999999999</v>
      </c>
      <c r="Z229" s="49">
        <f t="shared" si="45"/>
        <v>269.77952747402372</v>
      </c>
      <c r="AA229" s="49">
        <f t="shared" si="46"/>
        <v>44.868211363106269</v>
      </c>
      <c r="AB229" s="49">
        <f t="shared" si="39"/>
        <v>276.33365624659268</v>
      </c>
      <c r="AC229" s="49">
        <f t="shared" si="40"/>
        <v>40.059503818404025</v>
      </c>
      <c r="AD229" s="49">
        <f t="shared" si="41"/>
        <v>203.52237587747729</v>
      </c>
      <c r="AE229" s="49">
        <f t="shared" si="42"/>
        <v>32.751776550711355</v>
      </c>
      <c r="AF229" s="49">
        <v>401415.63099999999</v>
      </c>
      <c r="AG229" s="49">
        <v>544852.55559999996</v>
      </c>
      <c r="AH229" s="49">
        <f t="shared" si="35"/>
        <v>387650.17334453558</v>
      </c>
      <c r="AI229" s="49">
        <f t="shared" si="36"/>
        <v>526168.3186062905</v>
      </c>
      <c r="AJ229" s="48">
        <v>227.22300000000001</v>
      </c>
      <c r="AK229" s="49">
        <v>1786.0316</v>
      </c>
      <c r="AL229" s="49">
        <f t="shared" si="47"/>
        <v>786.02588646395827</v>
      </c>
      <c r="AM229" s="49">
        <v>115.86148620182577</v>
      </c>
      <c r="AN229" s="49">
        <v>1948488.33941</v>
      </c>
      <c r="AO229" s="49">
        <v>3242383.4597499999</v>
      </c>
      <c r="AP229" s="49">
        <f t="shared" si="37"/>
        <v>18816.702295583818</v>
      </c>
      <c r="AQ229" s="49">
        <f t="shared" si="38"/>
        <v>31311.947347200894</v>
      </c>
      <c r="AR229" s="49">
        <v>2506277.2000000002</v>
      </c>
      <c r="AS229" s="49">
        <f t="shared" si="43"/>
        <v>24203.312377475835</v>
      </c>
    </row>
    <row r="230" spans="1:45" x14ac:dyDescent="0.25">
      <c r="A230" s="73">
        <v>40909</v>
      </c>
      <c r="B230" s="51">
        <v>2012</v>
      </c>
      <c r="C230" s="51">
        <v>1</v>
      </c>
      <c r="D230" s="51">
        <v>230</v>
      </c>
      <c r="E230" s="52">
        <v>97.290570057048598</v>
      </c>
      <c r="F230" s="52">
        <v>99.329411969999995</v>
      </c>
      <c r="G230" s="53">
        <v>99.163592657473203</v>
      </c>
      <c r="H230" s="53">
        <v>98.192439746129295</v>
      </c>
      <c r="I230" s="53">
        <v>97.683301843531595</v>
      </c>
      <c r="J230" s="53">
        <v>101.64062454206</v>
      </c>
      <c r="K230" s="53">
        <v>99.066973364552297</v>
      </c>
      <c r="L230" s="53">
        <v>102.958517198924</v>
      </c>
      <c r="M230" s="53">
        <v>98.469586778228006</v>
      </c>
      <c r="N230" s="53">
        <v>104.28400000000001</v>
      </c>
      <c r="O230" s="53">
        <v>53.4</v>
      </c>
      <c r="P230" s="53">
        <v>95.396428508312994</v>
      </c>
      <c r="Q230">
        <v>109.4264001072298</v>
      </c>
      <c r="R230">
        <v>106.44027786286584</v>
      </c>
      <c r="S230" s="53">
        <f t="shared" si="44"/>
        <v>102.80544386422137</v>
      </c>
      <c r="T230" s="53">
        <v>27281.577000000001</v>
      </c>
      <c r="U230" s="53">
        <v>4628.2950000000001</v>
      </c>
      <c r="V230" s="53">
        <v>27548.994999999999</v>
      </c>
      <c r="W230" s="53">
        <v>4095.232</v>
      </c>
      <c r="X230" s="53">
        <v>20499.78</v>
      </c>
      <c r="Y230" s="53">
        <v>2953.9839999999999</v>
      </c>
      <c r="Z230" s="53">
        <f t="shared" si="45"/>
        <v>249.31439737820187</v>
      </c>
      <c r="AA230" s="53">
        <f t="shared" si="46"/>
        <v>42.295963272707617</v>
      </c>
      <c r="AB230" s="53">
        <f t="shared" si="39"/>
        <v>258.8211488464284</v>
      </c>
      <c r="AC230" s="53">
        <f t="shared" si="40"/>
        <v>38.474457998655005</v>
      </c>
      <c r="AD230" s="53">
        <f t="shared" si="41"/>
        <v>192.59419847072593</v>
      </c>
      <c r="AE230" s="53">
        <f t="shared" si="42"/>
        <v>27.752501771987255</v>
      </c>
      <c r="AF230" s="53">
        <v>324618.97899999999</v>
      </c>
      <c r="AG230" s="53">
        <v>311499.56290000002</v>
      </c>
      <c r="AH230" s="53">
        <f t="shared" si="35"/>
        <v>311283.59000421927</v>
      </c>
      <c r="AI230" s="53">
        <f t="shared" si="36"/>
        <v>298703.1211882935</v>
      </c>
      <c r="AJ230" s="52">
        <v>227.84200000000001</v>
      </c>
      <c r="AK230" s="53">
        <v>1506.3263999999999</v>
      </c>
      <c r="AL230" s="53">
        <f t="shared" si="47"/>
        <v>661.12762352858545</v>
      </c>
      <c r="AM230" s="53">
        <v>112.38881145229639</v>
      </c>
      <c r="AN230" s="53">
        <v>1841347.0079100002</v>
      </c>
      <c r="AO230" s="53">
        <v>3175054.6583500002</v>
      </c>
      <c r="AP230" s="53">
        <f t="shared" si="37"/>
        <v>17657.042383395343</v>
      </c>
      <c r="AQ230" s="53">
        <f t="shared" si="38"/>
        <v>30446.230086590465</v>
      </c>
      <c r="AR230" s="53">
        <v>2493683.4</v>
      </c>
      <c r="AS230" s="53">
        <f t="shared" si="43"/>
        <v>23912.425683709866</v>
      </c>
    </row>
    <row r="231" spans="1:45" x14ac:dyDescent="0.25">
      <c r="A231" s="72">
        <v>40940</v>
      </c>
      <c r="B231" s="42">
        <v>2012</v>
      </c>
      <c r="C231" s="42">
        <v>2</v>
      </c>
      <c r="D231" s="42">
        <v>231</v>
      </c>
      <c r="E231" s="48">
        <v>97.574077552083693</v>
      </c>
      <c r="F231" s="48">
        <v>93.826241620000005</v>
      </c>
      <c r="G231" s="49">
        <v>99.120018058624495</v>
      </c>
      <c r="H231" s="49">
        <v>99.964078852578496</v>
      </c>
      <c r="I231" s="49">
        <v>98.731472453197497</v>
      </c>
      <c r="J231" s="49">
        <v>100.08507062979101</v>
      </c>
      <c r="K231" s="49">
        <v>99.090296838607699</v>
      </c>
      <c r="L231" s="49">
        <v>102.481580964632</v>
      </c>
      <c r="M231" s="49">
        <v>98.051027922535098</v>
      </c>
      <c r="N231" s="49">
        <v>104.496</v>
      </c>
      <c r="O231" s="49">
        <v>54.563000000000002</v>
      </c>
      <c r="P231" s="49">
        <v>93.636827330109995</v>
      </c>
      <c r="Q231">
        <v>110.37480367635152</v>
      </c>
      <c r="R231">
        <v>105.66793190283953</v>
      </c>
      <c r="S231" s="49">
        <f t="shared" si="44"/>
        <v>104.4543994462198</v>
      </c>
      <c r="T231" s="49">
        <v>30015.345000000001</v>
      </c>
      <c r="U231" s="49">
        <v>4570.34</v>
      </c>
      <c r="V231" s="49">
        <v>29517.163</v>
      </c>
      <c r="W231" s="49">
        <v>4367.5749999999998</v>
      </c>
      <c r="X231" s="49">
        <v>22307.116999999998</v>
      </c>
      <c r="Y231" s="49">
        <v>2842.471</v>
      </c>
      <c r="Z231" s="49">
        <f t="shared" si="45"/>
        <v>271.94018924838161</v>
      </c>
      <c r="AA231" s="49">
        <f t="shared" si="46"/>
        <v>41.407457569768013</v>
      </c>
      <c r="AB231" s="49">
        <f t="shared" si="39"/>
        <v>279.33889183277194</v>
      </c>
      <c r="AC231" s="49">
        <f t="shared" si="40"/>
        <v>41.333022434998881</v>
      </c>
      <c r="AD231" s="49">
        <f t="shared" si="41"/>
        <v>211.10583502770871</v>
      </c>
      <c r="AE231" s="49">
        <f t="shared" si="42"/>
        <v>26.900034370064326</v>
      </c>
      <c r="AF231" s="49">
        <v>257780.33100000001</v>
      </c>
      <c r="AG231" s="49">
        <v>289822.41230000003</v>
      </c>
      <c r="AH231" s="49">
        <f t="shared" si="35"/>
        <v>246689.18523197062</v>
      </c>
      <c r="AI231" s="49">
        <f t="shared" si="36"/>
        <v>277352.63770862046</v>
      </c>
      <c r="AJ231" s="48">
        <v>228.32900000000001</v>
      </c>
      <c r="AK231" s="49">
        <v>1788.2346</v>
      </c>
      <c r="AL231" s="49">
        <f t="shared" si="47"/>
        <v>783.18330128892956</v>
      </c>
      <c r="AM231" s="49">
        <v>107.73749906042016</v>
      </c>
      <c r="AN231" s="49">
        <v>1801828.60231</v>
      </c>
      <c r="AO231" s="49">
        <v>3145770.71955</v>
      </c>
      <c r="AP231" s="49">
        <f t="shared" si="37"/>
        <v>17243.038990104884</v>
      </c>
      <c r="AQ231" s="49">
        <f t="shared" si="38"/>
        <v>30104.221401297658</v>
      </c>
      <c r="AR231" s="49">
        <v>2496741.6</v>
      </c>
      <c r="AS231" s="49">
        <f t="shared" si="43"/>
        <v>23893.178686265506</v>
      </c>
    </row>
    <row r="232" spans="1:45" x14ac:dyDescent="0.25">
      <c r="A232" s="72">
        <v>40969</v>
      </c>
      <c r="B232" s="42">
        <v>2012</v>
      </c>
      <c r="C232" s="42">
        <v>3</v>
      </c>
      <c r="D232" s="42">
        <v>232</v>
      </c>
      <c r="E232" s="48">
        <v>97.938980589541998</v>
      </c>
      <c r="F232" s="48">
        <v>99.251681500000004</v>
      </c>
      <c r="G232" s="49">
        <v>99.649735214820893</v>
      </c>
      <c r="H232" s="49">
        <v>100.17402940870301</v>
      </c>
      <c r="I232" s="49">
        <v>98.582482590430104</v>
      </c>
      <c r="J232" s="49">
        <v>99.551975092334999</v>
      </c>
      <c r="K232" s="49">
        <v>99.314053019813002</v>
      </c>
      <c r="L232" s="49">
        <v>102.47172564895</v>
      </c>
      <c r="M232" s="49">
        <v>98.046129633620097</v>
      </c>
      <c r="N232" s="49">
        <v>104.556</v>
      </c>
      <c r="O232" s="49">
        <v>54.643000000000001</v>
      </c>
      <c r="P232" s="49">
        <v>93.400821434807995</v>
      </c>
      <c r="Q232">
        <v>111.32754608905339</v>
      </c>
      <c r="R232">
        <v>106.4853613008576</v>
      </c>
      <c r="S232" s="49">
        <f t="shared" si="44"/>
        <v>104.54727741826875</v>
      </c>
      <c r="T232" s="49">
        <v>32312.045999999998</v>
      </c>
      <c r="U232" s="49">
        <v>5166.009</v>
      </c>
      <c r="V232" s="49">
        <v>30839.53</v>
      </c>
      <c r="W232" s="49">
        <v>4356.34</v>
      </c>
      <c r="X232" s="49">
        <v>23324.788</v>
      </c>
      <c r="Y232" s="49">
        <v>3158.4009999999998</v>
      </c>
      <c r="Z232" s="49">
        <f t="shared" si="45"/>
        <v>290.24304527607995</v>
      </c>
      <c r="AA232" s="49">
        <f t="shared" si="46"/>
        <v>46.403690564306466</v>
      </c>
      <c r="AB232" s="49">
        <f t="shared" si="39"/>
        <v>289.61285967624946</v>
      </c>
      <c r="AC232" s="49">
        <f t="shared" si="40"/>
        <v>40.910224154584476</v>
      </c>
      <c r="AD232" s="49">
        <f t="shared" si="41"/>
        <v>219.04220181119064</v>
      </c>
      <c r="AE232" s="49">
        <f t="shared" si="42"/>
        <v>29.660424319512195</v>
      </c>
      <c r="AF232" s="49">
        <v>279306.45199999999</v>
      </c>
      <c r="AG232" s="49">
        <v>318698.14929999999</v>
      </c>
      <c r="AH232" s="49">
        <f t="shared" si="35"/>
        <v>267135.747350702</v>
      </c>
      <c r="AI232" s="49">
        <f t="shared" si="36"/>
        <v>304810.96187688893</v>
      </c>
      <c r="AJ232" s="48">
        <v>228.80699999999999</v>
      </c>
      <c r="AK232" s="49">
        <v>2091.6655000000001</v>
      </c>
      <c r="AL232" s="49">
        <f t="shared" si="47"/>
        <v>914.16149855555136</v>
      </c>
      <c r="AM232" s="49">
        <v>107.67840118772322</v>
      </c>
      <c r="AN232" s="49">
        <v>1888218.5132599999</v>
      </c>
      <c r="AO232" s="49">
        <v>3246229.2548399996</v>
      </c>
      <c r="AP232" s="49">
        <f t="shared" si="37"/>
        <v>18059.398917900457</v>
      </c>
      <c r="AQ232" s="49">
        <f t="shared" si="38"/>
        <v>31047.756750832086</v>
      </c>
      <c r="AR232" s="49">
        <v>2541836.7000000002</v>
      </c>
      <c r="AS232" s="49">
        <f t="shared" si="43"/>
        <v>24310.768392057846</v>
      </c>
    </row>
    <row r="233" spans="1:45" x14ac:dyDescent="0.25">
      <c r="A233" s="72">
        <v>41000</v>
      </c>
      <c r="B233" s="42">
        <v>2012</v>
      </c>
      <c r="C233" s="42">
        <v>4</v>
      </c>
      <c r="D233" s="42">
        <v>233</v>
      </c>
      <c r="E233" s="48">
        <v>98.194042341820804</v>
      </c>
      <c r="F233" s="48">
        <v>94.809311300000005</v>
      </c>
      <c r="G233" s="49">
        <v>100.279125105723</v>
      </c>
      <c r="H233" s="49">
        <v>100.08880529441799</v>
      </c>
      <c r="I233" s="49">
        <v>99.222616900869596</v>
      </c>
      <c r="J233" s="49">
        <v>101.959705484425</v>
      </c>
      <c r="K233" s="49">
        <v>100.079975151995</v>
      </c>
      <c r="L233" s="49">
        <v>104.284807899101</v>
      </c>
      <c r="M233" s="49">
        <v>98.220451319329499</v>
      </c>
      <c r="N233" s="49">
        <v>104.22799999999999</v>
      </c>
      <c r="O233" s="49">
        <v>54.536999999999999</v>
      </c>
      <c r="P233" s="49">
        <v>97.228522053185998</v>
      </c>
      <c r="Q233">
        <v>110.58557809375014</v>
      </c>
      <c r="R233">
        <v>106.59313965444653</v>
      </c>
      <c r="S233" s="49">
        <f t="shared" si="44"/>
        <v>103.74549286403074</v>
      </c>
      <c r="T233" s="49">
        <v>30900.420999999998</v>
      </c>
      <c r="U233" s="49">
        <v>4534.7420000000002</v>
      </c>
      <c r="V233" s="49">
        <v>30481.741000000002</v>
      </c>
      <c r="W233" s="49">
        <v>4651.4030000000002</v>
      </c>
      <c r="X233" s="49">
        <v>22797.348999999998</v>
      </c>
      <c r="Y233" s="49">
        <v>3032.989</v>
      </c>
      <c r="Z233" s="49">
        <f t="shared" si="45"/>
        <v>279.42541453103246</v>
      </c>
      <c r="AA233" s="49">
        <f t="shared" si="46"/>
        <v>41.006631046913029</v>
      </c>
      <c r="AB233" s="49">
        <f t="shared" si="39"/>
        <v>285.96344097580447</v>
      </c>
      <c r="AC233" s="49">
        <f t="shared" si="40"/>
        <v>43.63698278406013</v>
      </c>
      <c r="AD233" s="49">
        <f t="shared" si="41"/>
        <v>213.87257260555799</v>
      </c>
      <c r="AE233" s="49">
        <f t="shared" si="42"/>
        <v>28.453885586186306</v>
      </c>
      <c r="AF233" s="49">
        <v>280966.04200000002</v>
      </c>
      <c r="AG233" s="49">
        <v>278660.6654</v>
      </c>
      <c r="AH233" s="49">
        <f t="shared" si="35"/>
        <v>269568.67828222743</v>
      </c>
      <c r="AI233" s="49">
        <f t="shared" si="36"/>
        <v>267356.81908892049</v>
      </c>
      <c r="AJ233" s="48">
        <v>229.18700000000001</v>
      </c>
      <c r="AK233" s="49">
        <v>2031.5033000000001</v>
      </c>
      <c r="AL233" s="49">
        <f t="shared" si="47"/>
        <v>886.39551981569639</v>
      </c>
      <c r="AM233" s="49">
        <v>111.30191564132983</v>
      </c>
      <c r="AN233" s="49">
        <v>1856030.4636400002</v>
      </c>
      <c r="AO233" s="49">
        <v>3194552.4953300003</v>
      </c>
      <c r="AP233" s="49">
        <f t="shared" si="37"/>
        <v>17807.407449437775</v>
      </c>
      <c r="AQ233" s="49">
        <f t="shared" si="38"/>
        <v>30649.657436869176</v>
      </c>
      <c r="AR233" s="49">
        <v>2554114.7999999998</v>
      </c>
      <c r="AS233" s="49">
        <f t="shared" si="43"/>
        <v>24505.073492727483</v>
      </c>
    </row>
    <row r="234" spans="1:45" x14ac:dyDescent="0.25">
      <c r="A234" s="72">
        <v>41030</v>
      </c>
      <c r="B234" s="42">
        <v>2012</v>
      </c>
      <c r="C234" s="42">
        <v>5</v>
      </c>
      <c r="D234" s="42">
        <v>234</v>
      </c>
      <c r="E234" s="48">
        <v>97.858537759733295</v>
      </c>
      <c r="F234" s="48">
        <v>101.2532545</v>
      </c>
      <c r="G234" s="49">
        <v>100.07833625551299</v>
      </c>
      <c r="H234" s="49">
        <v>100.65135705554</v>
      </c>
      <c r="I234" s="49">
        <v>99.691729080370195</v>
      </c>
      <c r="J234" s="49">
        <v>101.046352805409</v>
      </c>
      <c r="K234" s="49">
        <v>99.355469884264195</v>
      </c>
      <c r="L234" s="49">
        <v>103.594343666455</v>
      </c>
      <c r="M234" s="49">
        <v>97.361547630740503</v>
      </c>
      <c r="N234" s="49">
        <v>103.899</v>
      </c>
      <c r="O234" s="49">
        <v>53.628</v>
      </c>
      <c r="P234" s="49">
        <v>96.271424277926997</v>
      </c>
      <c r="Q234">
        <v>108.28387470117508</v>
      </c>
      <c r="R234">
        <v>105.3793472358532</v>
      </c>
      <c r="S234" s="49">
        <f t="shared" si="44"/>
        <v>102.75625873713294</v>
      </c>
      <c r="T234" s="49">
        <v>33135.476999999999</v>
      </c>
      <c r="U234" s="49">
        <v>4334.5929999999998</v>
      </c>
      <c r="V234" s="49">
        <v>32801.858</v>
      </c>
      <c r="W234" s="49">
        <v>4667.2939999999999</v>
      </c>
      <c r="X234" s="49">
        <v>24939.409</v>
      </c>
      <c r="Y234" s="49">
        <v>3195.1550000000002</v>
      </c>
      <c r="Z234" s="49">
        <f t="shared" si="45"/>
        <v>306.00564572926589</v>
      </c>
      <c r="AA234" s="49">
        <f t="shared" si="46"/>
        <v>40.029902993053511</v>
      </c>
      <c r="AB234" s="49">
        <f t="shared" si="39"/>
        <v>311.2740670767775</v>
      </c>
      <c r="AC234" s="49">
        <f t="shared" si="40"/>
        <v>44.290405306401887</v>
      </c>
      <c r="AD234" s="49">
        <f t="shared" si="41"/>
        <v>236.66315700534977</v>
      </c>
      <c r="AE234" s="49">
        <f t="shared" si="42"/>
        <v>30.320504765025845</v>
      </c>
      <c r="AF234" s="49">
        <v>263883.98700000002</v>
      </c>
      <c r="AG234" s="49">
        <v>269650.00420000002</v>
      </c>
      <c r="AH234" s="49">
        <f t="shared" si="35"/>
        <v>253981.25775993994</v>
      </c>
      <c r="AI234" s="49">
        <f t="shared" si="36"/>
        <v>259530.89461881254</v>
      </c>
      <c r="AJ234" s="48">
        <v>228.71299999999999</v>
      </c>
      <c r="AK234" s="49">
        <v>2342.5052999999998</v>
      </c>
      <c r="AL234" s="49">
        <f t="shared" si="47"/>
        <v>1024.2116976297805</v>
      </c>
      <c r="AM234" s="49">
        <v>116.11165296974151</v>
      </c>
      <c r="AN234" s="49">
        <v>1885122.0827600001</v>
      </c>
      <c r="AO234" s="49">
        <v>3229012.8858400001</v>
      </c>
      <c r="AP234" s="49">
        <f t="shared" si="37"/>
        <v>18143.794288299214</v>
      </c>
      <c r="AQ234" s="49">
        <f t="shared" si="38"/>
        <v>31078.382716291784</v>
      </c>
      <c r="AR234" s="49">
        <v>2610290</v>
      </c>
      <c r="AS234" s="49">
        <f t="shared" si="43"/>
        <v>25123.340936871384</v>
      </c>
    </row>
    <row r="235" spans="1:45" x14ac:dyDescent="0.25">
      <c r="A235" s="72">
        <v>41061</v>
      </c>
      <c r="B235" s="42">
        <v>2012</v>
      </c>
      <c r="C235" s="42">
        <v>6</v>
      </c>
      <c r="D235" s="42">
        <v>235</v>
      </c>
      <c r="E235" s="48">
        <v>98.654613525187898</v>
      </c>
      <c r="F235" s="48">
        <v>99.916759170000006</v>
      </c>
      <c r="G235" s="49">
        <v>100.61921299970101</v>
      </c>
      <c r="H235" s="49">
        <v>100.78292584176</v>
      </c>
      <c r="I235" s="49">
        <v>99.884984163678993</v>
      </c>
      <c r="J235" s="49">
        <v>101.302225745076</v>
      </c>
      <c r="K235" s="49">
        <v>100.56338877639099</v>
      </c>
      <c r="L235" s="49">
        <v>102.885727990841</v>
      </c>
      <c r="M235" s="49">
        <v>98.323176898645002</v>
      </c>
      <c r="N235" s="49">
        <v>104.378</v>
      </c>
      <c r="O235" s="49">
        <v>54.036999999999999</v>
      </c>
      <c r="P235" s="49">
        <v>95.540124458757006</v>
      </c>
      <c r="Q235">
        <v>104.85997875694663</v>
      </c>
      <c r="R235">
        <v>103.20881263756021</v>
      </c>
      <c r="S235" s="49">
        <f t="shared" si="44"/>
        <v>101.59983055437797</v>
      </c>
      <c r="T235" s="49">
        <v>30272.703000000001</v>
      </c>
      <c r="U235" s="49">
        <v>3682.7220000000002</v>
      </c>
      <c r="V235" s="49">
        <v>29657.623</v>
      </c>
      <c r="W235" s="49">
        <v>3991.7060000000001</v>
      </c>
      <c r="X235" s="49">
        <v>22560</v>
      </c>
      <c r="Y235" s="49">
        <v>3105.9160000000002</v>
      </c>
      <c r="Z235" s="49">
        <f t="shared" si="45"/>
        <v>288.69644414260893</v>
      </c>
      <c r="AA235" s="49">
        <f t="shared" si="46"/>
        <v>35.120377132024089</v>
      </c>
      <c r="AB235" s="49">
        <f t="shared" si="39"/>
        <v>287.35552945608509</v>
      </c>
      <c r="AC235" s="49">
        <f t="shared" si="40"/>
        <v>38.676019014168183</v>
      </c>
      <c r="AD235" s="49">
        <f t="shared" si="41"/>
        <v>218.5859852803874</v>
      </c>
      <c r="AE235" s="49">
        <f t="shared" si="42"/>
        <v>30.09351547243439</v>
      </c>
      <c r="AF235" s="49">
        <v>318087.12</v>
      </c>
      <c r="AG235" s="49">
        <v>401517.35859999998</v>
      </c>
      <c r="AH235" s="49">
        <f t="shared" si="35"/>
        <v>304745.36779781181</v>
      </c>
      <c r="AI235" s="49">
        <f t="shared" si="36"/>
        <v>384676.2331142578</v>
      </c>
      <c r="AJ235" s="48">
        <v>228.524</v>
      </c>
      <c r="AK235" s="49">
        <v>2096.1395000000002</v>
      </c>
      <c r="AL235" s="49">
        <f t="shared" si="47"/>
        <v>917.25136090738829</v>
      </c>
      <c r="AM235" s="49">
        <v>117.06882144896286</v>
      </c>
      <c r="AN235" s="49">
        <v>1957701.64445</v>
      </c>
      <c r="AO235" s="49">
        <v>3303526.53462</v>
      </c>
      <c r="AP235" s="49">
        <f t="shared" si="37"/>
        <v>18755.883849566002</v>
      </c>
      <c r="AQ235" s="49">
        <f t="shared" si="38"/>
        <v>31649.643934737207</v>
      </c>
      <c r="AR235" s="49">
        <v>2629070.2000000002</v>
      </c>
      <c r="AS235" s="49">
        <f t="shared" si="43"/>
        <v>25187.972561267703</v>
      </c>
    </row>
    <row r="236" spans="1:45" x14ac:dyDescent="0.25">
      <c r="A236" s="72">
        <v>41091</v>
      </c>
      <c r="B236" s="42">
        <v>2012</v>
      </c>
      <c r="C236" s="42">
        <v>7</v>
      </c>
      <c r="D236" s="42">
        <v>236</v>
      </c>
      <c r="E236" s="48">
        <v>99.116330013137102</v>
      </c>
      <c r="F236" s="48">
        <v>100.32266129</v>
      </c>
      <c r="G236" s="49">
        <v>102.07222436625101</v>
      </c>
      <c r="H236" s="49">
        <v>100.73404428497599</v>
      </c>
      <c r="I236" s="49">
        <v>99.9480708967032</v>
      </c>
      <c r="J236" s="49">
        <v>106.78179577139601</v>
      </c>
      <c r="K236" s="49">
        <v>100.212945779176</v>
      </c>
      <c r="L236" s="49">
        <v>106.07721226021</v>
      </c>
      <c r="M236" s="49">
        <v>98.483455726246206</v>
      </c>
      <c r="N236" s="49">
        <v>104.964</v>
      </c>
      <c r="O236" s="49">
        <v>54.241</v>
      </c>
      <c r="P236" s="49">
        <v>98.850968572087993</v>
      </c>
      <c r="Q236">
        <v>105.56652207196549</v>
      </c>
      <c r="R236">
        <v>103.55713284175553</v>
      </c>
      <c r="S236" s="49">
        <f t="shared" si="44"/>
        <v>101.94036777097767</v>
      </c>
      <c r="T236" s="49">
        <v>30294.405999999999</v>
      </c>
      <c r="U236" s="49">
        <v>3787.5149999999999</v>
      </c>
      <c r="V236" s="49">
        <v>30704.05</v>
      </c>
      <c r="W236" s="49">
        <v>4177.2910000000002</v>
      </c>
      <c r="X236" s="49">
        <v>23390.967000000001</v>
      </c>
      <c r="Y236" s="49">
        <v>3135.7919999999999</v>
      </c>
      <c r="Z236" s="49">
        <f t="shared" si="45"/>
        <v>286.9698215438799</v>
      </c>
      <c r="AA236" s="49">
        <f t="shared" si="46"/>
        <v>35.877993569003081</v>
      </c>
      <c r="AB236" s="49">
        <f t="shared" si="39"/>
        <v>296.49382092220054</v>
      </c>
      <c r="AC236" s="49">
        <f t="shared" si="40"/>
        <v>40.338032594850525</v>
      </c>
      <c r="AD236" s="49">
        <f t="shared" si="41"/>
        <v>225.87499632442962</v>
      </c>
      <c r="AE236" s="49">
        <f t="shared" si="42"/>
        <v>30.280792002920435</v>
      </c>
      <c r="AF236" s="49">
        <v>292945.28200000001</v>
      </c>
      <c r="AG236" s="49">
        <v>349897.99070000002</v>
      </c>
      <c r="AH236" s="49">
        <f t="shared" si="35"/>
        <v>279091.19507640717</v>
      </c>
      <c r="AI236" s="49">
        <f t="shared" si="36"/>
        <v>333350.47320986248</v>
      </c>
      <c r="AJ236" s="48">
        <v>228.59</v>
      </c>
      <c r="AK236" s="49">
        <v>1862.7013999999999</v>
      </c>
      <c r="AL236" s="49">
        <f t="shared" si="47"/>
        <v>814.8656546655584</v>
      </c>
      <c r="AM236" s="49">
        <v>111.65353076622775</v>
      </c>
      <c r="AN236" s="49">
        <v>1902408.2715100001</v>
      </c>
      <c r="AO236" s="49">
        <v>3220951.2996900002</v>
      </c>
      <c r="AP236" s="49">
        <f t="shared" si="37"/>
        <v>18124.388090297627</v>
      </c>
      <c r="AQ236" s="49">
        <f t="shared" si="38"/>
        <v>30686.247662913003</v>
      </c>
      <c r="AR236" s="49">
        <v>2641968.9</v>
      </c>
      <c r="AS236" s="49">
        <f t="shared" si="43"/>
        <v>25170.238367440266</v>
      </c>
    </row>
    <row r="237" spans="1:45" x14ac:dyDescent="0.25">
      <c r="A237" s="72">
        <v>41122</v>
      </c>
      <c r="B237" s="42">
        <v>2012</v>
      </c>
      <c r="C237" s="42">
        <v>8</v>
      </c>
      <c r="D237" s="42">
        <v>237</v>
      </c>
      <c r="E237" s="48">
        <v>98.6357434170354</v>
      </c>
      <c r="F237" s="48">
        <v>103.04430016000001</v>
      </c>
      <c r="G237" s="49">
        <v>100.18575505565001</v>
      </c>
      <c r="H237" s="49">
        <v>100.612408586295</v>
      </c>
      <c r="I237" s="49">
        <v>99.354401699026695</v>
      </c>
      <c r="J237" s="49">
        <v>101.85259365106801</v>
      </c>
      <c r="K237" s="49">
        <v>99.153014515810298</v>
      </c>
      <c r="L237" s="49">
        <v>103.047449640884</v>
      </c>
      <c r="M237" s="49">
        <v>98.479997003408201</v>
      </c>
      <c r="N237" s="49">
        <v>105.279</v>
      </c>
      <c r="O237" s="49">
        <v>54.670999999999999</v>
      </c>
      <c r="P237" s="49">
        <v>97.552285626534996</v>
      </c>
      <c r="Q237">
        <v>107.02436808341551</v>
      </c>
      <c r="R237">
        <v>103.80806328493304</v>
      </c>
      <c r="S237" s="49">
        <f t="shared" si="44"/>
        <v>103.09831885568883</v>
      </c>
      <c r="T237" s="49">
        <v>31660.135999999999</v>
      </c>
      <c r="U237" s="49">
        <v>4809.8879999999999</v>
      </c>
      <c r="V237" s="49">
        <v>32641.949000000001</v>
      </c>
      <c r="W237" s="49">
        <v>4781.7060000000001</v>
      </c>
      <c r="X237" s="49">
        <v>24463.474999999999</v>
      </c>
      <c r="Y237" s="49">
        <v>3396.768</v>
      </c>
      <c r="Z237" s="49">
        <f t="shared" si="45"/>
        <v>295.82175131670834</v>
      </c>
      <c r="AA237" s="49">
        <f t="shared" si="46"/>
        <v>44.941989251000678</v>
      </c>
      <c r="AB237" s="49">
        <f t="shared" si="39"/>
        <v>314.44521713505213</v>
      </c>
      <c r="AC237" s="49">
        <f t="shared" si="40"/>
        <v>46.062953576882968</v>
      </c>
      <c r="AD237" s="49">
        <f t="shared" si="41"/>
        <v>235.66064355571777</v>
      </c>
      <c r="AE237" s="49">
        <f t="shared" si="42"/>
        <v>32.721620002451345</v>
      </c>
      <c r="AF237" s="49">
        <v>293623.67300000001</v>
      </c>
      <c r="AG237" s="49">
        <v>263398.35590000002</v>
      </c>
      <c r="AH237" s="49">
        <f t="shared" si="35"/>
        <v>278900.51482251927</v>
      </c>
      <c r="AI237" s="49">
        <f t="shared" si="36"/>
        <v>250190.78439194904</v>
      </c>
      <c r="AJ237" s="48">
        <v>229.91800000000001</v>
      </c>
      <c r="AK237" s="49">
        <v>1889.6558</v>
      </c>
      <c r="AL237" s="49">
        <f t="shared" si="47"/>
        <v>821.88249723814567</v>
      </c>
      <c r="AM237" s="49">
        <v>110.64654832911944</v>
      </c>
      <c r="AN237" s="49">
        <v>1914754.02397</v>
      </c>
      <c r="AO237" s="49">
        <v>3274244.4876000001</v>
      </c>
      <c r="AP237" s="49">
        <f t="shared" si="37"/>
        <v>18187.426020098974</v>
      </c>
      <c r="AQ237" s="49">
        <f t="shared" si="38"/>
        <v>31100.641985581173</v>
      </c>
      <c r="AR237" s="49">
        <v>2665041.5</v>
      </c>
      <c r="AS237" s="49">
        <f t="shared" si="43"/>
        <v>25314.084480285717</v>
      </c>
    </row>
    <row r="238" spans="1:45" x14ac:dyDescent="0.25">
      <c r="A238" s="72">
        <v>41153</v>
      </c>
      <c r="B238" s="42">
        <v>2012</v>
      </c>
      <c r="C238" s="42">
        <v>9</v>
      </c>
      <c r="D238" s="42">
        <v>238</v>
      </c>
      <c r="E238" s="48">
        <v>98.953486246157695</v>
      </c>
      <c r="F238" s="48">
        <v>97.542931289999999</v>
      </c>
      <c r="G238" s="49">
        <v>101.191215287616</v>
      </c>
      <c r="H238" s="49">
        <v>100.138842934959</v>
      </c>
      <c r="I238" s="49">
        <v>99.395288529480396</v>
      </c>
      <c r="J238" s="49">
        <v>104.083350351427</v>
      </c>
      <c r="K238" s="49">
        <v>100.421641233572</v>
      </c>
      <c r="L238" s="49">
        <v>105.58809159208199</v>
      </c>
      <c r="M238" s="49">
        <v>98.852937496545096</v>
      </c>
      <c r="N238" s="49">
        <v>105.74299999999999</v>
      </c>
      <c r="O238" s="49">
        <v>54.334000000000003</v>
      </c>
      <c r="P238" s="49">
        <v>94.038689032533</v>
      </c>
      <c r="Q238">
        <v>108.12511883209669</v>
      </c>
      <c r="R238">
        <v>104.52521059100528</v>
      </c>
      <c r="S238" s="49">
        <f t="shared" si="44"/>
        <v>103.44405739126175</v>
      </c>
      <c r="T238" s="49">
        <v>29279.642</v>
      </c>
      <c r="U238" s="49">
        <v>4573.0950000000003</v>
      </c>
      <c r="V238" s="49">
        <v>29069.597000000002</v>
      </c>
      <c r="W238" s="49">
        <v>4264.0230000000001</v>
      </c>
      <c r="X238" s="49">
        <v>21806.83</v>
      </c>
      <c r="Y238" s="49">
        <v>2998.7440000000001</v>
      </c>
      <c r="Z238" s="49">
        <f t="shared" si="45"/>
        <v>270.79407926910324</v>
      </c>
      <c r="AA238" s="49">
        <f t="shared" si="46"/>
        <v>42.294473748522606</v>
      </c>
      <c r="AB238" s="49">
        <f t="shared" si="39"/>
        <v>278.11086756615953</v>
      </c>
      <c r="AC238" s="49">
        <f t="shared" si="40"/>
        <v>40.794206257900932</v>
      </c>
      <c r="AD238" s="49">
        <f t="shared" si="41"/>
        <v>208.62746773433958</v>
      </c>
      <c r="AE238" s="49">
        <f t="shared" si="42"/>
        <v>28.689193573919013</v>
      </c>
      <c r="AF238" s="49">
        <v>285602.23200000002</v>
      </c>
      <c r="AG238" s="49">
        <v>289360.66600000003</v>
      </c>
      <c r="AH238" s="49">
        <f t="shared" si="35"/>
        <v>270090.91098228726</v>
      </c>
      <c r="AI238" s="49">
        <f t="shared" si="36"/>
        <v>273645.22096025269</v>
      </c>
      <c r="AJ238" s="48">
        <v>231.01499999999999</v>
      </c>
      <c r="AK238" s="49">
        <v>1661.5842</v>
      </c>
      <c r="AL238" s="49">
        <f t="shared" si="47"/>
        <v>719.25381468735793</v>
      </c>
      <c r="AM238" s="49">
        <v>109.1053644616881</v>
      </c>
      <c r="AN238" s="49">
        <v>1918758.5450199998</v>
      </c>
      <c r="AO238" s="49">
        <v>3288351.9012899995</v>
      </c>
      <c r="AP238" s="49">
        <f t="shared" si="37"/>
        <v>18145.489961699594</v>
      </c>
      <c r="AQ238" s="49">
        <f t="shared" si="38"/>
        <v>31097.584722298398</v>
      </c>
      <c r="AR238" s="49">
        <v>2693421.2</v>
      </c>
      <c r="AS238" s="49">
        <f t="shared" si="43"/>
        <v>25471.390068373323</v>
      </c>
    </row>
    <row r="239" spans="1:45" x14ac:dyDescent="0.25">
      <c r="A239" s="72">
        <v>41183</v>
      </c>
      <c r="B239" s="42">
        <v>2012</v>
      </c>
      <c r="C239" s="42">
        <v>10</v>
      </c>
      <c r="D239" s="42">
        <v>239</v>
      </c>
      <c r="E239" s="48">
        <v>98.949748678558194</v>
      </c>
      <c r="F239" s="48">
        <v>103.15096908</v>
      </c>
      <c r="G239" s="49">
        <v>99.724929603053397</v>
      </c>
      <c r="H239" s="49">
        <v>100.28662152379999</v>
      </c>
      <c r="I239" s="49">
        <v>100.10439754778599</v>
      </c>
      <c r="J239" s="49">
        <v>101.60077974385101</v>
      </c>
      <c r="K239" s="49">
        <v>98.2120858288893</v>
      </c>
      <c r="L239" s="49">
        <v>103.689065192163</v>
      </c>
      <c r="M239" s="49">
        <v>98.801943738023795</v>
      </c>
      <c r="N239" s="49">
        <v>106.27800000000001</v>
      </c>
      <c r="O239" s="49">
        <v>54.658999999999999</v>
      </c>
      <c r="P239" s="49">
        <v>94.932264552128999</v>
      </c>
      <c r="Q239">
        <v>107.80886644458643</v>
      </c>
      <c r="R239">
        <v>104.84197343301734</v>
      </c>
      <c r="S239" s="49">
        <f t="shared" si="44"/>
        <v>102.82987139064548</v>
      </c>
      <c r="T239" s="49">
        <v>33939.839</v>
      </c>
      <c r="U239" s="49">
        <v>4641.0240000000003</v>
      </c>
      <c r="V239" s="49">
        <v>35564.836000000003</v>
      </c>
      <c r="W239" s="49">
        <v>5374.8630000000003</v>
      </c>
      <c r="X239" s="49">
        <v>26546.682000000001</v>
      </c>
      <c r="Y239" s="49">
        <v>3643.29</v>
      </c>
      <c r="Z239" s="49">
        <f t="shared" si="45"/>
        <v>314.81491383127582</v>
      </c>
      <c r="AA239" s="49">
        <f t="shared" si="46"/>
        <v>43.048629978736294</v>
      </c>
      <c r="AB239" s="49">
        <f t="shared" si="39"/>
        <v>339.22325987808762</v>
      </c>
      <c r="AC239" s="49">
        <f t="shared" si="40"/>
        <v>51.266328017317939</v>
      </c>
      <c r="AD239" s="49">
        <f t="shared" si="41"/>
        <v>253.20662260292585</v>
      </c>
      <c r="AE239" s="49">
        <f t="shared" si="42"/>
        <v>34.750299719679234</v>
      </c>
      <c r="AF239" s="49">
        <v>277127.17499999999</v>
      </c>
      <c r="AG239" s="49">
        <v>279254.33610000001</v>
      </c>
      <c r="AH239" s="49">
        <f t="shared" si="35"/>
        <v>260756.85936882516</v>
      </c>
      <c r="AI239" s="49">
        <f t="shared" si="36"/>
        <v>262758.36588945973</v>
      </c>
      <c r="AJ239" s="48">
        <v>231.63800000000001</v>
      </c>
      <c r="AK239" s="49">
        <v>1771.3108</v>
      </c>
      <c r="AL239" s="49">
        <f t="shared" si="47"/>
        <v>764.68921334150696</v>
      </c>
      <c r="AM239" s="49">
        <v>108.59718888644998</v>
      </c>
      <c r="AN239" s="49">
        <v>1895080.4751200001</v>
      </c>
      <c r="AO239" s="49">
        <v>3297525.5339700002</v>
      </c>
      <c r="AP239" s="49">
        <f t="shared" si="37"/>
        <v>17831.352444720451</v>
      </c>
      <c r="AQ239" s="49">
        <f t="shared" si="38"/>
        <v>31027.357816010841</v>
      </c>
      <c r="AR239" s="49">
        <v>2706038.2</v>
      </c>
      <c r="AS239" s="49">
        <f t="shared" si="43"/>
        <v>25461.88486798773</v>
      </c>
    </row>
    <row r="240" spans="1:45" x14ac:dyDescent="0.25">
      <c r="A240" s="72">
        <v>41214</v>
      </c>
      <c r="B240" s="42">
        <v>2012</v>
      </c>
      <c r="C240" s="42">
        <v>11</v>
      </c>
      <c r="D240" s="42">
        <v>240</v>
      </c>
      <c r="E240" s="48">
        <v>100.54869856705901</v>
      </c>
      <c r="F240" s="48">
        <v>108.2119761</v>
      </c>
      <c r="G240" s="49">
        <v>100.60024755542599</v>
      </c>
      <c r="H240" s="49">
        <v>102.596923610597</v>
      </c>
      <c r="I240" s="49">
        <v>100.658812314908</v>
      </c>
      <c r="J240" s="49">
        <v>102.430849660058</v>
      </c>
      <c r="K240" s="49">
        <v>99.220884521587195</v>
      </c>
      <c r="L240" s="49">
        <v>104.981493762504</v>
      </c>
      <c r="M240" s="49">
        <v>99.812604593420005</v>
      </c>
      <c r="N240" s="49">
        <v>107</v>
      </c>
      <c r="O240" s="49">
        <v>55.115000000000002</v>
      </c>
      <c r="P240" s="49">
        <v>94.159691082934998</v>
      </c>
      <c r="Q240">
        <v>106.48298071363459</v>
      </c>
      <c r="R240">
        <v>103.51126094098781</v>
      </c>
      <c r="S240" s="49">
        <f t="shared" si="44"/>
        <v>102.87091447406959</v>
      </c>
      <c r="T240" s="49">
        <v>31468.921999999999</v>
      </c>
      <c r="U240" s="49">
        <v>4315.9279999999999</v>
      </c>
      <c r="V240" s="49">
        <v>32716.357</v>
      </c>
      <c r="W240" s="49">
        <v>5374.933</v>
      </c>
      <c r="X240" s="49">
        <v>23642.567999999999</v>
      </c>
      <c r="Y240" s="49">
        <v>3698.8560000000002</v>
      </c>
      <c r="Z240" s="49">
        <f t="shared" si="45"/>
        <v>295.53006301194353</v>
      </c>
      <c r="AA240" s="49">
        <f t="shared" si="46"/>
        <v>40.531622716374315</v>
      </c>
      <c r="AB240" s="49">
        <f t="shared" si="39"/>
        <v>316.06567925640212</v>
      </c>
      <c r="AC240" s="49">
        <f t="shared" si="40"/>
        <v>51.926070179593999</v>
      </c>
      <c r="AD240" s="49">
        <f t="shared" si="41"/>
        <v>228.40575783806483</v>
      </c>
      <c r="AE240" s="49">
        <f t="shared" si="42"/>
        <v>35.73385123874332</v>
      </c>
      <c r="AF240" s="49">
        <v>336222.57500000001</v>
      </c>
      <c r="AG240" s="49">
        <v>369547.89039999997</v>
      </c>
      <c r="AH240" s="49">
        <f t="shared" si="35"/>
        <v>314226.70560747664</v>
      </c>
      <c r="AI240" s="49">
        <f t="shared" si="36"/>
        <v>345371.86018691584</v>
      </c>
      <c r="AJ240" s="48">
        <v>231.249</v>
      </c>
      <c r="AK240" s="49">
        <v>1692.2529</v>
      </c>
      <c r="AL240" s="49">
        <f t="shared" si="47"/>
        <v>731.78820232736143</v>
      </c>
      <c r="AM240" s="49">
        <v>108.73466925103317</v>
      </c>
      <c r="AN240" s="49">
        <v>1969160.8935699998</v>
      </c>
      <c r="AO240" s="49">
        <v>3370575.0412900001</v>
      </c>
      <c r="AP240" s="49">
        <f t="shared" si="37"/>
        <v>18403.372837102801</v>
      </c>
      <c r="AQ240" s="49">
        <f t="shared" si="38"/>
        <v>31500.701320467291</v>
      </c>
      <c r="AR240" s="49">
        <v>2756308.7</v>
      </c>
      <c r="AS240" s="49">
        <f t="shared" si="43"/>
        <v>25759.894392523365</v>
      </c>
    </row>
    <row r="241" spans="1:45" x14ac:dyDescent="0.25">
      <c r="A241" s="72">
        <v>41244</v>
      </c>
      <c r="B241" s="42">
        <v>2012</v>
      </c>
      <c r="C241" s="42">
        <v>12</v>
      </c>
      <c r="D241" s="42">
        <v>241</v>
      </c>
      <c r="E241" s="48">
        <v>99.483534191530794</v>
      </c>
      <c r="F241" s="48">
        <v>125.00594809</v>
      </c>
      <c r="G241" s="49">
        <v>99.037790038347595</v>
      </c>
      <c r="H241" s="49">
        <v>100.96066897786901</v>
      </c>
      <c r="I241" s="49">
        <v>99.568522686884094</v>
      </c>
      <c r="J241" s="49">
        <v>96.772822307358695</v>
      </c>
      <c r="K241" s="49">
        <v>99.012848597354903</v>
      </c>
      <c r="L241" s="49">
        <v>99.1340939101011</v>
      </c>
      <c r="M241" s="49">
        <v>97.073037263056705</v>
      </c>
      <c r="N241" s="49">
        <v>107.246</v>
      </c>
      <c r="O241" s="49">
        <v>55.555999999999997</v>
      </c>
      <c r="P241" s="49">
        <v>98.988400650634006</v>
      </c>
      <c r="Q241">
        <v>106.633759970342</v>
      </c>
      <c r="R241">
        <v>103.48415446532826</v>
      </c>
      <c r="S241" s="49">
        <f t="shared" si="44"/>
        <v>103.04356306652629</v>
      </c>
      <c r="T241" s="49">
        <v>30209.376</v>
      </c>
      <c r="U241" s="49">
        <v>3911.3980000000001</v>
      </c>
      <c r="V241" s="49">
        <v>29207.86</v>
      </c>
      <c r="W241" s="49">
        <v>4170.05</v>
      </c>
      <c r="X241" s="49">
        <v>21632.114000000001</v>
      </c>
      <c r="Y241" s="49">
        <v>3405.6959999999999</v>
      </c>
      <c r="Z241" s="49">
        <f t="shared" si="45"/>
        <v>283.30029822077097</v>
      </c>
      <c r="AA241" s="49">
        <f t="shared" si="46"/>
        <v>36.680672247587211</v>
      </c>
      <c r="AB241" s="49">
        <f t="shared" si="39"/>
        <v>282.24475670607058</v>
      </c>
      <c r="AC241" s="49">
        <f t="shared" si="40"/>
        <v>40.296507436770433</v>
      </c>
      <c r="AD241" s="49">
        <f t="shared" si="41"/>
        <v>209.03793543819995</v>
      </c>
      <c r="AE241" s="49">
        <f t="shared" si="42"/>
        <v>32.910313831100176</v>
      </c>
      <c r="AF241" s="49">
        <v>304365.68300000002</v>
      </c>
      <c r="AG241" s="49">
        <v>498997.56099999999</v>
      </c>
      <c r="AH241" s="49">
        <f t="shared" si="35"/>
        <v>283801.43128881266</v>
      </c>
      <c r="AI241" s="49">
        <f t="shared" si="36"/>
        <v>465283.14435969642</v>
      </c>
      <c r="AJ241" s="48">
        <v>231.221</v>
      </c>
      <c r="AK241" s="49">
        <v>1704.4422999999999</v>
      </c>
      <c r="AL241" s="49">
        <f t="shared" si="47"/>
        <v>737.14857214526364</v>
      </c>
      <c r="AM241" s="49">
        <v>106.58053383770738</v>
      </c>
      <c r="AN241" s="49">
        <v>2114267.9682900002</v>
      </c>
      <c r="AO241" s="49">
        <v>3512798.1461800002</v>
      </c>
      <c r="AP241" s="49">
        <f t="shared" si="37"/>
        <v>19714.189510937475</v>
      </c>
      <c r="AQ241" s="49">
        <f t="shared" si="38"/>
        <v>32754.584284542085</v>
      </c>
      <c r="AR241" s="49">
        <v>2793721.1</v>
      </c>
      <c r="AS241" s="49">
        <f t="shared" si="43"/>
        <v>26049.653133916418</v>
      </c>
    </row>
    <row r="242" spans="1:45" x14ac:dyDescent="0.25">
      <c r="A242" s="73">
        <v>41275</v>
      </c>
      <c r="B242" s="51">
        <v>2013</v>
      </c>
      <c r="C242" s="51">
        <v>1</v>
      </c>
      <c r="D242" s="51">
        <v>242</v>
      </c>
      <c r="E242" s="52">
        <v>99.550703411076</v>
      </c>
      <c r="F242" s="52">
        <v>101.69921543</v>
      </c>
      <c r="G242" s="53">
        <v>99.809694478233197</v>
      </c>
      <c r="H242" s="53">
        <v>100.870306149174</v>
      </c>
      <c r="I242" s="53">
        <v>99.772456176546896</v>
      </c>
      <c r="J242" s="53">
        <v>100.06107337122501</v>
      </c>
      <c r="K242" s="53">
        <v>99.4457793512249</v>
      </c>
      <c r="L242" s="53">
        <v>100.70009998182699</v>
      </c>
      <c r="M242" s="53">
        <v>99.482268022019198</v>
      </c>
      <c r="N242" s="53">
        <v>107.678</v>
      </c>
      <c r="O242" s="53">
        <v>55.975999999999999</v>
      </c>
      <c r="P242" s="53">
        <v>100.00677753482999</v>
      </c>
      <c r="Q242">
        <v>107.36776723104242</v>
      </c>
      <c r="R242">
        <v>103.8602277234634</v>
      </c>
      <c r="S242" s="53">
        <f t="shared" si="44"/>
        <v>103.37717294142483</v>
      </c>
      <c r="T242" s="53">
        <v>27298.537</v>
      </c>
      <c r="U242" s="53">
        <v>4549.3649999999998</v>
      </c>
      <c r="V242" s="53">
        <v>30152.955000000002</v>
      </c>
      <c r="W242" s="53">
        <v>4752.54</v>
      </c>
      <c r="X242" s="53">
        <v>22159.524000000001</v>
      </c>
      <c r="Y242" s="53">
        <v>3240.8910000000001</v>
      </c>
      <c r="Z242" s="53">
        <f t="shared" si="45"/>
        <v>254.25262817710325</v>
      </c>
      <c r="AA242" s="53">
        <f t="shared" si="46"/>
        <v>42.371794788377386</v>
      </c>
      <c r="AB242" s="53">
        <f t="shared" si="39"/>
        <v>290.32244258393871</v>
      </c>
      <c r="AC242" s="53">
        <f t="shared" si="40"/>
        <v>45.758998455636338</v>
      </c>
      <c r="AD242" s="53">
        <f t="shared" si="41"/>
        <v>213.35909313622534</v>
      </c>
      <c r="AE242" s="53">
        <f t="shared" si="42"/>
        <v>31.204350992077018</v>
      </c>
      <c r="AF242" s="53">
        <v>312544.98499999999</v>
      </c>
      <c r="AG242" s="53">
        <v>305719.19160000002</v>
      </c>
      <c r="AH242" s="53">
        <f t="shared" si="35"/>
        <v>290258.90618325007</v>
      </c>
      <c r="AI242" s="53">
        <f t="shared" si="36"/>
        <v>283919.82726276491</v>
      </c>
      <c r="AJ242" s="52">
        <v>231.61199999999999</v>
      </c>
      <c r="AK242" s="53">
        <v>1530.9493</v>
      </c>
      <c r="AL242" s="53">
        <f t="shared" si="47"/>
        <v>660.99740082551853</v>
      </c>
      <c r="AM242" s="53">
        <v>105.21419293796703</v>
      </c>
      <c r="AN242" s="53">
        <v>2005465.09497</v>
      </c>
      <c r="AO242" s="53">
        <v>3421956.85512</v>
      </c>
      <c r="AP242" s="53">
        <f t="shared" si="37"/>
        <v>18624.650299689816</v>
      </c>
      <c r="AQ242" s="53">
        <f t="shared" si="38"/>
        <v>31779.535793012499</v>
      </c>
      <c r="AR242" s="53">
        <v>2790637.2</v>
      </c>
      <c r="AS242" s="53">
        <f t="shared" si="43"/>
        <v>25916.502906814763</v>
      </c>
    </row>
    <row r="243" spans="1:45" x14ac:dyDescent="0.25">
      <c r="A243" s="72">
        <v>41306</v>
      </c>
      <c r="B243" s="42">
        <v>2013</v>
      </c>
      <c r="C243" s="42">
        <v>2</v>
      </c>
      <c r="D243" s="42">
        <v>243</v>
      </c>
      <c r="E243" s="48">
        <v>99.487776691083496</v>
      </c>
      <c r="F243" s="48">
        <v>91.867269390000004</v>
      </c>
      <c r="G243" s="49">
        <v>100.643254024394</v>
      </c>
      <c r="H243" s="49">
        <v>100.329109968487</v>
      </c>
      <c r="I243" s="49">
        <v>99.270830954345598</v>
      </c>
      <c r="J243" s="49">
        <v>102.60713067359301</v>
      </c>
      <c r="K243" s="49">
        <v>99.896395584017</v>
      </c>
      <c r="L243" s="49">
        <v>104.200644252339</v>
      </c>
      <c r="M243" s="49">
        <v>99.937689043430098</v>
      </c>
      <c r="N243" s="49">
        <v>108.208</v>
      </c>
      <c r="O243" s="49">
        <v>56.350999999999999</v>
      </c>
      <c r="P243" s="49">
        <v>95.450435743922995</v>
      </c>
      <c r="Q243">
        <v>108.17462606638526</v>
      </c>
      <c r="R243">
        <v>104.59375108012813</v>
      </c>
      <c r="S243" s="49">
        <f t="shared" si="44"/>
        <v>103.4236031782758</v>
      </c>
      <c r="T243" s="49">
        <v>29091.473000000002</v>
      </c>
      <c r="U243" s="49">
        <v>4084.9119999999998</v>
      </c>
      <c r="V243" s="49">
        <v>29066.034</v>
      </c>
      <c r="W243" s="49">
        <v>4176.1030000000001</v>
      </c>
      <c r="X243" s="49">
        <v>21971.617999999999</v>
      </c>
      <c r="Y243" s="49">
        <v>2918.3139999999999</v>
      </c>
      <c r="Z243" s="49">
        <f t="shared" si="45"/>
        <v>268.93065460792047</v>
      </c>
      <c r="AA243" s="49">
        <f t="shared" si="46"/>
        <v>37.762201253121468</v>
      </c>
      <c r="AB243" s="49">
        <f t="shared" si="39"/>
        <v>277.89455583950547</v>
      </c>
      <c r="AC243" s="49">
        <f t="shared" si="40"/>
        <v>39.92688814459607</v>
      </c>
      <c r="AD243" s="49">
        <f t="shared" si="41"/>
        <v>210.06625896003845</v>
      </c>
      <c r="AE243" s="49">
        <f t="shared" si="42"/>
        <v>27.901418295671519</v>
      </c>
      <c r="AF243" s="49">
        <v>291822.18599999999</v>
      </c>
      <c r="AG243" s="49">
        <v>263935.78080000001</v>
      </c>
      <c r="AH243" s="49">
        <f t="shared" si="35"/>
        <v>269686.33187934349</v>
      </c>
      <c r="AI243" s="49">
        <f t="shared" si="36"/>
        <v>243915.21957711075</v>
      </c>
      <c r="AJ243" s="48">
        <v>232.98500000000001</v>
      </c>
      <c r="AK243" s="49">
        <v>1653.7933</v>
      </c>
      <c r="AL243" s="49">
        <f t="shared" si="47"/>
        <v>709.82822928514713</v>
      </c>
      <c r="AM243" s="49">
        <v>105.36678827269643</v>
      </c>
      <c r="AN243" s="49">
        <v>1990431.8880699999</v>
      </c>
      <c r="AO243" s="49">
        <v>3398579.7225500001</v>
      </c>
      <c r="AP243" s="49">
        <f t="shared" si="37"/>
        <v>18394.498448081471</v>
      </c>
      <c r="AQ243" s="49">
        <f t="shared" si="38"/>
        <v>31407.841587960225</v>
      </c>
      <c r="AR243" s="49">
        <v>2798550.9</v>
      </c>
      <c r="AS243" s="49">
        <f t="shared" si="43"/>
        <v>25862.698691409136</v>
      </c>
    </row>
    <row r="244" spans="1:45" x14ac:dyDescent="0.25">
      <c r="A244" s="72">
        <v>41334</v>
      </c>
      <c r="B244" s="42">
        <v>2013</v>
      </c>
      <c r="C244" s="42">
        <v>3</v>
      </c>
      <c r="D244" s="42">
        <v>244</v>
      </c>
      <c r="E244" s="48">
        <v>99.764150436249295</v>
      </c>
      <c r="F244" s="48">
        <v>96.809496490000001</v>
      </c>
      <c r="G244" s="49">
        <v>100.277981737812</v>
      </c>
      <c r="H244" s="49">
        <v>99.498907944809801</v>
      </c>
      <c r="I244" s="49">
        <v>97.783107663306495</v>
      </c>
      <c r="J244" s="49">
        <v>101.497384251817</v>
      </c>
      <c r="K244" s="49">
        <v>100.138522838618</v>
      </c>
      <c r="L244" s="49">
        <v>102.107386117708</v>
      </c>
      <c r="M244" s="49">
        <v>100.205151067861</v>
      </c>
      <c r="N244" s="49">
        <v>109.002</v>
      </c>
      <c r="O244" s="49">
        <v>56.43</v>
      </c>
      <c r="P244" s="49">
        <v>95.383994596457001</v>
      </c>
      <c r="Q244">
        <v>106.79783783220381</v>
      </c>
      <c r="R244">
        <v>104.11865730914862</v>
      </c>
      <c r="S244" s="49">
        <f t="shared" si="44"/>
        <v>102.57319926350969</v>
      </c>
      <c r="T244" s="49">
        <v>31838.072</v>
      </c>
      <c r="U244" s="49">
        <v>4157.7489999999998</v>
      </c>
      <c r="V244" s="49">
        <v>30127.821</v>
      </c>
      <c r="W244" s="49">
        <v>4718.7</v>
      </c>
      <c r="X244" s="49">
        <v>22488.626</v>
      </c>
      <c r="Y244" s="49">
        <v>2920.4949999999999</v>
      </c>
      <c r="Z244" s="49">
        <f t="shared" si="45"/>
        <v>298.11532373925598</v>
      </c>
      <c r="AA244" s="49">
        <f t="shared" si="46"/>
        <v>38.931022241597034</v>
      </c>
      <c r="AB244" s="49">
        <f t="shared" si="39"/>
        <v>289.36044488688151</v>
      </c>
      <c r="AC244" s="49">
        <f t="shared" si="40"/>
        <v>45.320407715105837</v>
      </c>
      <c r="AD244" s="49">
        <f t="shared" si="41"/>
        <v>215.99035735955448</v>
      </c>
      <c r="AE244" s="49">
        <f t="shared" si="42"/>
        <v>28.049679812221168</v>
      </c>
      <c r="AF244" s="49">
        <v>286247.076</v>
      </c>
      <c r="AG244" s="49">
        <v>298593.18569999997</v>
      </c>
      <c r="AH244" s="49">
        <f t="shared" si="35"/>
        <v>262607.17784994771</v>
      </c>
      <c r="AI244" s="49">
        <f t="shared" si="36"/>
        <v>273933.67617107939</v>
      </c>
      <c r="AJ244" s="48">
        <v>232.29900000000001</v>
      </c>
      <c r="AK244" s="49">
        <v>1855.5856000000001</v>
      </c>
      <c r="AL244" s="49">
        <f t="shared" si="47"/>
        <v>798.79190181619379</v>
      </c>
      <c r="AM244" s="49">
        <v>102.51731806545925</v>
      </c>
      <c r="AN244" s="49">
        <v>1997555.0690799998</v>
      </c>
      <c r="AO244" s="49">
        <v>3412737.0383699997</v>
      </c>
      <c r="AP244" s="49">
        <f t="shared" si="37"/>
        <v>18325.85704005431</v>
      </c>
      <c r="AQ244" s="49">
        <f t="shared" si="38"/>
        <v>31308.939637529584</v>
      </c>
      <c r="AR244" s="49">
        <v>2808041.4</v>
      </c>
      <c r="AS244" s="49">
        <f t="shared" si="43"/>
        <v>25761.375020641823</v>
      </c>
    </row>
    <row r="245" spans="1:45" x14ac:dyDescent="0.25">
      <c r="A245" s="72">
        <v>41365</v>
      </c>
      <c r="B245" s="42">
        <v>2013</v>
      </c>
      <c r="C245" s="42">
        <v>4</v>
      </c>
      <c r="D245" s="42">
        <v>245</v>
      </c>
      <c r="E245" s="48">
        <v>98.796586975175998</v>
      </c>
      <c r="F245" s="48">
        <v>97.822926499999994</v>
      </c>
      <c r="G245" s="49">
        <v>99.017832656550397</v>
      </c>
      <c r="H245" s="49">
        <v>99.566209611949304</v>
      </c>
      <c r="I245" s="49">
        <v>98.5936348220566</v>
      </c>
      <c r="J245" s="49">
        <v>98.671424257938696</v>
      </c>
      <c r="K245" s="49">
        <v>98.976421732381894</v>
      </c>
      <c r="L245" s="49">
        <v>100.169027115465</v>
      </c>
      <c r="M245" s="49">
        <v>99.377435732681406</v>
      </c>
      <c r="N245" s="49">
        <v>109.074</v>
      </c>
      <c r="O245" s="49">
        <v>56.536999999999999</v>
      </c>
      <c r="P245" s="49">
        <v>95.727644283711001</v>
      </c>
      <c r="Q245">
        <v>104.74380219595723</v>
      </c>
      <c r="R245">
        <v>102.68565256895616</v>
      </c>
      <c r="S245" s="49">
        <f t="shared" si="44"/>
        <v>102.00432054090416</v>
      </c>
      <c r="T245" s="49">
        <v>32729.137999999999</v>
      </c>
      <c r="U245" s="49">
        <v>4439.1450000000004</v>
      </c>
      <c r="V245" s="49">
        <v>34087.540999999997</v>
      </c>
      <c r="W245" s="49">
        <v>5465.9849999999997</v>
      </c>
      <c r="X245" s="49">
        <v>25095.383000000002</v>
      </c>
      <c r="Y245" s="49">
        <v>3526.1729999999998</v>
      </c>
      <c r="Z245" s="49">
        <f t="shared" si="45"/>
        <v>312.46849277792626</v>
      </c>
      <c r="AA245" s="49">
        <f t="shared" si="46"/>
        <v>42.380980133747109</v>
      </c>
      <c r="AB245" s="49">
        <f t="shared" si="39"/>
        <v>331.96011465291417</v>
      </c>
      <c r="AC245" s="49">
        <f t="shared" si="40"/>
        <v>53.230269889256874</v>
      </c>
      <c r="AD245" s="49">
        <f t="shared" si="41"/>
        <v>244.39035417482285</v>
      </c>
      <c r="AE245" s="49">
        <f t="shared" si="42"/>
        <v>34.339490588834508</v>
      </c>
      <c r="AF245" s="49">
        <v>302071.61300000001</v>
      </c>
      <c r="AG245" s="49">
        <v>306799.44559999998</v>
      </c>
      <c r="AH245" s="49">
        <f t="shared" si="35"/>
        <v>276941.90457854304</v>
      </c>
      <c r="AI245" s="49">
        <f t="shared" si="36"/>
        <v>281276.42297889508</v>
      </c>
      <c r="AJ245" s="48">
        <v>231.79499999999999</v>
      </c>
      <c r="AK245" s="49">
        <v>1990.6288999999999</v>
      </c>
      <c r="AL245" s="49">
        <f t="shared" si="47"/>
        <v>858.78854159925788</v>
      </c>
      <c r="AM245" s="49">
        <v>100.28270505278437</v>
      </c>
      <c r="AN245" s="49">
        <v>1973246.8869</v>
      </c>
      <c r="AO245" s="49">
        <v>3390828.0861800001</v>
      </c>
      <c r="AP245" s="49">
        <f t="shared" si="37"/>
        <v>18090.90055283569</v>
      </c>
      <c r="AQ245" s="49">
        <f t="shared" si="38"/>
        <v>31087.409338430793</v>
      </c>
      <c r="AR245" s="49">
        <v>2822003.1</v>
      </c>
      <c r="AS245" s="49">
        <f t="shared" si="43"/>
        <v>25872.371967654988</v>
      </c>
    </row>
    <row r="246" spans="1:45" x14ac:dyDescent="0.25">
      <c r="A246" s="72">
        <v>41395</v>
      </c>
      <c r="B246" s="42">
        <v>2013</v>
      </c>
      <c r="C246" s="42">
        <v>5</v>
      </c>
      <c r="D246" s="42">
        <v>246</v>
      </c>
      <c r="E246" s="48">
        <v>99.879128869038595</v>
      </c>
      <c r="F246" s="48">
        <v>103.5722181</v>
      </c>
      <c r="G246" s="49">
        <v>99.983912087093998</v>
      </c>
      <c r="H246" s="49">
        <v>99.186944735102699</v>
      </c>
      <c r="I246" s="49">
        <v>100.17117992986699</v>
      </c>
      <c r="J246" s="49">
        <v>101.60296808757001</v>
      </c>
      <c r="K246" s="49">
        <v>99.470234058426897</v>
      </c>
      <c r="L246" s="49">
        <v>101.215784209834</v>
      </c>
      <c r="M246" s="49">
        <v>100.039993638577</v>
      </c>
      <c r="N246" s="49">
        <v>108.711</v>
      </c>
      <c r="O246" s="49">
        <v>56.6</v>
      </c>
      <c r="P246" s="49">
        <v>95.152673644716003</v>
      </c>
      <c r="Q246">
        <v>104.17589300911412</v>
      </c>
      <c r="R246">
        <v>101.93391647062866</v>
      </c>
      <c r="S246" s="49">
        <f t="shared" si="44"/>
        <v>102.19944118318212</v>
      </c>
      <c r="T246" s="49">
        <v>32845.281999999999</v>
      </c>
      <c r="U246" s="49">
        <v>3679.0419999999999</v>
      </c>
      <c r="V246" s="49">
        <v>33305.574000000001</v>
      </c>
      <c r="W246" s="49">
        <v>4672.0959999999995</v>
      </c>
      <c r="X246" s="49">
        <v>25373.377</v>
      </c>
      <c r="Y246" s="49">
        <v>3260.1010000000001</v>
      </c>
      <c r="Z246" s="49">
        <f t="shared" si="45"/>
        <v>315.28678133938757</v>
      </c>
      <c r="AA246" s="49">
        <f t="shared" si="46"/>
        <v>35.315675188674682</v>
      </c>
      <c r="AB246" s="49">
        <f t="shared" si="39"/>
        <v>326.73692087163846</v>
      </c>
      <c r="AC246" s="49">
        <f t="shared" si="40"/>
        <v>45.834557934857941</v>
      </c>
      <c r="AD246" s="49">
        <f t="shared" si="41"/>
        <v>248.9198676802643</v>
      </c>
      <c r="AE246" s="49">
        <f t="shared" si="42"/>
        <v>31.982495256516206</v>
      </c>
      <c r="AF246" s="49">
        <v>309292.90600000002</v>
      </c>
      <c r="AG246" s="49">
        <v>290680.1422</v>
      </c>
      <c r="AH246" s="49">
        <f t="shared" si="35"/>
        <v>284509.3008067261</v>
      </c>
      <c r="AI246" s="49">
        <f t="shared" si="36"/>
        <v>267387.97564183938</v>
      </c>
      <c r="AJ246" s="48">
        <v>231.916</v>
      </c>
      <c r="AK246" s="49">
        <v>2105.1707000000001</v>
      </c>
      <c r="AL246" s="49">
        <f t="shared" si="47"/>
        <v>907.72982459166269</v>
      </c>
      <c r="AM246" s="49">
        <v>101.40376975585561</v>
      </c>
      <c r="AN246" s="49">
        <v>2004411.7360699999</v>
      </c>
      <c r="AO246" s="49">
        <v>3414084.9142899998</v>
      </c>
      <c r="AP246" s="49">
        <f t="shared" si="37"/>
        <v>18437.984528428584</v>
      </c>
      <c r="AQ246" s="49">
        <f t="shared" si="38"/>
        <v>31405.146804739168</v>
      </c>
      <c r="AR246" s="49">
        <v>2860160.7</v>
      </c>
      <c r="AS246" s="49">
        <f t="shared" si="43"/>
        <v>26309.763501393605</v>
      </c>
    </row>
    <row r="247" spans="1:45" x14ac:dyDescent="0.25">
      <c r="A247" s="72">
        <v>41426</v>
      </c>
      <c r="B247" s="42">
        <v>2013</v>
      </c>
      <c r="C247" s="42">
        <v>6</v>
      </c>
      <c r="D247" s="42">
        <v>247</v>
      </c>
      <c r="E247" s="48">
        <v>99.527256810531</v>
      </c>
      <c r="F247" s="48">
        <v>99.529650119999999</v>
      </c>
      <c r="G247" s="49">
        <v>99.220979882876705</v>
      </c>
      <c r="H247" s="49">
        <v>99.156194009519396</v>
      </c>
      <c r="I247" s="49">
        <v>99.907321064218607</v>
      </c>
      <c r="J247" s="49">
        <v>98.786366313003597</v>
      </c>
      <c r="K247" s="49">
        <v>99.758321506802503</v>
      </c>
      <c r="L247" s="49">
        <v>98.476411177591501</v>
      </c>
      <c r="M247" s="49">
        <v>99.389269913156596</v>
      </c>
      <c r="N247" s="49">
        <v>108.645</v>
      </c>
      <c r="O247" s="49">
        <v>55.573</v>
      </c>
      <c r="P247" s="49">
        <v>93.255785071093001</v>
      </c>
      <c r="Q247">
        <v>103.7639371266846</v>
      </c>
      <c r="R247">
        <v>101.49631921566974</v>
      </c>
      <c r="S247" s="49">
        <f t="shared" si="44"/>
        <v>102.23418733658349</v>
      </c>
      <c r="T247" s="49">
        <v>31088.267</v>
      </c>
      <c r="U247" s="49">
        <v>3726.5639999999999</v>
      </c>
      <c r="V247" s="49">
        <v>30168.157999999999</v>
      </c>
      <c r="W247" s="49">
        <v>4200.0910000000003</v>
      </c>
      <c r="X247" s="49">
        <v>22963.741000000002</v>
      </c>
      <c r="Y247" s="49">
        <v>3004.326</v>
      </c>
      <c r="Z247" s="49">
        <f t="shared" si="45"/>
        <v>299.60569983041961</v>
      </c>
      <c r="AA247" s="49">
        <f t="shared" si="46"/>
        <v>35.913864712460423</v>
      </c>
      <c r="AB247" s="49">
        <f t="shared" si="39"/>
        <v>297.23401038707243</v>
      </c>
      <c r="AC247" s="49">
        <f t="shared" si="40"/>
        <v>41.381707558036837</v>
      </c>
      <c r="AD247" s="49">
        <f t="shared" si="41"/>
        <v>226.25195846959042</v>
      </c>
      <c r="AE247" s="49">
        <f t="shared" si="42"/>
        <v>29.600344359445206</v>
      </c>
      <c r="AF247" s="49">
        <v>308271.82900000003</v>
      </c>
      <c r="AG247" s="49">
        <v>440711.67869999999</v>
      </c>
      <c r="AH247" s="49">
        <f t="shared" si="35"/>
        <v>283742.30659487325</v>
      </c>
      <c r="AI247" s="49">
        <f t="shared" si="36"/>
        <v>405643.77440287179</v>
      </c>
      <c r="AJ247" s="48">
        <v>232.374</v>
      </c>
      <c r="AK247" s="49">
        <v>2001.2295999999999</v>
      </c>
      <c r="AL247" s="49">
        <f t="shared" si="47"/>
        <v>861.21063458046069</v>
      </c>
      <c r="AM247" s="49">
        <v>107.16428253825516</v>
      </c>
      <c r="AN247" s="49">
        <v>2035728.3182600001</v>
      </c>
      <c r="AO247" s="49">
        <v>3486146.3418300003</v>
      </c>
      <c r="AP247" s="49">
        <f t="shared" si="37"/>
        <v>18737.432171383865</v>
      </c>
      <c r="AQ247" s="49">
        <f t="shared" si="38"/>
        <v>32087.499119425654</v>
      </c>
      <c r="AR247" s="49">
        <v>2884500.5</v>
      </c>
      <c r="AS247" s="49">
        <f t="shared" si="43"/>
        <v>26549.776795986931</v>
      </c>
    </row>
    <row r="248" spans="1:45" x14ac:dyDescent="0.25">
      <c r="A248" s="72">
        <v>41456</v>
      </c>
      <c r="B248" s="42">
        <v>2013</v>
      </c>
      <c r="C248" s="42">
        <v>7</v>
      </c>
      <c r="D248" s="42">
        <v>248</v>
      </c>
      <c r="E248" s="48">
        <v>99.642114510611094</v>
      </c>
      <c r="F248" s="48">
        <v>105.4232887</v>
      </c>
      <c r="G248" s="49">
        <v>99.678123315483802</v>
      </c>
      <c r="H248" s="49">
        <v>99.454401762767304</v>
      </c>
      <c r="I248" s="49">
        <v>100.60687118048899</v>
      </c>
      <c r="J248" s="49">
        <v>98.778186325788695</v>
      </c>
      <c r="K248" s="49">
        <v>100.117991112857</v>
      </c>
      <c r="L248" s="49">
        <v>98.9000956880312</v>
      </c>
      <c r="M248" s="49">
        <v>100.39037537658299</v>
      </c>
      <c r="N248" s="49">
        <v>108.60899999999999</v>
      </c>
      <c r="O248" s="49">
        <v>55.232999999999997</v>
      </c>
      <c r="P248" s="49">
        <v>97.955283463903001</v>
      </c>
      <c r="Q248">
        <v>104.30109459326997</v>
      </c>
      <c r="R248">
        <v>101.24104945341693</v>
      </c>
      <c r="S248" s="49">
        <f t="shared" si="44"/>
        <v>103.02253399818918</v>
      </c>
      <c r="T248" s="49">
        <v>32252.173999999999</v>
      </c>
      <c r="U248" s="49">
        <v>4303.7619999999997</v>
      </c>
      <c r="V248" s="49">
        <v>33651.211000000003</v>
      </c>
      <c r="W248" s="49">
        <v>4828.8040000000001</v>
      </c>
      <c r="X248" s="49">
        <v>25352.123</v>
      </c>
      <c r="Y248" s="49">
        <v>3470.2849999999999</v>
      </c>
      <c r="Z248" s="49">
        <f t="shared" si="45"/>
        <v>309.22181714170688</v>
      </c>
      <c r="AA248" s="49">
        <f t="shared" si="46"/>
        <v>41.262865138499706</v>
      </c>
      <c r="AB248" s="49">
        <f t="shared" si="39"/>
        <v>332.38702267190155</v>
      </c>
      <c r="AC248" s="49">
        <f t="shared" si="40"/>
        <v>47.696107715890783</v>
      </c>
      <c r="AD248" s="49">
        <f t="shared" si="41"/>
        <v>250.41347493799961</v>
      </c>
      <c r="AE248" s="49">
        <f t="shared" si="42"/>
        <v>34.27744989542753</v>
      </c>
      <c r="AF248" s="49">
        <v>287736.24599999998</v>
      </c>
      <c r="AG248" s="49">
        <v>343264.4817</v>
      </c>
      <c r="AH248" s="49">
        <f t="shared" si="35"/>
        <v>264928.54735795379</v>
      </c>
      <c r="AI248" s="49">
        <f t="shared" si="36"/>
        <v>316055.28243515734</v>
      </c>
      <c r="AJ248" s="48">
        <v>232.88900000000001</v>
      </c>
      <c r="AK248" s="49">
        <v>1890.2772</v>
      </c>
      <c r="AL248" s="49">
        <f t="shared" si="47"/>
        <v>811.66444099978958</v>
      </c>
      <c r="AM248" s="49">
        <v>105.32565213079398</v>
      </c>
      <c r="AN248" s="49">
        <v>2030677.8659100002</v>
      </c>
      <c r="AO248" s="49">
        <v>3473724.8372200001</v>
      </c>
      <c r="AP248" s="49">
        <f t="shared" si="37"/>
        <v>18697.141727757371</v>
      </c>
      <c r="AQ248" s="49">
        <f t="shared" si="38"/>
        <v>31983.76596064783</v>
      </c>
      <c r="AR248" s="49">
        <v>2900107.9</v>
      </c>
      <c r="AS248" s="49">
        <f t="shared" si="43"/>
        <v>26702.279737406661</v>
      </c>
    </row>
    <row r="249" spans="1:45" x14ac:dyDescent="0.25">
      <c r="A249" s="72">
        <v>41487</v>
      </c>
      <c r="B249" s="42">
        <v>2013</v>
      </c>
      <c r="C249" s="42">
        <v>8</v>
      </c>
      <c r="D249" s="42">
        <v>249</v>
      </c>
      <c r="E249" s="48">
        <v>100.34795291146</v>
      </c>
      <c r="F249" s="48">
        <v>102.94158127999999</v>
      </c>
      <c r="G249" s="49">
        <v>100.258680594532</v>
      </c>
      <c r="H249" s="49">
        <v>99.751924219122401</v>
      </c>
      <c r="I249" s="49">
        <v>100.65898221655701</v>
      </c>
      <c r="J249" s="49">
        <v>99.361453873209598</v>
      </c>
      <c r="K249" s="49">
        <v>100.949528999672</v>
      </c>
      <c r="L249" s="49">
        <v>98.732732069650297</v>
      </c>
      <c r="M249" s="49">
        <v>100.36484288000899</v>
      </c>
      <c r="N249" s="49">
        <v>108.91800000000001</v>
      </c>
      <c r="O249" s="49">
        <v>54.918999999999997</v>
      </c>
      <c r="P249" s="49">
        <v>97.439677840361995</v>
      </c>
      <c r="Q249">
        <v>105.14097180353515</v>
      </c>
      <c r="R249">
        <v>101.39454163553697</v>
      </c>
      <c r="S249" s="49">
        <f t="shared" si="44"/>
        <v>103.69490320441976</v>
      </c>
      <c r="T249" s="49">
        <v>32677.304</v>
      </c>
      <c r="U249" s="49">
        <v>4174.4920000000002</v>
      </c>
      <c r="V249" s="49">
        <v>32902.205000000002</v>
      </c>
      <c r="W249" s="49">
        <v>4981.58</v>
      </c>
      <c r="X249" s="49">
        <v>24685.082999999999</v>
      </c>
      <c r="Y249" s="49">
        <v>3235.5419999999999</v>
      </c>
      <c r="Z249" s="49">
        <f t="shared" si="45"/>
        <v>310.79514902202277</v>
      </c>
      <c r="AA249" s="49">
        <f t="shared" si="46"/>
        <v>39.703760849770283</v>
      </c>
      <c r="AB249" s="49">
        <f t="shared" si="39"/>
        <v>324.49680692149184</v>
      </c>
      <c r="AC249" s="49">
        <f t="shared" si="40"/>
        <v>49.130652593768872</v>
      </c>
      <c r="AD249" s="49">
        <f t="shared" si="41"/>
        <v>243.45573836440443</v>
      </c>
      <c r="AE249" s="49">
        <f t="shared" si="42"/>
        <v>31.910415963318489</v>
      </c>
      <c r="AF249" s="49">
        <v>289506.35800000001</v>
      </c>
      <c r="AG249" s="49">
        <v>277487.17119999998</v>
      </c>
      <c r="AH249" s="49">
        <f t="shared" si="35"/>
        <v>265802.12453405309</v>
      </c>
      <c r="AI249" s="49">
        <f t="shared" si="36"/>
        <v>254767.04603463155</v>
      </c>
      <c r="AJ249" s="48">
        <v>233.32300000000001</v>
      </c>
      <c r="AK249" s="49">
        <v>1953.6304</v>
      </c>
      <c r="AL249" s="49">
        <f t="shared" si="47"/>
        <v>837.30725217831082</v>
      </c>
      <c r="AM249" s="49">
        <v>106.87506202530193</v>
      </c>
      <c r="AN249" s="49">
        <v>2061181.6800299999</v>
      </c>
      <c r="AO249" s="49">
        <v>3527004.4503199998</v>
      </c>
      <c r="AP249" s="49">
        <f t="shared" si="37"/>
        <v>18924.160194182779</v>
      </c>
      <c r="AQ249" s="49">
        <f t="shared" si="38"/>
        <v>32382.199914798286</v>
      </c>
      <c r="AR249" s="49">
        <v>2950359.1</v>
      </c>
      <c r="AS249" s="49">
        <f t="shared" si="43"/>
        <v>27087.892726638387</v>
      </c>
    </row>
    <row r="250" spans="1:45" x14ac:dyDescent="0.25">
      <c r="A250" s="72">
        <v>41518</v>
      </c>
      <c r="B250" s="42">
        <v>2013</v>
      </c>
      <c r="C250" s="42">
        <v>9</v>
      </c>
      <c r="D250" s="42">
        <v>250</v>
      </c>
      <c r="E250" s="48">
        <v>100.434394152542</v>
      </c>
      <c r="F250" s="48">
        <v>96.37953675</v>
      </c>
      <c r="G250" s="49">
        <v>99.888656002636793</v>
      </c>
      <c r="H250" s="49">
        <v>99.335111352879096</v>
      </c>
      <c r="I250" s="49">
        <v>99.932769994936507</v>
      </c>
      <c r="J250" s="49">
        <v>99.055590045977297</v>
      </c>
      <c r="K250" s="49">
        <v>100.282294024344</v>
      </c>
      <c r="L250" s="49">
        <v>97.766153742243802</v>
      </c>
      <c r="M250" s="49">
        <v>99.673136669807903</v>
      </c>
      <c r="N250" s="49">
        <v>109.328</v>
      </c>
      <c r="O250" s="49">
        <v>52.042999999999999</v>
      </c>
      <c r="P250" s="49">
        <v>94.103121034585996</v>
      </c>
      <c r="Q250">
        <v>105.15020056290612</v>
      </c>
      <c r="R250">
        <v>101.18247211047887</v>
      </c>
      <c r="S250" s="49">
        <f t="shared" ref="S250:S281" si="48">Q250/R250*100</f>
        <v>103.92135947033887</v>
      </c>
      <c r="T250" s="49">
        <v>31377.762999999999</v>
      </c>
      <c r="U250" s="49">
        <v>4014.6480000000001</v>
      </c>
      <c r="V250" s="49">
        <v>30726.401999999998</v>
      </c>
      <c r="W250" s="49">
        <v>4689.924</v>
      </c>
      <c r="X250" s="49">
        <v>23134.012999999999</v>
      </c>
      <c r="Y250" s="49">
        <v>2902.4659999999999</v>
      </c>
      <c r="Z250" s="49">
        <f t="shared" ref="Z250:Z281" si="49">T250/Q250</f>
        <v>298.40896956947074</v>
      </c>
      <c r="AA250" s="49">
        <f t="shared" ref="AA250:AA281" si="50">U250/Q250</f>
        <v>38.180126889993296</v>
      </c>
      <c r="AB250" s="49">
        <f t="shared" si="39"/>
        <v>303.67316946407999</v>
      </c>
      <c r="AC250" s="49">
        <f t="shared" si="40"/>
        <v>46.351150571604705</v>
      </c>
      <c r="AD250" s="49">
        <f t="shared" si="41"/>
        <v>228.6365663683379</v>
      </c>
      <c r="AE250" s="49">
        <f t="shared" si="42"/>
        <v>28.685462407272105</v>
      </c>
      <c r="AF250" s="49">
        <v>304663.62</v>
      </c>
      <c r="AG250" s="49">
        <v>380479.04080000002</v>
      </c>
      <c r="AH250" s="49">
        <f t="shared" si="35"/>
        <v>278669.34362651838</v>
      </c>
      <c r="AI250" s="49">
        <f t="shared" si="36"/>
        <v>348016.09907800378</v>
      </c>
      <c r="AJ250" s="48">
        <v>233.63200000000001</v>
      </c>
      <c r="AK250" s="49">
        <v>1828.3273999999999</v>
      </c>
      <c r="AL250" s="49">
        <f t="shared" ref="AL250:AL298" si="51">AK250/$AJ250*100</f>
        <v>782.5671996986714</v>
      </c>
      <c r="AM250" s="49">
        <v>107.87236656507817</v>
      </c>
      <c r="AN250" s="49">
        <v>2058313.0814</v>
      </c>
      <c r="AO250" s="49">
        <v>3517464.2609999999</v>
      </c>
      <c r="AP250" s="49">
        <f t="shared" si="37"/>
        <v>18826.952669032635</v>
      </c>
      <c r="AQ250" s="49">
        <f t="shared" si="38"/>
        <v>32173.498655422216</v>
      </c>
      <c r="AR250" s="49">
        <v>2953283.1</v>
      </c>
      <c r="AS250" s="49">
        <f t="shared" si="43"/>
        <v>27013.053380652716</v>
      </c>
    </row>
    <row r="251" spans="1:45" x14ac:dyDescent="0.25">
      <c r="A251" s="72">
        <v>41548</v>
      </c>
      <c r="B251" s="42">
        <v>2013</v>
      </c>
      <c r="C251" s="42">
        <v>10</v>
      </c>
      <c r="D251" s="42">
        <v>251</v>
      </c>
      <c r="E251" s="48">
        <v>100.648122446925</v>
      </c>
      <c r="F251" s="48">
        <v>101.18899767000001</v>
      </c>
      <c r="G251" s="49">
        <v>100.640537587533</v>
      </c>
      <c r="H251" s="49">
        <v>100.924564971666</v>
      </c>
      <c r="I251" s="49">
        <v>100.407649970378</v>
      </c>
      <c r="J251" s="49">
        <v>98.955370825323001</v>
      </c>
      <c r="K251" s="49">
        <v>101.341281774785</v>
      </c>
      <c r="L251" s="49">
        <v>99.1139393078696</v>
      </c>
      <c r="M251" s="49">
        <v>100.536930192217</v>
      </c>
      <c r="N251" s="49">
        <v>109.848</v>
      </c>
      <c r="O251" s="49">
        <v>50.521999999999998</v>
      </c>
      <c r="P251" s="49">
        <v>91.163888080754006</v>
      </c>
      <c r="Q251">
        <v>104.69252227340772</v>
      </c>
      <c r="R251">
        <v>101.1959799743365</v>
      </c>
      <c r="S251" s="49">
        <f t="shared" si="48"/>
        <v>103.45521857682287</v>
      </c>
      <c r="T251" s="49">
        <v>35082.425000000003</v>
      </c>
      <c r="U251" s="49">
        <v>4340.2039999999997</v>
      </c>
      <c r="V251" s="49">
        <v>35217.067000000003</v>
      </c>
      <c r="W251" s="49">
        <v>5492.6149999999998</v>
      </c>
      <c r="X251" s="49">
        <v>26124.642</v>
      </c>
      <c r="Y251" s="49">
        <v>3599.81</v>
      </c>
      <c r="Z251" s="49">
        <f t="shared" si="49"/>
        <v>335.09962543820637</v>
      </c>
      <c r="AA251" s="49">
        <f t="shared" si="50"/>
        <v>41.456676233909278</v>
      </c>
      <c r="AB251" s="49">
        <f t="shared" si="39"/>
        <v>348.00855734517438</v>
      </c>
      <c r="AC251" s="49">
        <f t="shared" si="40"/>
        <v>54.277007855380596</v>
      </c>
      <c r="AD251" s="49">
        <f t="shared" si="41"/>
        <v>258.15889135739644</v>
      </c>
      <c r="AE251" s="49">
        <f t="shared" si="42"/>
        <v>35.572658132397343</v>
      </c>
      <c r="AF251" s="49">
        <v>291807.076</v>
      </c>
      <c r="AG251" s="49">
        <v>318018.3075</v>
      </c>
      <c r="AH251" s="49">
        <f t="shared" si="35"/>
        <v>265646.23479717429</v>
      </c>
      <c r="AI251" s="49">
        <f t="shared" si="36"/>
        <v>289507.59913698933</v>
      </c>
      <c r="AJ251" s="48">
        <v>233.71799999999999</v>
      </c>
      <c r="AK251" s="49">
        <v>1911.9983</v>
      </c>
      <c r="AL251" s="49">
        <f t="shared" si="51"/>
        <v>818.07918089321333</v>
      </c>
      <c r="AM251" s="49">
        <v>107.22497445593915</v>
      </c>
      <c r="AN251" s="49">
        <v>2037367.9617999997</v>
      </c>
      <c r="AO251" s="49">
        <v>3527369.5897999997</v>
      </c>
      <c r="AP251" s="49">
        <f t="shared" si="37"/>
        <v>18547.155722452841</v>
      </c>
      <c r="AQ251" s="49">
        <f t="shared" si="38"/>
        <v>32111.368343529237</v>
      </c>
      <c r="AR251" s="49">
        <v>2994284.8</v>
      </c>
      <c r="AS251" s="49">
        <f t="shared" si="43"/>
        <v>27258.43711310174</v>
      </c>
    </row>
    <row r="252" spans="1:45" x14ac:dyDescent="0.25">
      <c r="A252" s="72">
        <v>41579</v>
      </c>
      <c r="B252" s="42">
        <v>2013</v>
      </c>
      <c r="C252" s="42">
        <v>11</v>
      </c>
      <c r="D252" s="42">
        <v>252</v>
      </c>
      <c r="E252" s="48">
        <v>100.797525846535</v>
      </c>
      <c r="F252" s="48">
        <v>110.28913536</v>
      </c>
      <c r="G252" s="49">
        <v>100.378462485132</v>
      </c>
      <c r="H252" s="49">
        <v>101.496727119775</v>
      </c>
      <c r="I252" s="49">
        <v>101.26322684196001</v>
      </c>
      <c r="J252" s="49">
        <v>100.20382269291601</v>
      </c>
      <c r="K252" s="49">
        <v>100.308231170412</v>
      </c>
      <c r="L252" s="49">
        <v>98.931238343530794</v>
      </c>
      <c r="M252" s="49">
        <v>100.329491615283</v>
      </c>
      <c r="N252" s="49">
        <v>110.872</v>
      </c>
      <c r="O252" s="49">
        <v>49.862000000000002</v>
      </c>
      <c r="P252" s="49">
        <v>88.674419000941</v>
      </c>
      <c r="Q252">
        <v>103.84782008397046</v>
      </c>
      <c r="R252">
        <v>100.78057617339672</v>
      </c>
      <c r="S252" s="49">
        <f t="shared" si="48"/>
        <v>103.0434871748465</v>
      </c>
      <c r="T252" s="49">
        <v>31673.409</v>
      </c>
      <c r="U252" s="49">
        <v>3637.9490000000001</v>
      </c>
      <c r="V252" s="49">
        <v>31363.976999999999</v>
      </c>
      <c r="W252" s="49">
        <v>4775.8100000000004</v>
      </c>
      <c r="X252" s="49">
        <v>23244.746999999999</v>
      </c>
      <c r="Y252" s="49">
        <v>3343.42</v>
      </c>
      <c r="Z252" s="49">
        <f t="shared" si="49"/>
        <v>304.99830400281058</v>
      </c>
      <c r="AA252" s="49">
        <f t="shared" si="50"/>
        <v>35.03153939156725</v>
      </c>
      <c r="AB252" s="49">
        <f t="shared" si="39"/>
        <v>311.21053471689936</v>
      </c>
      <c r="AC252" s="49">
        <f t="shared" si="40"/>
        <v>47.388199009529792</v>
      </c>
      <c r="AD252" s="49">
        <f t="shared" si="41"/>
        <v>230.64709374162089</v>
      </c>
      <c r="AE252" s="49">
        <f t="shared" si="42"/>
        <v>33.175241965748654</v>
      </c>
      <c r="AF252" s="49">
        <v>305625.42800000001</v>
      </c>
      <c r="AG252" s="49">
        <v>345360.13949999999</v>
      </c>
      <c r="AH252" s="49">
        <f t="shared" si="35"/>
        <v>275656.09712100442</v>
      </c>
      <c r="AI252" s="49">
        <f t="shared" si="36"/>
        <v>311494.46163143084</v>
      </c>
      <c r="AJ252" s="48">
        <v>234.12100000000001</v>
      </c>
      <c r="AK252" s="49">
        <v>1731.6637000000001</v>
      </c>
      <c r="AL252" s="49">
        <f t="shared" si="51"/>
        <v>739.64475634394182</v>
      </c>
      <c r="AM252" s="49">
        <v>106.38753400767558</v>
      </c>
      <c r="AN252" s="49">
        <v>2152681.335</v>
      </c>
      <c r="AO252" s="49">
        <v>3653591.2254999997</v>
      </c>
      <c r="AP252" s="49">
        <f t="shared" si="37"/>
        <v>19415.915064218196</v>
      </c>
      <c r="AQ252" s="49">
        <f t="shared" si="38"/>
        <v>32953.236394220359</v>
      </c>
      <c r="AR252" s="49">
        <v>3038841.3</v>
      </c>
      <c r="AS252" s="49">
        <f t="shared" si="43"/>
        <v>27408.554910166677</v>
      </c>
    </row>
    <row r="253" spans="1:45" x14ac:dyDescent="0.25">
      <c r="A253" s="72">
        <v>41609</v>
      </c>
      <c r="B253" s="42">
        <v>2013</v>
      </c>
      <c r="C253" s="42">
        <v>12</v>
      </c>
      <c r="D253" s="42">
        <v>253</v>
      </c>
      <c r="E253" s="48">
        <v>100.98618240780699</v>
      </c>
      <c r="F253" s="48">
        <v>131.38635152000001</v>
      </c>
      <c r="G253" s="49">
        <v>100.666689064393</v>
      </c>
      <c r="H253" s="49">
        <v>101.315620271705</v>
      </c>
      <c r="I253" s="49">
        <v>100.74861089872</v>
      </c>
      <c r="J253" s="49">
        <v>100.501860193505</v>
      </c>
      <c r="K253" s="49">
        <v>99.758630818305406</v>
      </c>
      <c r="L253" s="49">
        <v>100.011587632595</v>
      </c>
      <c r="M253" s="49">
        <v>100.208890410564</v>
      </c>
      <c r="N253" s="49">
        <v>111.508</v>
      </c>
      <c r="O253" s="49">
        <v>50.853000000000002</v>
      </c>
      <c r="P253" s="49">
        <v>89.663967243482006</v>
      </c>
      <c r="Q253">
        <v>104.24728291158168</v>
      </c>
      <c r="R253">
        <v>101.20047248809939</v>
      </c>
      <c r="S253" s="49">
        <f t="shared" si="48"/>
        <v>103.01066818027019</v>
      </c>
      <c r="T253" s="49">
        <v>32061.206999999999</v>
      </c>
      <c r="U253" s="49">
        <v>4373.6369999999997</v>
      </c>
      <c r="V253" s="49">
        <v>30441.223000000002</v>
      </c>
      <c r="W253" s="49">
        <v>4575.1360000000004</v>
      </c>
      <c r="X253" s="49">
        <v>22230.521000000001</v>
      </c>
      <c r="Y253" s="49">
        <v>3635.5659999999998</v>
      </c>
      <c r="Z253" s="49">
        <f t="shared" si="49"/>
        <v>307.54956968224309</v>
      </c>
      <c r="AA253" s="49">
        <f t="shared" si="50"/>
        <v>41.954445985029089</v>
      </c>
      <c r="AB253" s="49">
        <f t="shared" si="39"/>
        <v>300.80119441714777</v>
      </c>
      <c r="AC253" s="49">
        <f t="shared" si="40"/>
        <v>45.208642682355169</v>
      </c>
      <c r="AD253" s="49">
        <f t="shared" si="41"/>
        <v>219.66815424319472</v>
      </c>
      <c r="AE253" s="49">
        <f t="shared" si="42"/>
        <v>35.924397491597894</v>
      </c>
      <c r="AF253" s="49">
        <v>510826.29399999999</v>
      </c>
      <c r="AG253" s="49">
        <v>607273.34539999999</v>
      </c>
      <c r="AH253" s="49">
        <f t="shared" si="35"/>
        <v>458107.30530544894</v>
      </c>
      <c r="AI253" s="49">
        <f t="shared" si="36"/>
        <v>544600.69716970983</v>
      </c>
      <c r="AJ253" s="48">
        <v>234.72300000000001</v>
      </c>
      <c r="AK253" s="49">
        <v>1849.4965999999999</v>
      </c>
      <c r="AL253" s="49">
        <f t="shared" si="51"/>
        <v>787.94860324723186</v>
      </c>
      <c r="AM253" s="49">
        <v>105.12497681225167</v>
      </c>
      <c r="AN253" s="49">
        <v>2322251.31862</v>
      </c>
      <c r="AO253" s="49">
        <v>3809284.9997300003</v>
      </c>
      <c r="AP253" s="49">
        <f t="shared" si="37"/>
        <v>20825.871853319943</v>
      </c>
      <c r="AQ253" s="49">
        <f t="shared" si="38"/>
        <v>34161.539976772969</v>
      </c>
      <c r="AR253" s="49">
        <v>3047804</v>
      </c>
      <c r="AS253" s="49">
        <f t="shared" si="43"/>
        <v>27332.603938730856</v>
      </c>
    </row>
    <row r="254" spans="1:45" x14ac:dyDescent="0.25">
      <c r="A254" s="73">
        <v>41640</v>
      </c>
      <c r="B254" s="51">
        <v>2014</v>
      </c>
      <c r="C254" s="51">
        <v>1</v>
      </c>
      <c r="D254" s="51">
        <v>254</v>
      </c>
      <c r="E254" s="52">
        <v>100.24053554523</v>
      </c>
      <c r="F254" s="52">
        <v>104.21597487</v>
      </c>
      <c r="G254" s="53">
        <v>100.877956402416</v>
      </c>
      <c r="H254" s="53">
        <v>100.263540394733</v>
      </c>
      <c r="I254" s="53">
        <v>106.573282481413</v>
      </c>
      <c r="J254" s="53">
        <v>97.4861460556357</v>
      </c>
      <c r="K254" s="53">
        <v>101.885638163259</v>
      </c>
      <c r="L254" s="53">
        <v>97.265068360587506</v>
      </c>
      <c r="M254" s="53">
        <v>100.377320222149</v>
      </c>
      <c r="N254" s="53">
        <v>112.505</v>
      </c>
      <c r="O254" s="53">
        <v>50.253999999999998</v>
      </c>
      <c r="P254" s="53">
        <v>84.456111401949002</v>
      </c>
      <c r="Q254">
        <v>103.86183346884734</v>
      </c>
      <c r="R254">
        <v>101.1370776400188</v>
      </c>
      <c r="S254" s="53">
        <f t="shared" si="48"/>
        <v>102.69412157480649</v>
      </c>
      <c r="T254" s="53">
        <v>27052.384999999998</v>
      </c>
      <c r="U254" s="53">
        <v>3827.8829999999998</v>
      </c>
      <c r="V254" s="53">
        <v>30233.530999999999</v>
      </c>
      <c r="W254" s="53">
        <v>4745.4840000000004</v>
      </c>
      <c r="X254" s="53">
        <v>22325.364000000001</v>
      </c>
      <c r="Y254" s="53">
        <v>3162.683</v>
      </c>
      <c r="Z254" s="53">
        <f t="shared" si="49"/>
        <v>260.46512079063365</v>
      </c>
      <c r="AA254" s="53">
        <f t="shared" si="50"/>
        <v>36.855530777320119</v>
      </c>
      <c r="AB254" s="53">
        <f t="shared" si="39"/>
        <v>298.93617361193094</v>
      </c>
      <c r="AC254" s="53">
        <f t="shared" si="40"/>
        <v>46.921308294973571</v>
      </c>
      <c r="AD254" s="53">
        <f t="shared" si="41"/>
        <v>220.74361372654599</v>
      </c>
      <c r="AE254" s="53">
        <f t="shared" si="42"/>
        <v>31.271251590411406</v>
      </c>
      <c r="AF254" s="53">
        <v>366770.413</v>
      </c>
      <c r="AG254" s="53">
        <v>376209.36900000001</v>
      </c>
      <c r="AH254" s="53">
        <f t="shared" si="35"/>
        <v>326003.65583751834</v>
      </c>
      <c r="AI254" s="53">
        <f t="shared" si="36"/>
        <v>334393.46606817475</v>
      </c>
      <c r="AJ254" s="52">
        <v>235.38499999999999</v>
      </c>
      <c r="AK254" s="53">
        <v>1642.2231999999999</v>
      </c>
      <c r="AL254" s="53">
        <f t="shared" si="51"/>
        <v>697.67538288336129</v>
      </c>
      <c r="AM254" s="53">
        <v>106.1535098942946</v>
      </c>
      <c r="AN254" s="53">
        <v>2260853.6788299996</v>
      </c>
      <c r="AO254" s="53">
        <v>3743887.0264499998</v>
      </c>
      <c r="AP254" s="53">
        <f t="shared" si="37"/>
        <v>20095.584008088528</v>
      </c>
      <c r="AQ254" s="53">
        <f t="shared" si="38"/>
        <v>33277.516789920446</v>
      </c>
      <c r="AR254" s="53">
        <v>3037527.2</v>
      </c>
      <c r="AS254" s="53">
        <f t="shared" si="43"/>
        <v>26999.041820363542</v>
      </c>
    </row>
    <row r="255" spans="1:45" x14ac:dyDescent="0.25">
      <c r="A255" s="72">
        <v>41671</v>
      </c>
      <c r="B255" s="42">
        <v>2014</v>
      </c>
      <c r="C255" s="42">
        <v>2</v>
      </c>
      <c r="D255" s="42">
        <v>255</v>
      </c>
      <c r="E255" s="48">
        <v>101.719719881242</v>
      </c>
      <c r="F255" s="48">
        <v>93.236041830000005</v>
      </c>
      <c r="G255" s="49">
        <v>101.629912295132</v>
      </c>
      <c r="H255" s="49">
        <v>100.128229987287</v>
      </c>
      <c r="I255" s="49">
        <v>106.131340646495</v>
      </c>
      <c r="J255" s="49">
        <v>102.084675104338</v>
      </c>
      <c r="K255" s="49">
        <v>101.61511147917599</v>
      </c>
      <c r="L255" s="49">
        <v>102.064119513227</v>
      </c>
      <c r="M255" s="49">
        <v>100.897984395777</v>
      </c>
      <c r="N255" s="49">
        <v>112.79</v>
      </c>
      <c r="O255" s="49">
        <v>51.317</v>
      </c>
      <c r="P255" s="49">
        <v>84.523656744625995</v>
      </c>
      <c r="Q255">
        <v>104.84512273787746</v>
      </c>
      <c r="R255">
        <v>102.2846291228466</v>
      </c>
      <c r="S255" s="49">
        <f t="shared" si="48"/>
        <v>102.50330243848825</v>
      </c>
      <c r="T255" s="49">
        <v>30461.526999999998</v>
      </c>
      <c r="U255" s="49">
        <v>3924.5259999999998</v>
      </c>
      <c r="V255" s="49">
        <v>29543.472000000002</v>
      </c>
      <c r="W255" s="49">
        <v>4184.4009999999998</v>
      </c>
      <c r="X255" s="49">
        <v>22471.659</v>
      </c>
      <c r="Y255" s="49">
        <v>2887.4119999999998</v>
      </c>
      <c r="Z255" s="49">
        <f t="shared" si="49"/>
        <v>290.53833125034004</v>
      </c>
      <c r="AA255" s="49">
        <f t="shared" si="50"/>
        <v>37.431650586281243</v>
      </c>
      <c r="AB255" s="49">
        <f t="shared" si="39"/>
        <v>288.83589111436771</v>
      </c>
      <c r="AC255" s="49">
        <f t="shared" si="40"/>
        <v>40.909382337148834</v>
      </c>
      <c r="AD255" s="49">
        <f t="shared" si="41"/>
        <v>219.69732102182169</v>
      </c>
      <c r="AE255" s="49">
        <f t="shared" si="42"/>
        <v>28.229187755397149</v>
      </c>
      <c r="AF255" s="49">
        <v>280958.98100000003</v>
      </c>
      <c r="AG255" s="49">
        <v>324511.8504</v>
      </c>
      <c r="AH255" s="49">
        <f t="shared" si="35"/>
        <v>249099.19407748917</v>
      </c>
      <c r="AI255" s="49">
        <f t="shared" si="36"/>
        <v>287713.31713804411</v>
      </c>
      <c r="AJ255" s="48">
        <v>235.672</v>
      </c>
      <c r="AK255" s="49">
        <v>1719.2445</v>
      </c>
      <c r="AL255" s="49">
        <f t="shared" si="51"/>
        <v>729.50732373807671</v>
      </c>
      <c r="AM255" s="49">
        <v>106.84438107252325</v>
      </c>
      <c r="AN255" s="49">
        <v>2249588.5252299998</v>
      </c>
      <c r="AO255" s="49">
        <v>3757010.40484</v>
      </c>
      <c r="AP255" s="49">
        <f t="shared" si="37"/>
        <v>19944.928852114546</v>
      </c>
      <c r="AQ255" s="49">
        <f t="shared" si="38"/>
        <v>33309.78282507314</v>
      </c>
      <c r="AR255" s="49">
        <v>3040751</v>
      </c>
      <c r="AS255" s="49">
        <f t="shared" si="43"/>
        <v>26959.402429293375</v>
      </c>
    </row>
    <row r="256" spans="1:45" x14ac:dyDescent="0.25">
      <c r="A256" s="72">
        <v>41699</v>
      </c>
      <c r="B256" s="42">
        <v>2014</v>
      </c>
      <c r="C256" s="42">
        <v>3</v>
      </c>
      <c r="D256" s="42">
        <v>256</v>
      </c>
      <c r="E256" s="48">
        <v>101.379574748857</v>
      </c>
      <c r="F256" s="48">
        <v>101.23265078999999</v>
      </c>
      <c r="G256" s="49">
        <v>101.694066408195</v>
      </c>
      <c r="H256" s="49">
        <v>99.293756748517495</v>
      </c>
      <c r="I256" s="49">
        <v>107.49665635996</v>
      </c>
      <c r="J256" s="49">
        <v>101.210160270702</v>
      </c>
      <c r="K256" s="49">
        <v>102.609626697211</v>
      </c>
      <c r="L256" s="49">
        <v>101.704448610114</v>
      </c>
      <c r="M256" s="49">
        <v>100.91203916020601</v>
      </c>
      <c r="N256" s="49">
        <v>113.099</v>
      </c>
      <c r="O256" s="49">
        <v>51.795000000000002</v>
      </c>
      <c r="P256" s="49">
        <v>88.785119980779001</v>
      </c>
      <c r="Q256">
        <v>104.49079304295935</v>
      </c>
      <c r="R256">
        <v>101.74822333305983</v>
      </c>
      <c r="S256" s="49">
        <f t="shared" si="48"/>
        <v>102.69544727176422</v>
      </c>
      <c r="T256" s="49">
        <v>33245.192000000003</v>
      </c>
      <c r="U256" s="49">
        <v>3748.6950000000002</v>
      </c>
      <c r="V256" s="49">
        <v>32287.360000000001</v>
      </c>
      <c r="W256" s="49">
        <v>4335.0739999999996</v>
      </c>
      <c r="X256" s="49">
        <v>24793.002</v>
      </c>
      <c r="Y256" s="49">
        <v>3159.2849999999999</v>
      </c>
      <c r="Z256" s="49">
        <f t="shared" si="49"/>
        <v>318.1638403905298</v>
      </c>
      <c r="AA256" s="49">
        <f t="shared" si="50"/>
        <v>35.875840261436217</v>
      </c>
      <c r="AB256" s="49">
        <f t="shared" si="39"/>
        <v>317.32603226212063</v>
      </c>
      <c r="AC256" s="49">
        <f t="shared" si="40"/>
        <v>42.605893822928856</v>
      </c>
      <c r="AD256" s="49">
        <f t="shared" si="41"/>
        <v>243.67012207027216</v>
      </c>
      <c r="AE256" s="49">
        <f t="shared" si="42"/>
        <v>31.05002619710109</v>
      </c>
      <c r="AF256" s="49">
        <v>316291.43</v>
      </c>
      <c r="AG256" s="49">
        <v>322507.70130000002</v>
      </c>
      <c r="AH256" s="49">
        <f t="shared" si="35"/>
        <v>279658.90945101192</v>
      </c>
      <c r="AI256" s="49">
        <f t="shared" si="36"/>
        <v>285155.2191442895</v>
      </c>
      <c r="AJ256" s="48">
        <v>235.97800000000001</v>
      </c>
      <c r="AK256" s="49">
        <v>2098.2592</v>
      </c>
      <c r="AL256" s="49">
        <f t="shared" si="51"/>
        <v>889.17577062268515</v>
      </c>
      <c r="AM256" s="49">
        <v>106.20130876106258</v>
      </c>
      <c r="AN256" s="49">
        <v>2234815.6310100001</v>
      </c>
      <c r="AO256" s="49">
        <v>3802958.4429400004</v>
      </c>
      <c r="AP256" s="49">
        <f t="shared" si="37"/>
        <v>19759.817779202291</v>
      </c>
      <c r="AQ256" s="49">
        <f t="shared" si="38"/>
        <v>33625.040388862857</v>
      </c>
      <c r="AR256" s="49">
        <v>3059272.8</v>
      </c>
      <c r="AS256" s="49">
        <f t="shared" si="43"/>
        <v>27049.512374114711</v>
      </c>
    </row>
    <row r="257" spans="1:45" x14ac:dyDescent="0.25">
      <c r="A257" s="72">
        <v>41730</v>
      </c>
      <c r="B257" s="42">
        <v>2014</v>
      </c>
      <c r="C257" s="42">
        <v>4</v>
      </c>
      <c r="D257" s="42">
        <v>257</v>
      </c>
      <c r="E257" s="48">
        <v>102.048817193413</v>
      </c>
      <c r="F257" s="48">
        <v>97.965972780000001</v>
      </c>
      <c r="G257" s="49">
        <v>102.747198966726</v>
      </c>
      <c r="H257" s="49">
        <v>99.126548481647006</v>
      </c>
      <c r="I257" s="49">
        <v>108.85157288550501</v>
      </c>
      <c r="J257" s="49">
        <v>102.897348509018</v>
      </c>
      <c r="K257" s="49">
        <v>103.61022685700399</v>
      </c>
      <c r="L257" s="49">
        <v>102.14870350407701</v>
      </c>
      <c r="M257" s="49">
        <v>102.40783652241601</v>
      </c>
      <c r="N257" s="49">
        <v>112.88800000000001</v>
      </c>
      <c r="O257" s="49">
        <v>52.119</v>
      </c>
      <c r="P257" s="49">
        <v>90.262304461300005</v>
      </c>
      <c r="Q257">
        <v>104.09376890752735</v>
      </c>
      <c r="R257">
        <v>100.86653053635716</v>
      </c>
      <c r="S257" s="49">
        <f t="shared" si="48"/>
        <v>103.19951360873559</v>
      </c>
      <c r="T257" s="49">
        <v>34059.949999999997</v>
      </c>
      <c r="U257" s="49">
        <v>3786.8620000000001</v>
      </c>
      <c r="V257" s="49">
        <v>33561.872000000003</v>
      </c>
      <c r="W257" s="49">
        <v>5082.4520000000002</v>
      </c>
      <c r="X257" s="49">
        <v>25275.22</v>
      </c>
      <c r="Y257" s="49">
        <v>3204.2</v>
      </c>
      <c r="Z257" s="49">
        <f t="shared" si="49"/>
        <v>327.20450376100285</v>
      </c>
      <c r="AA257" s="49">
        <f t="shared" si="50"/>
        <v>36.37933413059617</v>
      </c>
      <c r="AB257" s="49">
        <f t="shared" si="39"/>
        <v>332.73546558541227</v>
      </c>
      <c r="AC257" s="49">
        <f t="shared" si="40"/>
        <v>50.387893516056245</v>
      </c>
      <c r="AD257" s="49">
        <f t="shared" si="41"/>
        <v>250.58084049881734</v>
      </c>
      <c r="AE257" s="49">
        <f t="shared" si="42"/>
        <v>31.766731570538671</v>
      </c>
      <c r="AF257" s="49">
        <v>346783.886</v>
      </c>
      <c r="AG257" s="49">
        <v>340774.54200000002</v>
      </c>
      <c r="AH257" s="49">
        <f t="shared" si="35"/>
        <v>307192.86903833883</v>
      </c>
      <c r="AI257" s="49">
        <f t="shared" si="36"/>
        <v>301869.589327475</v>
      </c>
      <c r="AJ257" s="48">
        <v>236.471</v>
      </c>
      <c r="AK257" s="49">
        <v>1976.3672999999999</v>
      </c>
      <c r="AL257" s="49">
        <f t="shared" si="51"/>
        <v>835.77576108698304</v>
      </c>
      <c r="AM257" s="49">
        <v>105.87932947667673</v>
      </c>
      <c r="AN257" s="49">
        <v>2258495.22119</v>
      </c>
      <c r="AO257" s="49">
        <v>3836897.2325499998</v>
      </c>
      <c r="AP257" s="49">
        <f t="shared" si="37"/>
        <v>20006.512837414073</v>
      </c>
      <c r="AQ257" s="49">
        <f t="shared" si="38"/>
        <v>33988.530512986319</v>
      </c>
      <c r="AR257" s="49">
        <v>3062957.2</v>
      </c>
      <c r="AS257" s="49">
        <f t="shared" si="43"/>
        <v>27132.708525263977</v>
      </c>
    </row>
    <row r="258" spans="1:45" x14ac:dyDescent="0.25">
      <c r="A258" s="72">
        <v>41760</v>
      </c>
      <c r="B258" s="42">
        <v>2014</v>
      </c>
      <c r="C258" s="42">
        <v>5</v>
      </c>
      <c r="D258" s="42">
        <v>258</v>
      </c>
      <c r="E258" s="48">
        <v>103.067815078726</v>
      </c>
      <c r="F258" s="48">
        <v>104.10646816000001</v>
      </c>
      <c r="G258" s="49">
        <v>103.07491476601901</v>
      </c>
      <c r="H258" s="49">
        <v>99.269973195001199</v>
      </c>
      <c r="I258" s="49">
        <v>108.242959162346</v>
      </c>
      <c r="J258" s="49">
        <v>102.631183218519</v>
      </c>
      <c r="K258" s="49">
        <v>104.750863693338</v>
      </c>
      <c r="L258" s="49">
        <v>102.816572464418</v>
      </c>
      <c r="M258" s="49">
        <v>102.79650927165</v>
      </c>
      <c r="N258" s="49">
        <v>112.527</v>
      </c>
      <c r="O258" s="49">
        <v>51.838000000000001</v>
      </c>
      <c r="P258" s="49">
        <v>90.713832577420007</v>
      </c>
      <c r="Q258">
        <v>104.45130476680566</v>
      </c>
      <c r="R258">
        <v>101.34387152696324</v>
      </c>
      <c r="S258" s="49">
        <f t="shared" si="48"/>
        <v>103.06622708706729</v>
      </c>
      <c r="T258" s="49">
        <v>34373.788</v>
      </c>
      <c r="U258" s="49">
        <v>3805.6329999999998</v>
      </c>
      <c r="V258" s="49">
        <v>34251.127999999997</v>
      </c>
      <c r="W258" s="49">
        <v>4545.7129999999997</v>
      </c>
      <c r="X258" s="49">
        <v>26438.555</v>
      </c>
      <c r="Y258" s="49">
        <v>3266.8609999999999</v>
      </c>
      <c r="Z258" s="49">
        <f t="shared" si="49"/>
        <v>329.08912030100265</v>
      </c>
      <c r="AA258" s="49">
        <f t="shared" si="50"/>
        <v>36.434518539489027</v>
      </c>
      <c r="AB258" s="49">
        <f t="shared" si="39"/>
        <v>337.96940539110199</v>
      </c>
      <c r="AC258" s="49">
        <f t="shared" si="40"/>
        <v>44.854345225903288</v>
      </c>
      <c r="AD258" s="49">
        <f t="shared" si="41"/>
        <v>260.8796624960774</v>
      </c>
      <c r="AE258" s="49">
        <f t="shared" si="42"/>
        <v>32.235407536516192</v>
      </c>
      <c r="AF258" s="49">
        <v>296027.71500000003</v>
      </c>
      <c r="AG258" s="49">
        <v>343554.86949999997</v>
      </c>
      <c r="AH258" s="49">
        <f t="shared" ref="AH258:AH267" si="52">AF258/$N258*100</f>
        <v>263072.60924044898</v>
      </c>
      <c r="AI258" s="49">
        <f t="shared" ref="AI258:AI267" si="53">AG258/$N258*100</f>
        <v>305308.8321025176</v>
      </c>
      <c r="AJ258" s="48">
        <v>236.83199999999999</v>
      </c>
      <c r="AK258" s="49">
        <v>2146.9542999999999</v>
      </c>
      <c r="AL258" s="49">
        <f t="shared" si="51"/>
        <v>906.53049418997432</v>
      </c>
      <c r="AM258" s="49">
        <v>105.32846152796465</v>
      </c>
      <c r="AN258" s="49">
        <v>2279842.9845799999</v>
      </c>
      <c r="AO258" s="49">
        <v>3824515.7848199997</v>
      </c>
      <c r="AP258" s="49">
        <f t="shared" ref="AP258:AP286" si="54">AN258/N258</f>
        <v>20260.408476010201</v>
      </c>
      <c r="AQ258" s="49">
        <f t="shared" ref="AQ258:AQ286" si="55">AO258/N258</f>
        <v>33987.538855741288</v>
      </c>
      <c r="AR258" s="49">
        <v>3121602.8</v>
      </c>
      <c r="AS258" s="49">
        <f t="shared" si="43"/>
        <v>27740.922623014918</v>
      </c>
    </row>
    <row r="259" spans="1:45" x14ac:dyDescent="0.25">
      <c r="A259" s="72">
        <v>41791</v>
      </c>
      <c r="B259" s="42">
        <v>2014</v>
      </c>
      <c r="C259" s="42">
        <v>6</v>
      </c>
      <c r="D259" s="42">
        <v>259</v>
      </c>
      <c r="E259" s="48">
        <v>102.416557184162</v>
      </c>
      <c r="F259" s="48">
        <v>103.26910461</v>
      </c>
      <c r="G259" s="49">
        <v>102.826189784321</v>
      </c>
      <c r="H259" s="49">
        <v>98.250380002210093</v>
      </c>
      <c r="I259" s="49">
        <v>108.202810004984</v>
      </c>
      <c r="J259" s="49">
        <v>103.625424823326</v>
      </c>
      <c r="K259" s="49">
        <v>104.27528361863401</v>
      </c>
      <c r="L259" s="49">
        <v>102.629388219292</v>
      </c>
      <c r="M259" s="49">
        <v>102.74080058514799</v>
      </c>
      <c r="N259" s="49">
        <v>112.72199999999999</v>
      </c>
      <c r="O259" s="49">
        <v>51.741999999999997</v>
      </c>
      <c r="P259" s="49">
        <v>90.973061950014994</v>
      </c>
      <c r="Q259">
        <v>104.40625595434332</v>
      </c>
      <c r="R259">
        <v>100.78098865829466</v>
      </c>
      <c r="S259" s="49">
        <f t="shared" si="48"/>
        <v>103.59717377683243</v>
      </c>
      <c r="T259" s="49">
        <v>33436.311000000002</v>
      </c>
      <c r="U259" s="49">
        <v>3890.3629999999998</v>
      </c>
      <c r="V259" s="49">
        <v>33050.550000000003</v>
      </c>
      <c r="W259" s="49">
        <v>4641.6009999999997</v>
      </c>
      <c r="X259" s="49">
        <v>25303.845000000001</v>
      </c>
      <c r="Y259" s="49">
        <v>3105.1030000000001</v>
      </c>
      <c r="Z259" s="49">
        <f t="shared" si="49"/>
        <v>320.25198772209245</v>
      </c>
      <c r="AA259" s="49">
        <f t="shared" si="50"/>
        <v>37.261780574731546</v>
      </c>
      <c r="AB259" s="49">
        <f t="shared" ref="AB259:AB285" si="56">V259/$R259</f>
        <v>327.94429227183235</v>
      </c>
      <c r="AC259" s="49">
        <f t="shared" ref="AC259:AC285" si="57">W259/$R259</f>
        <v>46.056315400295276</v>
      </c>
      <c r="AD259" s="49">
        <f t="shared" ref="AD259:AD285" si="58">X259/$R259</f>
        <v>251.07756271169899</v>
      </c>
      <c r="AE259" s="49">
        <f t="shared" ref="AE259:AE285" si="59">Y259/$R259</f>
        <v>30.810404237331703</v>
      </c>
      <c r="AF259" s="49">
        <v>305127.33899999998</v>
      </c>
      <c r="AG259" s="49">
        <v>460209.08860000002</v>
      </c>
      <c r="AH259" s="49">
        <f t="shared" si="52"/>
        <v>270690.13945813593</v>
      </c>
      <c r="AI259" s="49">
        <f t="shared" si="53"/>
        <v>408269.09440925467</v>
      </c>
      <c r="AJ259" s="48">
        <v>237.029</v>
      </c>
      <c r="AK259" s="49">
        <v>2043.4553000000001</v>
      </c>
      <c r="AL259" s="49">
        <f t="shared" si="51"/>
        <v>862.11193567031876</v>
      </c>
      <c r="AM259" s="49">
        <v>105.77956568243134</v>
      </c>
      <c r="AN259" s="49">
        <v>2296295.16029</v>
      </c>
      <c r="AO259" s="49">
        <v>3858607.6943399999</v>
      </c>
      <c r="AP259" s="49">
        <f t="shared" si="54"/>
        <v>20371.313144639025</v>
      </c>
      <c r="AQ259" s="49">
        <f t="shared" si="55"/>
        <v>34231.185521371161</v>
      </c>
      <c r="AR259" s="49">
        <v>3127020.9</v>
      </c>
      <c r="AS259" s="49">
        <f t="shared" si="43"/>
        <v>27740.999095118965</v>
      </c>
    </row>
    <row r="260" spans="1:45" x14ac:dyDescent="0.25">
      <c r="A260" s="72">
        <v>41821</v>
      </c>
      <c r="B260" s="42">
        <v>2014</v>
      </c>
      <c r="C260" s="42">
        <v>7</v>
      </c>
      <c r="D260" s="42">
        <v>260</v>
      </c>
      <c r="E260" s="48">
        <v>102.967533182732</v>
      </c>
      <c r="F260" s="48">
        <v>106.64052159000001</v>
      </c>
      <c r="G260" s="49">
        <v>102.323321036336</v>
      </c>
      <c r="H260" s="49">
        <v>97.685034374122296</v>
      </c>
      <c r="I260" s="49">
        <v>107.99357415372801</v>
      </c>
      <c r="J260" s="49">
        <v>101.48384252706499</v>
      </c>
      <c r="K260" s="49">
        <v>104.540242661573</v>
      </c>
      <c r="L260" s="49">
        <v>102.177320566457</v>
      </c>
      <c r="M260" s="49">
        <v>102.779515719068</v>
      </c>
      <c r="N260" s="49">
        <v>113.032</v>
      </c>
      <c r="O260" s="49">
        <v>52.259</v>
      </c>
      <c r="P260" s="49">
        <v>90.520972254045006</v>
      </c>
      <c r="Q260">
        <v>103.92136881845147</v>
      </c>
      <c r="R260">
        <v>100.1373341746619</v>
      </c>
      <c r="S260" s="49">
        <f t="shared" si="48"/>
        <v>103.77884499819953</v>
      </c>
      <c r="T260" s="49">
        <v>33687.101000000002</v>
      </c>
      <c r="U260" s="49">
        <v>3428.665</v>
      </c>
      <c r="V260" s="49">
        <v>34690.783000000003</v>
      </c>
      <c r="W260" s="49">
        <v>4948.6109999999999</v>
      </c>
      <c r="X260" s="49">
        <v>26127.263999999999</v>
      </c>
      <c r="Y260" s="49">
        <v>3614.9079999999999</v>
      </c>
      <c r="Z260" s="49">
        <f t="shared" si="49"/>
        <v>324.15951967348207</v>
      </c>
      <c r="AA260" s="49">
        <f t="shared" si="50"/>
        <v>32.992877586031497</v>
      </c>
      <c r="AB260" s="49">
        <f t="shared" si="56"/>
        <v>346.43206038910046</v>
      </c>
      <c r="AC260" s="49">
        <f t="shared" si="57"/>
        <v>49.418241865401725</v>
      </c>
      <c r="AD260" s="49">
        <f t="shared" si="58"/>
        <v>260.91431547826318</v>
      </c>
      <c r="AE260" s="49">
        <f t="shared" si="59"/>
        <v>36.099503045435505</v>
      </c>
      <c r="AF260" s="49">
        <v>325473.06900000002</v>
      </c>
      <c r="AG260" s="49">
        <v>412318.15970000002</v>
      </c>
      <c r="AH260" s="49">
        <f t="shared" si="52"/>
        <v>287947.72188406822</v>
      </c>
      <c r="AI260" s="49">
        <f t="shared" si="53"/>
        <v>364780.02662962704</v>
      </c>
      <c r="AJ260" s="48">
        <v>237.42400000000001</v>
      </c>
      <c r="AK260" s="49">
        <v>1998.1848</v>
      </c>
      <c r="AL260" s="49">
        <f t="shared" si="51"/>
        <v>841.61028371184034</v>
      </c>
      <c r="AM260" s="49">
        <v>105.50017563262237</v>
      </c>
      <c r="AN260" s="49">
        <v>2318306.9785000002</v>
      </c>
      <c r="AO260" s="49">
        <v>3860156.2236500001</v>
      </c>
      <c r="AP260" s="49">
        <f t="shared" si="54"/>
        <v>20510.182766827096</v>
      </c>
      <c r="AQ260" s="49">
        <f t="shared" si="55"/>
        <v>34151.003464947979</v>
      </c>
      <c r="AR260" s="49">
        <v>3152895.9</v>
      </c>
      <c r="AS260" s="49">
        <f t="shared" si="43"/>
        <v>27893.834489348148</v>
      </c>
    </row>
    <row r="261" spans="1:45" x14ac:dyDescent="0.25">
      <c r="A261" s="72">
        <v>41852</v>
      </c>
      <c r="B261" s="42">
        <v>2014</v>
      </c>
      <c r="C261" s="42">
        <v>8</v>
      </c>
      <c r="D261" s="42">
        <v>261</v>
      </c>
      <c r="E261" s="48">
        <v>102.757864079698</v>
      </c>
      <c r="F261" s="48">
        <v>107.49379328000001</v>
      </c>
      <c r="G261" s="49">
        <v>102.6984429339</v>
      </c>
      <c r="H261" s="49">
        <v>98.067490987221603</v>
      </c>
      <c r="I261" s="49">
        <v>108.592211113652</v>
      </c>
      <c r="J261" s="49">
        <v>102.945217947454</v>
      </c>
      <c r="K261" s="49">
        <v>103.919799084178</v>
      </c>
      <c r="L261" s="49">
        <v>103.321308160754</v>
      </c>
      <c r="M261" s="49">
        <v>102.221364241689</v>
      </c>
      <c r="N261" s="49">
        <v>113.438</v>
      </c>
      <c r="O261" s="49">
        <v>52.881</v>
      </c>
      <c r="P261" s="49">
        <v>89.712964210761001</v>
      </c>
      <c r="Q261">
        <v>103.00694902974548</v>
      </c>
      <c r="R261">
        <v>99.90858113556817</v>
      </c>
      <c r="S261" s="49">
        <f t="shared" si="48"/>
        <v>103.10120297872419</v>
      </c>
      <c r="T261" s="49">
        <v>33286.822</v>
      </c>
      <c r="U261" s="49">
        <v>3671.6010000000001</v>
      </c>
      <c r="V261" s="49">
        <v>34483.635000000002</v>
      </c>
      <c r="W261" s="49">
        <v>5009.1899999999996</v>
      </c>
      <c r="X261" s="49">
        <v>26247.732</v>
      </c>
      <c r="Y261" s="49">
        <v>3226.7139999999999</v>
      </c>
      <c r="Z261" s="49">
        <f t="shared" si="49"/>
        <v>323.15122730591418</v>
      </c>
      <c r="AA261" s="49">
        <f t="shared" si="50"/>
        <v>35.644206867439067</v>
      </c>
      <c r="AB261" s="49">
        <f t="shared" si="56"/>
        <v>345.15188393285649</v>
      </c>
      <c r="AC261" s="49">
        <f t="shared" si="57"/>
        <v>50.137735348307253</v>
      </c>
      <c r="AD261" s="49">
        <f t="shared" si="58"/>
        <v>262.7174933490835</v>
      </c>
      <c r="AE261" s="49">
        <f t="shared" si="59"/>
        <v>32.29666524461598</v>
      </c>
      <c r="AF261" s="49">
        <v>306694.55699999997</v>
      </c>
      <c r="AG261" s="49">
        <v>325736.5772</v>
      </c>
      <c r="AH261" s="49">
        <f t="shared" si="52"/>
        <v>270363.15608526237</v>
      </c>
      <c r="AI261" s="49">
        <f t="shared" si="53"/>
        <v>287149.43599146669</v>
      </c>
      <c r="AJ261" s="48">
        <v>237.256</v>
      </c>
      <c r="AK261" s="49">
        <v>2004.3309999999999</v>
      </c>
      <c r="AL261" s="49">
        <f t="shared" si="51"/>
        <v>844.79675961830253</v>
      </c>
      <c r="AM261" s="49">
        <v>106.05010124726115</v>
      </c>
      <c r="AN261" s="49">
        <v>2332613.83177</v>
      </c>
      <c r="AO261" s="49">
        <v>3867554.7888400001</v>
      </c>
      <c r="AP261" s="49">
        <f t="shared" si="54"/>
        <v>20562.896311377139</v>
      </c>
      <c r="AQ261" s="49">
        <f t="shared" si="55"/>
        <v>34093.996622295883</v>
      </c>
      <c r="AR261" s="49">
        <v>3177783.2</v>
      </c>
      <c r="AS261" s="49">
        <f t="shared" si="43"/>
        <v>28013.392337664627</v>
      </c>
    </row>
    <row r="262" spans="1:45" x14ac:dyDescent="0.25">
      <c r="A262" s="72">
        <v>41883</v>
      </c>
      <c r="B262" s="42">
        <v>2014</v>
      </c>
      <c r="C262" s="42">
        <v>9</v>
      </c>
      <c r="D262" s="42">
        <v>262</v>
      </c>
      <c r="E262" s="48">
        <v>102.8151558234</v>
      </c>
      <c r="F262" s="48">
        <v>100.69228158</v>
      </c>
      <c r="G262" s="49">
        <v>102.793066420068</v>
      </c>
      <c r="H262" s="49">
        <v>97.521034930139905</v>
      </c>
      <c r="I262" s="49">
        <v>108.546665126634</v>
      </c>
      <c r="J262" s="49">
        <v>102.182467992808</v>
      </c>
      <c r="K262" s="49">
        <v>104.51882898164</v>
      </c>
      <c r="L262" s="49">
        <v>102.452278971339</v>
      </c>
      <c r="M262" s="49">
        <v>102.55168580867699</v>
      </c>
      <c r="N262" s="49">
        <v>113.93899999999999</v>
      </c>
      <c r="O262" s="49">
        <v>52.441000000000003</v>
      </c>
      <c r="P262" s="49">
        <v>91.835022285989993</v>
      </c>
      <c r="Q262">
        <v>101.6830722602502</v>
      </c>
      <c r="R262">
        <v>99.049322680973034</v>
      </c>
      <c r="S262" s="49">
        <f t="shared" si="48"/>
        <v>102.65902835879068</v>
      </c>
      <c r="T262" s="49">
        <v>34146.798000000003</v>
      </c>
      <c r="U262" s="49">
        <v>3617.8159999999998</v>
      </c>
      <c r="V262" s="49">
        <v>33665.688999999998</v>
      </c>
      <c r="W262" s="49">
        <v>4941.0619999999999</v>
      </c>
      <c r="X262" s="49">
        <v>25504.313999999998</v>
      </c>
      <c r="Y262" s="49">
        <v>3220.3130000000001</v>
      </c>
      <c r="Z262" s="49">
        <f t="shared" si="49"/>
        <v>335.81595481894794</v>
      </c>
      <c r="AA262" s="49">
        <f t="shared" si="50"/>
        <v>35.579334097424507</v>
      </c>
      <c r="AB262" s="49">
        <f t="shared" si="56"/>
        <v>339.88812935585111</v>
      </c>
      <c r="AC262" s="49">
        <f t="shared" si="57"/>
        <v>49.884864088516956</v>
      </c>
      <c r="AD262" s="49">
        <f t="shared" si="58"/>
        <v>257.4910490013807</v>
      </c>
      <c r="AE262" s="49">
        <f t="shared" si="59"/>
        <v>32.512216265953413</v>
      </c>
      <c r="AF262" s="49">
        <v>310418.505</v>
      </c>
      <c r="AG262" s="49">
        <v>367221.00260000001</v>
      </c>
      <c r="AH262" s="49">
        <f t="shared" si="52"/>
        <v>272442.71496151452</v>
      </c>
      <c r="AI262" s="49">
        <f t="shared" si="53"/>
        <v>322296.1431994313</v>
      </c>
      <c r="AJ262" s="48">
        <v>237.48599999999999</v>
      </c>
      <c r="AK262" s="49">
        <v>1965.0673999999999</v>
      </c>
      <c r="AL262" s="49">
        <f t="shared" si="51"/>
        <v>827.44557573920156</v>
      </c>
      <c r="AM262" s="49">
        <v>106.10278390750403</v>
      </c>
      <c r="AN262" s="49">
        <v>2343618.2381899999</v>
      </c>
      <c r="AO262" s="49">
        <v>3870424.9417500002</v>
      </c>
      <c r="AP262" s="49">
        <f t="shared" si="54"/>
        <v>20569.060972889001</v>
      </c>
      <c r="AQ262" s="49">
        <f t="shared" si="55"/>
        <v>33969.272520822553</v>
      </c>
      <c r="AR262" s="49">
        <v>3189510.1</v>
      </c>
      <c r="AS262" s="49">
        <f t="shared" si="43"/>
        <v>27993.137556060701</v>
      </c>
    </row>
    <row r="263" spans="1:45" x14ac:dyDescent="0.25">
      <c r="A263" s="72">
        <v>41913</v>
      </c>
      <c r="B263" s="42">
        <v>2014</v>
      </c>
      <c r="C263" s="42">
        <v>10</v>
      </c>
      <c r="D263" s="42">
        <v>263</v>
      </c>
      <c r="E263" s="48">
        <v>103.86301761131099</v>
      </c>
      <c r="F263" s="48">
        <v>106.81568179999999</v>
      </c>
      <c r="G263" s="49">
        <v>103.71457131915599</v>
      </c>
      <c r="H263" s="49">
        <v>96.570991548573502</v>
      </c>
      <c r="I263" s="49">
        <v>108.629810598101</v>
      </c>
      <c r="J263" s="49">
        <v>105.623376125462</v>
      </c>
      <c r="K263" s="49">
        <v>105.150022224213</v>
      </c>
      <c r="L263" s="49">
        <v>107.580786556429</v>
      </c>
      <c r="M263" s="49">
        <v>103.446905328569</v>
      </c>
      <c r="N263" s="49">
        <v>114.569</v>
      </c>
      <c r="O263" s="49">
        <v>52.689</v>
      </c>
      <c r="P263" s="49">
        <v>90.561872887519002</v>
      </c>
      <c r="Q263">
        <v>99.34019727473104</v>
      </c>
      <c r="R263">
        <v>97.485757504336163</v>
      </c>
      <c r="S263" s="49">
        <f t="shared" si="48"/>
        <v>101.90226738537925</v>
      </c>
      <c r="T263" s="49">
        <v>36879.046999999999</v>
      </c>
      <c r="U263" s="49">
        <v>3264.0610000000001</v>
      </c>
      <c r="V263" s="49">
        <v>36943.161999999997</v>
      </c>
      <c r="W263" s="49">
        <v>5623.27</v>
      </c>
      <c r="X263" s="49">
        <v>27592.87</v>
      </c>
      <c r="Y263" s="49">
        <v>3727.0230000000001</v>
      </c>
      <c r="Z263" s="49">
        <f t="shared" si="49"/>
        <v>371.23992111681508</v>
      </c>
      <c r="AA263" s="49">
        <f t="shared" si="50"/>
        <v>32.8574040473571</v>
      </c>
      <c r="AB263" s="49">
        <f t="shared" si="56"/>
        <v>378.95958287400873</v>
      </c>
      <c r="AC263" s="49">
        <f t="shared" si="57"/>
        <v>57.682990253728882</v>
      </c>
      <c r="AD263" s="49">
        <f t="shared" si="58"/>
        <v>283.04514122252851</v>
      </c>
      <c r="AE263" s="49">
        <f t="shared" si="59"/>
        <v>38.231461655660034</v>
      </c>
      <c r="AF263" s="49">
        <v>327505.16800000001</v>
      </c>
      <c r="AG263" s="49">
        <v>362889.23869999999</v>
      </c>
      <c r="AH263" s="49">
        <f t="shared" si="52"/>
        <v>285858.4503661549</v>
      </c>
      <c r="AI263" s="49">
        <f t="shared" si="53"/>
        <v>316742.95725719869</v>
      </c>
      <c r="AJ263" s="48">
        <v>237.506</v>
      </c>
      <c r="AK263" s="49">
        <v>2042.1377</v>
      </c>
      <c r="AL263" s="49">
        <f t="shared" si="51"/>
        <v>859.82573071838181</v>
      </c>
      <c r="AM263" s="49">
        <v>107.11978279413334</v>
      </c>
      <c r="AN263" s="49">
        <v>2403482.1481699999</v>
      </c>
      <c r="AO263" s="49">
        <v>3970864.4142399998</v>
      </c>
      <c r="AP263" s="49">
        <f t="shared" si="54"/>
        <v>20978.468417896638</v>
      </c>
      <c r="AQ263" s="49">
        <f t="shared" si="55"/>
        <v>34659.152250957937</v>
      </c>
      <c r="AR263" s="49">
        <v>3222534.8</v>
      </c>
      <c r="AS263" s="49">
        <f t="shared" si="43"/>
        <v>28127.458562089218</v>
      </c>
    </row>
    <row r="264" spans="1:45" x14ac:dyDescent="0.25">
      <c r="A264" s="72">
        <v>41944</v>
      </c>
      <c r="B264" s="42">
        <v>2014</v>
      </c>
      <c r="C264" s="42">
        <v>11</v>
      </c>
      <c r="D264" s="42">
        <v>264</v>
      </c>
      <c r="E264" s="48">
        <v>104.07234171397199</v>
      </c>
      <c r="F264" s="48">
        <v>111.58124453000001</v>
      </c>
      <c r="G264" s="49">
        <v>103.00262065778</v>
      </c>
      <c r="H264" s="49">
        <v>96.342556796865793</v>
      </c>
      <c r="I264" s="49">
        <v>108.037655217298</v>
      </c>
      <c r="J264" s="49">
        <v>103.879087412757</v>
      </c>
      <c r="K264" s="49">
        <v>105.76890446311199</v>
      </c>
      <c r="L264" s="49">
        <v>105.57540048569101</v>
      </c>
      <c r="M264" s="49">
        <v>103.82013394859899</v>
      </c>
      <c r="N264" s="49">
        <v>115.492999999999</v>
      </c>
      <c r="O264" s="49">
        <v>51.585000000000001</v>
      </c>
      <c r="P264" s="49">
        <v>92.884686641022</v>
      </c>
      <c r="Q264">
        <v>97.311882696074989</v>
      </c>
      <c r="R264">
        <v>96.838778855161806</v>
      </c>
      <c r="S264" s="49">
        <f t="shared" si="48"/>
        <v>100.48854792109758</v>
      </c>
      <c r="T264" s="49">
        <v>32192.355</v>
      </c>
      <c r="U264" s="49">
        <v>2989.14</v>
      </c>
      <c r="V264" s="49">
        <v>33405.341999999997</v>
      </c>
      <c r="W264" s="49">
        <v>5315.6019999999999</v>
      </c>
      <c r="X264" s="49">
        <v>24712.776000000002</v>
      </c>
      <c r="Y264" s="49">
        <v>3376.9650000000001</v>
      </c>
      <c r="Z264" s="49">
        <f t="shared" si="49"/>
        <v>330.81627965767905</v>
      </c>
      <c r="AA264" s="49">
        <f t="shared" si="50"/>
        <v>30.717112003019185</v>
      </c>
      <c r="AB264" s="49">
        <f t="shared" si="56"/>
        <v>344.95831520101194</v>
      </c>
      <c r="AC264" s="49">
        <f t="shared" si="57"/>
        <v>54.891253925768211</v>
      </c>
      <c r="AD264" s="49">
        <f t="shared" si="58"/>
        <v>255.19503955086</v>
      </c>
      <c r="AE264" s="49">
        <f t="shared" si="59"/>
        <v>34.872032050825446</v>
      </c>
      <c r="AF264" s="49">
        <v>359863.89299999998</v>
      </c>
      <c r="AG264" s="49">
        <v>378190.48369999998</v>
      </c>
      <c r="AH264" s="49">
        <f t="shared" si="52"/>
        <v>311589.35433316574</v>
      </c>
      <c r="AI264" s="49">
        <f t="shared" si="53"/>
        <v>327457.49413384643</v>
      </c>
      <c r="AJ264" s="48">
        <v>237.11799999999999</v>
      </c>
      <c r="AK264" s="49">
        <v>1776.0463999999999</v>
      </c>
      <c r="AL264" s="49">
        <f t="shared" si="51"/>
        <v>749.01373999443319</v>
      </c>
      <c r="AM264" s="49">
        <v>106.39936163664233</v>
      </c>
      <c r="AN264" s="49">
        <v>2484359.6023800001</v>
      </c>
      <c r="AO264" s="49">
        <v>4024664.3266199999</v>
      </c>
      <c r="AP264" s="49">
        <f t="shared" si="54"/>
        <v>21510.910638567027</v>
      </c>
      <c r="AQ264" s="49">
        <f t="shared" si="55"/>
        <v>34847.690566701312</v>
      </c>
      <c r="AR264" s="49">
        <v>3311177.3</v>
      </c>
      <c r="AS264" s="49">
        <f t="shared" si="43"/>
        <v>28669.939303680989</v>
      </c>
    </row>
    <row r="265" spans="1:45" x14ac:dyDescent="0.25">
      <c r="A265" s="72">
        <v>41974</v>
      </c>
      <c r="B265" s="42">
        <v>2014</v>
      </c>
      <c r="C265" s="42">
        <v>12</v>
      </c>
      <c r="D265" s="42">
        <v>265</v>
      </c>
      <c r="E265" s="48">
        <v>104.02622891765</v>
      </c>
      <c r="F265" s="48">
        <v>134.58752977</v>
      </c>
      <c r="G265" s="49">
        <v>103.485723618961</v>
      </c>
      <c r="H265" s="49">
        <v>95.650577754776094</v>
      </c>
      <c r="I265" s="49">
        <v>109.171540324142</v>
      </c>
      <c r="J265" s="49">
        <v>105.367627520097</v>
      </c>
      <c r="K265" s="49">
        <v>105.183357170371</v>
      </c>
      <c r="L265" s="49">
        <v>105.931468870598</v>
      </c>
      <c r="M265" s="49">
        <v>102.607668672545</v>
      </c>
      <c r="N265" s="49">
        <v>116.059</v>
      </c>
      <c r="O265" s="49">
        <v>49.863999999999997</v>
      </c>
      <c r="P265" s="49">
        <v>93.552124170352997</v>
      </c>
      <c r="Q265">
        <v>93.993848527287554</v>
      </c>
      <c r="R265">
        <v>95.293941830632846</v>
      </c>
      <c r="S265" s="49">
        <f t="shared" si="48"/>
        <v>98.63570204110566</v>
      </c>
      <c r="T265" s="49">
        <v>34090.411999999997</v>
      </c>
      <c r="U265" s="49">
        <v>2414.1610000000001</v>
      </c>
      <c r="V265" s="49">
        <v>33860.684000000001</v>
      </c>
      <c r="W265" s="49">
        <v>4926.665</v>
      </c>
      <c r="X265" s="49">
        <v>25238.641</v>
      </c>
      <c r="Y265" s="49">
        <v>3695.3780000000002</v>
      </c>
      <c r="Z265" s="49">
        <f t="shared" si="49"/>
        <v>362.68769216427114</v>
      </c>
      <c r="AA265" s="49">
        <f t="shared" si="50"/>
        <v>25.684244637553487</v>
      </c>
      <c r="AB265" s="49">
        <f t="shared" si="56"/>
        <v>355.32882100922041</v>
      </c>
      <c r="AC265" s="49">
        <f t="shared" si="57"/>
        <v>51.699666372876308</v>
      </c>
      <c r="AD265" s="49">
        <f t="shared" si="58"/>
        <v>264.85042506539361</v>
      </c>
      <c r="AE265" s="49">
        <f t="shared" si="59"/>
        <v>38.778729570950517</v>
      </c>
      <c r="AF265" s="49">
        <v>441141.15100000001</v>
      </c>
      <c r="AG265" s="49">
        <v>513922.35710000002</v>
      </c>
      <c r="AH265" s="49">
        <f t="shared" si="52"/>
        <v>380100.7685746043</v>
      </c>
      <c r="AI265" s="49">
        <f t="shared" si="53"/>
        <v>442811.2917567789</v>
      </c>
      <c r="AJ265" s="48">
        <v>236.29</v>
      </c>
      <c r="AK265" s="49">
        <v>2235.0127000000002</v>
      </c>
      <c r="AL265" s="49">
        <f t="shared" si="51"/>
        <v>945.87697321088501</v>
      </c>
      <c r="AM265" s="49">
        <v>111.8813423564205</v>
      </c>
      <c r="AN265" s="49">
        <v>2640785.1630199999</v>
      </c>
      <c r="AO265" s="49">
        <v>4235011.5434799995</v>
      </c>
      <c r="AP265" s="49">
        <f t="shared" si="54"/>
        <v>22753.816274653407</v>
      </c>
      <c r="AQ265" s="49">
        <f t="shared" si="55"/>
        <v>36490.160551788314</v>
      </c>
      <c r="AR265" s="49">
        <v>3366689.2</v>
      </c>
      <c r="AS265" s="49">
        <f t="shared" si="43"/>
        <v>29008.42847172559</v>
      </c>
    </row>
    <row r="266" spans="1:45" x14ac:dyDescent="0.25">
      <c r="A266" s="73">
        <v>42005</v>
      </c>
      <c r="B266" s="51">
        <v>2015</v>
      </c>
      <c r="C266" s="51">
        <v>1</v>
      </c>
      <c r="D266" s="51">
        <v>266</v>
      </c>
      <c r="E266" s="52">
        <v>104.28328644056199</v>
      </c>
      <c r="F266" s="52">
        <v>109.13488236000001</v>
      </c>
      <c r="G266" s="53">
        <v>102.835006009662</v>
      </c>
      <c r="H266" s="53">
        <v>94.973837458694007</v>
      </c>
      <c r="I266" s="53">
        <v>109.31485194872801</v>
      </c>
      <c r="J266" s="53">
        <v>103.768964730191</v>
      </c>
      <c r="K266" s="53">
        <v>105.16355549167599</v>
      </c>
      <c r="L266" s="53">
        <v>107.37821805004</v>
      </c>
      <c r="M266" s="53">
        <v>104.29128612021201</v>
      </c>
      <c r="N266" s="53">
        <v>115.953999999999</v>
      </c>
      <c r="O266" s="53">
        <v>49.759</v>
      </c>
      <c r="P266" s="53">
        <v>91.068998209865995</v>
      </c>
      <c r="Q266" s="38">
        <v>90.507598877905195</v>
      </c>
      <c r="R266" s="38">
        <v>92.348153464108847</v>
      </c>
      <c r="S266" s="53">
        <f t="shared" si="48"/>
        <v>98.006939481557708</v>
      </c>
      <c r="T266" s="53">
        <v>26552.98</v>
      </c>
      <c r="U266" s="53">
        <v>2075.8939999999998</v>
      </c>
      <c r="V266" s="53">
        <v>29815.949000000001</v>
      </c>
      <c r="W266" s="53">
        <v>4431.7240000000002</v>
      </c>
      <c r="X266" s="53">
        <v>21964.187000000002</v>
      </c>
      <c r="Y266" s="53">
        <v>3420.038</v>
      </c>
      <c r="Z266" s="53">
        <f t="shared" si="49"/>
        <v>293.37846025304447</v>
      </c>
      <c r="AA266" s="53">
        <f t="shared" si="50"/>
        <v>22.936129405005893</v>
      </c>
      <c r="AB266" s="53">
        <f t="shared" si="56"/>
        <v>322.86459318959726</v>
      </c>
      <c r="AC266" s="53">
        <f t="shared" si="57"/>
        <v>47.989308218516697</v>
      </c>
      <c r="AD266" s="53">
        <f t="shared" si="58"/>
        <v>237.84110646604745</v>
      </c>
      <c r="AE266" s="53">
        <f t="shared" si="59"/>
        <v>37.034178505033125</v>
      </c>
      <c r="AF266" s="53">
        <v>365149.08189999999</v>
      </c>
      <c r="AG266" s="53">
        <v>459975.8689</v>
      </c>
      <c r="AH266" s="53">
        <f t="shared" si="52"/>
        <v>314908.56882902113</v>
      </c>
      <c r="AI266" s="53">
        <f t="shared" si="53"/>
        <v>396688.22886662296</v>
      </c>
      <c r="AJ266" s="52">
        <v>234.91300000000001</v>
      </c>
      <c r="AK266" s="53">
        <v>1626.8264999999999</v>
      </c>
      <c r="AL266" s="53">
        <f t="shared" si="51"/>
        <v>692.52297659133376</v>
      </c>
      <c r="AM266" s="53">
        <v>112.24581134356306</v>
      </c>
      <c r="AN266" s="53">
        <v>2638292.0602500001</v>
      </c>
      <c r="AO266" s="53">
        <v>4277838.5997200003</v>
      </c>
      <c r="AP266" s="53">
        <f t="shared" si="54"/>
        <v>22752.919780689092</v>
      </c>
      <c r="AQ266" s="53">
        <f t="shared" si="55"/>
        <v>36892.548766925138</v>
      </c>
      <c r="AR266" s="53">
        <v>3394969.7</v>
      </c>
      <c r="AS266" s="53">
        <f t="shared" si="43"/>
        <v>29278.590648015848</v>
      </c>
    </row>
    <row r="267" spans="1:45" x14ac:dyDescent="0.25">
      <c r="A267" s="72">
        <v>42036</v>
      </c>
      <c r="B267" s="42">
        <v>2015</v>
      </c>
      <c r="C267" s="42">
        <v>2</v>
      </c>
      <c r="D267" s="42">
        <v>267</v>
      </c>
      <c r="E267" s="48">
        <v>104.711764955582</v>
      </c>
      <c r="F267" s="48">
        <v>98.462109560000002</v>
      </c>
      <c r="G267" s="49">
        <v>103.176478538696</v>
      </c>
      <c r="H267" s="49">
        <v>97.311986954970806</v>
      </c>
      <c r="I267" s="49">
        <v>108.913828359646</v>
      </c>
      <c r="J267" s="49">
        <v>101.319808363729</v>
      </c>
      <c r="K267" s="49">
        <v>106.114224191395</v>
      </c>
      <c r="L267" s="49">
        <v>103.35726275786701</v>
      </c>
      <c r="M267" s="49">
        <v>103.871648002424</v>
      </c>
      <c r="N267" s="49">
        <v>116.17400000000001</v>
      </c>
      <c r="O267" s="49">
        <v>49.607999999999997</v>
      </c>
      <c r="P267" s="49">
        <v>90.258022521236995</v>
      </c>
      <c r="Q267">
        <v>91.077190729361121</v>
      </c>
      <c r="R267">
        <v>91.693359913610891</v>
      </c>
      <c r="S267" s="49">
        <f t="shared" si="48"/>
        <v>99.328011117893055</v>
      </c>
      <c r="T267" s="49">
        <v>29730.827000000001</v>
      </c>
      <c r="U267" s="49">
        <v>2098.1770000000001</v>
      </c>
      <c r="V267" s="49">
        <v>29124.312000000002</v>
      </c>
      <c r="W267" s="49">
        <v>3935.9229999999998</v>
      </c>
      <c r="X267" s="49">
        <v>22389.544999999998</v>
      </c>
      <c r="Y267" s="49">
        <v>2798.8440000000001</v>
      </c>
      <c r="Z267" s="49">
        <f t="shared" si="49"/>
        <v>326.43548578860032</v>
      </c>
      <c r="AA267" s="49">
        <f t="shared" si="50"/>
        <v>23.037348684093718</v>
      </c>
      <c r="AB267" s="49">
        <f t="shared" si="56"/>
        <v>317.62727450973046</v>
      </c>
      <c r="AC267" s="49">
        <f t="shared" si="57"/>
        <v>42.92484214460282</v>
      </c>
      <c r="AD267" s="49">
        <f t="shared" si="58"/>
        <v>244.17847727571942</v>
      </c>
      <c r="AE267" s="49">
        <f t="shared" si="59"/>
        <v>30.52395508940819</v>
      </c>
      <c r="AF267" s="49">
        <v>290343.08730000001</v>
      </c>
      <c r="AG267" s="49">
        <v>347640.81339999998</v>
      </c>
      <c r="AH267" s="49">
        <f t="shared" si="52"/>
        <v>249920.88358841048</v>
      </c>
      <c r="AI267" s="49">
        <f t="shared" si="53"/>
        <v>299241.49413810315</v>
      </c>
      <c r="AJ267" s="48">
        <v>235.489</v>
      </c>
      <c r="AK267" s="49">
        <v>1842.5174</v>
      </c>
      <c r="AL267" s="49">
        <f t="shared" si="51"/>
        <v>782.42185409934223</v>
      </c>
      <c r="AM267" s="49">
        <v>113.78805402340934</v>
      </c>
      <c r="AN267" s="49">
        <v>2620995.6048299996</v>
      </c>
      <c r="AO267" s="49">
        <v>4303427.4407799998</v>
      </c>
      <c r="AP267" s="49">
        <f t="shared" si="54"/>
        <v>22560.948274398743</v>
      </c>
      <c r="AQ267" s="49">
        <f t="shared" si="55"/>
        <v>37042.947998519456</v>
      </c>
      <c r="AR267" s="49">
        <v>3386108.5</v>
      </c>
      <c r="AS267" s="49">
        <f t="shared" si="43"/>
        <v>29146.870211923491</v>
      </c>
    </row>
    <row r="268" spans="1:45" x14ac:dyDescent="0.25">
      <c r="A268" s="72">
        <v>42064</v>
      </c>
      <c r="B268" s="42">
        <v>2015</v>
      </c>
      <c r="C268" s="42">
        <v>3</v>
      </c>
      <c r="D268" s="42">
        <v>268</v>
      </c>
      <c r="E268" s="48">
        <v>104.486337060452</v>
      </c>
      <c r="F268" s="48">
        <v>106.84584099</v>
      </c>
      <c r="G268" s="49">
        <v>102.778149252362</v>
      </c>
      <c r="H268" s="49">
        <v>95.355486441252594</v>
      </c>
      <c r="I268" s="49">
        <v>109.119293388465</v>
      </c>
      <c r="J268" s="49">
        <v>102.77811756417699</v>
      </c>
      <c r="K268" s="49">
        <v>105.46671196276399</v>
      </c>
      <c r="L268" s="49">
        <v>106.04999872056599</v>
      </c>
      <c r="M268" s="49">
        <v>104.371585757644</v>
      </c>
      <c r="N268" s="49">
        <v>116.64700000000001</v>
      </c>
      <c r="O268" s="49">
        <v>49.146000000000001</v>
      </c>
      <c r="P268" s="49">
        <v>93.060056426919004</v>
      </c>
      <c r="Q268">
        <v>90.688097567936609</v>
      </c>
      <c r="R268">
        <v>91.933902762630822</v>
      </c>
      <c r="S268" s="49">
        <f t="shared" si="48"/>
        <v>98.644890342672795</v>
      </c>
      <c r="T268" s="49">
        <v>34176.906999999999</v>
      </c>
      <c r="U268" s="49">
        <v>2158.94</v>
      </c>
      <c r="V268" s="49">
        <v>33664.411</v>
      </c>
      <c r="W268" s="49">
        <v>4305.9110000000001</v>
      </c>
      <c r="X268" s="49">
        <v>25782.965</v>
      </c>
      <c r="Y268" s="49">
        <v>3575.5349999999999</v>
      </c>
      <c r="Z268" s="49">
        <f t="shared" si="49"/>
        <v>376.86210116379681</v>
      </c>
      <c r="AA268" s="49">
        <f t="shared" si="50"/>
        <v>23.806211155578456</v>
      </c>
      <c r="AB268" s="49">
        <f t="shared" si="56"/>
        <v>366.18059266906124</v>
      </c>
      <c r="AC268" s="49">
        <f t="shared" si="57"/>
        <v>46.837030416490286</v>
      </c>
      <c r="AD268" s="49">
        <f t="shared" si="58"/>
        <v>280.45110916883891</v>
      </c>
      <c r="AE268" s="49">
        <f t="shared" si="59"/>
        <v>38.892453083732008</v>
      </c>
      <c r="AF268" s="49">
        <v>431190.5147</v>
      </c>
      <c r="AG268" s="49">
        <v>375350.47269999998</v>
      </c>
      <c r="AH268" s="49">
        <f t="shared" ref="AH268:AI272" si="60">AF268/$N268*100</f>
        <v>369654.18287654204</v>
      </c>
      <c r="AI268" s="49">
        <f t="shared" si="60"/>
        <v>321783.22005709534</v>
      </c>
      <c r="AJ268" s="48">
        <v>235.989</v>
      </c>
      <c r="AK268" s="49">
        <v>2254.2732000000001</v>
      </c>
      <c r="AL268" s="49">
        <f t="shared" si="51"/>
        <v>955.245032607452</v>
      </c>
      <c r="AM268" s="49">
        <v>115.67309423963484</v>
      </c>
      <c r="AN268" s="49">
        <v>2616157.2477899999</v>
      </c>
      <c r="AO268" s="49">
        <v>4257883.9045000002</v>
      </c>
      <c r="AP268" s="49">
        <f t="shared" si="54"/>
        <v>22427.985698646342</v>
      </c>
      <c r="AQ268" s="49">
        <f t="shared" si="55"/>
        <v>36502.300997882499</v>
      </c>
      <c r="AR268" s="49">
        <v>3421885</v>
      </c>
      <c r="AS268" s="49">
        <f t="shared" si="43"/>
        <v>29335.387965399881</v>
      </c>
    </row>
    <row r="269" spans="1:45" x14ac:dyDescent="0.25">
      <c r="A269" s="72">
        <v>42095</v>
      </c>
      <c r="B269" s="42">
        <v>2015</v>
      </c>
      <c r="C269" s="42">
        <v>4</v>
      </c>
      <c r="D269" s="42">
        <v>269</v>
      </c>
      <c r="E269" s="48">
        <v>105.673893855774</v>
      </c>
      <c r="F269" s="48">
        <v>102.51770773</v>
      </c>
      <c r="G269" s="49">
        <v>104.247278833766</v>
      </c>
      <c r="H269" s="49">
        <v>92.465318663294696</v>
      </c>
      <c r="I269" s="49">
        <v>109.409701403002</v>
      </c>
      <c r="J269" s="49">
        <v>107.22411179138</v>
      </c>
      <c r="K269" s="49">
        <v>107.420154398138</v>
      </c>
      <c r="L269" s="49">
        <v>108.42979659654701</v>
      </c>
      <c r="M269" s="49">
        <v>104.970172431479</v>
      </c>
      <c r="N269" s="49">
        <v>116.345</v>
      </c>
      <c r="O269" s="49">
        <v>48.994999999999997</v>
      </c>
      <c r="P269" s="49">
        <v>91.316005806845993</v>
      </c>
      <c r="Q269">
        <v>91.157841482133648</v>
      </c>
      <c r="R269">
        <v>91.317769299692259</v>
      </c>
      <c r="S269" s="49">
        <f t="shared" si="48"/>
        <v>99.824866705806457</v>
      </c>
      <c r="T269" s="49">
        <v>32970.843999999997</v>
      </c>
      <c r="U269" s="49">
        <v>1898.3430000000001</v>
      </c>
      <c r="V269" s="49">
        <v>33039.529000000002</v>
      </c>
      <c r="W269" s="49">
        <v>4358.3280000000004</v>
      </c>
      <c r="X269" s="49">
        <v>25381.391</v>
      </c>
      <c r="Y269" s="49">
        <v>3299.81</v>
      </c>
      <c r="Z269" s="49">
        <f t="shared" si="49"/>
        <v>361.68960852876347</v>
      </c>
      <c r="AA269" s="49">
        <f t="shared" si="50"/>
        <v>20.824791034264049</v>
      </c>
      <c r="AB269" s="49">
        <f t="shared" si="56"/>
        <v>361.80832332389599</v>
      </c>
      <c r="AC269" s="49">
        <f t="shared" si="57"/>
        <v>47.72705283345865</v>
      </c>
      <c r="AD269" s="49">
        <f t="shared" si="58"/>
        <v>277.94580610813864</v>
      </c>
      <c r="AE269" s="49">
        <f t="shared" si="59"/>
        <v>36.135464382298707</v>
      </c>
      <c r="AF269" s="49">
        <v>330018.6213</v>
      </c>
      <c r="AG269" s="49">
        <v>356165.47200000001</v>
      </c>
      <c r="AH269" s="49">
        <f t="shared" si="60"/>
        <v>283655.18182990246</v>
      </c>
      <c r="AI269" s="49">
        <f t="shared" si="60"/>
        <v>306128.730929563</v>
      </c>
      <c r="AJ269" s="48">
        <v>236.20099999999999</v>
      </c>
      <c r="AK269" s="49">
        <v>2006.1882000000001</v>
      </c>
      <c r="AL269" s="49">
        <f t="shared" si="51"/>
        <v>849.35635327538841</v>
      </c>
      <c r="AM269" s="49">
        <v>116.55206593996428</v>
      </c>
      <c r="AN269" s="49">
        <v>2644269.7053199997</v>
      </c>
      <c r="AO269" s="49">
        <v>4311839.6821899991</v>
      </c>
      <c r="AP269" s="49">
        <f t="shared" si="54"/>
        <v>22727.83278456315</v>
      </c>
      <c r="AQ269" s="49">
        <f t="shared" si="55"/>
        <v>37060.807788817736</v>
      </c>
      <c r="AR269" s="49">
        <v>3458191</v>
      </c>
      <c r="AS269" s="49">
        <f t="shared" si="43"/>
        <v>29723.589324852808</v>
      </c>
    </row>
    <row r="270" spans="1:45" x14ac:dyDescent="0.25">
      <c r="A270" s="72">
        <v>42125</v>
      </c>
      <c r="B270" s="42">
        <v>2015</v>
      </c>
      <c r="C270" s="42">
        <v>5</v>
      </c>
      <c r="D270" s="42">
        <v>270</v>
      </c>
      <c r="E270" s="48">
        <v>105.262932105749</v>
      </c>
      <c r="F270" s="48">
        <v>108.42591804</v>
      </c>
      <c r="G270" s="49">
        <v>102.9073328209</v>
      </c>
      <c r="H270" s="49">
        <v>92.841282664038502</v>
      </c>
      <c r="I270" s="49">
        <v>107.953439285277</v>
      </c>
      <c r="J270" s="49">
        <v>103.58560557422</v>
      </c>
      <c r="K270" s="49">
        <v>106.464893679881</v>
      </c>
      <c r="L270" s="49">
        <v>106.590201613491</v>
      </c>
      <c r="M270" s="49">
        <v>105.30218189180501</v>
      </c>
      <c r="N270" s="49">
        <v>115.764</v>
      </c>
      <c r="O270" s="49">
        <v>49.487000000000002</v>
      </c>
      <c r="P270" s="49">
        <v>91.954729829135005</v>
      </c>
      <c r="Q270">
        <v>92.050547698655009</v>
      </c>
      <c r="R270">
        <v>91.747659805151386</v>
      </c>
      <c r="S270" s="49">
        <f t="shared" si="48"/>
        <v>100.33013146509337</v>
      </c>
      <c r="T270" s="49">
        <v>31244.109</v>
      </c>
      <c r="U270" s="49">
        <v>2348.9340000000002</v>
      </c>
      <c r="V270" s="49">
        <v>32357.413</v>
      </c>
      <c r="W270" s="49">
        <v>4341.2079999999996</v>
      </c>
      <c r="X270" s="49">
        <v>24702.75</v>
      </c>
      <c r="Y270" s="49">
        <v>3313.4549999999999</v>
      </c>
      <c r="Z270" s="49">
        <f t="shared" si="49"/>
        <v>339.42339052977218</v>
      </c>
      <c r="AA270" s="49">
        <f t="shared" si="50"/>
        <v>25.517870982035681</v>
      </c>
      <c r="AB270" s="49">
        <f t="shared" si="56"/>
        <v>352.67834698693008</v>
      </c>
      <c r="AC270" s="49">
        <f t="shared" si="57"/>
        <v>47.316825401537407</v>
      </c>
      <c r="AD270" s="49">
        <f t="shared" si="58"/>
        <v>269.24664947817018</v>
      </c>
      <c r="AE270" s="49">
        <f t="shared" si="59"/>
        <v>36.114872107222489</v>
      </c>
      <c r="AF270" s="49">
        <v>302445.37809999997</v>
      </c>
      <c r="AG270" s="49">
        <v>363638.13</v>
      </c>
      <c r="AH270" s="49">
        <f t="shared" si="60"/>
        <v>261260.30380774676</v>
      </c>
      <c r="AI270" s="49">
        <f t="shared" si="60"/>
        <v>314120.21872084588</v>
      </c>
      <c r="AJ270" s="48">
        <v>236.89099999999999</v>
      </c>
      <c r="AK270" s="49">
        <v>2191.0587</v>
      </c>
      <c r="AL270" s="49">
        <f t="shared" si="51"/>
        <v>924.92272817456126</v>
      </c>
      <c r="AM270" s="49">
        <v>118.2005179172732</v>
      </c>
      <c r="AN270" s="49">
        <v>2660841.7609399999</v>
      </c>
      <c r="AO270" s="49">
        <v>4369846.88442</v>
      </c>
      <c r="AP270" s="49">
        <f t="shared" si="54"/>
        <v>22985.053738122388</v>
      </c>
      <c r="AQ270" s="49">
        <f t="shared" si="55"/>
        <v>37747.891265160157</v>
      </c>
      <c r="AR270" s="49">
        <v>3515885.3</v>
      </c>
      <c r="AS270" s="49">
        <f t="shared" si="43"/>
        <v>30371.145606578903</v>
      </c>
    </row>
    <row r="271" spans="1:45" x14ac:dyDescent="0.25">
      <c r="A271" s="72">
        <v>42156</v>
      </c>
      <c r="B271" s="42">
        <v>2015</v>
      </c>
      <c r="C271" s="42">
        <v>6</v>
      </c>
      <c r="D271" s="42">
        <v>271</v>
      </c>
      <c r="E271" s="48">
        <v>105.318986872011</v>
      </c>
      <c r="F271" s="48">
        <v>108.83630993</v>
      </c>
      <c r="G271" s="49">
        <v>102.87776535523</v>
      </c>
      <c r="H271" s="49">
        <v>93.534796076851904</v>
      </c>
      <c r="I271" s="49">
        <v>108.1175624458</v>
      </c>
      <c r="J271" s="49">
        <v>104.308795288138</v>
      </c>
      <c r="K271" s="49">
        <v>106.388739184945</v>
      </c>
      <c r="L271" s="49">
        <v>109.597546116342</v>
      </c>
      <c r="M271" s="49">
        <v>105.82754921613601</v>
      </c>
      <c r="N271" s="49">
        <v>115.958</v>
      </c>
      <c r="O271" s="49">
        <v>49.594000000000001</v>
      </c>
      <c r="P271" s="49">
        <v>94.739829566642001</v>
      </c>
      <c r="Q271">
        <v>91.508740467394858</v>
      </c>
      <c r="R271">
        <v>91.325198798209001</v>
      </c>
      <c r="S271" s="49">
        <f t="shared" si="48"/>
        <v>100.20097593172659</v>
      </c>
      <c r="T271" s="49">
        <v>33761.266000000003</v>
      </c>
      <c r="U271" s="49">
        <v>2230.509</v>
      </c>
      <c r="V271" s="49">
        <v>34588.51</v>
      </c>
      <c r="W271" s="49">
        <v>4754.6719999999996</v>
      </c>
      <c r="X271" s="49">
        <v>26054.37</v>
      </c>
      <c r="Y271" s="49">
        <v>3779.4679999999998</v>
      </c>
      <c r="Z271" s="49">
        <f t="shared" si="49"/>
        <v>368.94034195596163</v>
      </c>
      <c r="AA271" s="49">
        <f t="shared" si="50"/>
        <v>24.374819155059232</v>
      </c>
      <c r="AB271" s="49">
        <f t="shared" si="56"/>
        <v>378.74004606796785</v>
      </c>
      <c r="AC271" s="49">
        <f t="shared" si="57"/>
        <v>52.063089514930731</v>
      </c>
      <c r="AD271" s="49">
        <f t="shared" si="58"/>
        <v>285.29223415729325</v>
      </c>
      <c r="AE271" s="49">
        <f t="shared" si="59"/>
        <v>41.384722395743857</v>
      </c>
      <c r="AF271" s="49">
        <v>327123.01789999998</v>
      </c>
      <c r="AG271" s="49">
        <v>505390.81819999998</v>
      </c>
      <c r="AH271" s="49">
        <f t="shared" si="60"/>
        <v>282104.74301040033</v>
      </c>
      <c r="AI271" s="49">
        <f t="shared" si="60"/>
        <v>435839.54380034149</v>
      </c>
      <c r="AJ271" s="48">
        <v>237.41900000000001</v>
      </c>
      <c r="AK271" s="49">
        <v>2156.0086999999999</v>
      </c>
      <c r="AL271" s="49">
        <f t="shared" si="51"/>
        <v>908.10284770806027</v>
      </c>
      <c r="AM271" s="49">
        <v>119.81720126025668</v>
      </c>
      <c r="AN271" s="49">
        <v>2682103.0267099999</v>
      </c>
      <c r="AO271" s="49">
        <v>4389789.30229</v>
      </c>
      <c r="AP271" s="49">
        <f t="shared" si="54"/>
        <v>23129.952454423154</v>
      </c>
      <c r="AQ271" s="49">
        <f t="shared" si="55"/>
        <v>37856.717969350975</v>
      </c>
      <c r="AR271" s="49">
        <v>3502432.6</v>
      </c>
      <c r="AS271" s="49">
        <f t="shared" si="43"/>
        <v>30204.320529847017</v>
      </c>
    </row>
    <row r="272" spans="1:45" x14ac:dyDescent="0.25">
      <c r="A272" s="72">
        <v>42186</v>
      </c>
      <c r="B272" s="42">
        <v>2015</v>
      </c>
      <c r="C272" s="42">
        <v>7</v>
      </c>
      <c r="D272" s="42">
        <v>272</v>
      </c>
      <c r="E272" s="48">
        <v>106.356335416183</v>
      </c>
      <c r="F272" s="48">
        <v>112.80579941000001</v>
      </c>
      <c r="G272" s="49">
        <v>104.57016061098</v>
      </c>
      <c r="H272" s="49">
        <v>93.417788273071906</v>
      </c>
      <c r="I272" s="49">
        <v>109.56528575066299</v>
      </c>
      <c r="J272" s="49">
        <v>110.56024547712001</v>
      </c>
      <c r="K272" s="49">
        <v>106.750852003105</v>
      </c>
      <c r="L272" s="49">
        <v>111.45461004655699</v>
      </c>
      <c r="M272" s="49">
        <v>105.75149288057101</v>
      </c>
      <c r="N272" s="49">
        <v>116.128</v>
      </c>
      <c r="O272" s="49">
        <v>49.37</v>
      </c>
      <c r="P272" s="49">
        <v>92.171569390032005</v>
      </c>
      <c r="Q272">
        <v>89.719774349432271</v>
      </c>
      <c r="R272">
        <v>90.5233104857504</v>
      </c>
      <c r="S272" s="49">
        <f t="shared" si="48"/>
        <v>99.112343404139409</v>
      </c>
      <c r="T272" s="49">
        <v>32694.384999999998</v>
      </c>
      <c r="U272" s="49">
        <v>2059.4360000000001</v>
      </c>
      <c r="V272" s="49">
        <v>35071.114000000001</v>
      </c>
      <c r="W272" s="49">
        <v>4771.5540000000001</v>
      </c>
      <c r="X272" s="49">
        <v>26616.791000000001</v>
      </c>
      <c r="Y272" s="49">
        <v>3682.77</v>
      </c>
      <c r="Z272" s="49">
        <f t="shared" si="49"/>
        <v>364.4055642924929</v>
      </c>
      <c r="AA272" s="49">
        <f t="shared" si="50"/>
        <v>22.954092505617542</v>
      </c>
      <c r="AB272" s="49">
        <f t="shared" si="56"/>
        <v>387.42633043143809</v>
      </c>
      <c r="AC272" s="49">
        <f t="shared" si="57"/>
        <v>52.710776643007414</v>
      </c>
      <c r="AD272" s="49">
        <f t="shared" si="58"/>
        <v>294.03245260445755</v>
      </c>
      <c r="AE272" s="49">
        <f t="shared" si="59"/>
        <v>40.683112230851499</v>
      </c>
      <c r="AF272" s="49">
        <v>353906.50030000001</v>
      </c>
      <c r="AG272" s="49">
        <v>396689.87890000001</v>
      </c>
      <c r="AH272" s="49">
        <f t="shared" si="60"/>
        <v>304755.52864081017</v>
      </c>
      <c r="AI272" s="49">
        <f t="shared" si="60"/>
        <v>341597.09880476719</v>
      </c>
      <c r="AJ272" s="48">
        <v>237.876</v>
      </c>
      <c r="AK272" s="49">
        <v>2234.8851</v>
      </c>
      <c r="AL272" s="49">
        <f t="shared" si="51"/>
        <v>939.51684911466464</v>
      </c>
      <c r="AM272" s="49">
        <v>122.84193004881867</v>
      </c>
      <c r="AN272" s="49">
        <v>2731766.4601799999</v>
      </c>
      <c r="AO272" s="49">
        <v>4426484.1978700003</v>
      </c>
      <c r="AP272" s="49">
        <f t="shared" si="54"/>
        <v>23523.753618248829</v>
      </c>
      <c r="AQ272" s="49">
        <f t="shared" si="55"/>
        <v>38117.286079756821</v>
      </c>
      <c r="AR272" s="49">
        <v>3544771.4</v>
      </c>
      <c r="AS272" s="49">
        <f t="shared" si="43"/>
        <v>30524.691719481951</v>
      </c>
    </row>
    <row r="273" spans="1:45" x14ac:dyDescent="0.25">
      <c r="A273" s="72">
        <v>42217</v>
      </c>
      <c r="B273" s="42">
        <v>2015</v>
      </c>
      <c r="C273" s="42">
        <v>8</v>
      </c>
      <c r="D273" s="42">
        <v>273</v>
      </c>
      <c r="E273" s="48">
        <v>106.52248675944</v>
      </c>
      <c r="F273" s="48">
        <v>114.36819371999999</v>
      </c>
      <c r="G273" s="49">
        <v>104.588403917644</v>
      </c>
      <c r="H273" s="49">
        <v>93.972434470937401</v>
      </c>
      <c r="I273" s="49">
        <v>110.77468435777</v>
      </c>
      <c r="J273" s="49">
        <v>107.822785786342</v>
      </c>
      <c r="K273" s="49">
        <v>107.57865707010799</v>
      </c>
      <c r="L273" s="49">
        <v>110.40327870523301</v>
      </c>
      <c r="M273" s="49">
        <v>107.56895150487</v>
      </c>
      <c r="N273" s="49">
        <v>116.373</v>
      </c>
      <c r="O273" s="49">
        <v>48.343000000000004</v>
      </c>
      <c r="P273" s="49">
        <v>90.433984757388004</v>
      </c>
      <c r="Q273">
        <v>87.534213909184245</v>
      </c>
      <c r="R273">
        <v>89.109084252684482</v>
      </c>
      <c r="S273" s="49">
        <f t="shared" si="48"/>
        <v>98.232648941790927</v>
      </c>
      <c r="T273" s="49">
        <v>31009.435000000001</v>
      </c>
      <c r="U273" s="49">
        <v>1908.3489999999999</v>
      </c>
      <c r="V273" s="49">
        <v>33830.163</v>
      </c>
      <c r="W273" s="49">
        <v>5484.9309999999996</v>
      </c>
      <c r="X273" s="49">
        <v>24938.468000000001</v>
      </c>
      <c r="Y273" s="49">
        <v>3406.7629999999999</v>
      </c>
      <c r="Z273" s="49">
        <f t="shared" si="49"/>
        <v>354.25502343771473</v>
      </c>
      <c r="AA273" s="49">
        <f t="shared" si="50"/>
        <v>21.801178245341763</v>
      </c>
      <c r="AB273" s="49">
        <f t="shared" si="56"/>
        <v>379.6488683922351</v>
      </c>
      <c r="AC273" s="49">
        <f t="shared" si="57"/>
        <v>61.55299480405963</v>
      </c>
      <c r="AD273" s="49">
        <f t="shared" si="58"/>
        <v>279.8644853007645</v>
      </c>
      <c r="AE273" s="49">
        <f t="shared" si="59"/>
        <v>38.231377065210594</v>
      </c>
      <c r="AF273" s="49">
        <v>315051.13660000003</v>
      </c>
      <c r="AG273" s="49">
        <v>342496.07630000002</v>
      </c>
      <c r="AH273" s="49">
        <f t="shared" ref="AH273:AI278" si="61">AF273/$N273*100</f>
        <v>270725.28559030016</v>
      </c>
      <c r="AI273" s="49">
        <f t="shared" si="61"/>
        <v>294308.88290239143</v>
      </c>
      <c r="AJ273" s="48">
        <v>237.81100000000001</v>
      </c>
      <c r="AK273" s="49">
        <v>2253.1487000000002</v>
      </c>
      <c r="AL273" s="49">
        <f t="shared" si="51"/>
        <v>947.45352401697141</v>
      </c>
      <c r="AM273" s="49">
        <v>126.90835338583332</v>
      </c>
      <c r="AN273" s="49">
        <v>2728008.7574700001</v>
      </c>
      <c r="AO273" s="49">
        <v>4458154.9250499997</v>
      </c>
      <c r="AP273" s="49">
        <f t="shared" si="54"/>
        <v>23441.938915985666</v>
      </c>
      <c r="AQ273" s="49">
        <f t="shared" si="55"/>
        <v>38309.186194821821</v>
      </c>
      <c r="AR273" s="49">
        <v>3598272.5</v>
      </c>
      <c r="AS273" s="49">
        <f t="shared" si="43"/>
        <v>30920.166189751919</v>
      </c>
    </row>
    <row r="274" spans="1:45" x14ac:dyDescent="0.25">
      <c r="A274" s="72">
        <v>42248</v>
      </c>
      <c r="B274" s="42">
        <v>2015</v>
      </c>
      <c r="C274" s="42">
        <v>9</v>
      </c>
      <c r="D274" s="42">
        <v>274</v>
      </c>
      <c r="E274" s="48">
        <v>107.720740140198</v>
      </c>
      <c r="F274" s="48">
        <v>105.66182542999999</v>
      </c>
      <c r="G274" s="49">
        <v>105.71957390970699</v>
      </c>
      <c r="H274" s="49">
        <v>93.874857754775505</v>
      </c>
      <c r="I274" s="49">
        <v>111.550878857867</v>
      </c>
      <c r="J274" s="49">
        <v>107.929637738747</v>
      </c>
      <c r="K274" s="49">
        <v>108.635314564659</v>
      </c>
      <c r="L274" s="49">
        <v>110.816793717907</v>
      </c>
      <c r="M274" s="49">
        <v>107.753379395514</v>
      </c>
      <c r="N274" s="49">
        <v>116.809</v>
      </c>
      <c r="O274" s="49">
        <v>47.942999999999998</v>
      </c>
      <c r="P274" s="49">
        <v>90.583837761018998</v>
      </c>
      <c r="Q274">
        <v>86.902647824740768</v>
      </c>
      <c r="R274">
        <v>87.964003032533313</v>
      </c>
      <c r="S274" s="49">
        <f t="shared" si="48"/>
        <v>98.793420977669683</v>
      </c>
      <c r="T274" s="49">
        <v>32186.68</v>
      </c>
      <c r="U274" s="49">
        <v>1790.306</v>
      </c>
      <c r="V274" s="49">
        <v>33661.218000000001</v>
      </c>
      <c r="W274" s="49">
        <v>4906.2910000000002</v>
      </c>
      <c r="X274" s="49">
        <v>25150.358</v>
      </c>
      <c r="Y274" s="49">
        <v>3604.57</v>
      </c>
      <c r="Z274" s="49">
        <f t="shared" si="49"/>
        <v>370.376286634118</v>
      </c>
      <c r="AA274" s="49">
        <f t="shared" si="50"/>
        <v>20.601282524907237</v>
      </c>
      <c r="AB274" s="49">
        <f t="shared" si="56"/>
        <v>382.6703746935035</v>
      </c>
      <c r="AC274" s="49">
        <f t="shared" si="57"/>
        <v>55.776122400721327</v>
      </c>
      <c r="AD274" s="49">
        <f t="shared" si="58"/>
        <v>285.91647870661581</v>
      </c>
      <c r="AE274" s="49">
        <f t="shared" si="59"/>
        <v>40.977784954452986</v>
      </c>
      <c r="AF274" s="49">
        <v>318279.20209999999</v>
      </c>
      <c r="AG274" s="49">
        <v>355836.65639999998</v>
      </c>
      <c r="AH274" s="49">
        <f t="shared" si="61"/>
        <v>272478.32110539428</v>
      </c>
      <c r="AI274" s="49">
        <f t="shared" si="61"/>
        <v>304631.19828095438</v>
      </c>
      <c r="AJ274" s="48">
        <v>237.46700000000001</v>
      </c>
      <c r="AK274" s="49">
        <v>2055.1324</v>
      </c>
      <c r="AL274" s="49">
        <f t="shared" si="51"/>
        <v>865.4391557563788</v>
      </c>
      <c r="AM274" s="49">
        <v>128.53794307287083</v>
      </c>
      <c r="AN274" s="49">
        <v>2718748.3048299998</v>
      </c>
      <c r="AO274" s="49">
        <v>4428925.9685699996</v>
      </c>
      <c r="AP274" s="49">
        <f t="shared" si="54"/>
        <v>23275.161201876566</v>
      </c>
      <c r="AQ274" s="49">
        <f t="shared" si="55"/>
        <v>37915.96511030828</v>
      </c>
      <c r="AR274" s="49">
        <v>3658320</v>
      </c>
      <c r="AS274" s="49">
        <f t="shared" si="43"/>
        <v>31318.819611502538</v>
      </c>
    </row>
    <row r="275" spans="1:45" x14ac:dyDescent="0.25">
      <c r="A275" s="72">
        <v>42278</v>
      </c>
      <c r="B275" s="42">
        <v>2015</v>
      </c>
      <c r="C275" s="42">
        <v>10</v>
      </c>
      <c r="D275" s="42">
        <v>275</v>
      </c>
      <c r="E275" s="48">
        <v>106.652403258962</v>
      </c>
      <c r="F275" s="48">
        <v>111.91481580999999</v>
      </c>
      <c r="G275" s="49">
        <v>103.924247336162</v>
      </c>
      <c r="H275" s="49">
        <v>93.379834508741197</v>
      </c>
      <c r="I275" s="49">
        <v>111.64854314530599</v>
      </c>
      <c r="J275" s="49">
        <v>103.040221711361</v>
      </c>
      <c r="K275" s="49">
        <v>107.937397169166</v>
      </c>
      <c r="L275" s="49">
        <v>108.56592977341499</v>
      </c>
      <c r="M275" s="49">
        <v>108.49208985197799</v>
      </c>
      <c r="N275" s="49">
        <v>117.41</v>
      </c>
      <c r="O275" s="49">
        <v>49.664000000000001</v>
      </c>
      <c r="P275" s="49">
        <v>91.259947592757996</v>
      </c>
      <c r="Q275">
        <v>86.249875130964057</v>
      </c>
      <c r="R275">
        <v>86.718670186369152</v>
      </c>
      <c r="S275" s="49">
        <f t="shared" si="48"/>
        <v>99.459407006129595</v>
      </c>
      <c r="T275" s="49">
        <v>34100.095000000001</v>
      </c>
      <c r="U275" s="49">
        <v>1827.1130000000001</v>
      </c>
      <c r="V275" s="49">
        <v>35598.930999999997</v>
      </c>
      <c r="W275" s="49">
        <v>5228.1099999999997</v>
      </c>
      <c r="X275" s="49">
        <v>26601.279999999999</v>
      </c>
      <c r="Y275" s="49">
        <v>3769.5410000000002</v>
      </c>
      <c r="Z275" s="49">
        <f t="shared" si="49"/>
        <v>395.36399268081874</v>
      </c>
      <c r="AA275" s="49">
        <f t="shared" si="50"/>
        <v>21.183949509789599</v>
      </c>
      <c r="AB275" s="49">
        <f t="shared" si="56"/>
        <v>410.51057313832752</v>
      </c>
      <c r="AC275" s="49">
        <f t="shared" si="57"/>
        <v>60.288170802944101</v>
      </c>
      <c r="AD275" s="49">
        <f t="shared" si="58"/>
        <v>306.75378142712009</v>
      </c>
      <c r="AE275" s="49">
        <f t="shared" si="59"/>
        <v>43.468620908263354</v>
      </c>
      <c r="AF275" s="49">
        <v>300312.9461</v>
      </c>
      <c r="AG275" s="49">
        <v>349706.86959999998</v>
      </c>
      <c r="AH275" s="49">
        <f t="shared" si="61"/>
        <v>255781.40371348266</v>
      </c>
      <c r="AI275" s="49">
        <f t="shared" si="61"/>
        <v>297851.00894302019</v>
      </c>
      <c r="AJ275" s="48">
        <v>237.792</v>
      </c>
      <c r="AK275" s="49">
        <v>2068.8161</v>
      </c>
      <c r="AL275" s="49">
        <f t="shared" si="51"/>
        <v>870.01080776476931</v>
      </c>
      <c r="AM275" s="49">
        <v>126.20341403574847</v>
      </c>
      <c r="AN275" s="49">
        <v>2764447.32076</v>
      </c>
      <c r="AO275" s="49">
        <v>4467716.1730899997</v>
      </c>
      <c r="AP275" s="49">
        <f t="shared" si="54"/>
        <v>23545.245896942339</v>
      </c>
      <c r="AQ275" s="49">
        <f t="shared" si="55"/>
        <v>38052.262780768244</v>
      </c>
      <c r="AR275" s="49">
        <v>3659898.5</v>
      </c>
      <c r="AS275" s="49">
        <f t="shared" si="43"/>
        <v>31171.94872668427</v>
      </c>
    </row>
    <row r="276" spans="1:45" x14ac:dyDescent="0.25">
      <c r="A276" s="72">
        <v>42309</v>
      </c>
      <c r="B276" s="42">
        <v>2015</v>
      </c>
      <c r="C276" s="42">
        <v>11</v>
      </c>
      <c r="D276" s="42">
        <v>276</v>
      </c>
      <c r="E276" s="48">
        <v>106.095136854336</v>
      </c>
      <c r="F276" s="48">
        <v>117.95489775999999</v>
      </c>
      <c r="G276" s="49">
        <v>102.867873815398</v>
      </c>
      <c r="H276" s="49">
        <v>92.815506988271295</v>
      </c>
      <c r="I276" s="49">
        <v>111.642575097606</v>
      </c>
      <c r="J276" s="49">
        <v>104.532654859377</v>
      </c>
      <c r="K276" s="49">
        <v>106.38662116877001</v>
      </c>
      <c r="L276" s="49">
        <v>108.068669688772</v>
      </c>
      <c r="M276" s="49">
        <v>108.147966665924</v>
      </c>
      <c r="N276" s="49">
        <v>118.051</v>
      </c>
      <c r="O276" s="49">
        <v>49.808999999999997</v>
      </c>
      <c r="P276" s="49">
        <v>92.497903245646</v>
      </c>
      <c r="Q276">
        <v>85.082817553377794</v>
      </c>
      <c r="R276">
        <v>86.204520927905506</v>
      </c>
      <c r="S276" s="49">
        <f t="shared" si="48"/>
        <v>98.698788227747571</v>
      </c>
      <c r="T276" s="49">
        <v>30980.807000000001</v>
      </c>
      <c r="U276" s="49">
        <v>1521.6079999999999</v>
      </c>
      <c r="V276" s="49">
        <v>32593.48</v>
      </c>
      <c r="W276" s="49">
        <v>4928.9449999999997</v>
      </c>
      <c r="X276" s="49">
        <v>24201.69</v>
      </c>
      <c r="Y276" s="49">
        <v>3462.8449999999998</v>
      </c>
      <c r="Z276" s="49">
        <f t="shared" si="49"/>
        <v>364.12530627072613</v>
      </c>
      <c r="AA276" s="49">
        <f t="shared" si="50"/>
        <v>17.883845925123481</v>
      </c>
      <c r="AB276" s="49">
        <f t="shared" si="56"/>
        <v>378.09478724739449</v>
      </c>
      <c r="AC276" s="49">
        <f t="shared" si="57"/>
        <v>57.177337649404386</v>
      </c>
      <c r="AD276" s="49">
        <f t="shared" si="58"/>
        <v>280.74734062080501</v>
      </c>
      <c r="AE276" s="49">
        <f t="shared" si="59"/>
        <v>40.170108977185123</v>
      </c>
      <c r="AF276" s="49">
        <v>415936.61700000003</v>
      </c>
      <c r="AG276" s="49">
        <v>415235.85989999998</v>
      </c>
      <c r="AH276" s="49">
        <f t="shared" si="61"/>
        <v>352336.3774978611</v>
      </c>
      <c r="AI276" s="49">
        <f t="shared" si="61"/>
        <v>351742.77210697066</v>
      </c>
      <c r="AJ276" s="48">
        <v>238.15299999999999</v>
      </c>
      <c r="AK276" s="49">
        <v>1895.1813</v>
      </c>
      <c r="AL276" s="49">
        <f t="shared" si="51"/>
        <v>795.78308902260312</v>
      </c>
      <c r="AM276" s="49">
        <v>124.97895296524828</v>
      </c>
      <c r="AN276" s="49">
        <v>2796734.0036800001</v>
      </c>
      <c r="AO276" s="49">
        <v>4479945.2313599996</v>
      </c>
      <c r="AP276" s="49">
        <f t="shared" si="54"/>
        <v>23690.89633870107</v>
      </c>
      <c r="AQ276" s="49">
        <f t="shared" si="55"/>
        <v>37949.235765558951</v>
      </c>
      <c r="AR276" s="49">
        <v>3722109.3</v>
      </c>
      <c r="AS276" s="49">
        <f t="shared" si="43"/>
        <v>31529.671921457673</v>
      </c>
    </row>
    <row r="277" spans="1:45" x14ac:dyDescent="0.25">
      <c r="A277" s="72">
        <v>42339</v>
      </c>
      <c r="B277" s="42">
        <v>2015</v>
      </c>
      <c r="C277" s="42">
        <v>12</v>
      </c>
      <c r="D277" s="42">
        <v>277</v>
      </c>
      <c r="E277" s="48">
        <v>106.57792987931499</v>
      </c>
      <c r="F277" s="48">
        <v>139.20581043999999</v>
      </c>
      <c r="G277" s="49">
        <v>103.98091157499699</v>
      </c>
      <c r="H277" s="49">
        <v>92.797206434889205</v>
      </c>
      <c r="I277" s="49">
        <v>110.329027128391</v>
      </c>
      <c r="J277" s="49">
        <v>105.988775608707</v>
      </c>
      <c r="K277" s="49">
        <v>107.359610666298</v>
      </c>
      <c r="L277" s="49">
        <v>107.788205809785</v>
      </c>
      <c r="M277" s="49">
        <v>108.39701101203001</v>
      </c>
      <c r="N277" s="49">
        <v>118.532</v>
      </c>
      <c r="O277" s="49">
        <v>49.738999999999997</v>
      </c>
      <c r="P277" s="49">
        <v>92.991811110618002</v>
      </c>
      <c r="Q277">
        <v>83.668215621188196</v>
      </c>
      <c r="R277">
        <v>85.584801611918195</v>
      </c>
      <c r="S277" s="49">
        <f t="shared" si="48"/>
        <v>97.760600066095023</v>
      </c>
      <c r="T277" s="49">
        <v>31141.45</v>
      </c>
      <c r="U277" s="49">
        <v>1182.095</v>
      </c>
      <c r="V277" s="49">
        <v>31887.339</v>
      </c>
      <c r="W277" s="49">
        <v>4831.7569999999996</v>
      </c>
      <c r="X277" s="49">
        <v>23469.557000000001</v>
      </c>
      <c r="Y277" s="49">
        <v>3586.0250000000001</v>
      </c>
      <c r="Z277" s="49">
        <f t="shared" si="49"/>
        <v>372.20167501831747</v>
      </c>
      <c r="AA277" s="49">
        <f t="shared" si="50"/>
        <v>14.128363933945849</v>
      </c>
      <c r="AB277" s="49">
        <f t="shared" si="56"/>
        <v>372.58179489148336</v>
      </c>
      <c r="AC277" s="49">
        <f t="shared" si="57"/>
        <v>56.455783141374354</v>
      </c>
      <c r="AD277" s="49">
        <f t="shared" si="58"/>
        <v>274.22575688639239</v>
      </c>
      <c r="AE277" s="49">
        <f t="shared" si="59"/>
        <v>41.900254863716654</v>
      </c>
      <c r="AF277" s="49">
        <v>517233.42830000003</v>
      </c>
      <c r="AG277" s="49">
        <v>624748.97660000005</v>
      </c>
      <c r="AH277" s="49">
        <f t="shared" si="61"/>
        <v>436366.06848783459</v>
      </c>
      <c r="AI277" s="49">
        <f t="shared" si="61"/>
        <v>527071.99456686806</v>
      </c>
      <c r="AJ277" s="48">
        <v>237.846</v>
      </c>
      <c r="AK277" s="49">
        <v>2200.7363</v>
      </c>
      <c r="AL277" s="49">
        <f t="shared" si="51"/>
        <v>925.27782682912482</v>
      </c>
      <c r="AM277" s="49">
        <v>127.08500153440316</v>
      </c>
      <c r="AN277" s="49">
        <v>3013173.21832</v>
      </c>
      <c r="AO277" s="49">
        <v>4765761.6415800005</v>
      </c>
      <c r="AP277" s="49">
        <f t="shared" si="54"/>
        <v>25420.757418418656</v>
      </c>
      <c r="AQ277" s="49">
        <f t="shared" si="55"/>
        <v>40206.540356865662</v>
      </c>
      <c r="AR277" s="49">
        <v>3830274.7</v>
      </c>
      <c r="AS277" s="49">
        <f t="shared" si="43"/>
        <v>32314.267033374956</v>
      </c>
    </row>
    <row r="278" spans="1:45" x14ac:dyDescent="0.25">
      <c r="A278" s="73">
        <v>42370</v>
      </c>
      <c r="B278" s="51">
        <f>B266+1</f>
        <v>2016</v>
      </c>
      <c r="C278" s="51">
        <f>C266</f>
        <v>1</v>
      </c>
      <c r="D278" s="51">
        <v>278</v>
      </c>
      <c r="E278" s="52">
        <v>107.49369480244</v>
      </c>
      <c r="F278" s="52">
        <v>114.80888</v>
      </c>
      <c r="G278" s="53">
        <v>104.737931820668</v>
      </c>
      <c r="H278" s="53">
        <v>93.667699106378194</v>
      </c>
      <c r="I278" s="53">
        <v>107.948622904988</v>
      </c>
      <c r="J278" s="53">
        <v>107.540399063357</v>
      </c>
      <c r="K278" s="53">
        <v>107.58516696450999</v>
      </c>
      <c r="L278" s="53">
        <v>109.020137498943</v>
      </c>
      <c r="M278" s="53">
        <v>109.38548413060499</v>
      </c>
      <c r="N278" s="53">
        <v>118.983999999999</v>
      </c>
      <c r="O278" s="53">
        <v>48.055999999999997</v>
      </c>
      <c r="P278" s="53">
        <v>92.532429802194997</v>
      </c>
      <c r="Q278" s="38">
        <v>81.893492197235972</v>
      </c>
      <c r="R278" s="38">
        <v>84.319793408241082</v>
      </c>
      <c r="S278" s="53">
        <f t="shared" si="48"/>
        <v>97.122501001327194</v>
      </c>
      <c r="T278" s="53">
        <v>24687.420999999998</v>
      </c>
      <c r="U278" s="53">
        <v>1074.519</v>
      </c>
      <c r="V278" s="53">
        <v>27977.456999999999</v>
      </c>
      <c r="W278" s="53">
        <v>3884.2919999999999</v>
      </c>
      <c r="X278" s="53">
        <v>21059.741000000002</v>
      </c>
      <c r="Y278" s="53">
        <v>3033.424</v>
      </c>
      <c r="Z278" s="53">
        <f t="shared" si="49"/>
        <v>301.45766577570907</v>
      </c>
      <c r="AA278" s="53">
        <f t="shared" si="50"/>
        <v>13.120932703810945</v>
      </c>
      <c r="AB278" s="53">
        <f t="shared" si="56"/>
        <v>331.80177357106277</v>
      </c>
      <c r="AC278" s="53">
        <f t="shared" si="57"/>
        <v>46.066194460343219</v>
      </c>
      <c r="AD278" s="53">
        <f t="shared" si="58"/>
        <v>249.7603486531041</v>
      </c>
      <c r="AE278" s="53">
        <f t="shared" si="59"/>
        <v>35.975230457615481</v>
      </c>
      <c r="AF278" s="53">
        <v>364172.42450000002</v>
      </c>
      <c r="AG278" s="53">
        <v>415649.71679999999</v>
      </c>
      <c r="AH278" s="53">
        <f t="shared" si="61"/>
        <v>306068.39953271288</v>
      </c>
      <c r="AI278" s="53">
        <f t="shared" si="61"/>
        <v>349332.44537080912</v>
      </c>
      <c r="AJ278" s="52">
        <v>238.10599999999999</v>
      </c>
      <c r="AK278" s="53">
        <v>1932.4979000000001</v>
      </c>
      <c r="AL278" s="53">
        <f t="shared" si="51"/>
        <v>811.61243311802309</v>
      </c>
      <c r="AM278" s="53">
        <v>133.57900972174022</v>
      </c>
      <c r="AN278" s="53">
        <v>2933078.6152999997</v>
      </c>
      <c r="AO278" s="53">
        <v>4675836.8207</v>
      </c>
      <c r="AP278" s="53">
        <f t="shared" si="54"/>
        <v>24651.033881026226</v>
      </c>
      <c r="AQ278" s="53">
        <f t="shared" si="55"/>
        <v>39298.030161198476</v>
      </c>
      <c r="AR278" s="53">
        <v>3876753</v>
      </c>
      <c r="AS278" s="53">
        <f t="shared" si="43"/>
        <v>32582.137094063342</v>
      </c>
    </row>
    <row r="279" spans="1:45" x14ac:dyDescent="0.25">
      <c r="A279" s="72">
        <v>42401</v>
      </c>
      <c r="B279" s="42">
        <f t="shared" ref="B279:B313" si="62">B267+1</f>
        <v>2016</v>
      </c>
      <c r="C279" s="42">
        <f t="shared" ref="C279:C313" si="63">C267</f>
        <v>2</v>
      </c>
      <c r="D279" s="42">
        <v>279</v>
      </c>
      <c r="E279" s="48">
        <v>108.349413241703</v>
      </c>
      <c r="F279" s="48">
        <v>107.90522557</v>
      </c>
      <c r="G279" s="49">
        <v>104.53448818884</v>
      </c>
      <c r="H279" s="49">
        <v>94.726999587653907</v>
      </c>
      <c r="I279" s="49">
        <v>109.726294896939</v>
      </c>
      <c r="J279" s="49">
        <v>107.697427838536</v>
      </c>
      <c r="K279" s="49">
        <v>107.78952101308001</v>
      </c>
      <c r="L279" s="49">
        <v>110.41175754813</v>
      </c>
      <c r="M279" s="49">
        <v>109.39449132348</v>
      </c>
      <c r="N279" s="49">
        <v>119.505</v>
      </c>
      <c r="O279" s="49">
        <v>47.49</v>
      </c>
      <c r="P279" s="49">
        <v>88.696346008004994</v>
      </c>
      <c r="Q279">
        <v>81.912230507118181</v>
      </c>
      <c r="R279">
        <v>83.678420283183897</v>
      </c>
      <c r="S279" s="49">
        <f t="shared" si="48"/>
        <v>97.889312716362724</v>
      </c>
      <c r="T279" s="49">
        <v>28966.436000000002</v>
      </c>
      <c r="U279" s="49">
        <v>1127.5360000000001</v>
      </c>
      <c r="V279" s="49">
        <v>29749.348000000002</v>
      </c>
      <c r="W279" s="49">
        <v>3845.8649999999998</v>
      </c>
      <c r="X279" s="49">
        <v>22947.338</v>
      </c>
      <c r="Y279" s="49">
        <v>2956.145</v>
      </c>
      <c r="Z279" s="49">
        <f t="shared" si="49"/>
        <v>353.62772837058583</v>
      </c>
      <c r="AA279" s="49">
        <f t="shared" si="50"/>
        <v>13.765172710099954</v>
      </c>
      <c r="AB279" s="49">
        <f t="shared" si="56"/>
        <v>355.51995244798451</v>
      </c>
      <c r="AC279" s="49">
        <f t="shared" si="57"/>
        <v>45.960057407690677</v>
      </c>
      <c r="AD279" s="49">
        <f t="shared" si="58"/>
        <v>274.23244753356704</v>
      </c>
      <c r="AE279" s="49">
        <f t="shared" si="59"/>
        <v>35.32744750672677</v>
      </c>
      <c r="AF279" s="49">
        <v>313447.94569999998</v>
      </c>
      <c r="AG279" s="49">
        <v>330453.87439999997</v>
      </c>
      <c r="AH279" s="49">
        <f t="shared" ref="AH279:AH281" si="64">AF279/$N279*100</f>
        <v>262288.56173381861</v>
      </c>
      <c r="AI279" s="49">
        <f t="shared" ref="AI279:AI281" si="65">AG279/$N279*100</f>
        <v>276518.86900129705</v>
      </c>
      <c r="AJ279" s="48">
        <v>237.80799999999999</v>
      </c>
      <c r="AK279" s="49">
        <v>2082.2150999999999</v>
      </c>
      <c r="AL279" s="49">
        <f t="shared" si="51"/>
        <v>875.58664973423936</v>
      </c>
      <c r="AM279" s="49">
        <v>136.70429353178045</v>
      </c>
      <c r="AN279" s="49">
        <v>2896455.4071</v>
      </c>
      <c r="AO279" s="49">
        <v>4643164.8624</v>
      </c>
      <c r="AP279" s="49">
        <f t="shared" si="54"/>
        <v>24237.106456633614</v>
      </c>
      <c r="AQ279" s="49">
        <f t="shared" si="55"/>
        <v>38853.310425505209</v>
      </c>
      <c r="AR279" s="49">
        <v>3874185.6</v>
      </c>
      <c r="AS279" s="49">
        <f t="shared" si="43"/>
        <v>32418.606752855532</v>
      </c>
    </row>
    <row r="280" spans="1:45" x14ac:dyDescent="0.25">
      <c r="A280" s="72">
        <v>42430</v>
      </c>
      <c r="B280" s="42">
        <f t="shared" si="62"/>
        <v>2016</v>
      </c>
      <c r="C280" s="42">
        <f t="shared" si="63"/>
        <v>3</v>
      </c>
      <c r="D280" s="42">
        <v>280</v>
      </c>
      <c r="E280" s="48">
        <v>107.806809743489</v>
      </c>
      <c r="F280" s="48">
        <v>113.67019037999999</v>
      </c>
      <c r="G280" s="49">
        <v>104.202466463421</v>
      </c>
      <c r="H280" s="49">
        <v>92.513536333430096</v>
      </c>
      <c r="I280" s="49">
        <v>108.41574491982701</v>
      </c>
      <c r="J280" s="49">
        <v>108.610070575309</v>
      </c>
      <c r="K280" s="49">
        <v>107.417414252985</v>
      </c>
      <c r="L280" s="49">
        <v>109.86686283854399</v>
      </c>
      <c r="M280" s="49">
        <v>109.47561802209199</v>
      </c>
      <c r="N280" s="49">
        <v>119.681</v>
      </c>
      <c r="O280" s="49">
        <v>47.539000000000001</v>
      </c>
      <c r="P280" s="49">
        <v>89.205241197855997</v>
      </c>
      <c r="Q280">
        <v>83.40034055244459</v>
      </c>
      <c r="R280">
        <v>84.231954111082473</v>
      </c>
      <c r="S280" s="49">
        <f t="shared" si="48"/>
        <v>99.012710120032139</v>
      </c>
      <c r="T280" s="49">
        <v>31493.004000000001</v>
      </c>
      <c r="U280" s="49">
        <v>1275.529</v>
      </c>
      <c r="V280" s="49">
        <v>31406.565999999999</v>
      </c>
      <c r="W280" s="49">
        <v>3991.4589999999998</v>
      </c>
      <c r="X280" s="49">
        <v>24369.945</v>
      </c>
      <c r="Y280" s="49">
        <v>3045.1619999999998</v>
      </c>
      <c r="Z280" s="49">
        <f t="shared" si="49"/>
        <v>377.61241490610308</v>
      </c>
      <c r="AA280" s="49">
        <f t="shared" si="50"/>
        <v>15.294050258678618</v>
      </c>
      <c r="AB280" s="49">
        <f t="shared" si="56"/>
        <v>372.85809561751353</v>
      </c>
      <c r="AC280" s="49">
        <f t="shared" si="57"/>
        <v>47.386517885316877</v>
      </c>
      <c r="AD280" s="49">
        <f t="shared" si="58"/>
        <v>289.31947806721519</v>
      </c>
      <c r="AE280" s="49">
        <f t="shared" si="59"/>
        <v>36.152099664981478</v>
      </c>
      <c r="AF280" s="49">
        <v>381192.15649999998</v>
      </c>
      <c r="AG280" s="49">
        <v>364180.22409999999</v>
      </c>
      <c r="AH280" s="49">
        <f t="shared" si="64"/>
        <v>318506.82773372548</v>
      </c>
      <c r="AI280" s="49">
        <f t="shared" si="65"/>
        <v>304292.43079519726</v>
      </c>
      <c r="AJ280" s="48">
        <v>238.078</v>
      </c>
      <c r="AK280" s="49">
        <v>2191.1363000000001</v>
      </c>
      <c r="AL280" s="49">
        <f t="shared" si="51"/>
        <v>920.34387889683217</v>
      </c>
      <c r="AM280" s="49">
        <v>131.03233906649768</v>
      </c>
      <c r="AN280" s="49">
        <v>2914698.5382000003</v>
      </c>
      <c r="AO280" s="49">
        <v>4669351.1166000003</v>
      </c>
      <c r="AP280" s="49">
        <f t="shared" si="54"/>
        <v>24353.895256557018</v>
      </c>
      <c r="AQ280" s="49">
        <f t="shared" si="55"/>
        <v>39014.97411117889</v>
      </c>
      <c r="AR280" s="49">
        <v>3875506.2</v>
      </c>
      <c r="AS280" s="49">
        <f t="shared" si="43"/>
        <v>32381.967062440992</v>
      </c>
    </row>
    <row r="281" spans="1:45" x14ac:dyDescent="0.25">
      <c r="A281" s="72">
        <v>42461</v>
      </c>
      <c r="B281" s="42">
        <f t="shared" si="62"/>
        <v>2016</v>
      </c>
      <c r="C281" s="42">
        <f t="shared" si="63"/>
        <v>4</v>
      </c>
      <c r="D281" s="42">
        <v>281</v>
      </c>
      <c r="E281" s="48">
        <v>106.882993484102</v>
      </c>
      <c r="F281" s="48">
        <v>113.43521701</v>
      </c>
      <c r="G281" s="49">
        <v>103.864930332848</v>
      </c>
      <c r="H281" s="49">
        <v>90.937556209110397</v>
      </c>
      <c r="I281" s="49">
        <v>109.317979704368</v>
      </c>
      <c r="J281" s="49">
        <v>107.940556982505</v>
      </c>
      <c r="K281" s="49">
        <v>106.018861101722</v>
      </c>
      <c r="L281" s="49">
        <v>109.014191623429</v>
      </c>
      <c r="M281" s="49">
        <v>107.89627192377399</v>
      </c>
      <c r="N281" s="49">
        <v>119.30200000000001</v>
      </c>
      <c r="O281" s="49">
        <v>49.247999999999998</v>
      </c>
      <c r="P281" s="49">
        <v>88.897851773854001</v>
      </c>
      <c r="Q281">
        <v>84.314558792934207</v>
      </c>
      <c r="R281">
        <v>85.177094435627481</v>
      </c>
      <c r="S281" s="49">
        <f t="shared" si="48"/>
        <v>98.987361979874606</v>
      </c>
      <c r="T281" s="49">
        <v>30386.684000000001</v>
      </c>
      <c r="U281" s="49">
        <v>1325.9639999999999</v>
      </c>
      <c r="V281" s="49">
        <v>32495.321</v>
      </c>
      <c r="W281" s="49">
        <v>4181.0110000000004</v>
      </c>
      <c r="X281" s="49">
        <v>25148.432000000001</v>
      </c>
      <c r="Y281" s="49">
        <v>3165.877</v>
      </c>
      <c r="Z281" s="49">
        <f t="shared" si="49"/>
        <v>360.39664365232363</v>
      </c>
      <c r="AA281" s="49">
        <f t="shared" si="50"/>
        <v>15.726394337855675</v>
      </c>
      <c r="AB281" s="49">
        <f t="shared" si="56"/>
        <v>381.50304627446894</v>
      </c>
      <c r="AC281" s="49">
        <f t="shared" si="57"/>
        <v>49.08609559533398</v>
      </c>
      <c r="AD281" s="49">
        <f t="shared" si="58"/>
        <v>295.2487657231124</v>
      </c>
      <c r="AE281" s="49">
        <f t="shared" si="59"/>
        <v>37.168173215777031</v>
      </c>
      <c r="AF281" s="49">
        <v>627713.23360000004</v>
      </c>
      <c r="AG281" s="49">
        <v>409704.70030000003</v>
      </c>
      <c r="AH281" s="49">
        <f t="shared" si="64"/>
        <v>526154.82858627685</v>
      </c>
      <c r="AI281" s="49">
        <f t="shared" si="65"/>
        <v>343418.13238671608</v>
      </c>
      <c r="AJ281" s="48">
        <v>238.90799999999999</v>
      </c>
      <c r="AK281" s="49">
        <v>2171.3015</v>
      </c>
      <c r="AL281" s="49">
        <f t="shared" si="51"/>
        <v>908.84419944078911</v>
      </c>
      <c r="AM281" s="49">
        <v>131.82193857077621</v>
      </c>
      <c r="AN281" s="49">
        <v>2936492.6875999998</v>
      </c>
      <c r="AO281" s="49">
        <v>4746198.7154999999</v>
      </c>
      <c r="AP281" s="49">
        <f t="shared" si="54"/>
        <v>24613.943501366277</v>
      </c>
      <c r="AQ281" s="49">
        <f t="shared" si="55"/>
        <v>39783.060765955306</v>
      </c>
      <c r="AR281" s="49">
        <v>3895533.8</v>
      </c>
      <c r="AS281" s="49">
        <f t="shared" ref="AS281:AS286" si="66">AR281/N281</f>
        <v>32652.711605840635</v>
      </c>
    </row>
    <row r="282" spans="1:45" x14ac:dyDescent="0.25">
      <c r="A282" s="72">
        <v>42491</v>
      </c>
      <c r="B282" s="42">
        <f t="shared" si="62"/>
        <v>2016</v>
      </c>
      <c r="C282" s="42">
        <f t="shared" si="63"/>
        <v>5</v>
      </c>
      <c r="D282" s="42">
        <v>282</v>
      </c>
      <c r="E282" s="48">
        <v>107.85868490257999</v>
      </c>
      <c r="F282" s="48">
        <v>117.76167689</v>
      </c>
      <c r="G282" s="49">
        <v>104.010385330419</v>
      </c>
      <c r="H282" s="49">
        <v>90.323990512720599</v>
      </c>
      <c r="I282" s="49">
        <v>110.738203569071</v>
      </c>
      <c r="J282" s="49">
        <v>108.065274742095</v>
      </c>
      <c r="K282" s="49">
        <v>107.599306489325</v>
      </c>
      <c r="L282" s="49">
        <v>108.657925389409</v>
      </c>
      <c r="M282" s="49">
        <v>109.458642265341</v>
      </c>
      <c r="N282" s="49">
        <v>118.77</v>
      </c>
      <c r="O282" s="49">
        <v>49.250999999999998</v>
      </c>
      <c r="P282" s="49">
        <v>90.906513854400998</v>
      </c>
      <c r="Q282">
        <v>85.520589125100173</v>
      </c>
      <c r="R282">
        <v>85.770193030982639</v>
      </c>
      <c r="S282" s="49">
        <f t="shared" ref="S282:S299" si="67">Q282/R282*100</f>
        <v>99.708985258092753</v>
      </c>
      <c r="T282" s="49">
        <v>31410.203000000001</v>
      </c>
      <c r="U282" s="49">
        <v>1689.56</v>
      </c>
      <c r="V282" s="49">
        <v>31852.312000000002</v>
      </c>
      <c r="W282" s="49">
        <v>4166.0969999999998</v>
      </c>
      <c r="X282" s="49">
        <v>24504.631000000001</v>
      </c>
      <c r="Y282" s="49">
        <v>3181.5839999999998</v>
      </c>
      <c r="Z282" s="49">
        <f t="shared" ref="Z282:Z299" si="68">T282/Q282</f>
        <v>367.28235061679612</v>
      </c>
      <c r="AA282" s="49">
        <f t="shared" ref="AA282:AA299" si="69">U282/Q282</f>
        <v>19.756178217253609</v>
      </c>
      <c r="AB282" s="49">
        <f t="shared" si="56"/>
        <v>371.36808108259754</v>
      </c>
      <c r="AC282" s="49">
        <f t="shared" si="57"/>
        <v>48.572783303578284</v>
      </c>
      <c r="AD282" s="49">
        <f t="shared" si="58"/>
        <v>285.70101260175818</v>
      </c>
      <c r="AE282" s="49">
        <f t="shared" si="59"/>
        <v>37.094285177261071</v>
      </c>
      <c r="AF282" s="49">
        <v>327011.09080000001</v>
      </c>
      <c r="AG282" s="49">
        <v>431040.08539999998</v>
      </c>
      <c r="AH282" s="49">
        <f t="shared" ref="AH282:AH284" si="70">AF282/$N282*100</f>
        <v>275331.38907131436</v>
      </c>
      <c r="AI282" s="49">
        <f t="shared" ref="AI282:AI284" si="71">AG282/$N282*100</f>
        <v>362920.00117874879</v>
      </c>
      <c r="AJ282" s="48">
        <v>239.36199999999999</v>
      </c>
      <c r="AK282" s="49">
        <v>2478.2100999999998</v>
      </c>
      <c r="AL282" s="49">
        <f t="shared" si="51"/>
        <v>1035.3398200215572</v>
      </c>
      <c r="AM282" s="49">
        <v>137.67159067418885</v>
      </c>
      <c r="AN282" s="49">
        <v>2995045.4172999999</v>
      </c>
      <c r="AO282" s="49">
        <v>4801988.7343999995</v>
      </c>
      <c r="AP282" s="49">
        <f t="shared" si="54"/>
        <v>25217.187987707333</v>
      </c>
      <c r="AQ282" s="49">
        <f t="shared" si="55"/>
        <v>40430.990438662957</v>
      </c>
      <c r="AR282" s="49">
        <v>3942565.4</v>
      </c>
      <c r="AS282" s="49">
        <f t="shared" si="66"/>
        <v>33194.96000673571</v>
      </c>
    </row>
    <row r="283" spans="1:45" x14ac:dyDescent="0.25">
      <c r="A283" s="72">
        <v>42522</v>
      </c>
      <c r="B283" s="42">
        <f t="shared" si="62"/>
        <v>2016</v>
      </c>
      <c r="C283" s="42">
        <f t="shared" si="63"/>
        <v>6</v>
      </c>
      <c r="D283" s="42">
        <v>283</v>
      </c>
      <c r="E283" s="48">
        <v>108.52376065886</v>
      </c>
      <c r="F283" s="48">
        <v>119.11282718</v>
      </c>
      <c r="G283" s="49">
        <v>103.690419130156</v>
      </c>
      <c r="H283" s="49">
        <v>89.671916456122702</v>
      </c>
      <c r="I283" s="49">
        <v>110.864043655142</v>
      </c>
      <c r="J283" s="49">
        <v>107.470784680405</v>
      </c>
      <c r="K283" s="49">
        <v>108.205849296363</v>
      </c>
      <c r="L283" s="49">
        <v>109.78182642436499</v>
      </c>
      <c r="M283" s="49">
        <v>110.41126477332899</v>
      </c>
      <c r="N283" s="49">
        <v>118.901</v>
      </c>
      <c r="O283" s="49">
        <v>49.25</v>
      </c>
      <c r="P283" s="49">
        <v>93.415917033721996</v>
      </c>
      <c r="Q283">
        <v>85.968923326026072</v>
      </c>
      <c r="R283">
        <v>86.386150951944956</v>
      </c>
      <c r="S283" s="49">
        <f t="shared" si="67"/>
        <v>99.517020238404911</v>
      </c>
      <c r="T283" s="49">
        <v>31949.366000000002</v>
      </c>
      <c r="U283" s="49">
        <v>1611.9939999999999</v>
      </c>
      <c r="V283" s="49">
        <v>32465.973000000002</v>
      </c>
      <c r="W283" s="49">
        <v>4158.8789999999999</v>
      </c>
      <c r="X283" s="49">
        <v>24719.873</v>
      </c>
      <c r="Y283" s="49">
        <v>3587.221</v>
      </c>
      <c r="Z283" s="49">
        <f t="shared" si="68"/>
        <v>371.63854988431279</v>
      </c>
      <c r="AA283" s="49">
        <f t="shared" si="69"/>
        <v>18.750892039053696</v>
      </c>
      <c r="AB283" s="49">
        <f t="shared" si="56"/>
        <v>375.82381715398145</v>
      </c>
      <c r="AC283" s="49">
        <f t="shared" si="57"/>
        <v>48.142890430591223</v>
      </c>
      <c r="AD283" s="49">
        <f t="shared" si="58"/>
        <v>286.15550904393479</v>
      </c>
      <c r="AE283" s="49">
        <f t="shared" si="59"/>
        <v>41.525417679455423</v>
      </c>
      <c r="AF283" s="49">
        <v>325397.06329999998</v>
      </c>
      <c r="AG283" s="49">
        <v>514007.88520000002</v>
      </c>
      <c r="AH283" s="49">
        <f t="shared" si="70"/>
        <v>273670.58586555201</v>
      </c>
      <c r="AI283" s="49">
        <f t="shared" si="71"/>
        <v>432299.04306944436</v>
      </c>
      <c r="AJ283" s="48">
        <v>239.84200000000001</v>
      </c>
      <c r="AK283" s="49">
        <v>2312.3136</v>
      </c>
      <c r="AL283" s="49">
        <f t="shared" si="51"/>
        <v>964.09869830972048</v>
      </c>
      <c r="AM283" s="49">
        <v>141.35118776665033</v>
      </c>
      <c r="AN283" s="49">
        <v>3028415.8366</v>
      </c>
      <c r="AO283" s="49">
        <v>4850677.0789000001</v>
      </c>
      <c r="AP283" s="49">
        <f t="shared" si="54"/>
        <v>25470.061955744695</v>
      </c>
      <c r="AQ283" s="49">
        <f t="shared" si="55"/>
        <v>40795.931732281482</v>
      </c>
      <c r="AR283" s="49">
        <v>4030456.6</v>
      </c>
      <c r="AS283" s="49">
        <f t="shared" si="66"/>
        <v>33897.583704089957</v>
      </c>
    </row>
    <row r="284" spans="1:45" x14ac:dyDescent="0.25">
      <c r="A284" s="72">
        <v>42552</v>
      </c>
      <c r="B284" s="42">
        <f t="shared" si="62"/>
        <v>2016</v>
      </c>
      <c r="C284" s="42">
        <f t="shared" si="63"/>
        <v>7</v>
      </c>
      <c r="D284" s="42">
        <v>284</v>
      </c>
      <c r="E284" s="48">
        <v>108.562763151913</v>
      </c>
      <c r="F284" s="48">
        <v>121.66815529</v>
      </c>
      <c r="G284" s="49">
        <v>103.774770191367</v>
      </c>
      <c r="H284" s="49">
        <v>89.489307415301198</v>
      </c>
      <c r="I284" s="49">
        <v>111.925799264849</v>
      </c>
      <c r="J284" s="49">
        <v>107.336258807216</v>
      </c>
      <c r="K284" s="49">
        <v>108.232934160524</v>
      </c>
      <c r="L284" s="49">
        <v>107.119288365081</v>
      </c>
      <c r="M284" s="49">
        <v>110.772171490193</v>
      </c>
      <c r="N284" s="49">
        <v>119.211</v>
      </c>
      <c r="O284" s="49">
        <v>48.94</v>
      </c>
      <c r="P284" s="49">
        <v>88.869960176052999</v>
      </c>
      <c r="Q284">
        <v>85.861573880354783</v>
      </c>
      <c r="R284">
        <v>86.514840217677289</v>
      </c>
      <c r="S284" s="49">
        <f t="shared" si="67"/>
        <v>99.244908346731222</v>
      </c>
      <c r="T284" s="49">
        <v>29772.524000000001</v>
      </c>
      <c r="U284" s="49">
        <v>1617.72</v>
      </c>
      <c r="V284" s="49">
        <v>31597.383999999998</v>
      </c>
      <c r="W284" s="49">
        <v>4333.4309999999996</v>
      </c>
      <c r="X284" s="49">
        <v>23931.47</v>
      </c>
      <c r="Y284" s="49">
        <v>3332.482</v>
      </c>
      <c r="Z284" s="49">
        <f t="shared" si="68"/>
        <v>346.75027086606883</v>
      </c>
      <c r="AA284" s="49">
        <f t="shared" si="69"/>
        <v>18.841024300978205</v>
      </c>
      <c r="AB284" s="49">
        <f t="shared" si="56"/>
        <v>365.22501712421598</v>
      </c>
      <c r="AC284" s="49">
        <f t="shared" si="57"/>
        <v>50.088874799939397</v>
      </c>
      <c r="AD284" s="49">
        <f t="shared" si="58"/>
        <v>276.61693577410279</v>
      </c>
      <c r="AE284" s="49">
        <f t="shared" si="59"/>
        <v>38.519194991463266</v>
      </c>
      <c r="AF284" s="49">
        <v>372531.53730000003</v>
      </c>
      <c r="AG284" s="49">
        <v>401532.19939999998</v>
      </c>
      <c r="AH284" s="49">
        <f t="shared" si="70"/>
        <v>312497.61959886254</v>
      </c>
      <c r="AI284" s="49">
        <f t="shared" si="71"/>
        <v>336824.78915536316</v>
      </c>
      <c r="AJ284" s="48">
        <v>239.898</v>
      </c>
      <c r="AK284" s="49">
        <v>2248.6248000000001</v>
      </c>
      <c r="AL284" s="49">
        <f t="shared" si="51"/>
        <v>937.32536327939386</v>
      </c>
      <c r="AM284" s="49">
        <v>140.18254544952356</v>
      </c>
      <c r="AN284" s="49">
        <v>3051579.3820000002</v>
      </c>
      <c r="AO284" s="49">
        <v>4894605.6151999999</v>
      </c>
      <c r="AP284" s="49">
        <f t="shared" si="54"/>
        <v>25598.135927053714</v>
      </c>
      <c r="AQ284" s="49">
        <f t="shared" si="55"/>
        <v>41058.338703643123</v>
      </c>
      <c r="AR284" s="49">
        <v>4070796</v>
      </c>
      <c r="AS284" s="49">
        <f t="shared" si="66"/>
        <v>34147.821929184385</v>
      </c>
    </row>
    <row r="285" spans="1:45" x14ac:dyDescent="0.25">
      <c r="A285" s="72">
        <v>42583</v>
      </c>
      <c r="B285" s="42">
        <f t="shared" si="62"/>
        <v>2016</v>
      </c>
      <c r="C285" s="42">
        <f t="shared" si="63"/>
        <v>8</v>
      </c>
      <c r="D285" s="42">
        <v>285</v>
      </c>
      <c r="E285" s="48">
        <v>108.522465198978</v>
      </c>
      <c r="F285" s="48">
        <v>124.52028851999999</v>
      </c>
      <c r="G285" s="49">
        <v>103.55263510911399</v>
      </c>
      <c r="H285" s="49">
        <v>87.926111015184802</v>
      </c>
      <c r="I285" s="49">
        <v>110.561711489793</v>
      </c>
      <c r="J285" s="49">
        <v>106.084569221705</v>
      </c>
      <c r="K285" s="49">
        <v>108.78511448076</v>
      </c>
      <c r="L285" s="49">
        <v>109.248839989353</v>
      </c>
      <c r="M285" s="49">
        <v>111.100242053748</v>
      </c>
      <c r="N285" s="49">
        <v>119.547</v>
      </c>
      <c r="O285" s="49">
        <v>48.716000000000001</v>
      </c>
      <c r="P285" s="49">
        <v>86.502841742949997</v>
      </c>
      <c r="Q285">
        <v>86.012455694017859</v>
      </c>
      <c r="R285">
        <v>86.417356110629058</v>
      </c>
      <c r="S285" s="49">
        <f t="shared" si="67"/>
        <v>99.531459379418123</v>
      </c>
      <c r="T285" s="49">
        <v>32446.06</v>
      </c>
      <c r="U285" s="49">
        <v>1762.463</v>
      </c>
      <c r="V285" s="49">
        <v>34329.968999999997</v>
      </c>
      <c r="W285" s="49">
        <v>4639.0870000000004</v>
      </c>
      <c r="X285" s="49">
        <v>26089.56</v>
      </c>
      <c r="Y285" s="49">
        <v>3601.3220000000001</v>
      </c>
      <c r="Z285" s="49">
        <f t="shared" si="68"/>
        <v>377.22513254852475</v>
      </c>
      <c r="AA285" s="49">
        <f t="shared" si="69"/>
        <v>20.490788058299547</v>
      </c>
      <c r="AB285" s="49">
        <f t="shared" si="56"/>
        <v>397.25780265774091</v>
      </c>
      <c r="AC285" s="49">
        <f t="shared" si="57"/>
        <v>53.682352814186679</v>
      </c>
      <c r="AD285" s="49">
        <f t="shared" si="58"/>
        <v>301.90185368088424</v>
      </c>
      <c r="AE285" s="49">
        <f t="shared" si="59"/>
        <v>41.673596162670023</v>
      </c>
      <c r="AF285" s="49">
        <v>460799.05050000001</v>
      </c>
      <c r="AG285" s="49">
        <v>516312.19130000001</v>
      </c>
      <c r="AH285" s="49">
        <f t="shared" ref="AH285:AH286" si="72">AF285/$N285*100</f>
        <v>385454.29872769711</v>
      </c>
      <c r="AI285" s="49">
        <f t="shared" ref="AI285:AI286" si="73">AG285/$N285*100</f>
        <v>431890.54622868</v>
      </c>
      <c r="AJ285" s="48">
        <v>240.38900000000001</v>
      </c>
      <c r="AK285" s="49">
        <v>2269.2887999999998</v>
      </c>
      <c r="AL285" s="49">
        <f t="shared" si="51"/>
        <v>944.00692211374042</v>
      </c>
      <c r="AM285" s="49">
        <v>139.52835133750062</v>
      </c>
      <c r="AN285" s="49">
        <v>3042478.8544999999</v>
      </c>
      <c r="AO285" s="49">
        <v>4895181.0503000002</v>
      </c>
      <c r="AP285" s="49">
        <f t="shared" si="54"/>
        <v>25450.064447455814</v>
      </c>
      <c r="AQ285" s="49">
        <f t="shared" si="55"/>
        <v>40947.753187449292</v>
      </c>
      <c r="AR285" s="49">
        <v>4079610.2</v>
      </c>
      <c r="AS285" s="49">
        <f t="shared" si="66"/>
        <v>34125.575714990759</v>
      </c>
    </row>
    <row r="286" spans="1:45" x14ac:dyDescent="0.25">
      <c r="A286" s="72">
        <v>42614</v>
      </c>
      <c r="B286" s="42">
        <f t="shared" si="62"/>
        <v>2016</v>
      </c>
      <c r="C286" s="42">
        <f t="shared" si="63"/>
        <v>9</v>
      </c>
      <c r="D286" s="42">
        <v>286</v>
      </c>
      <c r="E286" s="48">
        <v>109.42349197190001</v>
      </c>
      <c r="F286" s="48">
        <v>114.21961374999999</v>
      </c>
      <c r="G286" s="49">
        <v>103.836859259324</v>
      </c>
      <c r="H286" s="49">
        <v>88.402847467144895</v>
      </c>
      <c r="I286" s="49">
        <v>109.867504113271</v>
      </c>
      <c r="J286" s="49">
        <v>105.893738633056</v>
      </c>
      <c r="K286" s="49">
        <v>108.68811252551301</v>
      </c>
      <c r="L286" s="49">
        <v>110.232900720545</v>
      </c>
      <c r="M286" s="49">
        <v>111.756088685892</v>
      </c>
      <c r="N286" s="49">
        <v>120.277</v>
      </c>
      <c r="O286" s="49">
        <v>48.262</v>
      </c>
      <c r="P286" s="49">
        <v>84.146216244304</v>
      </c>
      <c r="Q286">
        <v>85.861099253108421</v>
      </c>
      <c r="R286">
        <v>86.361794342474781</v>
      </c>
      <c r="S286" s="49">
        <f t="shared" si="67"/>
        <v>99.420235425654994</v>
      </c>
      <c r="T286" s="49">
        <v>32700.632000000001</v>
      </c>
      <c r="U286" s="49">
        <v>1886.307</v>
      </c>
      <c r="V286" s="49">
        <v>34227.646000000001</v>
      </c>
      <c r="W286" s="49">
        <v>4755.4459999999999</v>
      </c>
      <c r="X286" s="49">
        <v>25821.055</v>
      </c>
      <c r="Y286" s="49">
        <v>3651.145</v>
      </c>
      <c r="Z286" s="49">
        <f t="shared" si="68"/>
        <v>380.85503545211299</v>
      </c>
      <c r="AA286" s="49">
        <f t="shared" si="69"/>
        <v>21.96928546697718</v>
      </c>
      <c r="AB286" s="49">
        <f t="shared" ref="AB286" si="74">V286/$R286</f>
        <v>396.32856473856322</v>
      </c>
      <c r="AC286" s="49">
        <f t="shared" ref="AC286" si="75">W286/$R286</f>
        <v>55.064233394015517</v>
      </c>
      <c r="AD286" s="49">
        <f t="shared" ref="AD286" si="76">X286/$R286</f>
        <v>298.98701383628611</v>
      </c>
      <c r="AE286" s="49">
        <f t="shared" ref="AE286" si="77">Y286/$R286</f>
        <v>42.277317508261639</v>
      </c>
      <c r="AF286" s="49">
        <v>328948.64520000003</v>
      </c>
      <c r="AG286" s="49">
        <v>381258.95760000002</v>
      </c>
      <c r="AH286" s="49">
        <f t="shared" si="72"/>
        <v>273492.55900961946</v>
      </c>
      <c r="AI286" s="49">
        <f t="shared" si="73"/>
        <v>316984.09305187193</v>
      </c>
      <c r="AJ286" s="48">
        <v>241.006</v>
      </c>
      <c r="AK286" s="49">
        <v>2374.0707000000002</v>
      </c>
      <c r="AL286" s="49">
        <f t="shared" si="51"/>
        <v>985.06705227255759</v>
      </c>
      <c r="AM286" s="49">
        <v>144.34677025219077</v>
      </c>
      <c r="AN286" s="49">
        <v>3071334.8404999999</v>
      </c>
      <c r="AO286" s="49">
        <v>4914502.4780000001</v>
      </c>
      <c r="AP286" s="49">
        <f t="shared" si="54"/>
        <v>25535.512529411273</v>
      </c>
      <c r="AQ286" s="49">
        <f t="shared" si="55"/>
        <v>40859.86911878414</v>
      </c>
      <c r="AR286" s="49">
        <v>4148026.2</v>
      </c>
      <c r="AS286" s="49">
        <f t="shared" si="66"/>
        <v>34487.276869226873</v>
      </c>
    </row>
    <row r="287" spans="1:45" x14ac:dyDescent="0.25">
      <c r="A287" s="72">
        <v>42644</v>
      </c>
      <c r="B287" s="42">
        <f t="shared" si="62"/>
        <v>2016</v>
      </c>
      <c r="C287" s="42">
        <f t="shared" si="63"/>
        <v>10</v>
      </c>
      <c r="D287" s="42">
        <v>287</v>
      </c>
      <c r="E287" s="48">
        <v>109.432432035565</v>
      </c>
      <c r="F287" s="48">
        <v>122.28790193</v>
      </c>
      <c r="G287" s="49">
        <v>103.754185292419</v>
      </c>
      <c r="H287" s="49">
        <v>88.061853428074599</v>
      </c>
      <c r="I287" s="49">
        <v>110.07122201589701</v>
      </c>
      <c r="J287" s="49">
        <v>106.590515638721</v>
      </c>
      <c r="K287" s="49">
        <v>108.396373939787</v>
      </c>
      <c r="L287" s="49">
        <v>109.35208030494</v>
      </c>
      <c r="M287" s="49">
        <v>111.28592528472601</v>
      </c>
      <c r="N287" s="49">
        <v>121.00700000000001</v>
      </c>
      <c r="O287" s="49">
        <v>47.741</v>
      </c>
      <c r="P287" s="49">
        <v>84.973384228068994</v>
      </c>
      <c r="Q287">
        <v>86.530858295711724</v>
      </c>
      <c r="R287">
        <v>86.849343529372021</v>
      </c>
      <c r="S287" s="49">
        <f t="shared" si="67"/>
        <v>99.633289993087175</v>
      </c>
      <c r="T287" s="49">
        <v>32595.898000000001</v>
      </c>
      <c r="U287" s="49">
        <v>1932.922</v>
      </c>
      <c r="V287" s="49">
        <v>33493.449000000001</v>
      </c>
      <c r="W287" s="49">
        <v>4736.8779999999997</v>
      </c>
      <c r="X287" s="49">
        <v>25247.266</v>
      </c>
      <c r="Y287" s="49">
        <v>3509.3049999999998</v>
      </c>
      <c r="Z287" s="49">
        <f t="shared" si="68"/>
        <v>376.69680668838782</v>
      </c>
      <c r="AA287" s="49">
        <f t="shared" si="69"/>
        <v>22.337950161021244</v>
      </c>
      <c r="AB287" s="49">
        <f t="shared" ref="AB287:AB298" si="78">V287/$R287</f>
        <v>385.64999617611022</v>
      </c>
      <c r="AC287" s="49">
        <f t="shared" ref="AC287:AC298" si="79">W287/$R287</f>
        <v>54.541321874217864</v>
      </c>
      <c r="AD287" s="49">
        <f t="shared" ref="AD287:AD298" si="80">X287/$R287</f>
        <v>290.70186341087884</v>
      </c>
      <c r="AE287" s="49">
        <f t="shared" ref="AE287:AE298" si="81">Y287/$R287</f>
        <v>40.406810891013471</v>
      </c>
      <c r="AF287" s="49">
        <v>372245.4265</v>
      </c>
      <c r="AG287" s="49">
        <v>345593.76289999997</v>
      </c>
      <c r="AH287" s="49">
        <f t="shared" ref="AH287:AH298" si="82">AF287/$N287*100</f>
        <v>307623.05197219993</v>
      </c>
      <c r="AI287" s="49">
        <f t="shared" ref="AI287:AI298" si="83">AG287/$N287*100</f>
        <v>285598.15787516424</v>
      </c>
      <c r="AJ287" s="48">
        <v>241.69399999999999</v>
      </c>
      <c r="AK287" s="49">
        <v>2220.1970999999999</v>
      </c>
      <c r="AL287" s="49">
        <f t="shared" si="51"/>
        <v>918.59835163471166</v>
      </c>
      <c r="AM287" s="49">
        <v>141.00069983617979</v>
      </c>
      <c r="AN287" s="49">
        <v>3085883.8534000004</v>
      </c>
      <c r="AO287" s="49">
        <v>4953857.9035</v>
      </c>
      <c r="AP287" s="49">
        <f t="shared" ref="AP287:AP298" si="84">AN287/N287</f>
        <v>25501.697037361479</v>
      </c>
      <c r="AQ287" s="49">
        <f t="shared" ref="AQ287:AQ298" si="85">AO287/N287</f>
        <v>40938.606059979997</v>
      </c>
      <c r="AR287" s="49">
        <v>4153223.3</v>
      </c>
      <c r="AS287" s="49">
        <f t="shared" ref="AS287:AS298" si="86">AR287/N287</f>
        <v>34322.173923822585</v>
      </c>
    </row>
    <row r="288" spans="1:45" x14ac:dyDescent="0.25">
      <c r="A288" s="72">
        <v>42675</v>
      </c>
      <c r="B288" s="42">
        <f t="shared" si="62"/>
        <v>2016</v>
      </c>
      <c r="C288" s="42">
        <f t="shared" si="63"/>
        <v>11</v>
      </c>
      <c r="D288" s="42">
        <v>288</v>
      </c>
      <c r="E288" s="48">
        <v>109.829090913046</v>
      </c>
      <c r="F288" s="48">
        <v>131.15738511000001</v>
      </c>
      <c r="G288" s="49">
        <v>104.311073341282</v>
      </c>
      <c r="H288" s="49">
        <v>86.346017426267096</v>
      </c>
      <c r="I288" s="49">
        <v>110.249641029747</v>
      </c>
      <c r="J288" s="49">
        <v>108.37791723708099</v>
      </c>
      <c r="K288" s="49">
        <v>109.86352180154501</v>
      </c>
      <c r="L288" s="49">
        <v>109.015783114139</v>
      </c>
      <c r="M288" s="49">
        <v>111.64294880246</v>
      </c>
      <c r="N288" s="49">
        <v>121.953</v>
      </c>
      <c r="O288" s="49">
        <v>46.777999999999999</v>
      </c>
      <c r="P288" s="49">
        <v>84.426015784780006</v>
      </c>
      <c r="Q288">
        <v>85.475495291589681</v>
      </c>
      <c r="R288">
        <v>86.719725820168776</v>
      </c>
      <c r="S288" s="49">
        <f t="shared" si="67"/>
        <v>98.565227787782376</v>
      </c>
      <c r="T288" s="49">
        <v>34337.620000000003</v>
      </c>
      <c r="U288" s="49">
        <v>1694.1</v>
      </c>
      <c r="V288" s="49">
        <v>34265.010999999999</v>
      </c>
      <c r="W288" s="49">
        <v>4678.54</v>
      </c>
      <c r="X288" s="49">
        <v>26089.023000000001</v>
      </c>
      <c r="Y288" s="49">
        <v>3497.4479999999999</v>
      </c>
      <c r="Z288" s="49">
        <f t="shared" si="68"/>
        <v>401.72472686892564</v>
      </c>
      <c r="AA288" s="49">
        <f t="shared" si="69"/>
        <v>19.819715512858689</v>
      </c>
      <c r="AB288" s="49">
        <f t="shared" si="78"/>
        <v>395.12360856693158</v>
      </c>
      <c r="AC288" s="49">
        <f t="shared" si="79"/>
        <v>53.950124446909768</v>
      </c>
      <c r="AD288" s="49">
        <f t="shared" si="80"/>
        <v>300.84300605494263</v>
      </c>
      <c r="AE288" s="49">
        <f t="shared" si="81"/>
        <v>40.330478065079205</v>
      </c>
      <c r="AF288" s="49">
        <v>339740.0012</v>
      </c>
      <c r="AG288" s="49">
        <v>407837.09110000002</v>
      </c>
      <c r="AH288" s="49">
        <f t="shared" si="82"/>
        <v>278582.73367608833</v>
      </c>
      <c r="AI288" s="49">
        <f t="shared" si="83"/>
        <v>334421.53214763064</v>
      </c>
      <c r="AJ288" s="48">
        <v>242.19900000000001</v>
      </c>
      <c r="AK288" s="49">
        <v>2370.9654999999998</v>
      </c>
      <c r="AL288" s="49">
        <f t="shared" si="51"/>
        <v>978.9328197061094</v>
      </c>
      <c r="AM288" s="49">
        <v>145.84792852128953</v>
      </c>
      <c r="AN288" s="49">
        <v>3167806.1625999995</v>
      </c>
      <c r="AO288" s="49">
        <v>4994757.7221999988</v>
      </c>
      <c r="AP288" s="49">
        <f t="shared" si="84"/>
        <v>25975.631289103174</v>
      </c>
      <c r="AQ288" s="49">
        <f t="shared" si="85"/>
        <v>40956.415358375758</v>
      </c>
      <c r="AR288" s="49">
        <v>4255921.9000000004</v>
      </c>
      <c r="AS288" s="49">
        <f t="shared" si="86"/>
        <v>34898.050068469005</v>
      </c>
    </row>
    <row r="289" spans="1:45" x14ac:dyDescent="0.25">
      <c r="A289" s="72">
        <v>42705</v>
      </c>
      <c r="B289" s="42">
        <f t="shared" si="62"/>
        <v>2016</v>
      </c>
      <c r="C289" s="42">
        <f t="shared" si="63"/>
        <v>12</v>
      </c>
      <c r="D289" s="42">
        <v>289</v>
      </c>
      <c r="E289" s="48">
        <v>110.649298660483</v>
      </c>
      <c r="F289" s="48">
        <v>151.73722126999999</v>
      </c>
      <c r="G289" s="49">
        <v>104.045176189844</v>
      </c>
      <c r="H289" s="49">
        <v>85.197936866249506</v>
      </c>
      <c r="I289" s="49">
        <v>110.32083273438199</v>
      </c>
      <c r="J289" s="49">
        <v>106.25269470758199</v>
      </c>
      <c r="K289" s="49">
        <v>111.195758155264</v>
      </c>
      <c r="L289" s="49">
        <v>109.590154251279</v>
      </c>
      <c r="M289" s="49">
        <v>114.54769922407</v>
      </c>
      <c r="N289" s="49">
        <v>122.515</v>
      </c>
      <c r="O289" s="49">
        <v>46.582999999999998</v>
      </c>
      <c r="P289" s="49">
        <v>85.725287149799996</v>
      </c>
      <c r="Q289">
        <v>87.289387302886567</v>
      </c>
      <c r="R289">
        <v>88.121607091496088</v>
      </c>
      <c r="S289" s="49">
        <f t="shared" si="67"/>
        <v>99.055600758908724</v>
      </c>
      <c r="T289" s="49">
        <v>33193.368999999999</v>
      </c>
      <c r="U289" s="49">
        <v>1818.96</v>
      </c>
      <c r="V289" s="49">
        <v>33204.063000000002</v>
      </c>
      <c r="W289" s="49">
        <v>4579.3019999999997</v>
      </c>
      <c r="X289" s="49">
        <v>25066.079000000002</v>
      </c>
      <c r="Y289" s="49">
        <v>3558.6819999999998</v>
      </c>
      <c r="Z289" s="49">
        <f t="shared" si="68"/>
        <v>380.26809473208812</v>
      </c>
      <c r="AA289" s="49">
        <f t="shared" si="69"/>
        <v>20.838272053489931</v>
      </c>
      <c r="AB289" s="49">
        <f t="shared" si="78"/>
        <v>376.79820075823676</v>
      </c>
      <c r="AC289" s="49">
        <f t="shared" si="79"/>
        <v>51.965711374797564</v>
      </c>
      <c r="AD289" s="49">
        <f t="shared" si="80"/>
        <v>284.44872747241271</v>
      </c>
      <c r="AE289" s="49">
        <f t="shared" si="81"/>
        <v>40.383761911026468</v>
      </c>
      <c r="AF289" s="49">
        <v>632331.75470000005</v>
      </c>
      <c r="AG289" s="49">
        <v>830183.86910000001</v>
      </c>
      <c r="AH289" s="49">
        <f t="shared" si="82"/>
        <v>516125.98840958253</v>
      </c>
      <c r="AI289" s="49">
        <f t="shared" si="83"/>
        <v>677618.14398236945</v>
      </c>
      <c r="AJ289" s="48">
        <v>242.821</v>
      </c>
      <c r="AK289" s="49">
        <v>2342.4602</v>
      </c>
      <c r="AL289" s="49">
        <f t="shared" si="51"/>
        <v>964.68600326989838</v>
      </c>
      <c r="AM289" s="49">
        <v>149.20723121189704</v>
      </c>
      <c r="AN289" s="49">
        <v>3392031.1289999997</v>
      </c>
      <c r="AO289" s="49">
        <v>5284443.0143999998</v>
      </c>
      <c r="AP289" s="49">
        <f t="shared" si="84"/>
        <v>27686.65982940864</v>
      </c>
      <c r="AQ289" s="49">
        <f t="shared" si="85"/>
        <v>43133.028726278411</v>
      </c>
      <c r="AR289" s="49">
        <v>4313059.0999999996</v>
      </c>
      <c r="AS289" s="49">
        <f t="shared" si="86"/>
        <v>35204.334979390274</v>
      </c>
    </row>
    <row r="290" spans="1:45" x14ac:dyDescent="0.25">
      <c r="A290" s="73">
        <v>42736</v>
      </c>
      <c r="B290" s="51">
        <f t="shared" si="62"/>
        <v>2017</v>
      </c>
      <c r="C290" s="51">
        <f t="shared" si="63"/>
        <v>1</v>
      </c>
      <c r="D290" s="51">
        <v>290</v>
      </c>
      <c r="E290" s="52">
        <v>110.583195081073</v>
      </c>
      <c r="F290" s="52">
        <v>120.47731917</v>
      </c>
      <c r="G290" s="53">
        <v>104.462034318935</v>
      </c>
      <c r="H290" s="53">
        <v>84.775193864598606</v>
      </c>
      <c r="I290" s="53">
        <v>108.946666996999</v>
      </c>
      <c r="J290" s="53">
        <v>107.307993160048</v>
      </c>
      <c r="K290" s="53">
        <v>111.488434003013</v>
      </c>
      <c r="L290" s="53">
        <v>108.603594617647</v>
      </c>
      <c r="M290" s="53">
        <v>112.73717232493399</v>
      </c>
      <c r="N290" s="53">
        <v>124.598</v>
      </c>
      <c r="O290" s="53">
        <v>42.651000000000003</v>
      </c>
      <c r="P290" s="53">
        <v>68.489965434072005</v>
      </c>
      <c r="Q290" s="38">
        <v>87.522456047425365</v>
      </c>
      <c r="R290" s="38">
        <v>88.400364189458628</v>
      </c>
      <c r="S290" s="53">
        <f t="shared" si="67"/>
        <v>99.006895333426741</v>
      </c>
      <c r="T290" s="53">
        <v>27315.655999999999</v>
      </c>
      <c r="U290" s="53">
        <v>1874.9960000000001</v>
      </c>
      <c r="V290" s="53">
        <v>30786.632000000001</v>
      </c>
      <c r="W290" s="53">
        <v>4218.2370000000001</v>
      </c>
      <c r="X290" s="53">
        <v>23401.241000000002</v>
      </c>
      <c r="Y290" s="53">
        <v>3167.1529999999998</v>
      </c>
      <c r="Z290" s="53">
        <f t="shared" si="68"/>
        <v>312.09882850178013</v>
      </c>
      <c r="AA290" s="53">
        <f t="shared" si="69"/>
        <v>21.423027696846226</v>
      </c>
      <c r="AB290" s="53">
        <f t="shared" si="78"/>
        <v>348.26363310018104</v>
      </c>
      <c r="AC290" s="53">
        <f t="shared" si="79"/>
        <v>47.71741653642426</v>
      </c>
      <c r="AD290" s="53">
        <f t="shared" si="80"/>
        <v>264.71883022842229</v>
      </c>
      <c r="AE290" s="53">
        <f t="shared" si="81"/>
        <v>35.827375023163867</v>
      </c>
      <c r="AF290" s="53">
        <v>406522.2781</v>
      </c>
      <c r="AG290" s="53">
        <v>435854.3126</v>
      </c>
      <c r="AH290" s="53">
        <f t="shared" si="82"/>
        <v>326267.0974654489</v>
      </c>
      <c r="AI290" s="53">
        <f t="shared" si="83"/>
        <v>349808.43400375609</v>
      </c>
      <c r="AJ290" s="52">
        <v>244.15799999999999</v>
      </c>
      <c r="AK290" s="53">
        <v>2062.6185999999998</v>
      </c>
      <c r="AL290" s="53">
        <f t="shared" si="51"/>
        <v>844.78845665511676</v>
      </c>
      <c r="AM290" s="53">
        <v>154.03982642816121</v>
      </c>
      <c r="AN290" s="53">
        <v>3262584.5794000002</v>
      </c>
      <c r="AO290" s="53">
        <v>5120135.3641999997</v>
      </c>
      <c r="AP290" s="53">
        <f t="shared" si="84"/>
        <v>26184.887232539848</v>
      </c>
      <c r="AQ290" s="53">
        <f t="shared" si="85"/>
        <v>41093.238769482654</v>
      </c>
      <c r="AR290" s="53">
        <v>4314207.5999999996</v>
      </c>
      <c r="AS290" s="53">
        <f t="shared" si="86"/>
        <v>34625.014847750361</v>
      </c>
    </row>
    <row r="291" spans="1:45" x14ac:dyDescent="0.25">
      <c r="A291" s="72">
        <v>42767</v>
      </c>
      <c r="B291" s="42">
        <f t="shared" si="62"/>
        <v>2017</v>
      </c>
      <c r="C291" s="42">
        <f t="shared" si="63"/>
        <v>2</v>
      </c>
      <c r="D291" s="42">
        <v>291</v>
      </c>
      <c r="E291" s="48">
        <v>110.177286205737</v>
      </c>
      <c r="F291" s="48">
        <v>111.81733411</v>
      </c>
      <c r="G291" s="49">
        <v>103.869736949594</v>
      </c>
      <c r="H291" s="49">
        <v>83.731516227889102</v>
      </c>
      <c r="I291" s="49">
        <v>108.510833186409</v>
      </c>
      <c r="J291" s="49">
        <v>106.95881636707399</v>
      </c>
      <c r="K291" s="49">
        <v>110.981271108068</v>
      </c>
      <c r="L291" s="49">
        <v>106.947807479183</v>
      </c>
      <c r="M291" s="49">
        <v>113.222644948347</v>
      </c>
      <c r="N291" s="49">
        <v>125.318</v>
      </c>
      <c r="O291" s="49">
        <v>42.527999999999999</v>
      </c>
      <c r="P291" s="49">
        <v>75.730696263995</v>
      </c>
      <c r="Q291">
        <v>88.185600444165487</v>
      </c>
      <c r="R291">
        <v>88.698472191163418</v>
      </c>
      <c r="S291" s="49">
        <f t="shared" si="67"/>
        <v>99.421780630118874</v>
      </c>
      <c r="T291" s="49">
        <v>31344.091</v>
      </c>
      <c r="U291" s="49">
        <v>1890.568</v>
      </c>
      <c r="V291" s="49">
        <v>30584.887999999999</v>
      </c>
      <c r="W291" s="49">
        <v>4078.6120000000001</v>
      </c>
      <c r="X291" s="49">
        <v>23680.089</v>
      </c>
      <c r="Y291" s="49">
        <v>2826.1869999999999</v>
      </c>
      <c r="Z291" s="49">
        <f t="shared" si="68"/>
        <v>355.4332095277328</v>
      </c>
      <c r="AA291" s="49">
        <f t="shared" si="69"/>
        <v>21.438511395032219</v>
      </c>
      <c r="AB291" s="49">
        <f t="shared" si="78"/>
        <v>344.81865633585306</v>
      </c>
      <c r="AC291" s="49">
        <f t="shared" si="79"/>
        <v>45.98288898606679</v>
      </c>
      <c r="AD291" s="49">
        <f t="shared" si="80"/>
        <v>266.97290736828643</v>
      </c>
      <c r="AE291" s="49">
        <f t="shared" si="81"/>
        <v>31.86285998149987</v>
      </c>
      <c r="AF291" s="49">
        <v>352064.34039999999</v>
      </c>
      <c r="AG291" s="49">
        <v>355137.15529999998</v>
      </c>
      <c r="AH291" s="49">
        <f t="shared" si="82"/>
        <v>280936.76917920809</v>
      </c>
      <c r="AI291" s="49">
        <f t="shared" si="83"/>
        <v>283388.78317560127</v>
      </c>
      <c r="AJ291" s="48">
        <v>244.45599999999999</v>
      </c>
      <c r="AK291" s="49">
        <v>2056.8389000000002</v>
      </c>
      <c r="AL291" s="49">
        <f t="shared" si="51"/>
        <v>841.39432045030617</v>
      </c>
      <c r="AM291" s="49">
        <v>145.77488049070095</v>
      </c>
      <c r="AN291" s="49">
        <v>3276997.8421</v>
      </c>
      <c r="AO291" s="49">
        <v>5175092.7633999996</v>
      </c>
      <c r="AP291" s="49">
        <f t="shared" si="84"/>
        <v>26149.45851433952</v>
      </c>
      <c r="AQ291" s="49">
        <f t="shared" si="85"/>
        <v>41295.685882315389</v>
      </c>
      <c r="AR291" s="49">
        <v>4319199.5</v>
      </c>
      <c r="AS291" s="49">
        <f t="shared" si="86"/>
        <v>34465.914712970203</v>
      </c>
    </row>
    <row r="292" spans="1:45" x14ac:dyDescent="0.25">
      <c r="A292" s="72">
        <v>42795</v>
      </c>
      <c r="B292" s="42">
        <f t="shared" si="62"/>
        <v>2017</v>
      </c>
      <c r="C292" s="42">
        <f t="shared" si="63"/>
        <v>3</v>
      </c>
      <c r="D292" s="42">
        <v>292</v>
      </c>
      <c r="E292" s="48">
        <v>110.527941750525</v>
      </c>
      <c r="F292" s="48">
        <v>120.59293452999999</v>
      </c>
      <c r="G292" s="49">
        <v>104.47563955115</v>
      </c>
      <c r="H292" s="49">
        <v>82.391203873117206</v>
      </c>
      <c r="I292" s="49">
        <v>109.41813853406499</v>
      </c>
      <c r="J292" s="49">
        <v>109.26293582887401</v>
      </c>
      <c r="K292" s="49">
        <v>111.374656908872</v>
      </c>
      <c r="L292" s="49">
        <v>109.20625408517201</v>
      </c>
      <c r="M292" s="49">
        <v>111.844624576275</v>
      </c>
      <c r="N292" s="49">
        <v>126.087</v>
      </c>
      <c r="O292" s="49">
        <v>46.094999999999999</v>
      </c>
      <c r="P292" s="49">
        <v>81.007054551766998</v>
      </c>
      <c r="Q292">
        <v>87.874051220038922</v>
      </c>
      <c r="R292">
        <v>88.957759721484805</v>
      </c>
      <c r="S292" s="49">
        <f t="shared" si="67"/>
        <v>98.781771815253848</v>
      </c>
      <c r="T292" s="49">
        <v>36044.902000000002</v>
      </c>
      <c r="U292" s="49">
        <v>1719.115</v>
      </c>
      <c r="V292" s="49">
        <v>36108.116999999998</v>
      </c>
      <c r="W292" s="49">
        <v>4758.741</v>
      </c>
      <c r="X292" s="49">
        <v>27985.517</v>
      </c>
      <c r="Y292" s="49">
        <v>3363.8589999999999</v>
      </c>
      <c r="Z292" s="49">
        <f t="shared" si="68"/>
        <v>410.18823531582291</v>
      </c>
      <c r="AA292" s="49">
        <f t="shared" si="69"/>
        <v>19.563397568814612</v>
      </c>
      <c r="AB292" s="49">
        <f t="shared" si="78"/>
        <v>405.90182478796481</v>
      </c>
      <c r="AC292" s="49">
        <f t="shared" si="79"/>
        <v>53.494388965043633</v>
      </c>
      <c r="AD292" s="49">
        <f t="shared" si="80"/>
        <v>314.59332033112139</v>
      </c>
      <c r="AE292" s="49">
        <f t="shared" si="81"/>
        <v>37.814115491799768</v>
      </c>
      <c r="AF292" s="49">
        <v>718936.70360000001</v>
      </c>
      <c r="AG292" s="49">
        <v>386785.07520000002</v>
      </c>
      <c r="AH292" s="49">
        <f t="shared" si="82"/>
        <v>570190.98209966137</v>
      </c>
      <c r="AI292" s="49">
        <f t="shared" si="83"/>
        <v>306760.47110328579</v>
      </c>
      <c r="AJ292" s="48">
        <v>243.75200000000001</v>
      </c>
      <c r="AK292" s="49">
        <v>2520.7294999999999</v>
      </c>
      <c r="AL292" s="49">
        <f t="shared" si="51"/>
        <v>1034.136950671174</v>
      </c>
      <c r="AM292" s="49">
        <v>137.6346922367066</v>
      </c>
      <c r="AN292" s="49">
        <v>3293035.0093999999</v>
      </c>
      <c r="AO292" s="49">
        <v>5155566.3786999993</v>
      </c>
      <c r="AP292" s="49">
        <f t="shared" si="84"/>
        <v>26117.165206563721</v>
      </c>
      <c r="AQ292" s="49">
        <f t="shared" si="85"/>
        <v>40888.96062797909</v>
      </c>
      <c r="AR292" s="49">
        <v>4340527</v>
      </c>
      <c r="AS292" s="49">
        <f t="shared" si="86"/>
        <v>34424.857439704327</v>
      </c>
    </row>
    <row r="293" spans="1:45" x14ac:dyDescent="0.25">
      <c r="A293" s="72">
        <v>42826</v>
      </c>
      <c r="B293" s="42">
        <f t="shared" si="62"/>
        <v>2017</v>
      </c>
      <c r="C293" s="42">
        <f t="shared" si="63"/>
        <v>4</v>
      </c>
      <c r="D293" s="42">
        <v>293</v>
      </c>
      <c r="E293" s="48">
        <v>110.11378946149701</v>
      </c>
      <c r="F293" s="48">
        <v>115.03632303000001</v>
      </c>
      <c r="G293" s="49">
        <v>103.53819087679599</v>
      </c>
      <c r="H293" s="49">
        <v>83.227830775280395</v>
      </c>
      <c r="I293" s="49">
        <v>109.246579066461</v>
      </c>
      <c r="J293" s="49">
        <v>103.020808102966</v>
      </c>
      <c r="K293" s="49">
        <v>111.742872615379</v>
      </c>
      <c r="L293" s="49">
        <v>103.45772104189101</v>
      </c>
      <c r="M293" s="49">
        <v>113.408660490291</v>
      </c>
      <c r="N293" s="49">
        <v>126.242</v>
      </c>
      <c r="O293" s="49">
        <v>47.085999999999999</v>
      </c>
      <c r="P293" s="49">
        <v>83.849004586001996</v>
      </c>
      <c r="Q293">
        <v>88.214143782196658</v>
      </c>
      <c r="R293">
        <v>88.934216452231851</v>
      </c>
      <c r="S293" s="49">
        <f t="shared" si="67"/>
        <v>99.190331124779235</v>
      </c>
      <c r="T293" s="49">
        <v>31750.642</v>
      </c>
      <c r="U293" s="49">
        <v>1682.9829999999999</v>
      </c>
      <c r="V293" s="49">
        <v>30867.758999999998</v>
      </c>
      <c r="W293" s="49">
        <v>4028.498</v>
      </c>
      <c r="X293" s="49">
        <v>23827.582999999999</v>
      </c>
      <c r="Y293" s="49">
        <v>3011.6779999999999</v>
      </c>
      <c r="Z293" s="49">
        <f t="shared" si="68"/>
        <v>359.92688517606973</v>
      </c>
      <c r="AA293" s="49">
        <f t="shared" si="69"/>
        <v>19.078380493669304</v>
      </c>
      <c r="AB293" s="49">
        <f t="shared" si="78"/>
        <v>347.08529777826988</v>
      </c>
      <c r="AC293" s="49">
        <f t="shared" si="79"/>
        <v>45.297503713475429</v>
      </c>
      <c r="AD293" s="49">
        <f t="shared" si="80"/>
        <v>267.92368506218543</v>
      </c>
      <c r="AE293" s="49">
        <f t="shared" si="81"/>
        <v>33.864109002608977</v>
      </c>
      <c r="AF293" s="49">
        <v>434046.69790000003</v>
      </c>
      <c r="AG293" s="49">
        <v>384080.99310000002</v>
      </c>
      <c r="AH293" s="49">
        <f t="shared" si="82"/>
        <v>343821.15136008622</v>
      </c>
      <c r="AI293" s="49">
        <f t="shared" si="83"/>
        <v>304241.84748340491</v>
      </c>
      <c r="AJ293" s="48">
        <v>244.15799999999999</v>
      </c>
      <c r="AK293" s="49">
        <v>2304.6556</v>
      </c>
      <c r="AL293" s="49">
        <f t="shared" si="51"/>
        <v>943.91975687874265</v>
      </c>
      <c r="AM293" s="49">
        <v>134.62399012756975</v>
      </c>
      <c r="AN293" s="49">
        <v>3321557.8486000001</v>
      </c>
      <c r="AO293" s="49">
        <v>5272788.5082999999</v>
      </c>
      <c r="AP293" s="49">
        <f t="shared" si="84"/>
        <v>26311.036331807165</v>
      </c>
      <c r="AQ293" s="49">
        <f t="shared" si="85"/>
        <v>41767.308093186097</v>
      </c>
      <c r="AR293" s="49">
        <v>4397529.9000000004</v>
      </c>
      <c r="AS293" s="49">
        <f t="shared" si="86"/>
        <v>34834.127311037533</v>
      </c>
    </row>
    <row r="294" spans="1:45" x14ac:dyDescent="0.25">
      <c r="A294" s="72">
        <v>42856</v>
      </c>
      <c r="B294" s="42">
        <f t="shared" si="62"/>
        <v>2017</v>
      </c>
      <c r="C294" s="42">
        <f t="shared" si="63"/>
        <v>5</v>
      </c>
      <c r="D294" s="42">
        <v>294</v>
      </c>
      <c r="E294" s="48">
        <v>110.294019427188</v>
      </c>
      <c r="F294" s="48">
        <v>122.62619323</v>
      </c>
      <c r="G294" s="49">
        <v>103.588518543859</v>
      </c>
      <c r="H294" s="49">
        <v>83.078901809002701</v>
      </c>
      <c r="I294" s="49">
        <v>109.939958906174</v>
      </c>
      <c r="J294" s="49">
        <v>105.700498591227</v>
      </c>
      <c r="K294" s="49">
        <v>111.135651802815</v>
      </c>
      <c r="L294" s="49">
        <v>109.70497941463201</v>
      </c>
      <c r="M294" s="49">
        <v>113.64865236275701</v>
      </c>
      <c r="N294" s="49">
        <v>126.090999999999</v>
      </c>
      <c r="O294" s="49">
        <v>48.106999999999999</v>
      </c>
      <c r="P294" s="49">
        <v>86.822668113169001</v>
      </c>
      <c r="Q294">
        <v>87.662596668402372</v>
      </c>
      <c r="R294">
        <v>88.765175882424984</v>
      </c>
      <c r="S294" s="49">
        <f t="shared" si="67"/>
        <v>98.757869622786473</v>
      </c>
      <c r="T294" s="49">
        <v>35465.572</v>
      </c>
      <c r="U294" s="49">
        <v>1630.6179999999999</v>
      </c>
      <c r="V294" s="49">
        <v>36544.769999999997</v>
      </c>
      <c r="W294" s="49">
        <v>4611.2430000000004</v>
      </c>
      <c r="X294" s="49">
        <v>28398.775000000001</v>
      </c>
      <c r="Y294" s="49">
        <v>3534.7530000000002</v>
      </c>
      <c r="Z294" s="49">
        <f t="shared" si="68"/>
        <v>404.56903340605038</v>
      </c>
      <c r="AA294" s="49">
        <f t="shared" si="69"/>
        <v>18.60106889336247</v>
      </c>
      <c r="AB294" s="49">
        <f t="shared" si="78"/>
        <v>411.70165705981168</v>
      </c>
      <c r="AC294" s="49">
        <f t="shared" si="79"/>
        <v>51.948784578626643</v>
      </c>
      <c r="AD294" s="49">
        <f t="shared" si="80"/>
        <v>319.93149022332756</v>
      </c>
      <c r="AE294" s="49">
        <f t="shared" si="81"/>
        <v>39.821393523536763</v>
      </c>
      <c r="AF294" s="49">
        <v>367727.34869999997</v>
      </c>
      <c r="AG294" s="49">
        <v>362995.68489999999</v>
      </c>
      <c r="AH294" s="49">
        <f t="shared" si="82"/>
        <v>291636.47579922667</v>
      </c>
      <c r="AI294" s="49">
        <f t="shared" si="83"/>
        <v>287883.89726467623</v>
      </c>
      <c r="AJ294" s="48">
        <v>243.846</v>
      </c>
      <c r="AK294" s="49">
        <v>2584.2020000000002</v>
      </c>
      <c r="AL294" s="49">
        <f t="shared" si="51"/>
        <v>1059.7680503268457</v>
      </c>
      <c r="AM294" s="49">
        <v>135.07231324428835</v>
      </c>
      <c r="AN294" s="49">
        <v>3261974.9359999998</v>
      </c>
      <c r="AO294" s="49">
        <v>5275887.5987999998</v>
      </c>
      <c r="AP294" s="49">
        <f t="shared" si="84"/>
        <v>25870.006074977799</v>
      </c>
      <c r="AQ294" s="49">
        <f t="shared" si="85"/>
        <v>41841.90464664442</v>
      </c>
      <c r="AR294" s="49">
        <v>4409278.2</v>
      </c>
      <c r="AS294" s="49">
        <f t="shared" si="86"/>
        <v>34969.016028106962</v>
      </c>
    </row>
    <row r="295" spans="1:45" x14ac:dyDescent="0.25">
      <c r="A295" s="72">
        <v>42887</v>
      </c>
      <c r="B295" s="42">
        <f t="shared" si="62"/>
        <v>2017</v>
      </c>
      <c r="C295" s="42">
        <f t="shared" si="63"/>
        <v>6</v>
      </c>
      <c r="D295" s="42">
        <v>295</v>
      </c>
      <c r="E295" s="48">
        <v>110.920671770322</v>
      </c>
      <c r="F295" s="48">
        <v>119.61286051</v>
      </c>
      <c r="G295" s="49">
        <v>103.734986370831</v>
      </c>
      <c r="H295" s="49">
        <v>83.049964216484199</v>
      </c>
      <c r="I295" s="49">
        <v>110.638788095596</v>
      </c>
      <c r="J295" s="49">
        <v>106.45911894452399</v>
      </c>
      <c r="K295" s="49">
        <v>111.528040908615</v>
      </c>
      <c r="L295" s="49">
        <v>109.005808920723</v>
      </c>
      <c r="M295" s="49">
        <v>114.278892452001</v>
      </c>
      <c r="N295" s="49">
        <v>126.408</v>
      </c>
      <c r="O295" s="49">
        <v>48.722000000000001</v>
      </c>
      <c r="P295" s="49">
        <v>87.201791994876004</v>
      </c>
      <c r="Q295">
        <v>86.918627819565828</v>
      </c>
      <c r="R295">
        <v>88.53570609728483</v>
      </c>
      <c r="S295" s="49">
        <f t="shared" si="67"/>
        <v>98.173529811868079</v>
      </c>
      <c r="T295" s="49">
        <v>35608.250999999997</v>
      </c>
      <c r="U295" s="49">
        <v>1779.56</v>
      </c>
      <c r="V295" s="49">
        <v>35546.718999999997</v>
      </c>
      <c r="W295" s="49">
        <v>4646.3990000000003</v>
      </c>
      <c r="X295" s="49">
        <v>27392.723000000002</v>
      </c>
      <c r="Y295" s="49">
        <v>3507.596</v>
      </c>
      <c r="Z295" s="49">
        <f t="shared" si="68"/>
        <v>409.67341401108035</v>
      </c>
      <c r="AA295" s="49">
        <f t="shared" si="69"/>
        <v>20.473862101161838</v>
      </c>
      <c r="AB295" s="49">
        <f t="shared" si="78"/>
        <v>401.49585480168355</v>
      </c>
      <c r="AC295" s="49">
        <f t="shared" si="79"/>
        <v>52.480509896136624</v>
      </c>
      <c r="AD295" s="49">
        <f t="shared" si="80"/>
        <v>309.39746467826575</v>
      </c>
      <c r="AE295" s="49">
        <f t="shared" si="81"/>
        <v>39.617868932403184</v>
      </c>
      <c r="AF295" s="49">
        <v>376339.78259999998</v>
      </c>
      <c r="AG295" s="49">
        <v>606355.04680000001</v>
      </c>
      <c r="AH295" s="49">
        <f t="shared" si="82"/>
        <v>297718.32684640214</v>
      </c>
      <c r="AI295" s="49">
        <f t="shared" si="83"/>
        <v>479680.91165116127</v>
      </c>
      <c r="AJ295" s="48">
        <v>243.79</v>
      </c>
      <c r="AK295" s="49">
        <v>2417.0214999999998</v>
      </c>
      <c r="AL295" s="49">
        <f t="shared" si="51"/>
        <v>991.43586693465693</v>
      </c>
      <c r="AM295" s="49">
        <v>130.68626184876643</v>
      </c>
      <c r="AN295" s="49">
        <v>3337396.6379</v>
      </c>
      <c r="AO295" s="49">
        <v>5393020.0133999996</v>
      </c>
      <c r="AP295" s="49">
        <f t="shared" si="84"/>
        <v>26401.783414815516</v>
      </c>
      <c r="AQ295" s="49">
        <f t="shared" si="85"/>
        <v>42663.597346686918</v>
      </c>
      <c r="AR295" s="49">
        <v>4420737.3</v>
      </c>
      <c r="AS295" s="49">
        <f t="shared" si="86"/>
        <v>34971.974083918736</v>
      </c>
    </row>
    <row r="296" spans="1:45" x14ac:dyDescent="0.25">
      <c r="A296" s="72">
        <v>42917</v>
      </c>
      <c r="B296" s="42">
        <f t="shared" si="62"/>
        <v>2017</v>
      </c>
      <c r="C296" s="42">
        <f t="shared" si="63"/>
        <v>7</v>
      </c>
      <c r="D296" s="42">
        <v>296</v>
      </c>
      <c r="E296" s="48">
        <v>109.960351372638</v>
      </c>
      <c r="F296" s="48">
        <v>122.21510403000001</v>
      </c>
      <c r="G296" s="49">
        <v>103.05966681629801</v>
      </c>
      <c r="H296" s="49">
        <v>81.949914196130095</v>
      </c>
      <c r="I296" s="49">
        <v>109.963172903542</v>
      </c>
      <c r="J296" s="49">
        <v>105.022199492561</v>
      </c>
      <c r="K296" s="49">
        <v>111.960639445851</v>
      </c>
      <c r="L296" s="49">
        <v>107.710347706956</v>
      </c>
      <c r="M296" s="49">
        <v>114.17481444497</v>
      </c>
      <c r="N296" s="49">
        <v>126.886</v>
      </c>
      <c r="O296" s="49">
        <v>49.79</v>
      </c>
      <c r="P296" s="49">
        <v>88.654983443785</v>
      </c>
      <c r="Q296">
        <v>87.259071149370257</v>
      </c>
      <c r="R296">
        <v>88.696779071681306</v>
      </c>
      <c r="S296" s="49">
        <f t="shared" si="67"/>
        <v>98.379075387676536</v>
      </c>
      <c r="T296" s="49">
        <v>32162.510999999999</v>
      </c>
      <c r="U296" s="49">
        <v>1929.365</v>
      </c>
      <c r="V296" s="49">
        <v>33685.110999999997</v>
      </c>
      <c r="W296" s="49">
        <v>4436.5159999999996</v>
      </c>
      <c r="X296" s="49">
        <v>25903.817999999999</v>
      </c>
      <c r="Y296" s="49">
        <v>3344.7759999999998</v>
      </c>
      <c r="Z296" s="49">
        <f t="shared" si="68"/>
        <v>368.58644696027244</v>
      </c>
      <c r="AA296" s="49">
        <f t="shared" si="69"/>
        <v>22.110767105202267</v>
      </c>
      <c r="AB296" s="49">
        <f t="shared" si="78"/>
        <v>379.77828904899684</v>
      </c>
      <c r="AC296" s="49">
        <f t="shared" si="79"/>
        <v>50.018907636032409</v>
      </c>
      <c r="AD296" s="49">
        <f t="shared" si="80"/>
        <v>292.04913945145108</v>
      </c>
      <c r="AE296" s="49">
        <f t="shared" si="81"/>
        <v>37.71023068714684</v>
      </c>
      <c r="AF296" s="49">
        <v>415605.94010000001</v>
      </c>
      <c r="AG296" s="49">
        <v>439516.22289999999</v>
      </c>
      <c r="AH296" s="49">
        <f t="shared" si="82"/>
        <v>327542.78651703108</v>
      </c>
      <c r="AI296" s="49">
        <f t="shared" si="83"/>
        <v>346386.69585297041</v>
      </c>
      <c r="AJ296" s="48">
        <v>244.048</v>
      </c>
      <c r="AK296" s="49">
        <v>2490.7465000000002</v>
      </c>
      <c r="AL296" s="49">
        <f t="shared" si="51"/>
        <v>1020.5969727266768</v>
      </c>
      <c r="AM296" s="49">
        <v>128.31715759336322</v>
      </c>
      <c r="AN296" s="49">
        <v>3311027.0197999999</v>
      </c>
      <c r="AO296" s="49">
        <v>5324512.5347999996</v>
      </c>
      <c r="AP296" s="49">
        <f t="shared" si="84"/>
        <v>26094.502307583185</v>
      </c>
      <c r="AQ296" s="49">
        <f t="shared" si="85"/>
        <v>41962.963091278783</v>
      </c>
      <c r="AR296" s="49">
        <v>4448487.7</v>
      </c>
      <c r="AS296" s="49">
        <f t="shared" si="86"/>
        <v>35058.932427533378</v>
      </c>
    </row>
    <row r="297" spans="1:45" x14ac:dyDescent="0.25">
      <c r="A297" s="72">
        <v>42948</v>
      </c>
      <c r="B297" s="42">
        <f t="shared" si="62"/>
        <v>2017</v>
      </c>
      <c r="C297" s="42">
        <f t="shared" si="63"/>
        <v>8</v>
      </c>
      <c r="D297" s="42">
        <v>297</v>
      </c>
      <c r="E297" s="48">
        <v>110.968485609265</v>
      </c>
      <c r="F297" s="48">
        <v>124.31021096000001</v>
      </c>
      <c r="G297" s="49">
        <v>103.272511635746</v>
      </c>
      <c r="H297" s="49">
        <v>80.019217425197496</v>
      </c>
      <c r="I297" s="49">
        <v>109.238399975558</v>
      </c>
      <c r="J297" s="49">
        <v>105.047519093943</v>
      </c>
      <c r="K297" s="49">
        <v>112.55205508262399</v>
      </c>
      <c r="L297" s="49">
        <v>109.318702472335</v>
      </c>
      <c r="M297" s="49">
        <v>114.441418451952</v>
      </c>
      <c r="N297" s="49">
        <v>127.51300000000001</v>
      </c>
      <c r="O297" s="49">
        <v>49.430999999999997</v>
      </c>
      <c r="P297" s="49">
        <v>88.486691543849005</v>
      </c>
      <c r="Q297">
        <v>88.248594804021536</v>
      </c>
      <c r="R297">
        <v>89.536564754859882</v>
      </c>
      <c r="S297" s="49">
        <f t="shared" si="67"/>
        <v>98.561515114674492</v>
      </c>
      <c r="T297" s="49">
        <v>35778.267999999996</v>
      </c>
      <c r="U297" s="49">
        <v>1835.2190000000001</v>
      </c>
      <c r="V297" s="49">
        <v>38510.748</v>
      </c>
      <c r="W297" s="49">
        <v>5195.6840000000002</v>
      </c>
      <c r="X297" s="49">
        <v>29455.361000000001</v>
      </c>
      <c r="Y297" s="49">
        <v>3859.703</v>
      </c>
      <c r="Z297" s="49">
        <f t="shared" si="68"/>
        <v>405.42592297877087</v>
      </c>
      <c r="AA297" s="49">
        <f t="shared" si="69"/>
        <v>20.796013852408311</v>
      </c>
      <c r="AB297" s="49">
        <f t="shared" si="78"/>
        <v>430.11196716601421</v>
      </c>
      <c r="AC297" s="49">
        <f t="shared" si="79"/>
        <v>58.028627904422564</v>
      </c>
      <c r="AD297" s="49">
        <f t="shared" si="80"/>
        <v>328.97577744517184</v>
      </c>
      <c r="AE297" s="49">
        <f t="shared" si="81"/>
        <v>43.107561816419839</v>
      </c>
      <c r="AF297" s="49">
        <v>369180.67320000002</v>
      </c>
      <c r="AG297" s="49">
        <v>381944.05790000001</v>
      </c>
      <c r="AH297" s="49">
        <f t="shared" si="82"/>
        <v>289523.949087544</v>
      </c>
      <c r="AI297" s="49">
        <f t="shared" si="83"/>
        <v>299533.42631731665</v>
      </c>
      <c r="AJ297" s="48">
        <v>245.03</v>
      </c>
      <c r="AK297" s="49">
        <v>2479.6754999999998</v>
      </c>
      <c r="AL297" s="49">
        <f t="shared" si="51"/>
        <v>1011.9885320164877</v>
      </c>
      <c r="AM297" s="49">
        <v>128.52005764809229</v>
      </c>
      <c r="AN297" s="49">
        <v>3297153.0825999998</v>
      </c>
      <c r="AO297" s="49">
        <v>5327401.5118899997</v>
      </c>
      <c r="AP297" s="49">
        <f t="shared" si="84"/>
        <v>25857.387737720859</v>
      </c>
      <c r="AQ297" s="49">
        <f t="shared" si="85"/>
        <v>41779.281421423693</v>
      </c>
      <c r="AR297" s="49">
        <v>4496920.3</v>
      </c>
      <c r="AS297" s="49">
        <f t="shared" si="86"/>
        <v>35266.367350779918</v>
      </c>
    </row>
    <row r="298" spans="1:45" s="94" customFormat="1" x14ac:dyDescent="0.25">
      <c r="A298" s="93">
        <v>42979</v>
      </c>
      <c r="B298" s="94">
        <f t="shared" si="62"/>
        <v>2017</v>
      </c>
      <c r="C298" s="94">
        <f t="shared" si="63"/>
        <v>9</v>
      </c>
      <c r="D298" s="94">
        <v>298</v>
      </c>
      <c r="E298" s="95">
        <v>110.411807804939</v>
      </c>
      <c r="F298" s="95">
        <v>113.8483114</v>
      </c>
      <c r="G298" s="96">
        <v>102.831807371614</v>
      </c>
      <c r="H298" s="96">
        <v>75.021448329138593</v>
      </c>
      <c r="I298" s="96">
        <v>111.24189847508799</v>
      </c>
      <c r="J298" s="96">
        <v>105.910376098936</v>
      </c>
      <c r="K298" s="96">
        <v>112.41912746557701</v>
      </c>
      <c r="L298" s="96"/>
      <c r="M298" s="96"/>
      <c r="N298" s="96">
        <v>127.91200000000001</v>
      </c>
      <c r="O298" s="96">
        <v>49.548000000000002</v>
      </c>
      <c r="P298" s="96">
        <v>89.237391998815994</v>
      </c>
      <c r="Q298" s="103">
        <v>89.046432971222444</v>
      </c>
      <c r="R298" s="103">
        <v>90.227831927660901</v>
      </c>
      <c r="S298" s="96">
        <f t="shared" si="67"/>
        <v>98.690649070027931</v>
      </c>
      <c r="T298" s="96">
        <v>33818.328999999998</v>
      </c>
      <c r="U298" s="96">
        <v>1906.1</v>
      </c>
      <c r="V298" s="96">
        <v>35704.682999999997</v>
      </c>
      <c r="W298" s="96">
        <v>5090.4120000000003</v>
      </c>
      <c r="X298" s="96">
        <v>27077.684000000001</v>
      </c>
      <c r="Y298" s="96">
        <v>3536.587</v>
      </c>
      <c r="Z298" s="96">
        <f t="shared" si="68"/>
        <v>379.7830847523025</v>
      </c>
      <c r="AA298" s="96">
        <f t="shared" si="69"/>
        <v>21.405686184150724</v>
      </c>
      <c r="AB298" s="96">
        <f t="shared" si="78"/>
        <v>395.71695603442856</v>
      </c>
      <c r="AC298" s="96">
        <f t="shared" si="79"/>
        <v>56.417314826772937</v>
      </c>
      <c r="AD298" s="96">
        <f t="shared" si="80"/>
        <v>300.10345390665282</v>
      </c>
      <c r="AE298" s="96">
        <f t="shared" si="81"/>
        <v>39.19618730100283</v>
      </c>
      <c r="AF298" s="96">
        <v>332562.62180000002</v>
      </c>
      <c r="AG298" s="96">
        <v>378309.11700000003</v>
      </c>
      <c r="AH298" s="96">
        <f t="shared" si="82"/>
        <v>259993.29367064856</v>
      </c>
      <c r="AI298" s="96">
        <f t="shared" si="83"/>
        <v>295757.33082118956</v>
      </c>
      <c r="AJ298" s="95">
        <v>246.37299999999999</v>
      </c>
      <c r="AK298" s="96">
        <v>2349.2775999999999</v>
      </c>
      <c r="AL298" s="96">
        <f t="shared" si="51"/>
        <v>953.54507190317111</v>
      </c>
      <c r="AM298" s="96">
        <v>129.45503909181613</v>
      </c>
      <c r="AN298" s="96">
        <v>3334967.1025999999</v>
      </c>
      <c r="AO298" s="96">
        <v>5387471.3018899998</v>
      </c>
      <c r="AP298" s="96">
        <f t="shared" si="84"/>
        <v>26072.35523328538</v>
      </c>
      <c r="AQ298" s="96">
        <f t="shared" si="85"/>
        <v>42118.576067061724</v>
      </c>
      <c r="AR298" s="96">
        <v>4530447.3</v>
      </c>
      <c r="AS298" s="96">
        <f t="shared" si="86"/>
        <v>35418.469729188815</v>
      </c>
    </row>
    <row r="299" spans="1:45" x14ac:dyDescent="0.25">
      <c r="A299" s="72">
        <v>43009</v>
      </c>
      <c r="B299" s="42">
        <f t="shared" si="62"/>
        <v>2017</v>
      </c>
      <c r="C299" s="42">
        <f t="shared" si="63"/>
        <v>10</v>
      </c>
      <c r="D299" s="42">
        <v>299</v>
      </c>
      <c r="E299" s="48"/>
      <c r="F299" s="48"/>
      <c r="G299" s="49"/>
      <c r="H299" s="49"/>
      <c r="I299" s="49"/>
      <c r="J299" s="49"/>
      <c r="K299" s="49"/>
      <c r="L299" s="49"/>
      <c r="M299" s="49"/>
      <c r="N299" s="49">
        <v>128.71700000000001</v>
      </c>
      <c r="O299" s="49">
        <v>49.718000000000004</v>
      </c>
      <c r="P299" s="49">
        <v>88.220666425722001</v>
      </c>
      <c r="Q299">
        <v>88.585138150880525</v>
      </c>
      <c r="R299">
        <v>89.356297776322535</v>
      </c>
      <c r="S299" s="49">
        <f t="shared" si="67"/>
        <v>99.136983464363766</v>
      </c>
      <c r="T299" s="49">
        <v>36901.199000000001</v>
      </c>
      <c r="U299" s="49">
        <v>2251.482</v>
      </c>
      <c r="V299" s="49">
        <v>38967.209000000003</v>
      </c>
      <c r="W299" s="49">
        <v>5591.076</v>
      </c>
      <c r="X299" s="49">
        <v>29542.843000000001</v>
      </c>
      <c r="Y299" s="49">
        <v>3833.29</v>
      </c>
      <c r="Z299" s="49">
        <f t="shared" si="68"/>
        <v>416.56196253991175</v>
      </c>
      <c r="AA299" s="49">
        <f t="shared" si="69"/>
        <v>25.41602403063612</v>
      </c>
      <c r="AB299" s="49">
        <f t="shared" ref="AB299" si="87">V299/$R299</f>
        <v>436.08799793320736</v>
      </c>
      <c r="AC299" s="49">
        <f t="shared" ref="AC299" si="88">W299/$R299</f>
        <v>62.570586955108979</v>
      </c>
      <c r="AD299" s="49">
        <f t="shared" ref="AD299" si="89">X299/$R299</f>
        <v>330.61847609165619</v>
      </c>
      <c r="AE299" s="49">
        <f t="shared" ref="AE299" si="90">Y299/$R299</f>
        <v>42.898934886442198</v>
      </c>
      <c r="AF299" s="49"/>
      <c r="AG299" s="49"/>
      <c r="AH299" s="49"/>
      <c r="AI299" s="49"/>
      <c r="AJ299" s="48">
        <v>246.63900000000001</v>
      </c>
      <c r="AK299" s="49"/>
      <c r="AL299" s="49"/>
      <c r="AM299" s="49"/>
      <c r="AN299" s="49"/>
      <c r="AO299" s="49"/>
      <c r="AP299" s="49"/>
      <c r="AQ299" s="49"/>
      <c r="AR299" s="49"/>
      <c r="AS299" s="49"/>
    </row>
    <row r="300" spans="1:45" x14ac:dyDescent="0.25">
      <c r="A300" s="72">
        <v>43040</v>
      </c>
      <c r="B300" s="42">
        <f t="shared" si="62"/>
        <v>2017</v>
      </c>
      <c r="C300" s="42">
        <f t="shared" si="63"/>
        <v>11</v>
      </c>
      <c r="D300" s="42">
        <v>300</v>
      </c>
      <c r="E300" s="48"/>
      <c r="F300" s="48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8"/>
      <c r="AK300" s="49"/>
      <c r="AL300" s="49"/>
      <c r="AM300" s="49"/>
      <c r="AN300" s="49"/>
      <c r="AO300" s="49"/>
      <c r="AP300" s="49"/>
      <c r="AQ300" s="49"/>
      <c r="AR300" s="49"/>
      <c r="AS300" s="49"/>
    </row>
    <row r="301" spans="1:45" x14ac:dyDescent="0.25">
      <c r="A301" s="72">
        <v>43070</v>
      </c>
      <c r="B301" s="42">
        <f t="shared" si="62"/>
        <v>2017</v>
      </c>
      <c r="C301" s="42">
        <f t="shared" si="63"/>
        <v>12</v>
      </c>
      <c r="D301" s="42">
        <v>301</v>
      </c>
      <c r="E301" s="48"/>
      <c r="F301" s="48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8"/>
      <c r="AK301" s="49"/>
      <c r="AL301" s="49"/>
      <c r="AM301" s="49"/>
      <c r="AN301" s="49"/>
      <c r="AO301" s="49"/>
      <c r="AP301" s="49"/>
      <c r="AQ301" s="49"/>
      <c r="AR301" s="49"/>
      <c r="AS301" s="49"/>
    </row>
    <row r="302" spans="1:45" x14ac:dyDescent="0.25">
      <c r="A302" s="72">
        <v>43101</v>
      </c>
      <c r="B302" s="42">
        <f t="shared" si="62"/>
        <v>2018</v>
      </c>
      <c r="C302" s="42">
        <f t="shared" si="63"/>
        <v>1</v>
      </c>
      <c r="D302" s="42">
        <v>302</v>
      </c>
      <c r="E302" s="48"/>
      <c r="F302" s="48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8"/>
      <c r="AK302" s="49"/>
      <c r="AL302" s="49"/>
      <c r="AM302" s="49"/>
      <c r="AN302" s="49"/>
      <c r="AO302" s="49"/>
      <c r="AP302" s="49"/>
      <c r="AQ302" s="49"/>
      <c r="AR302" s="49"/>
      <c r="AS302" s="49"/>
    </row>
    <row r="303" spans="1:45" x14ac:dyDescent="0.25">
      <c r="A303" s="72">
        <v>43132</v>
      </c>
      <c r="B303" s="42">
        <f t="shared" si="62"/>
        <v>2018</v>
      </c>
      <c r="C303" s="42">
        <f t="shared" si="63"/>
        <v>2</v>
      </c>
      <c r="D303" s="42">
        <v>303</v>
      </c>
      <c r="E303" s="48"/>
      <c r="F303" s="48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8"/>
      <c r="AK303" s="49"/>
      <c r="AL303" s="49"/>
      <c r="AM303" s="49"/>
      <c r="AN303" s="49"/>
      <c r="AO303" s="49"/>
      <c r="AP303" s="49"/>
      <c r="AQ303" s="49"/>
      <c r="AR303" s="49"/>
      <c r="AS303" s="49"/>
    </row>
    <row r="304" spans="1:45" x14ac:dyDescent="0.25">
      <c r="A304" s="72">
        <v>43160</v>
      </c>
      <c r="B304" s="42">
        <f t="shared" si="62"/>
        <v>2018</v>
      </c>
      <c r="C304" s="42">
        <f t="shared" si="63"/>
        <v>3</v>
      </c>
      <c r="D304" s="42">
        <v>304</v>
      </c>
      <c r="E304" s="48"/>
      <c r="F304" s="48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8"/>
      <c r="AK304" s="49"/>
      <c r="AL304" s="49"/>
      <c r="AM304" s="49"/>
      <c r="AN304" s="49"/>
      <c r="AO304" s="49"/>
      <c r="AP304" s="49"/>
      <c r="AQ304" s="49"/>
      <c r="AR304" s="49"/>
      <c r="AS304" s="49"/>
    </row>
    <row r="305" spans="1:45" x14ac:dyDescent="0.25">
      <c r="A305" s="72">
        <v>43191</v>
      </c>
      <c r="B305" s="42">
        <f t="shared" si="62"/>
        <v>2018</v>
      </c>
      <c r="C305" s="42">
        <f t="shared" si="63"/>
        <v>4</v>
      </c>
      <c r="D305" s="42">
        <v>305</v>
      </c>
      <c r="E305" s="48"/>
      <c r="F305" s="48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8"/>
      <c r="AK305" s="49"/>
      <c r="AL305" s="49"/>
      <c r="AM305" s="49"/>
      <c r="AN305" s="49"/>
      <c r="AO305" s="49"/>
      <c r="AP305" s="49"/>
      <c r="AQ305" s="49"/>
      <c r="AR305" s="49"/>
      <c r="AS305" s="49"/>
    </row>
    <row r="306" spans="1:45" x14ac:dyDescent="0.25">
      <c r="A306" s="72">
        <v>43221</v>
      </c>
      <c r="B306" s="42">
        <f t="shared" si="62"/>
        <v>2018</v>
      </c>
      <c r="C306" s="42">
        <f t="shared" si="63"/>
        <v>5</v>
      </c>
      <c r="D306" s="42">
        <v>306</v>
      </c>
      <c r="E306" s="48"/>
      <c r="F306" s="48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8"/>
      <c r="AK306" s="49"/>
      <c r="AL306" s="49"/>
      <c r="AM306" s="49"/>
      <c r="AN306" s="49"/>
      <c r="AO306" s="49"/>
      <c r="AP306" s="49"/>
      <c r="AQ306" s="49"/>
      <c r="AR306" s="49"/>
      <c r="AS306" s="49"/>
    </row>
    <row r="307" spans="1:45" x14ac:dyDescent="0.25">
      <c r="A307" s="72">
        <v>43252</v>
      </c>
      <c r="B307" s="42">
        <f t="shared" si="62"/>
        <v>2018</v>
      </c>
      <c r="C307" s="42">
        <f t="shared" si="63"/>
        <v>6</v>
      </c>
      <c r="D307" s="42">
        <v>307</v>
      </c>
      <c r="E307" s="48"/>
      <c r="F307" s="48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8"/>
      <c r="AK307" s="49"/>
      <c r="AL307" s="49"/>
      <c r="AM307" s="49"/>
      <c r="AN307" s="49"/>
      <c r="AO307" s="49"/>
      <c r="AP307" s="49"/>
      <c r="AQ307" s="49"/>
      <c r="AR307" s="49"/>
      <c r="AS307" s="49"/>
    </row>
    <row r="308" spans="1:45" x14ac:dyDescent="0.25">
      <c r="A308" s="72">
        <v>43282</v>
      </c>
      <c r="B308" s="42">
        <f t="shared" si="62"/>
        <v>2018</v>
      </c>
      <c r="C308" s="42">
        <f t="shared" si="63"/>
        <v>7</v>
      </c>
      <c r="D308" s="42">
        <v>308</v>
      </c>
      <c r="E308" s="48"/>
      <c r="F308" s="48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8"/>
      <c r="AK308" s="49"/>
      <c r="AL308" s="49"/>
      <c r="AM308" s="49"/>
      <c r="AN308" s="49"/>
      <c r="AO308" s="49"/>
      <c r="AP308" s="49"/>
      <c r="AQ308" s="49"/>
      <c r="AR308" s="49"/>
      <c r="AS308" s="49"/>
    </row>
    <row r="309" spans="1:45" x14ac:dyDescent="0.25">
      <c r="A309" s="72">
        <v>43313</v>
      </c>
      <c r="B309" s="42">
        <f t="shared" si="62"/>
        <v>2018</v>
      </c>
      <c r="C309" s="42">
        <f t="shared" si="63"/>
        <v>8</v>
      </c>
      <c r="D309" s="42">
        <v>309</v>
      </c>
      <c r="E309" s="48"/>
      <c r="F309" s="48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8"/>
      <c r="AK309" s="49"/>
      <c r="AL309" s="49"/>
      <c r="AM309" s="49"/>
      <c r="AN309" s="49"/>
      <c r="AO309" s="49"/>
      <c r="AP309" s="49"/>
      <c r="AQ309" s="49"/>
      <c r="AR309" s="49"/>
      <c r="AS309" s="49"/>
    </row>
    <row r="310" spans="1:45" x14ac:dyDescent="0.25">
      <c r="A310" s="72">
        <v>43344</v>
      </c>
      <c r="B310" s="42">
        <f t="shared" si="62"/>
        <v>2018</v>
      </c>
      <c r="C310" s="42">
        <f t="shared" si="63"/>
        <v>9</v>
      </c>
      <c r="D310" s="42">
        <v>310</v>
      </c>
      <c r="E310" s="48"/>
      <c r="F310" s="48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8"/>
      <c r="AK310" s="49"/>
      <c r="AL310" s="49"/>
      <c r="AM310" s="49"/>
      <c r="AN310" s="49"/>
      <c r="AO310" s="49"/>
      <c r="AP310" s="49"/>
      <c r="AQ310" s="49"/>
      <c r="AR310" s="49"/>
      <c r="AS310" s="49"/>
    </row>
    <row r="311" spans="1:45" x14ac:dyDescent="0.25">
      <c r="A311" s="72">
        <v>43374</v>
      </c>
      <c r="B311" s="42">
        <f t="shared" si="62"/>
        <v>2018</v>
      </c>
      <c r="C311" s="42">
        <f t="shared" si="63"/>
        <v>10</v>
      </c>
      <c r="D311" s="42">
        <v>311</v>
      </c>
      <c r="E311" s="48"/>
      <c r="F311" s="48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8"/>
      <c r="AK311" s="49"/>
      <c r="AL311" s="49"/>
      <c r="AM311" s="49"/>
      <c r="AN311" s="49"/>
      <c r="AO311" s="49"/>
      <c r="AP311" s="49"/>
      <c r="AQ311" s="49"/>
      <c r="AR311" s="49"/>
      <c r="AS311" s="49"/>
    </row>
    <row r="312" spans="1:45" x14ac:dyDescent="0.25">
      <c r="A312" s="72">
        <v>43405</v>
      </c>
      <c r="B312" s="42">
        <f t="shared" si="62"/>
        <v>2018</v>
      </c>
      <c r="C312" s="42">
        <f t="shared" si="63"/>
        <v>11</v>
      </c>
      <c r="D312" s="42">
        <v>312</v>
      </c>
      <c r="E312" s="48"/>
      <c r="F312" s="48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8"/>
      <c r="AK312" s="49"/>
      <c r="AL312" s="49"/>
      <c r="AM312" s="49"/>
      <c r="AN312" s="49"/>
      <c r="AO312" s="49"/>
      <c r="AP312" s="49"/>
      <c r="AQ312" s="49"/>
      <c r="AR312" s="49"/>
      <c r="AS312" s="49"/>
    </row>
    <row r="313" spans="1:45" x14ac:dyDescent="0.25">
      <c r="A313" s="72">
        <v>43435</v>
      </c>
      <c r="B313" s="42">
        <f t="shared" si="62"/>
        <v>2018</v>
      </c>
      <c r="C313" s="42">
        <f t="shared" si="63"/>
        <v>12</v>
      </c>
      <c r="D313" s="42">
        <v>313</v>
      </c>
      <c r="E313" s="48"/>
      <c r="F313" s="48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8"/>
      <c r="AK313" s="49"/>
      <c r="AL313" s="49"/>
      <c r="AM313" s="49"/>
      <c r="AN313" s="49"/>
      <c r="AO313" s="49"/>
      <c r="AP313" s="49"/>
      <c r="AQ313" s="49"/>
      <c r="AR313" s="49"/>
      <c r="AS313" s="49"/>
    </row>
    <row r="314" spans="1:45" x14ac:dyDescent="0.25">
      <c r="A314" s="72"/>
      <c r="E314" s="48"/>
      <c r="F314" s="48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8"/>
      <c r="AK314" s="49"/>
      <c r="AL314" s="49"/>
      <c r="AM314" s="49"/>
      <c r="AN314" s="49"/>
      <c r="AO314" s="49"/>
      <c r="AP314" s="49"/>
      <c r="AQ314" s="49"/>
      <c r="AR314" s="49"/>
      <c r="AS314" s="49"/>
    </row>
    <row r="315" spans="1:45" x14ac:dyDescent="0.25">
      <c r="A315" s="72"/>
      <c r="E315" s="48"/>
      <c r="F315" s="48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8"/>
      <c r="AK315" s="49"/>
      <c r="AL315" s="49"/>
      <c r="AM315" s="49"/>
      <c r="AN315" s="49"/>
      <c r="AO315" s="49"/>
      <c r="AP315" s="49"/>
      <c r="AQ315" s="49"/>
      <c r="AR315" s="49"/>
      <c r="AS315" s="49"/>
    </row>
    <row r="316" spans="1:45" x14ac:dyDescent="0.25">
      <c r="A316" s="72"/>
      <c r="E316" s="48"/>
      <c r="F316" s="48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8"/>
      <c r="AK316" s="49"/>
      <c r="AL316" s="49"/>
      <c r="AM316" s="49"/>
      <c r="AN316" s="49"/>
      <c r="AO316" s="49"/>
      <c r="AP316" s="49"/>
      <c r="AQ316" s="49"/>
      <c r="AR316" s="49"/>
      <c r="AS316" s="49"/>
    </row>
    <row r="317" spans="1:45" x14ac:dyDescent="0.25">
      <c r="A317" s="72"/>
      <c r="E317" s="48"/>
      <c r="F317" s="48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8"/>
      <c r="AK317" s="49"/>
      <c r="AL317" s="49"/>
      <c r="AM317" s="49"/>
      <c r="AN317" s="49"/>
      <c r="AO317" s="49"/>
      <c r="AP317" s="49"/>
      <c r="AQ317" s="49"/>
      <c r="AR317" s="49"/>
      <c r="AS317" s="49"/>
    </row>
    <row r="318" spans="1:45" x14ac:dyDescent="0.25">
      <c r="A318" s="74"/>
      <c r="G318" s="43"/>
      <c r="Q318" s="43"/>
      <c r="AH318" s="20"/>
      <c r="AI318" s="20"/>
      <c r="AJ318" s="75"/>
      <c r="AK318" s="20"/>
      <c r="AL318" s="20"/>
      <c r="AM318" s="20"/>
      <c r="AN318" s="20"/>
      <c r="AO318" s="20"/>
      <c r="AP318" s="20"/>
      <c r="AQ318" s="20"/>
      <c r="AR318" s="20"/>
      <c r="AS318" s="20"/>
    </row>
    <row r="319" spans="1:45" x14ac:dyDescent="0.25">
      <c r="G319" s="43"/>
      <c r="Q319" s="43"/>
      <c r="AJ319" s="75"/>
    </row>
    <row r="320" spans="1:45" s="10" customFormat="1" ht="77.25" customHeight="1" x14ac:dyDescent="0.25">
      <c r="A320" s="50" t="s">
        <v>66</v>
      </c>
      <c r="B320" s="50"/>
      <c r="C320" s="50"/>
      <c r="D320" s="50"/>
      <c r="E320" s="44" t="s">
        <v>77</v>
      </c>
      <c r="F320" s="44" t="s">
        <v>119</v>
      </c>
      <c r="G320" s="45" t="s">
        <v>68</v>
      </c>
      <c r="H320" s="45" t="s">
        <v>85</v>
      </c>
      <c r="I320" s="45" t="s">
        <v>86</v>
      </c>
      <c r="J320" s="45" t="s">
        <v>70</v>
      </c>
      <c r="K320" s="45" t="s">
        <v>69</v>
      </c>
      <c r="L320" s="45" t="s">
        <v>87</v>
      </c>
      <c r="M320" s="45" t="s">
        <v>88</v>
      </c>
      <c r="N320" s="45" t="s">
        <v>67</v>
      </c>
      <c r="O320" s="45" t="s">
        <v>100</v>
      </c>
      <c r="P320" s="45" t="s">
        <v>101</v>
      </c>
      <c r="Q320" s="10" t="s">
        <v>108</v>
      </c>
      <c r="R320" s="10" t="s">
        <v>109</v>
      </c>
      <c r="S320" s="45" t="s">
        <v>112</v>
      </c>
      <c r="T320" s="45" t="s">
        <v>89</v>
      </c>
      <c r="U320" s="45" t="s">
        <v>90</v>
      </c>
      <c r="V320" s="45" t="s">
        <v>92</v>
      </c>
      <c r="W320" s="45" t="s">
        <v>91</v>
      </c>
      <c r="X320" s="45" t="s">
        <v>71</v>
      </c>
      <c r="Y320" s="45" t="s">
        <v>72</v>
      </c>
      <c r="Z320" s="45" t="s">
        <v>93</v>
      </c>
      <c r="AA320" s="45" t="s">
        <v>94</v>
      </c>
      <c r="AB320" s="45" t="s">
        <v>95</v>
      </c>
      <c r="AC320" s="45" t="s">
        <v>73</v>
      </c>
      <c r="AD320" s="45" t="s">
        <v>74</v>
      </c>
      <c r="AE320" s="45" t="s">
        <v>75</v>
      </c>
      <c r="AF320" s="45" t="s">
        <v>98</v>
      </c>
      <c r="AG320" s="45" t="s">
        <v>99</v>
      </c>
      <c r="AH320" s="10" t="s">
        <v>96</v>
      </c>
      <c r="AI320" s="10" t="s">
        <v>97</v>
      </c>
      <c r="AJ320" s="77" t="s">
        <v>76</v>
      </c>
      <c r="AK320" s="10" t="s">
        <v>115</v>
      </c>
      <c r="AL320" s="10" t="s">
        <v>114</v>
      </c>
      <c r="AM320" s="10" t="s">
        <v>195</v>
      </c>
      <c r="AN320" s="10" t="s">
        <v>200</v>
      </c>
      <c r="AO320" s="10" t="s">
        <v>201</v>
      </c>
      <c r="AP320" s="10" t="s">
        <v>202</v>
      </c>
      <c r="AQ320" s="10" t="s">
        <v>203</v>
      </c>
      <c r="AR320" s="10" t="s">
        <v>206</v>
      </c>
    </row>
    <row r="321" spans="1:45" s="79" customFormat="1" ht="135" customHeight="1" x14ac:dyDescent="0.25">
      <c r="A321" s="97" t="s">
        <v>5</v>
      </c>
      <c r="B321" s="97"/>
      <c r="C321" s="97"/>
      <c r="D321" s="97"/>
      <c r="E321" s="98" t="s">
        <v>243</v>
      </c>
      <c r="F321" s="99" t="s">
        <v>121</v>
      </c>
      <c r="G321" s="99" t="s">
        <v>244</v>
      </c>
      <c r="H321" s="100" t="s">
        <v>81</v>
      </c>
      <c r="I321" s="100" t="s">
        <v>82</v>
      </c>
      <c r="J321" s="100" t="s">
        <v>83</v>
      </c>
      <c r="K321" s="100" t="s">
        <v>84</v>
      </c>
      <c r="L321" s="101" t="s">
        <v>245</v>
      </c>
      <c r="M321" s="101" t="s">
        <v>193</v>
      </c>
      <c r="N321" s="100" t="s">
        <v>186</v>
      </c>
      <c r="O321" s="100" t="s">
        <v>106</v>
      </c>
      <c r="P321" s="100" t="s">
        <v>107</v>
      </c>
      <c r="Q321" s="97" t="s">
        <v>110</v>
      </c>
      <c r="R321" s="97" t="s">
        <v>110</v>
      </c>
      <c r="S321" s="100" t="s">
        <v>110</v>
      </c>
      <c r="T321" s="100" t="s">
        <v>41</v>
      </c>
      <c r="U321" s="100" t="s">
        <v>43</v>
      </c>
      <c r="V321" s="100" t="s">
        <v>44</v>
      </c>
      <c r="W321" s="100" t="s">
        <v>46</v>
      </c>
      <c r="X321" s="100" t="s">
        <v>47</v>
      </c>
      <c r="Y321" s="100" t="s">
        <v>50</v>
      </c>
      <c r="Z321" s="100"/>
      <c r="AA321" s="100"/>
      <c r="AB321" s="100"/>
      <c r="AC321" s="100"/>
      <c r="AD321" s="100"/>
      <c r="AE321" s="100"/>
      <c r="AF321" s="100" t="s">
        <v>36</v>
      </c>
      <c r="AG321" s="100" t="s">
        <v>37</v>
      </c>
      <c r="AH321" s="102"/>
      <c r="AI321" s="102"/>
      <c r="AJ321" s="97" t="s">
        <v>126</v>
      </c>
      <c r="AK321" s="97" t="s">
        <v>116</v>
      </c>
      <c r="AL321" s="102"/>
      <c r="AM321" s="102" t="s">
        <v>186</v>
      </c>
      <c r="AN321" s="102" t="s">
        <v>186</v>
      </c>
      <c r="AO321" s="102" t="s">
        <v>186</v>
      </c>
      <c r="AP321" s="97"/>
      <c r="AQ321" s="97"/>
      <c r="AR321" s="102"/>
    </row>
    <row r="322" spans="1:45" s="79" customFormat="1" x14ac:dyDescent="0.25">
      <c r="A322" s="78" t="s">
        <v>6</v>
      </c>
      <c r="B322" s="78"/>
      <c r="C322" s="78"/>
      <c r="D322" s="78"/>
      <c r="E322" s="41" t="s">
        <v>33</v>
      </c>
      <c r="F322" s="41" t="s">
        <v>33</v>
      </c>
      <c r="G322" s="41" t="s">
        <v>33</v>
      </c>
      <c r="H322" s="41" t="s">
        <v>33</v>
      </c>
      <c r="I322" s="41" t="s">
        <v>33</v>
      </c>
      <c r="J322" s="41" t="s">
        <v>33</v>
      </c>
      <c r="K322" s="41" t="s">
        <v>33</v>
      </c>
      <c r="L322" s="41" t="s">
        <v>33</v>
      </c>
      <c r="M322" s="41" t="s">
        <v>33</v>
      </c>
      <c r="N322" s="41"/>
      <c r="O322" s="41" t="s">
        <v>33</v>
      </c>
      <c r="P322" s="41" t="s">
        <v>33</v>
      </c>
      <c r="Q322" s="41"/>
      <c r="R322" s="41"/>
      <c r="S322" s="41"/>
      <c r="T322" s="41" t="s">
        <v>33</v>
      </c>
      <c r="U322" s="41" t="s">
        <v>33</v>
      </c>
      <c r="V322" s="41" t="s">
        <v>33</v>
      </c>
      <c r="W322" s="41" t="s">
        <v>33</v>
      </c>
      <c r="X322" s="41" t="s">
        <v>33</v>
      </c>
      <c r="Y322" s="41" t="s">
        <v>33</v>
      </c>
      <c r="Z322" s="41"/>
      <c r="AA322" s="41"/>
      <c r="AB322" s="41"/>
      <c r="AC322" s="41"/>
      <c r="AD322" s="41"/>
      <c r="AE322" s="41"/>
      <c r="AF322" s="41" t="s">
        <v>40</v>
      </c>
      <c r="AG322" s="41"/>
      <c r="AJ322" s="80" t="s">
        <v>127</v>
      </c>
      <c r="AK322" s="79" t="s">
        <v>33</v>
      </c>
      <c r="AN322" s="46" t="s">
        <v>204</v>
      </c>
      <c r="AO322" s="46" t="s">
        <v>204</v>
      </c>
      <c r="AP322" s="46" t="s">
        <v>205</v>
      </c>
      <c r="AQ322" s="46" t="s">
        <v>205</v>
      </c>
      <c r="AR322" s="46" t="s">
        <v>204</v>
      </c>
      <c r="AS322" s="46" t="s">
        <v>205</v>
      </c>
    </row>
    <row r="323" spans="1:45" s="79" customFormat="1" ht="105" x14ac:dyDescent="0.25">
      <c r="A323" s="78" t="s">
        <v>7</v>
      </c>
      <c r="B323" s="78"/>
      <c r="C323" s="78"/>
      <c r="D323" s="78"/>
      <c r="E323" s="81" t="s">
        <v>122</v>
      </c>
      <c r="F323" s="81" t="s">
        <v>149</v>
      </c>
      <c r="G323" s="81" t="s">
        <v>27</v>
      </c>
      <c r="H323" s="41"/>
      <c r="I323" s="41"/>
      <c r="J323" s="41"/>
      <c r="K323" s="41"/>
      <c r="L323" s="82" t="s">
        <v>28</v>
      </c>
      <c r="M323" s="82" t="s">
        <v>29</v>
      </c>
      <c r="N323" s="82"/>
      <c r="O323" s="82" t="s">
        <v>102</v>
      </c>
      <c r="P323" s="82" t="s">
        <v>105</v>
      </c>
      <c r="Q323" s="86" t="s">
        <v>185</v>
      </c>
      <c r="R323" s="83" t="s">
        <v>185</v>
      </c>
      <c r="S323" s="82" t="s">
        <v>185</v>
      </c>
      <c r="T323" s="82" t="s">
        <v>131</v>
      </c>
      <c r="U323" s="41"/>
      <c r="V323" s="41"/>
      <c r="W323" s="41"/>
      <c r="X323" s="41"/>
      <c r="Y323" s="82" t="s">
        <v>141</v>
      </c>
      <c r="Z323" s="41"/>
      <c r="AA323" s="41"/>
      <c r="AB323" s="41"/>
      <c r="AC323" s="41"/>
      <c r="AD323" s="41"/>
      <c r="AE323" s="41"/>
      <c r="AF323" s="82" t="s">
        <v>38</v>
      </c>
      <c r="AG323" s="41"/>
      <c r="AJ323" s="84" t="s">
        <v>128</v>
      </c>
      <c r="AK323" s="83" t="s">
        <v>113</v>
      </c>
      <c r="AN323" s="83"/>
      <c r="AO323" s="83"/>
      <c r="AR323" s="86" t="s">
        <v>208</v>
      </c>
    </row>
    <row r="324" spans="1:45" s="79" customFormat="1" ht="213.75" customHeight="1" x14ac:dyDescent="0.25">
      <c r="A324" s="97" t="s">
        <v>8</v>
      </c>
      <c r="B324" s="97"/>
      <c r="C324" s="97"/>
      <c r="D324" s="97"/>
      <c r="E324" s="98" t="s">
        <v>241</v>
      </c>
      <c r="F324" s="99" t="s">
        <v>123</v>
      </c>
      <c r="G324" s="99" t="s">
        <v>242</v>
      </c>
      <c r="H324" s="100" t="s">
        <v>242</v>
      </c>
      <c r="I324" s="100" t="s">
        <v>242</v>
      </c>
      <c r="J324" s="100" t="s">
        <v>242</v>
      </c>
      <c r="K324" s="100" t="s">
        <v>242</v>
      </c>
      <c r="L324" s="101" t="s">
        <v>20</v>
      </c>
      <c r="M324" s="101" t="s">
        <v>31</v>
      </c>
      <c r="N324" s="100"/>
      <c r="O324" s="100"/>
      <c r="P324" s="100"/>
      <c r="Q324" s="97" t="s">
        <v>124</v>
      </c>
      <c r="R324" s="97"/>
      <c r="S324" s="100"/>
      <c r="T324" s="101" t="s">
        <v>246</v>
      </c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 t="s">
        <v>39</v>
      </c>
      <c r="AG324" s="100" t="s">
        <v>125</v>
      </c>
      <c r="AH324" s="102"/>
      <c r="AI324" s="102"/>
      <c r="AJ324" s="97"/>
      <c r="AK324" s="97" t="s">
        <v>117</v>
      </c>
      <c r="AL324" s="102"/>
      <c r="AM324" s="102"/>
      <c r="AN324" s="102"/>
      <c r="AO324" s="102"/>
      <c r="AP324" s="97"/>
      <c r="AQ324" s="97"/>
      <c r="AR324" s="102" t="s">
        <v>247</v>
      </c>
    </row>
    <row r="325" spans="1:45" s="79" customFormat="1" ht="30" customHeight="1" x14ac:dyDescent="0.25">
      <c r="A325" s="78" t="s">
        <v>14</v>
      </c>
      <c r="B325" s="78"/>
      <c r="C325" s="78"/>
      <c r="D325" s="78"/>
      <c r="E325" s="47"/>
      <c r="F325" s="81" t="s">
        <v>183</v>
      </c>
      <c r="G325" s="70" t="s">
        <v>184</v>
      </c>
      <c r="H325" s="70" t="s">
        <v>184</v>
      </c>
      <c r="I325" s="70" t="s">
        <v>184</v>
      </c>
      <c r="J325" s="70" t="s">
        <v>184</v>
      </c>
      <c r="K325" s="70" t="s">
        <v>184</v>
      </c>
      <c r="L325" s="41" t="s">
        <v>187</v>
      </c>
      <c r="M325" s="41" t="s">
        <v>188</v>
      </c>
      <c r="N325" s="41"/>
      <c r="O325" s="41"/>
      <c r="P325" s="41"/>
      <c r="S325" s="41"/>
      <c r="T325" s="41"/>
      <c r="U325" s="41"/>
      <c r="V325" s="41"/>
      <c r="W325" s="41"/>
      <c r="X325" s="41"/>
      <c r="Y325" s="41"/>
      <c r="AF325" s="41"/>
      <c r="AJ325" s="80"/>
      <c r="AR325" s="46" t="s">
        <v>209</v>
      </c>
    </row>
    <row r="326" spans="1:45" ht="15" customHeight="1" x14ac:dyDescent="0.25"/>
    <row r="327" spans="1:45" ht="15" customHeight="1" x14ac:dyDescent="0.25"/>
    <row r="329" spans="1:45" ht="30" customHeight="1" x14ac:dyDescent="0.25"/>
    <row r="330" spans="1:45" ht="30" customHeight="1" x14ac:dyDescent="0.25"/>
    <row r="331" spans="1:45" ht="30" customHeight="1" x14ac:dyDescent="0.25"/>
  </sheetData>
  <hyperlinks>
    <hyperlink ref="O323" r:id="rId1"/>
    <hyperlink ref="P323" r:id="rId2"/>
    <hyperlink ref="AK323" r:id="rId3" location="D11000390"/>
    <hyperlink ref="T323" r:id="rId4"/>
    <hyperlink ref="AF323" r:id="rId5"/>
    <hyperlink ref="G323" r:id="rId6"/>
    <hyperlink ref="L323" r:id="rId7"/>
    <hyperlink ref="M323" r:id="rId8"/>
    <hyperlink ref="Y323" r:id="rId9" location="D100005200070009000100050"/>
    <hyperlink ref="F325" r:id="rId10"/>
    <hyperlink ref="AR323" r:id="rId11"/>
    <hyperlink ref="Q323" r:id="rId12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9"/>
  <sheetViews>
    <sheetView zoomScale="80" zoomScaleNormal="80" workbookViewId="0">
      <selection activeCell="G14" sqref="G14"/>
    </sheetView>
  </sheetViews>
  <sheetFormatPr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</row>
    <row r="2" spans="1:14" x14ac:dyDescent="0.25">
      <c r="A2" s="6" t="s">
        <v>153</v>
      </c>
      <c r="B2" s="5">
        <v>98</v>
      </c>
      <c r="C2" s="22">
        <v>1</v>
      </c>
      <c r="D2" s="22">
        <v>1</v>
      </c>
      <c r="E2" s="22">
        <v>0</v>
      </c>
      <c r="F2" s="22">
        <v>1</v>
      </c>
      <c r="G2" s="22">
        <v>1</v>
      </c>
      <c r="H2" s="22">
        <v>0</v>
      </c>
      <c r="I2" s="22">
        <v>0</v>
      </c>
      <c r="J2" s="22">
        <v>1</v>
      </c>
      <c r="K2" s="22">
        <v>1</v>
      </c>
      <c r="L2" s="23">
        <v>21.548241714</v>
      </c>
      <c r="M2" s="23">
        <v>43473.555981693004</v>
      </c>
      <c r="N2" s="23">
        <v>14.246968000000001</v>
      </c>
    </row>
    <row r="3" spans="1:14" x14ac:dyDescent="0.25">
      <c r="A3" s="6" t="s">
        <v>154</v>
      </c>
      <c r="B3" s="5">
        <v>297</v>
      </c>
      <c r="C3" s="22">
        <v>0</v>
      </c>
      <c r="D3" s="22">
        <v>1</v>
      </c>
      <c r="E3" s="22">
        <v>1</v>
      </c>
      <c r="F3" s="22">
        <v>0</v>
      </c>
      <c r="G3" s="22">
        <v>1</v>
      </c>
      <c r="H3" s="22">
        <v>1</v>
      </c>
      <c r="I3" s="22">
        <v>0</v>
      </c>
      <c r="J3" s="22">
        <v>0</v>
      </c>
      <c r="K3" s="22">
        <v>0</v>
      </c>
      <c r="L3" s="23">
        <v>-1.0431231949999999</v>
      </c>
      <c r="M3" s="23">
        <v>0.56164804999999995</v>
      </c>
      <c r="N3" s="23">
        <v>40.210301999999999</v>
      </c>
    </row>
    <row r="4" spans="1:14" x14ac:dyDescent="0.25">
      <c r="A4" s="6" t="s">
        <v>155</v>
      </c>
      <c r="B4" s="5">
        <v>117</v>
      </c>
      <c r="C4" s="22">
        <v>1</v>
      </c>
      <c r="D4" s="22">
        <v>1</v>
      </c>
      <c r="E4" s="22">
        <v>1</v>
      </c>
      <c r="F4" s="22">
        <v>0</v>
      </c>
      <c r="G4" s="22">
        <v>1</v>
      </c>
      <c r="H4" s="22">
        <v>1</v>
      </c>
      <c r="I4" s="22">
        <v>0</v>
      </c>
      <c r="J4" s="22">
        <v>1</v>
      </c>
      <c r="K4" s="22">
        <v>1</v>
      </c>
      <c r="L4" s="23">
        <v>-7.8807413180000001</v>
      </c>
      <c r="M4" s="23">
        <v>1.8449429E-2</v>
      </c>
      <c r="N4" s="23">
        <v>22.749072000000002</v>
      </c>
    </row>
    <row r="5" spans="1:14" x14ac:dyDescent="0.25">
      <c r="A5" s="6" t="s">
        <v>156</v>
      </c>
      <c r="B5" s="5">
        <v>297</v>
      </c>
      <c r="C5" s="22">
        <v>0</v>
      </c>
      <c r="D5" s="22">
        <v>1</v>
      </c>
      <c r="E5" s="22">
        <v>1</v>
      </c>
      <c r="F5" s="22">
        <v>0</v>
      </c>
      <c r="G5" s="22">
        <v>1</v>
      </c>
      <c r="H5" s="22">
        <v>3</v>
      </c>
      <c r="I5" s="22">
        <v>1</v>
      </c>
      <c r="J5" s="22">
        <v>0</v>
      </c>
      <c r="K5" s="22">
        <v>1</v>
      </c>
      <c r="L5" s="23">
        <v>-0.37956359200000001</v>
      </c>
      <c r="M5" s="23">
        <v>0.75243978</v>
      </c>
      <c r="N5" s="23">
        <v>25.728909000000002</v>
      </c>
    </row>
    <row r="6" spans="1:14" x14ac:dyDescent="0.25">
      <c r="A6" s="6" t="s">
        <v>157</v>
      </c>
      <c r="B6" s="5">
        <v>297</v>
      </c>
      <c r="C6" s="22">
        <v>0</v>
      </c>
      <c r="D6" s="22">
        <v>1</v>
      </c>
      <c r="E6" s="22">
        <v>0</v>
      </c>
      <c r="F6" s="22">
        <v>0</v>
      </c>
      <c r="G6" s="22">
        <v>1</v>
      </c>
      <c r="H6" s="22">
        <v>1</v>
      </c>
      <c r="I6" s="22">
        <v>0</v>
      </c>
      <c r="J6" s="22">
        <v>0</v>
      </c>
      <c r="K6" s="22">
        <v>0</v>
      </c>
      <c r="L6" s="23">
        <v>0.75020281499999997</v>
      </c>
      <c r="M6" s="23">
        <v>1.3133754040000001</v>
      </c>
      <c r="N6" s="23">
        <v>32.569215999999997</v>
      </c>
    </row>
    <row r="7" spans="1:14" x14ac:dyDescent="0.25">
      <c r="A7" s="6" t="s">
        <v>158</v>
      </c>
      <c r="B7" s="5">
        <v>297</v>
      </c>
      <c r="C7" s="22">
        <v>0</v>
      </c>
      <c r="D7" s="22">
        <v>1</v>
      </c>
      <c r="E7" s="22">
        <v>1</v>
      </c>
      <c r="F7" s="22">
        <v>1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3">
        <v>-9.3572503069999993</v>
      </c>
      <c r="M7" s="23">
        <v>8.5192830000000008E-3</v>
      </c>
      <c r="N7" s="23">
        <v>31.234446999999999</v>
      </c>
    </row>
    <row r="8" spans="1:14" x14ac:dyDescent="0.25">
      <c r="A8" s="6" t="s">
        <v>159</v>
      </c>
      <c r="B8" s="5">
        <v>297</v>
      </c>
      <c r="C8" s="22">
        <v>0</v>
      </c>
      <c r="D8" s="22">
        <v>1</v>
      </c>
      <c r="E8" s="22">
        <v>1</v>
      </c>
      <c r="F8" s="22">
        <v>0</v>
      </c>
      <c r="G8" s="22">
        <v>1</v>
      </c>
      <c r="H8" s="22">
        <v>1</v>
      </c>
      <c r="I8" s="22">
        <v>0</v>
      </c>
      <c r="J8" s="22">
        <v>0</v>
      </c>
      <c r="K8" s="22">
        <v>0</v>
      </c>
      <c r="L8" s="23">
        <v>1.4814408379999999</v>
      </c>
      <c r="M8" s="23">
        <v>2.0002799040000001</v>
      </c>
      <c r="N8" s="23">
        <v>26.491485000000001</v>
      </c>
    </row>
    <row r="9" spans="1:14" x14ac:dyDescent="0.25">
      <c r="A9" s="6" t="s">
        <v>160</v>
      </c>
      <c r="B9" s="5">
        <v>297</v>
      </c>
      <c r="C9" s="22">
        <v>0</v>
      </c>
      <c r="D9" s="22">
        <v>1</v>
      </c>
      <c r="E9" s="22">
        <v>1</v>
      </c>
      <c r="F9" s="22">
        <v>0</v>
      </c>
      <c r="G9" s="22">
        <v>1</v>
      </c>
      <c r="H9" s="22">
        <v>1</v>
      </c>
      <c r="I9" s="22">
        <v>0</v>
      </c>
      <c r="J9" s="22">
        <v>0</v>
      </c>
      <c r="K9" s="22">
        <v>0</v>
      </c>
      <c r="L9" s="23">
        <v>7.2236986000000003E-2</v>
      </c>
      <c r="M9" s="23">
        <v>0.98098336200000003</v>
      </c>
      <c r="N9" s="23">
        <v>32.091701</v>
      </c>
    </row>
    <row r="10" spans="1:14" x14ac:dyDescent="0.25">
      <c r="A10" s="6" t="s">
        <v>161</v>
      </c>
      <c r="B10" s="5">
        <v>296</v>
      </c>
      <c r="C10" s="22">
        <v>0</v>
      </c>
      <c r="D10" s="22">
        <v>1</v>
      </c>
      <c r="E10" s="22">
        <v>0</v>
      </c>
      <c r="F10" s="22">
        <v>0</v>
      </c>
      <c r="G10" s="22">
        <v>1</v>
      </c>
      <c r="H10" s="22">
        <v>1</v>
      </c>
      <c r="I10" s="22">
        <v>0</v>
      </c>
      <c r="J10" s="22">
        <v>0</v>
      </c>
      <c r="K10" s="22">
        <v>0</v>
      </c>
      <c r="L10" s="23">
        <v>1.079221738</v>
      </c>
      <c r="M10" s="23">
        <v>1.6097473339999999</v>
      </c>
      <c r="N10" s="23">
        <v>59.939978000000004</v>
      </c>
    </row>
    <row r="11" spans="1:14" x14ac:dyDescent="0.25">
      <c r="A11" s="6" t="s">
        <v>162</v>
      </c>
      <c r="B11" s="5">
        <v>296</v>
      </c>
      <c r="C11" s="22">
        <v>0</v>
      </c>
      <c r="D11" s="22">
        <v>1</v>
      </c>
      <c r="E11" s="22">
        <v>1</v>
      </c>
      <c r="F11" s="22">
        <v>0</v>
      </c>
      <c r="G11" s="22">
        <v>1</v>
      </c>
      <c r="H11" s="22">
        <v>1</v>
      </c>
      <c r="I11" s="22">
        <v>0</v>
      </c>
      <c r="J11" s="22">
        <v>0</v>
      </c>
      <c r="K11" s="22">
        <v>0</v>
      </c>
      <c r="L11" s="23">
        <v>-9.4605775750000003</v>
      </c>
      <c r="M11" s="23">
        <v>8.2170209999999997E-3</v>
      </c>
      <c r="N11" s="23">
        <v>46.169870000000003</v>
      </c>
    </row>
    <row r="12" spans="1:14" x14ac:dyDescent="0.25">
      <c r="A12" s="6" t="s">
        <v>163</v>
      </c>
      <c r="B12" s="5">
        <v>166</v>
      </c>
      <c r="C12" s="22">
        <v>1</v>
      </c>
      <c r="D12" s="22">
        <v>1</v>
      </c>
      <c r="E12" s="22">
        <v>0</v>
      </c>
      <c r="F12" s="22">
        <v>2</v>
      </c>
      <c r="G12" s="22">
        <v>1</v>
      </c>
      <c r="H12" s="22">
        <v>0</v>
      </c>
      <c r="I12" s="22">
        <v>0</v>
      </c>
      <c r="J12" s="22">
        <v>1</v>
      </c>
      <c r="K12" s="22">
        <v>1</v>
      </c>
      <c r="L12" s="23">
        <v>0.136549631</v>
      </c>
      <c r="M12" s="23">
        <v>1.0026945650000001</v>
      </c>
      <c r="N12" s="23">
        <v>16.361547999999999</v>
      </c>
    </row>
    <row r="13" spans="1:14" x14ac:dyDescent="0.25">
      <c r="A13" s="6" t="s">
        <v>164</v>
      </c>
      <c r="B13" s="5">
        <v>199</v>
      </c>
      <c r="C13" s="22">
        <v>1</v>
      </c>
      <c r="D13" s="22">
        <v>1</v>
      </c>
      <c r="E13" s="22">
        <v>0</v>
      </c>
      <c r="F13" s="22">
        <v>0</v>
      </c>
      <c r="G13" s="22">
        <v>1</v>
      </c>
      <c r="H13" s="22">
        <v>1</v>
      </c>
      <c r="I13" s="22">
        <v>1</v>
      </c>
      <c r="J13" s="22">
        <v>0</v>
      </c>
      <c r="K13" s="22">
        <v>0</v>
      </c>
      <c r="L13" s="23">
        <v>1.9894094499999999</v>
      </c>
      <c r="M13" s="23">
        <v>2.5891377599999998</v>
      </c>
      <c r="N13" s="23">
        <v>25.831564</v>
      </c>
    </row>
    <row r="14" spans="1:14" x14ac:dyDescent="0.25">
      <c r="A14" s="6" t="s">
        <v>210</v>
      </c>
      <c r="B14" s="5">
        <v>178</v>
      </c>
      <c r="C14" s="22">
        <v>0</v>
      </c>
      <c r="D14" s="22">
        <v>1</v>
      </c>
      <c r="E14" s="22">
        <v>0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3">
        <v>-8.4203993960000005</v>
      </c>
      <c r="M14" s="23">
        <v>1.4497753E-2</v>
      </c>
      <c r="N14" s="23">
        <v>16.601399000000001</v>
      </c>
    </row>
    <row r="15" spans="1:14" x14ac:dyDescent="0.25">
      <c r="A15" s="6" t="s">
        <v>211</v>
      </c>
      <c r="B15" s="5">
        <v>178</v>
      </c>
      <c r="C15" s="22">
        <v>0</v>
      </c>
      <c r="D15" s="22">
        <v>1</v>
      </c>
      <c r="E15" s="22">
        <v>0</v>
      </c>
      <c r="F15" s="22">
        <v>1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3">
        <v>-8.7864391800000003</v>
      </c>
      <c r="M15" s="23">
        <v>1.1931921E-2</v>
      </c>
      <c r="N15" s="23">
        <v>22.787569999999999</v>
      </c>
    </row>
    <row r="16" spans="1:14" x14ac:dyDescent="0.25">
      <c r="A16" s="6" t="s">
        <v>212</v>
      </c>
      <c r="B16" s="5">
        <v>178</v>
      </c>
      <c r="C16" s="22">
        <v>0</v>
      </c>
      <c r="D16" s="22">
        <v>1</v>
      </c>
      <c r="E16" s="22">
        <v>0</v>
      </c>
      <c r="F16" s="22">
        <v>0</v>
      </c>
      <c r="G16" s="22">
        <v>1</v>
      </c>
      <c r="H16" s="22">
        <v>1</v>
      </c>
      <c r="I16" s="22">
        <v>0</v>
      </c>
      <c r="J16" s="22">
        <v>0</v>
      </c>
      <c r="K16" s="22">
        <v>0</v>
      </c>
      <c r="L16" s="23">
        <v>-10.032842943</v>
      </c>
      <c r="M16" s="23">
        <v>6.4738560000000001E-3</v>
      </c>
      <c r="N16" s="23">
        <v>36.80312</v>
      </c>
    </row>
    <row r="17" spans="1:14" x14ac:dyDescent="0.25">
      <c r="A17" s="6" t="s">
        <v>165</v>
      </c>
      <c r="B17" s="5">
        <v>178</v>
      </c>
      <c r="C17" s="22">
        <v>1</v>
      </c>
      <c r="D17" s="22">
        <v>1</v>
      </c>
      <c r="E17" s="22">
        <v>0</v>
      </c>
      <c r="F17" s="22">
        <v>3</v>
      </c>
      <c r="G17" s="22">
        <v>1</v>
      </c>
      <c r="H17" s="22">
        <v>1</v>
      </c>
      <c r="I17" s="22">
        <v>0</v>
      </c>
      <c r="J17" s="22">
        <v>1</v>
      </c>
      <c r="K17" s="22">
        <v>1</v>
      </c>
      <c r="L17" s="23">
        <v>-6.417743529</v>
      </c>
      <c r="M17" s="23">
        <v>3.7508544999999997E-2</v>
      </c>
      <c r="N17" s="23">
        <v>41.880164000000001</v>
      </c>
    </row>
    <row r="18" spans="1:14" x14ac:dyDescent="0.25">
      <c r="A18" s="6" t="s">
        <v>166</v>
      </c>
      <c r="B18" s="5">
        <v>178</v>
      </c>
      <c r="C18" s="22">
        <v>1</v>
      </c>
      <c r="D18" s="22">
        <v>1</v>
      </c>
      <c r="E18" s="22">
        <v>0</v>
      </c>
      <c r="F18" s="22">
        <v>1</v>
      </c>
      <c r="G18" s="22">
        <v>1</v>
      </c>
      <c r="H18" s="22">
        <v>0</v>
      </c>
      <c r="I18" s="22">
        <v>0</v>
      </c>
      <c r="J18" s="22">
        <v>1</v>
      </c>
      <c r="K18" s="22">
        <v>1</v>
      </c>
      <c r="L18" s="23">
        <v>-4.5279090850000001</v>
      </c>
      <c r="M18" s="23">
        <v>9.8907101999999997E-2</v>
      </c>
      <c r="N18" s="23">
        <v>20.58079</v>
      </c>
    </row>
    <row r="19" spans="1:14" x14ac:dyDescent="0.25">
      <c r="A19" s="6" t="s">
        <v>167</v>
      </c>
      <c r="B19" s="5">
        <v>178</v>
      </c>
      <c r="C19" s="22">
        <v>1</v>
      </c>
      <c r="D19" s="22">
        <v>1</v>
      </c>
      <c r="E19" s="22">
        <v>0</v>
      </c>
      <c r="F19" s="22">
        <v>2</v>
      </c>
      <c r="G19" s="22">
        <v>1</v>
      </c>
      <c r="H19" s="22">
        <v>0</v>
      </c>
      <c r="I19" s="22">
        <v>0</v>
      </c>
      <c r="J19" s="22">
        <v>1</v>
      </c>
      <c r="K19" s="22">
        <v>1</v>
      </c>
      <c r="L19" s="23">
        <v>-6.2286406650000004</v>
      </c>
      <c r="M19" s="23">
        <v>4.2258911000000003E-2</v>
      </c>
      <c r="N19" s="23">
        <v>32.081708999999996</v>
      </c>
    </row>
    <row r="20" spans="1:14" x14ac:dyDescent="0.25">
      <c r="A20" s="6" t="s">
        <v>168</v>
      </c>
      <c r="B20" s="5">
        <v>178</v>
      </c>
      <c r="C20" s="22">
        <v>1</v>
      </c>
      <c r="D20" s="22">
        <v>1</v>
      </c>
      <c r="E20" s="22">
        <v>0</v>
      </c>
      <c r="F20" s="22">
        <v>3</v>
      </c>
      <c r="G20" s="22">
        <v>1</v>
      </c>
      <c r="H20" s="22">
        <v>1</v>
      </c>
      <c r="I20" s="22">
        <v>0</v>
      </c>
      <c r="J20" s="22">
        <v>1</v>
      </c>
      <c r="K20" s="22">
        <v>1</v>
      </c>
      <c r="L20" s="23">
        <v>-5.0285280180000003</v>
      </c>
      <c r="M20" s="23">
        <v>7.5126737999999998E-2</v>
      </c>
      <c r="N20" s="23">
        <v>29.127272000000001</v>
      </c>
    </row>
    <row r="21" spans="1:14" x14ac:dyDescent="0.25">
      <c r="A21" s="6" t="s">
        <v>169</v>
      </c>
      <c r="B21" s="5">
        <v>178</v>
      </c>
      <c r="C21" s="22">
        <v>1</v>
      </c>
      <c r="D21" s="22">
        <v>1</v>
      </c>
      <c r="E21" s="22">
        <v>0</v>
      </c>
      <c r="F21" s="22">
        <v>2</v>
      </c>
      <c r="G21" s="22">
        <v>1</v>
      </c>
      <c r="H21" s="22">
        <v>0</v>
      </c>
      <c r="I21" s="22">
        <v>0</v>
      </c>
      <c r="J21" s="22">
        <v>1</v>
      </c>
      <c r="K21" s="22">
        <v>1</v>
      </c>
      <c r="L21" s="23">
        <v>-6.1994446620000003</v>
      </c>
      <c r="M21" s="23">
        <v>4.2353707999999997E-2</v>
      </c>
      <c r="N21" s="23">
        <v>42.878870999999997</v>
      </c>
    </row>
    <row r="22" spans="1:14" x14ac:dyDescent="0.25">
      <c r="A22" s="6" t="s">
        <v>170</v>
      </c>
      <c r="B22" s="5">
        <v>178</v>
      </c>
      <c r="C22" s="22">
        <v>1</v>
      </c>
      <c r="D22" s="22">
        <v>1</v>
      </c>
      <c r="E22" s="22">
        <v>0</v>
      </c>
      <c r="F22" s="22">
        <v>2</v>
      </c>
      <c r="G22" s="22">
        <v>1</v>
      </c>
      <c r="H22" s="22">
        <v>1</v>
      </c>
      <c r="I22" s="22">
        <v>0</v>
      </c>
      <c r="J22" s="22">
        <v>1</v>
      </c>
      <c r="K22" s="22">
        <v>1</v>
      </c>
      <c r="L22" s="23">
        <v>-5.5306829300000002</v>
      </c>
      <c r="M22" s="23">
        <v>5.9907045999999999E-2</v>
      </c>
      <c r="N22" s="23">
        <v>35.438381</v>
      </c>
    </row>
    <row r="23" spans="1:14" x14ac:dyDescent="0.25">
      <c r="A23" s="6" t="s">
        <v>171</v>
      </c>
      <c r="B23" s="5">
        <v>297</v>
      </c>
      <c r="C23" s="22">
        <v>1</v>
      </c>
      <c r="D23" s="22">
        <v>1</v>
      </c>
      <c r="E23" s="22">
        <v>0</v>
      </c>
      <c r="F23" s="22">
        <v>0</v>
      </c>
      <c r="G23" s="22">
        <v>1</v>
      </c>
      <c r="H23" s="22">
        <v>1</v>
      </c>
      <c r="I23" s="22">
        <v>0</v>
      </c>
      <c r="J23" s="22">
        <v>1</v>
      </c>
      <c r="K23" s="22">
        <v>1</v>
      </c>
      <c r="L23" s="23">
        <v>-4.8726335570000003</v>
      </c>
      <c r="M23" s="23">
        <v>7.8060124999999994E-2</v>
      </c>
      <c r="N23" s="23">
        <v>27.903562000000001</v>
      </c>
    </row>
    <row r="24" spans="1:14" x14ac:dyDescent="0.25">
      <c r="A24" s="6" t="s">
        <v>172</v>
      </c>
      <c r="B24" s="5">
        <v>297</v>
      </c>
      <c r="C24" s="22">
        <v>1</v>
      </c>
      <c r="D24" s="22">
        <v>1</v>
      </c>
      <c r="E24" s="22">
        <v>0</v>
      </c>
      <c r="F24" s="22">
        <v>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3">
        <v>-4.7731681139999997</v>
      </c>
      <c r="M24" s="23">
        <v>8.7546975999999999E-2</v>
      </c>
      <c r="N24" s="23">
        <v>21.180413000000001</v>
      </c>
    </row>
    <row r="25" spans="1:14" x14ac:dyDescent="0.25">
      <c r="A25" s="6" t="s">
        <v>173</v>
      </c>
      <c r="B25" s="5">
        <v>273</v>
      </c>
      <c r="C25" s="22">
        <v>1</v>
      </c>
      <c r="D25" s="22">
        <v>1</v>
      </c>
      <c r="E25" s="22">
        <v>0</v>
      </c>
      <c r="F25" s="22">
        <v>3</v>
      </c>
      <c r="G25" s="22">
        <v>1</v>
      </c>
      <c r="H25" s="22">
        <v>1</v>
      </c>
      <c r="I25" s="22">
        <v>0</v>
      </c>
      <c r="J25" s="22">
        <v>1</v>
      </c>
      <c r="K25" s="22">
        <v>1</v>
      </c>
      <c r="L25" s="23">
        <v>-5.5992660870000002</v>
      </c>
      <c r="M25" s="23">
        <v>5.5263175999999997E-2</v>
      </c>
      <c r="N25" s="23">
        <v>34.283966999999997</v>
      </c>
    </row>
    <row r="26" spans="1:14" x14ac:dyDescent="0.25">
      <c r="A26" s="6" t="s">
        <v>213</v>
      </c>
      <c r="B26" s="5">
        <v>274</v>
      </c>
      <c r="C26" s="22">
        <v>1</v>
      </c>
      <c r="D26" s="22">
        <v>1</v>
      </c>
      <c r="E26" s="22">
        <v>0</v>
      </c>
      <c r="F26" s="22">
        <v>3</v>
      </c>
      <c r="G26" s="22">
        <v>1</v>
      </c>
      <c r="H26" s="22">
        <v>1</v>
      </c>
      <c r="I26" s="22">
        <v>0</v>
      </c>
      <c r="J26" s="22">
        <v>1</v>
      </c>
      <c r="K26" s="22">
        <v>1</v>
      </c>
      <c r="L26" s="23">
        <v>-9.0314505829999998</v>
      </c>
      <c r="M26" s="23">
        <v>9.5996290000000001E-3</v>
      </c>
      <c r="N26" s="23">
        <v>30.078381</v>
      </c>
    </row>
    <row r="27" spans="1:14" x14ac:dyDescent="0.25">
      <c r="A27" s="6" t="s">
        <v>214</v>
      </c>
      <c r="B27" s="5">
        <v>297</v>
      </c>
      <c r="C27" s="22">
        <v>1</v>
      </c>
      <c r="D27" s="22">
        <v>1</v>
      </c>
      <c r="E27" s="22">
        <v>0</v>
      </c>
      <c r="F27" s="22">
        <v>0</v>
      </c>
      <c r="G27" s="22">
        <v>1</v>
      </c>
      <c r="H27" s="22">
        <v>2</v>
      </c>
      <c r="I27" s="22">
        <v>0</v>
      </c>
      <c r="J27" s="22">
        <v>1</v>
      </c>
      <c r="K27" s="22">
        <v>1</v>
      </c>
      <c r="L27" s="23">
        <v>-7.6306642389999997</v>
      </c>
      <c r="M27" s="23">
        <v>2.0141355999999999E-2</v>
      </c>
      <c r="N27" s="23">
        <v>26.801917</v>
      </c>
    </row>
    <row r="28" spans="1:14" x14ac:dyDescent="0.25">
      <c r="A28" s="6" t="s">
        <v>215</v>
      </c>
      <c r="B28" s="5">
        <v>297</v>
      </c>
      <c r="C28" s="22">
        <v>1</v>
      </c>
      <c r="D28" s="22">
        <v>1</v>
      </c>
      <c r="E28" s="22">
        <v>0</v>
      </c>
      <c r="F28" s="22">
        <v>3</v>
      </c>
      <c r="G28" s="22">
        <v>1</v>
      </c>
      <c r="H28" s="22">
        <v>0</v>
      </c>
      <c r="I28" s="22">
        <v>0</v>
      </c>
      <c r="J28" s="22">
        <v>1</v>
      </c>
      <c r="K28" s="22">
        <v>1</v>
      </c>
      <c r="L28" s="23">
        <v>-8.0002689520000008</v>
      </c>
      <c r="M28" s="23">
        <v>1.7017019000000001E-2</v>
      </c>
      <c r="N28" s="23">
        <v>30.379731</v>
      </c>
    </row>
    <row r="29" spans="1:14" x14ac:dyDescent="0.25">
      <c r="A29" s="6" t="s">
        <v>216</v>
      </c>
      <c r="B29" s="5">
        <v>297</v>
      </c>
      <c r="C29" s="22">
        <v>1</v>
      </c>
      <c r="D29" s="22">
        <v>1</v>
      </c>
      <c r="E29" s="22">
        <v>0</v>
      </c>
      <c r="F29" s="22">
        <v>0</v>
      </c>
      <c r="G29" s="22">
        <v>1</v>
      </c>
      <c r="H29" s="22">
        <v>0</v>
      </c>
      <c r="I29" s="22">
        <v>0</v>
      </c>
      <c r="J29" s="22">
        <v>1</v>
      </c>
      <c r="K29" s="22">
        <v>1</v>
      </c>
      <c r="L29" s="23">
        <v>-8.1362162680000001</v>
      </c>
      <c r="M29" s="23">
        <v>1.6559467000000001E-2</v>
      </c>
      <c r="N29" s="23">
        <v>28.021844999999999</v>
      </c>
    </row>
  </sheetData>
  <conditionalFormatting sqref="F2:K29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9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="80" zoomScaleNormal="80" workbookViewId="0">
      <pane xSplit="1" ySplit="1" topLeftCell="B48" activePane="bottomRight" state="frozen"/>
      <selection activeCell="H95" sqref="H95"/>
      <selection pane="topRight" activeCell="H95" sqref="H95"/>
      <selection pane="bottomLeft" activeCell="H95" sqref="H95"/>
      <selection pane="bottomRight" activeCell="H84" sqref="H84"/>
    </sheetView>
  </sheetViews>
  <sheetFormatPr defaultRowHeight="15" x14ac:dyDescent="0.25"/>
  <cols>
    <col min="1" max="1" width="9.85546875" bestFit="1" customWidth="1"/>
    <col min="2" max="2" width="13.5703125" bestFit="1" customWidth="1"/>
    <col min="9" max="9" width="9.140625" customWidth="1"/>
    <col min="10" max="10" width="10.7109375" bestFit="1" customWidth="1"/>
    <col min="13" max="13" width="10.42578125" bestFit="1" customWidth="1"/>
    <col min="14" max="14" width="12" bestFit="1" customWidth="1"/>
    <col min="15" max="26" width="5.7109375" customWidth="1"/>
    <col min="27" max="29" width="5.5703125" bestFit="1" customWidth="1"/>
  </cols>
  <sheetData>
    <row r="1" spans="1:6" x14ac:dyDescent="0.25">
      <c r="B1" t="s">
        <v>132</v>
      </c>
      <c r="C1" t="s">
        <v>133</v>
      </c>
    </row>
    <row r="2" spans="1:6" x14ac:dyDescent="0.25">
      <c r="A2" s="14">
        <v>36586</v>
      </c>
      <c r="B2" s="15">
        <f>quarterly!E42</f>
        <v>3181255.51</v>
      </c>
      <c r="C2" s="24"/>
      <c r="D2" s="24"/>
      <c r="E2" s="24"/>
      <c r="F2" s="24"/>
    </row>
    <row r="3" spans="1:6" x14ac:dyDescent="0.25">
      <c r="A3" s="14">
        <v>36678</v>
      </c>
      <c r="B3" s="15">
        <f>quarterly!E43</f>
        <v>3248642.2250000001</v>
      </c>
      <c r="C3" s="24"/>
      <c r="D3" s="24"/>
      <c r="E3" s="24"/>
      <c r="F3" s="24"/>
    </row>
    <row r="4" spans="1:6" x14ac:dyDescent="0.25">
      <c r="A4" s="14">
        <v>36770</v>
      </c>
      <c r="B4" s="15">
        <f>quarterly!E44</f>
        <v>3252198.0637500002</v>
      </c>
      <c r="C4" s="24"/>
      <c r="D4" s="24"/>
      <c r="E4" s="24"/>
      <c r="F4" s="24"/>
    </row>
    <row r="5" spans="1:6" x14ac:dyDescent="0.25">
      <c r="A5" s="14">
        <v>36861</v>
      </c>
      <c r="B5" s="15">
        <f>quarterly!E45</f>
        <v>3250825.5430000001</v>
      </c>
      <c r="C5" s="24"/>
      <c r="D5" s="24"/>
      <c r="E5" s="24"/>
      <c r="F5" s="24"/>
    </row>
    <row r="6" spans="1:6" x14ac:dyDescent="0.25">
      <c r="A6" s="14">
        <v>36951</v>
      </c>
      <c r="B6" s="15">
        <f>quarterly!E46</f>
        <v>3199029.878</v>
      </c>
      <c r="C6" s="24">
        <f t="shared" ref="C6:C70" si="0">100*(B6/B2-1)</f>
        <v>0.55872179848892589</v>
      </c>
      <c r="D6" s="24"/>
      <c r="E6" s="24"/>
      <c r="F6" s="24"/>
    </row>
    <row r="7" spans="1:6" x14ac:dyDescent="0.25">
      <c r="A7" s="14">
        <v>37043</v>
      </c>
      <c r="B7" s="15">
        <f>quarterly!E47</f>
        <v>3241882.5467500002</v>
      </c>
      <c r="C7" s="24">
        <f t="shared" si="0"/>
        <v>-0.20807702978126175</v>
      </c>
      <c r="D7" s="24"/>
      <c r="E7" s="24"/>
      <c r="F7" s="24"/>
    </row>
    <row r="8" spans="1:6" x14ac:dyDescent="0.25">
      <c r="A8" s="14">
        <v>37135</v>
      </c>
      <c r="B8" s="15">
        <f>quarterly!E48</f>
        <v>3214352.16</v>
      </c>
      <c r="C8" s="24">
        <f t="shared" si="0"/>
        <v>-1.1637023025086402</v>
      </c>
      <c r="D8" s="24"/>
      <c r="E8" s="24"/>
      <c r="F8" s="24"/>
    </row>
    <row r="9" spans="1:6" x14ac:dyDescent="0.25">
      <c r="A9" s="14">
        <v>37226</v>
      </c>
      <c r="B9" s="15">
        <f>quarterly!E49</f>
        <v>3225357.3</v>
      </c>
      <c r="C9" s="24">
        <f t="shared" si="0"/>
        <v>-0.78343924222082917</v>
      </c>
      <c r="D9" s="24"/>
      <c r="E9" s="24"/>
      <c r="F9" s="24"/>
    </row>
    <row r="10" spans="1:6" x14ac:dyDescent="0.25">
      <c r="A10" s="14">
        <v>37316</v>
      </c>
      <c r="B10" s="15">
        <f>quarterly!E50</f>
        <v>3103885.3657499999</v>
      </c>
      <c r="C10" s="24">
        <f t="shared" si="0"/>
        <v>-2.9741676657763394</v>
      </c>
      <c r="D10" s="24"/>
      <c r="E10" s="24"/>
      <c r="F10" s="24"/>
    </row>
    <row r="11" spans="1:6" x14ac:dyDescent="0.25">
      <c r="A11" s="14">
        <v>37408</v>
      </c>
      <c r="B11" s="15">
        <f>quarterly!E51</f>
        <v>3278090.6949999998</v>
      </c>
      <c r="C11" s="24">
        <f t="shared" si="0"/>
        <v>1.1168864919643307</v>
      </c>
      <c r="D11" s="24"/>
      <c r="E11" s="24"/>
      <c r="F11" s="24"/>
    </row>
    <row r="12" spans="1:6" x14ac:dyDescent="0.25">
      <c r="A12" s="14">
        <v>37500</v>
      </c>
      <c r="B12" s="15">
        <f>quarterly!E52</f>
        <v>3222487.5207500001</v>
      </c>
      <c r="C12" s="24">
        <f t="shared" si="0"/>
        <v>0.25309488024485294</v>
      </c>
      <c r="D12" s="24"/>
      <c r="E12" s="24"/>
      <c r="F12" s="24"/>
    </row>
    <row r="13" spans="1:6" x14ac:dyDescent="0.25">
      <c r="A13" s="14">
        <v>37591</v>
      </c>
      <c r="B13" s="15">
        <f>quarterly!E53</f>
        <v>3271026.0862500002</v>
      </c>
      <c r="C13" s="24">
        <f t="shared" si="0"/>
        <v>1.4159295235290692</v>
      </c>
      <c r="D13" s="24"/>
      <c r="E13" s="24"/>
      <c r="F13" s="24"/>
    </row>
    <row r="14" spans="1:6" x14ac:dyDescent="0.25">
      <c r="A14" s="14">
        <v>37681</v>
      </c>
      <c r="B14" s="15">
        <f>quarterly!E54</f>
        <v>3200831.6752499999</v>
      </c>
      <c r="C14" s="24">
        <f t="shared" si="0"/>
        <v>3.1233856304668794</v>
      </c>
      <c r="D14" s="24"/>
      <c r="E14" s="24"/>
      <c r="F14" s="24"/>
    </row>
    <row r="15" spans="1:6" x14ac:dyDescent="0.25">
      <c r="A15" s="14">
        <v>37773</v>
      </c>
      <c r="B15" s="15">
        <f>quarterly!E55</f>
        <v>3295732.9109999998</v>
      </c>
      <c r="C15" s="24">
        <f t="shared" si="0"/>
        <v>0.53818571972121809</v>
      </c>
      <c r="D15" s="24"/>
      <c r="E15" s="24"/>
      <c r="F15" s="24"/>
    </row>
    <row r="16" spans="1:6" x14ac:dyDescent="0.25">
      <c r="A16" s="14">
        <v>37865</v>
      </c>
      <c r="B16" s="15">
        <f>quarterly!E56</f>
        <v>3238728.0780000002</v>
      </c>
      <c r="C16" s="24">
        <f t="shared" si="0"/>
        <v>0.50397579960899108</v>
      </c>
      <c r="D16" s="24"/>
      <c r="E16" s="24"/>
      <c r="F16" s="24"/>
    </row>
    <row r="17" spans="1:6" x14ac:dyDescent="0.25">
      <c r="A17" s="14">
        <v>37956</v>
      </c>
      <c r="B17" s="15">
        <f>quarterly!E57</f>
        <v>3326425.8565000002</v>
      </c>
      <c r="C17" s="24">
        <f t="shared" si="0"/>
        <v>1.6936511293161871</v>
      </c>
      <c r="D17" s="24"/>
      <c r="E17" s="24"/>
      <c r="F17" s="24"/>
    </row>
    <row r="18" spans="1:6" x14ac:dyDescent="0.25">
      <c r="A18" s="14">
        <v>38047</v>
      </c>
      <c r="B18" s="15">
        <f>quarterly!E58</f>
        <v>3313159.3202499999</v>
      </c>
      <c r="C18" s="24">
        <f t="shared" si="0"/>
        <v>3.5093268374141173</v>
      </c>
      <c r="D18" s="24"/>
      <c r="E18" s="24"/>
      <c r="F18" s="24"/>
    </row>
    <row r="19" spans="1:6" x14ac:dyDescent="0.25">
      <c r="A19" s="14">
        <v>38139</v>
      </c>
      <c r="B19" s="15">
        <f>quarterly!E59</f>
        <v>3433084.4122500001</v>
      </c>
      <c r="C19" s="24">
        <f t="shared" si="0"/>
        <v>4.1675555926139918</v>
      </c>
      <c r="D19" s="24"/>
      <c r="E19" s="24"/>
      <c r="F19" s="24"/>
    </row>
    <row r="20" spans="1:6" x14ac:dyDescent="0.25">
      <c r="A20" s="14">
        <v>38231</v>
      </c>
      <c r="B20" s="15">
        <f>quarterly!E60</f>
        <v>3359564.2887499998</v>
      </c>
      <c r="C20" s="24">
        <f t="shared" si="0"/>
        <v>3.7309773417167902</v>
      </c>
      <c r="D20" s="24"/>
      <c r="E20" s="24"/>
      <c r="F20" s="24"/>
    </row>
    <row r="21" spans="1:6" x14ac:dyDescent="0.25">
      <c r="A21" s="14">
        <v>38322</v>
      </c>
      <c r="B21" s="15">
        <f>quarterly!E61</f>
        <v>3468007.0357499998</v>
      </c>
      <c r="C21" s="24">
        <f t="shared" si="0"/>
        <v>4.256255373115958</v>
      </c>
      <c r="D21" s="24"/>
      <c r="E21" s="24"/>
      <c r="F21" s="24"/>
    </row>
    <row r="22" spans="1:6" x14ac:dyDescent="0.25">
      <c r="A22" s="14">
        <v>38412</v>
      </c>
      <c r="B22" s="15">
        <f>quarterly!E62</f>
        <v>3338698.0842499998</v>
      </c>
      <c r="C22" s="24">
        <f t="shared" si="0"/>
        <v>0.77082812902800057</v>
      </c>
      <c r="D22" s="24"/>
      <c r="E22" s="24"/>
      <c r="F22" s="24"/>
    </row>
    <row r="23" spans="1:6" x14ac:dyDescent="0.25">
      <c r="A23" s="14">
        <v>38504</v>
      </c>
      <c r="B23" s="15">
        <f>quarterly!E63</f>
        <v>3526208.6637499998</v>
      </c>
      <c r="C23" s="24">
        <f t="shared" si="0"/>
        <v>2.7125535034242754</v>
      </c>
      <c r="D23" s="24"/>
      <c r="E23" s="24"/>
      <c r="F23" s="24"/>
    </row>
    <row r="24" spans="1:6" x14ac:dyDescent="0.25">
      <c r="A24" s="14">
        <v>38596</v>
      </c>
      <c r="B24" s="15">
        <f>quarterly!E64</f>
        <v>3445535.6487500002</v>
      </c>
      <c r="C24" s="24">
        <f t="shared" si="0"/>
        <v>2.5590032697956788</v>
      </c>
      <c r="D24" s="24"/>
      <c r="E24" s="24"/>
      <c r="F24" s="24"/>
    </row>
    <row r="25" spans="1:6" x14ac:dyDescent="0.25">
      <c r="A25" s="14">
        <v>38687</v>
      </c>
      <c r="B25" s="15">
        <f>quarterly!E65</f>
        <v>3576630.1232500002</v>
      </c>
      <c r="C25" s="24">
        <f t="shared" si="0"/>
        <v>3.1321472644160631</v>
      </c>
      <c r="D25" s="24"/>
      <c r="E25" s="24"/>
      <c r="F25" s="24"/>
    </row>
    <row r="26" spans="1:6" x14ac:dyDescent="0.25">
      <c r="A26" s="14">
        <v>38777</v>
      </c>
      <c r="B26" s="15">
        <f>quarterly!E66</f>
        <v>3526990.29575</v>
      </c>
      <c r="C26" s="24">
        <f t="shared" si="0"/>
        <v>5.6396896858764034</v>
      </c>
      <c r="D26" s="24"/>
      <c r="E26" s="24"/>
      <c r="F26" s="24"/>
    </row>
    <row r="27" spans="1:6" x14ac:dyDescent="0.25">
      <c r="A27" s="14">
        <v>38869</v>
      </c>
      <c r="B27" s="15">
        <f>quarterly!E67</f>
        <v>3675125.9737499999</v>
      </c>
      <c r="C27" s="24">
        <f t="shared" si="0"/>
        <v>4.2231564890329532</v>
      </c>
      <c r="D27" s="24"/>
      <c r="E27" s="24"/>
      <c r="F27" s="24"/>
    </row>
    <row r="28" spans="1:6" x14ac:dyDescent="0.25">
      <c r="A28" s="14">
        <v>38961</v>
      </c>
      <c r="B28" s="15">
        <f>quarterly!E68</f>
        <v>3608966.8125</v>
      </c>
      <c r="C28" s="24">
        <f t="shared" si="0"/>
        <v>4.7432730469438189</v>
      </c>
      <c r="D28" s="24"/>
      <c r="E28" s="24"/>
      <c r="F28" s="24"/>
    </row>
    <row r="29" spans="1:6" x14ac:dyDescent="0.25">
      <c r="A29" s="14">
        <v>39052</v>
      </c>
      <c r="B29" s="15">
        <f>quarterly!E69</f>
        <v>3700224.165</v>
      </c>
      <c r="C29" s="24">
        <f t="shared" si="0"/>
        <v>3.4556003134507129</v>
      </c>
      <c r="D29" s="24"/>
      <c r="E29" s="24"/>
      <c r="F29" s="24"/>
    </row>
    <row r="30" spans="1:6" x14ac:dyDescent="0.25">
      <c r="A30" s="14">
        <v>39142</v>
      </c>
      <c r="B30" s="15">
        <f>quarterly!E70</f>
        <v>3598432.8020000001</v>
      </c>
      <c r="C30" s="24">
        <f t="shared" si="0"/>
        <v>2.0255940691441099</v>
      </c>
      <c r="D30" s="24"/>
      <c r="E30" s="24"/>
      <c r="F30" s="24"/>
    </row>
    <row r="31" spans="1:6" x14ac:dyDescent="0.25">
      <c r="A31" s="14">
        <v>39234</v>
      </c>
      <c r="B31" s="15">
        <f>quarterly!E71</f>
        <v>3748335.3142499998</v>
      </c>
      <c r="C31" s="24">
        <f t="shared" si="0"/>
        <v>1.9920226142697173</v>
      </c>
      <c r="D31" s="24"/>
      <c r="E31" s="24"/>
      <c r="F31" s="24"/>
    </row>
    <row r="32" spans="1:6" x14ac:dyDescent="0.25">
      <c r="A32" s="14">
        <v>39326</v>
      </c>
      <c r="B32" s="15">
        <f>quarterly!E72</f>
        <v>3695824.3185000001</v>
      </c>
      <c r="C32" s="24">
        <f t="shared" si="0"/>
        <v>2.4067139021384465</v>
      </c>
      <c r="D32" s="24"/>
      <c r="E32" s="24"/>
      <c r="F32" s="24"/>
    </row>
    <row r="33" spans="1:6" x14ac:dyDescent="0.25">
      <c r="A33" s="14">
        <v>39417</v>
      </c>
      <c r="B33" s="15">
        <f>quarterly!E73</f>
        <v>3801233.5407500002</v>
      </c>
      <c r="C33" s="24">
        <f t="shared" si="0"/>
        <v>2.7298177420015834</v>
      </c>
      <c r="D33" s="24"/>
      <c r="E33" s="24"/>
      <c r="F33" s="24"/>
    </row>
    <row r="34" spans="1:6" x14ac:dyDescent="0.25">
      <c r="A34" s="14">
        <v>39508</v>
      </c>
      <c r="B34" s="15">
        <f>quarterly!E74</f>
        <v>3640857.5455</v>
      </c>
      <c r="C34" s="24">
        <f t="shared" si="0"/>
        <v>1.1789783451401581</v>
      </c>
      <c r="D34" s="24"/>
      <c r="E34" s="24"/>
      <c r="F34" s="24"/>
    </row>
    <row r="35" spans="1:6" x14ac:dyDescent="0.25">
      <c r="A35" s="14">
        <v>39600</v>
      </c>
      <c r="B35" s="15">
        <f>quarterly!E75</f>
        <v>3846583.281</v>
      </c>
      <c r="C35" s="24">
        <f t="shared" si="0"/>
        <v>2.6211093328948554</v>
      </c>
      <c r="D35" s="24"/>
      <c r="E35" s="24"/>
      <c r="F35" s="24"/>
    </row>
    <row r="36" spans="1:6" x14ac:dyDescent="0.25">
      <c r="A36" s="14">
        <v>39692</v>
      </c>
      <c r="B36" s="15">
        <f>quarterly!E76</f>
        <v>3744873.3574999999</v>
      </c>
      <c r="C36" s="24">
        <f t="shared" si="0"/>
        <v>1.32714747166085</v>
      </c>
      <c r="D36" s="24"/>
      <c r="E36" s="24"/>
      <c r="F36" s="24"/>
    </row>
    <row r="37" spans="1:6" x14ac:dyDescent="0.25">
      <c r="A37" s="14">
        <v>39783</v>
      </c>
      <c r="B37" s="15">
        <f>quarterly!E77</f>
        <v>3781263.497</v>
      </c>
      <c r="C37" s="24">
        <f t="shared" si="0"/>
        <v>-0.52535692784768662</v>
      </c>
      <c r="D37" s="24"/>
      <c r="E37" s="24"/>
      <c r="F37" s="24"/>
    </row>
    <row r="38" spans="1:6" x14ac:dyDescent="0.25">
      <c r="A38" s="14">
        <v>39873</v>
      </c>
      <c r="B38" s="15">
        <f>quarterly!E78</f>
        <v>3438039.2825000002</v>
      </c>
      <c r="C38" s="24">
        <f t="shared" si="0"/>
        <v>-5.5706179235350035</v>
      </c>
      <c r="D38" s="24"/>
      <c r="E38" s="24"/>
      <c r="F38" s="24"/>
    </row>
    <row r="39" spans="1:6" x14ac:dyDescent="0.25">
      <c r="A39" s="14">
        <v>39965</v>
      </c>
      <c r="B39" s="15">
        <f>quarterly!E79</f>
        <v>3503235.983</v>
      </c>
      <c r="C39" s="24">
        <f t="shared" si="0"/>
        <v>-8.9260331290874735</v>
      </c>
      <c r="D39" s="24"/>
      <c r="E39" s="24"/>
      <c r="F39" s="24"/>
    </row>
    <row r="40" spans="1:6" x14ac:dyDescent="0.25">
      <c r="A40" s="14">
        <v>40057</v>
      </c>
      <c r="B40" s="15">
        <f>quarterly!E80</f>
        <v>3557984.2022500001</v>
      </c>
      <c r="C40" s="24">
        <f t="shared" si="0"/>
        <v>-4.9905333881507641</v>
      </c>
      <c r="D40" s="24"/>
      <c r="E40" s="24"/>
      <c r="F40" s="24"/>
    </row>
    <row r="41" spans="1:6" x14ac:dyDescent="0.25">
      <c r="A41" s="14">
        <v>40148</v>
      </c>
      <c r="B41" s="15">
        <f>quarterly!E81</f>
        <v>3720738.9112499999</v>
      </c>
      <c r="C41" s="24">
        <f t="shared" si="0"/>
        <v>-1.6006444882251558</v>
      </c>
      <c r="D41" s="24"/>
      <c r="E41" s="24"/>
      <c r="F41" s="24"/>
    </row>
    <row r="42" spans="1:6" x14ac:dyDescent="0.25">
      <c r="A42" s="14">
        <v>40238</v>
      </c>
      <c r="B42" s="15">
        <f>quarterly!E82</f>
        <v>3592929.9350000001</v>
      </c>
      <c r="C42" s="24">
        <f t="shared" si="0"/>
        <v>4.5052031048164576</v>
      </c>
      <c r="D42" s="24"/>
      <c r="E42" s="24"/>
      <c r="F42" s="24"/>
    </row>
    <row r="43" spans="1:6" x14ac:dyDescent="0.25">
      <c r="A43" s="14">
        <v>40330</v>
      </c>
      <c r="B43" s="15">
        <f>quarterly!E83</f>
        <v>3749602.9437500001</v>
      </c>
      <c r="C43" s="24">
        <f t="shared" si="0"/>
        <v>7.0325539571280515</v>
      </c>
      <c r="D43" s="24"/>
      <c r="E43" s="24"/>
      <c r="F43" s="24"/>
    </row>
    <row r="44" spans="1:6" x14ac:dyDescent="0.25">
      <c r="A44" s="14">
        <v>40422</v>
      </c>
      <c r="B44" s="15">
        <f>quarterly!E84</f>
        <v>3730365.5529999998</v>
      </c>
      <c r="C44" s="24">
        <f t="shared" si="0"/>
        <v>4.8449161365300419</v>
      </c>
      <c r="D44" s="24"/>
      <c r="E44" s="24"/>
      <c r="F44" s="24"/>
    </row>
    <row r="45" spans="1:6" x14ac:dyDescent="0.25">
      <c r="A45" s="14">
        <v>40513</v>
      </c>
      <c r="B45" s="15">
        <f>quarterly!E85</f>
        <v>3874896.26425</v>
      </c>
      <c r="C45" s="24">
        <f t="shared" si="0"/>
        <v>4.1431918948650504</v>
      </c>
      <c r="D45" s="24"/>
      <c r="E45" s="24"/>
      <c r="F45" s="24"/>
    </row>
    <row r="46" spans="1:6" x14ac:dyDescent="0.25">
      <c r="A46" s="14">
        <v>40603</v>
      </c>
      <c r="B46" s="15">
        <f>quarterly!E86</f>
        <v>3725679.0890000002</v>
      </c>
      <c r="C46" s="24">
        <f t="shared" si="0"/>
        <v>3.6947326110326806</v>
      </c>
      <c r="D46" s="24"/>
      <c r="E46" s="24"/>
      <c r="F46" s="24"/>
    </row>
    <row r="47" spans="1:6" x14ac:dyDescent="0.25">
      <c r="A47" s="14">
        <v>40695</v>
      </c>
      <c r="B47" s="15">
        <f>quarterly!E87</f>
        <v>3853256.1482500001</v>
      </c>
      <c r="C47" s="24">
        <f t="shared" si="0"/>
        <v>2.7643781502991738</v>
      </c>
      <c r="D47" s="24"/>
      <c r="E47" s="24"/>
      <c r="F47" s="24"/>
    </row>
    <row r="48" spans="1:6" x14ac:dyDescent="0.25">
      <c r="A48" s="14">
        <v>40787</v>
      </c>
      <c r="B48" s="15">
        <f>quarterly!E88</f>
        <v>3881499.8417500001</v>
      </c>
      <c r="C48" s="24">
        <f t="shared" si="0"/>
        <v>4.0514605499843537</v>
      </c>
      <c r="D48" s="24"/>
      <c r="E48" s="24"/>
      <c r="F48" s="24"/>
    </row>
    <row r="49" spans="1:10" x14ac:dyDescent="0.25">
      <c r="A49" s="14">
        <v>40878</v>
      </c>
      <c r="B49" s="15">
        <f>quarterly!E89</f>
        <v>4034898.5219999999</v>
      </c>
      <c r="C49" s="24">
        <f t="shared" si="0"/>
        <v>4.1292010634243148</v>
      </c>
      <c r="D49" s="24"/>
      <c r="E49" s="24"/>
      <c r="F49" s="24"/>
    </row>
    <row r="50" spans="1:10" x14ac:dyDescent="0.25">
      <c r="A50" s="14">
        <v>40969</v>
      </c>
      <c r="B50" s="15">
        <f>quarterly!E90</f>
        <v>3904976.31</v>
      </c>
      <c r="C50" s="24">
        <f t="shared" si="0"/>
        <v>4.8124708735481692</v>
      </c>
      <c r="D50" s="24"/>
      <c r="E50" s="24"/>
      <c r="F50" s="24"/>
    </row>
    <row r="51" spans="1:10" x14ac:dyDescent="0.25">
      <c r="A51" s="14">
        <v>41061</v>
      </c>
      <c r="B51" s="15">
        <f>quarterly!E91</f>
        <v>4006905.9247499998</v>
      </c>
      <c r="C51" s="24">
        <f t="shared" si="0"/>
        <v>3.9875308203889182</v>
      </c>
      <c r="D51" s="24"/>
      <c r="E51" s="24"/>
      <c r="F51" s="24"/>
    </row>
    <row r="52" spans="1:10" x14ac:dyDescent="0.25">
      <c r="A52" s="14">
        <v>41153</v>
      </c>
      <c r="B52" s="15">
        <f>quarterly!E92</f>
        <v>3988212.6565</v>
      </c>
      <c r="C52" s="24">
        <f t="shared" si="0"/>
        <v>2.7492675280359702</v>
      </c>
      <c r="D52" s="24"/>
      <c r="E52" s="24"/>
      <c r="F52" s="24"/>
    </row>
    <row r="53" spans="1:10" x14ac:dyDescent="0.25">
      <c r="A53" s="14">
        <v>41244</v>
      </c>
      <c r="B53" s="15">
        <f>quarterly!E93</f>
        <v>4159628.7595000002</v>
      </c>
      <c r="C53" s="24">
        <f t="shared" si="0"/>
        <v>3.0912856127587318</v>
      </c>
      <c r="D53" s="24"/>
      <c r="E53" s="24"/>
      <c r="F53" s="24"/>
    </row>
    <row r="54" spans="1:10" x14ac:dyDescent="0.25">
      <c r="A54" s="14">
        <v>41334</v>
      </c>
      <c r="B54" s="15">
        <f>quarterly!E94</f>
        <v>3929860.7779999999</v>
      </c>
      <c r="C54" s="24">
        <f t="shared" si="0"/>
        <v>0.63725016554581071</v>
      </c>
      <c r="D54" s="24"/>
      <c r="E54" s="24"/>
      <c r="F54" s="24"/>
    </row>
    <row r="55" spans="1:10" x14ac:dyDescent="0.25">
      <c r="A55" s="14">
        <v>41426</v>
      </c>
      <c r="B55" s="15">
        <f>quarterly!E95</f>
        <v>4090373.8842500001</v>
      </c>
      <c r="C55" s="24">
        <f t="shared" si="0"/>
        <v>2.0831025501355738</v>
      </c>
      <c r="D55" s="24"/>
      <c r="E55" s="24"/>
      <c r="F55" s="24"/>
    </row>
    <row r="56" spans="1:10" x14ac:dyDescent="0.25">
      <c r="A56" s="14">
        <v>41518</v>
      </c>
      <c r="B56" s="15">
        <f>quarterly!E96</f>
        <v>4046493.4052499998</v>
      </c>
      <c r="C56" s="24">
        <f t="shared" si="0"/>
        <v>1.4613250036959125</v>
      </c>
      <c r="D56" s="24"/>
      <c r="E56" s="24"/>
      <c r="F56" s="24"/>
    </row>
    <row r="57" spans="1:10" x14ac:dyDescent="0.25">
      <c r="A57" s="14">
        <v>41609</v>
      </c>
      <c r="B57" s="15">
        <f>quarterly!E97</f>
        <v>4210459.0104999999</v>
      </c>
      <c r="C57" s="104">
        <f t="shared" si="0"/>
        <v>1.2219900846658582</v>
      </c>
      <c r="D57" s="104"/>
      <c r="E57" s="104"/>
      <c r="F57" s="104"/>
      <c r="G57" s="16"/>
      <c r="H57" s="16"/>
      <c r="I57" s="16" t="s">
        <v>134</v>
      </c>
      <c r="J57" s="16" t="s">
        <v>135</v>
      </c>
    </row>
    <row r="58" spans="1:10" x14ac:dyDescent="0.25">
      <c r="A58" s="14">
        <v>41699</v>
      </c>
      <c r="B58" s="15">
        <f>quarterly!E98</f>
        <v>4034769.2694999999</v>
      </c>
      <c r="C58" s="104">
        <f t="shared" si="0"/>
        <v>2.6695218336307169</v>
      </c>
      <c r="D58" s="104"/>
      <c r="E58" s="104"/>
      <c r="F58" s="104"/>
      <c r="G58" s="105">
        <v>2014</v>
      </c>
      <c r="H58" s="16" t="s">
        <v>136</v>
      </c>
      <c r="I58" s="25">
        <f t="shared" ref="I58:I71" si="1">C58</f>
        <v>2.6695218336307169</v>
      </c>
      <c r="J58" s="16"/>
    </row>
    <row r="59" spans="1:10" x14ac:dyDescent="0.25">
      <c r="A59" s="14">
        <v>41791</v>
      </c>
      <c r="B59" s="15">
        <f>quarterly!E99</f>
        <v>4185827.4302500002</v>
      </c>
      <c r="C59" s="104">
        <f t="shared" si="0"/>
        <v>2.3336142049885433</v>
      </c>
      <c r="D59" s="104"/>
      <c r="E59" s="104"/>
      <c r="F59" s="104"/>
      <c r="G59" s="105"/>
      <c r="H59" s="16" t="s">
        <v>137</v>
      </c>
      <c r="I59" s="25">
        <f t="shared" si="1"/>
        <v>2.3336142049885433</v>
      </c>
      <c r="J59" s="16"/>
    </row>
    <row r="60" spans="1:10" x14ac:dyDescent="0.25">
      <c r="A60" s="14">
        <v>41883</v>
      </c>
      <c r="B60" s="15">
        <f>quarterly!E100</f>
        <v>4163300.55425</v>
      </c>
      <c r="C60" s="104">
        <f t="shared" si="0"/>
        <v>2.8866264516445916</v>
      </c>
      <c r="D60" s="104"/>
      <c r="E60" s="104"/>
      <c r="F60" s="104"/>
      <c r="G60" s="105"/>
      <c r="H60" s="16" t="s">
        <v>138</v>
      </c>
      <c r="I60" s="25">
        <f t="shared" si="1"/>
        <v>2.8866264516445916</v>
      </c>
      <c r="J60" s="16"/>
    </row>
    <row r="61" spans="1:10" x14ac:dyDescent="0.25">
      <c r="A61" s="14">
        <v>41974</v>
      </c>
      <c r="B61" s="15">
        <f>quarterly!E101</f>
        <v>4356421.9822500004</v>
      </c>
      <c r="C61" s="104">
        <f t="shared" si="0"/>
        <v>3.466675993899937</v>
      </c>
      <c r="D61" s="104"/>
      <c r="E61" s="104"/>
      <c r="F61" s="104"/>
      <c r="G61" s="105"/>
      <c r="H61" s="16" t="s">
        <v>139</v>
      </c>
      <c r="I61" s="25">
        <f t="shared" si="1"/>
        <v>3.466675993899937</v>
      </c>
      <c r="J61" s="16"/>
    </row>
    <row r="62" spans="1:10" x14ac:dyDescent="0.25">
      <c r="A62" s="14">
        <v>42064</v>
      </c>
      <c r="B62" s="15">
        <f>quarterly!E102</f>
        <v>4175537.2374999998</v>
      </c>
      <c r="C62" s="104">
        <f t="shared" si="0"/>
        <v>3.4888728102522748</v>
      </c>
      <c r="D62" s="104"/>
      <c r="E62" s="104"/>
      <c r="F62" s="104"/>
      <c r="G62" s="105">
        <v>2015</v>
      </c>
      <c r="H62" s="16" t="s">
        <v>136</v>
      </c>
      <c r="I62" s="25">
        <f t="shared" si="1"/>
        <v>3.4888728102522748</v>
      </c>
      <c r="J62" s="25"/>
    </row>
    <row r="63" spans="1:10" x14ac:dyDescent="0.25">
      <c r="A63" s="14">
        <v>42156</v>
      </c>
      <c r="B63" s="15">
        <f>quarterly!E103</f>
        <v>4311190.8467499996</v>
      </c>
      <c r="C63" s="104">
        <f t="shared" si="0"/>
        <v>2.9949494714958114</v>
      </c>
      <c r="D63" s="104"/>
      <c r="E63" s="104"/>
      <c r="F63" s="104"/>
      <c r="G63" s="105"/>
      <c r="H63" s="16" t="s">
        <v>137</v>
      </c>
      <c r="I63" s="25">
        <f t="shared" si="1"/>
        <v>2.9949494714958114</v>
      </c>
      <c r="J63" s="25"/>
    </row>
    <row r="64" spans="1:10" x14ac:dyDescent="0.25">
      <c r="A64" s="14">
        <v>42248</v>
      </c>
      <c r="B64" s="15">
        <f>quarterly!E104</f>
        <v>4327577.6002500001</v>
      </c>
      <c r="C64" s="104">
        <f t="shared" si="0"/>
        <v>3.9458368152715195</v>
      </c>
      <c r="D64" s="104"/>
      <c r="E64" s="104"/>
      <c r="F64" s="104"/>
      <c r="G64" s="105"/>
      <c r="H64" s="16" t="s">
        <v>138</v>
      </c>
      <c r="I64" s="25">
        <f t="shared" si="1"/>
        <v>3.9458368152715195</v>
      </c>
      <c r="J64" s="25"/>
    </row>
    <row r="65" spans="1:10" x14ac:dyDescent="0.25">
      <c r="A65" s="14">
        <v>42339</v>
      </c>
      <c r="B65" s="15">
        <f>quarterly!E105</f>
        <v>4473501.0264999997</v>
      </c>
      <c r="C65" s="104">
        <f t="shared" si="0"/>
        <v>2.6875046707373951</v>
      </c>
      <c r="D65" s="104"/>
      <c r="E65" s="104"/>
      <c r="F65" s="104"/>
      <c r="G65" s="105"/>
      <c r="H65" s="16" t="s">
        <v>139</v>
      </c>
      <c r="I65" s="25">
        <f t="shared" si="1"/>
        <v>2.6875046707373951</v>
      </c>
      <c r="J65" s="25"/>
    </row>
    <row r="66" spans="1:10" x14ac:dyDescent="0.25">
      <c r="A66" s="14">
        <v>42430</v>
      </c>
      <c r="B66" s="15">
        <f>quarterly!E106</f>
        <v>4300850.1825000001</v>
      </c>
      <c r="C66" s="104">
        <f t="shared" si="0"/>
        <v>3.0011214814366749</v>
      </c>
      <c r="D66" s="104"/>
      <c r="E66" s="104"/>
      <c r="F66" s="104"/>
      <c r="G66" s="105">
        <v>2016</v>
      </c>
      <c r="H66" s="16" t="s">
        <v>136</v>
      </c>
      <c r="I66" s="25">
        <f t="shared" si="1"/>
        <v>3.0011214814366749</v>
      </c>
      <c r="J66" s="25"/>
    </row>
    <row r="67" spans="1:10" x14ac:dyDescent="0.25">
      <c r="A67" s="14">
        <v>42522</v>
      </c>
      <c r="B67" s="15">
        <f>quarterly!E107</f>
        <v>4453228.852</v>
      </c>
      <c r="C67" s="104">
        <f t="shared" si="0"/>
        <v>3.2946350625390641</v>
      </c>
      <c r="D67" s="104"/>
      <c r="E67" s="104"/>
      <c r="F67" s="104"/>
      <c r="G67" s="105"/>
      <c r="H67" s="16" t="s">
        <v>137</v>
      </c>
      <c r="I67" s="25">
        <f t="shared" si="1"/>
        <v>3.2946350625390641</v>
      </c>
      <c r="J67" s="25"/>
    </row>
    <row r="68" spans="1:10" x14ac:dyDescent="0.25">
      <c r="A68" s="14">
        <v>42614</v>
      </c>
      <c r="B68" s="15">
        <f>quarterly!E108</f>
        <v>4417205.6679999996</v>
      </c>
      <c r="C68" s="104">
        <f t="shared" si="0"/>
        <v>2.0710909434604075</v>
      </c>
      <c r="D68" s="104"/>
      <c r="E68" s="104"/>
      <c r="F68" s="104"/>
      <c r="G68" s="105"/>
      <c r="H68" s="16" t="s">
        <v>138</v>
      </c>
      <c r="I68" s="25">
        <f t="shared" si="1"/>
        <v>2.0710909434604075</v>
      </c>
      <c r="J68" s="25"/>
    </row>
    <row r="69" spans="1:10" x14ac:dyDescent="0.25">
      <c r="A69" s="14">
        <v>42705</v>
      </c>
      <c r="B69" s="15">
        <f>quarterly!E109</f>
        <v>4620172.5697499998</v>
      </c>
      <c r="C69" s="104">
        <f t="shared" si="0"/>
        <v>3.278674630477374</v>
      </c>
      <c r="D69" s="104"/>
      <c r="E69" s="104"/>
      <c r="F69" s="104"/>
      <c r="G69" s="105"/>
      <c r="H69" s="16" t="s">
        <v>139</v>
      </c>
      <c r="I69" s="25">
        <f t="shared" si="1"/>
        <v>3.278674630477374</v>
      </c>
      <c r="J69" s="25"/>
    </row>
    <row r="70" spans="1:10" x14ac:dyDescent="0.25">
      <c r="A70" s="14">
        <v>42795</v>
      </c>
      <c r="B70" s="15">
        <f>quarterly!E110</f>
        <v>4441576.9997500004</v>
      </c>
      <c r="C70" s="104">
        <f t="shared" si="0"/>
        <v>3.2720697368769702</v>
      </c>
      <c r="D70" s="104"/>
      <c r="E70" s="104"/>
      <c r="F70" s="104"/>
      <c r="G70" s="105">
        <v>2017</v>
      </c>
      <c r="H70" s="16" t="s">
        <v>136</v>
      </c>
      <c r="I70" s="25">
        <f t="shared" si="1"/>
        <v>3.2720697368769702</v>
      </c>
      <c r="J70" s="25"/>
    </row>
    <row r="71" spans="1:10" x14ac:dyDescent="0.25">
      <c r="A71" s="14">
        <v>42887</v>
      </c>
      <c r="B71" s="15">
        <f>quarterly!E111</f>
        <v>4535156.83825</v>
      </c>
      <c r="C71" s="104">
        <f t="shared" ref="C71" si="2">100*(B71/B67-1)</f>
        <v>1.8397434529600964</v>
      </c>
      <c r="D71" s="104"/>
      <c r="E71" s="104"/>
      <c r="F71" s="104"/>
      <c r="G71" s="105"/>
      <c r="H71" s="16" t="s">
        <v>137</v>
      </c>
      <c r="I71" s="25">
        <f t="shared" si="1"/>
        <v>1.8397434529600964</v>
      </c>
      <c r="J71" s="25"/>
    </row>
    <row r="72" spans="1:10" x14ac:dyDescent="0.25">
      <c r="A72" s="14">
        <v>42979</v>
      </c>
      <c r="B72" s="15">
        <f>quarterly!E112</f>
        <v>4486845.62</v>
      </c>
      <c r="C72" s="104">
        <f t="shared" ref="C72" si="3">100*(B72/B68-1)</f>
        <v>1.576561229749851</v>
      </c>
      <c r="D72" s="104"/>
      <c r="E72" s="104"/>
      <c r="F72" s="104"/>
      <c r="G72" s="105"/>
      <c r="H72" s="16" t="s">
        <v>138</v>
      </c>
      <c r="I72" s="16"/>
      <c r="J72" s="25"/>
    </row>
    <row r="73" spans="1:10" x14ac:dyDescent="0.25">
      <c r="A73" s="14">
        <v>43070</v>
      </c>
      <c r="B73" s="15">
        <f>quarterly!E113</f>
        <v>4690216.1127500003</v>
      </c>
      <c r="C73" s="104">
        <f t="shared" ref="C73" si="4">100*(B73/B69-1)</f>
        <v>1.5160373761491375</v>
      </c>
      <c r="D73" s="104"/>
      <c r="E73" s="104"/>
      <c r="F73" s="24"/>
      <c r="G73" s="105"/>
      <c r="H73" s="16" t="s">
        <v>139</v>
      </c>
      <c r="I73" s="16"/>
      <c r="J73" s="25"/>
    </row>
    <row r="74" spans="1:10" x14ac:dyDescent="0.25">
      <c r="A74" s="14">
        <v>43160</v>
      </c>
      <c r="B74" s="15"/>
      <c r="C74" s="104"/>
      <c r="D74" s="104"/>
      <c r="E74" s="104"/>
      <c r="F74" s="24"/>
      <c r="H74" s="14"/>
    </row>
    <row r="75" spans="1:10" x14ac:dyDescent="0.25">
      <c r="A75" s="14">
        <v>43252</v>
      </c>
      <c r="B75" s="15"/>
      <c r="C75" s="104"/>
      <c r="D75" s="104"/>
      <c r="E75" s="104"/>
      <c r="F75" s="24"/>
      <c r="H75" s="14"/>
    </row>
    <row r="76" spans="1:10" x14ac:dyDescent="0.25">
      <c r="A76" s="14">
        <v>43344</v>
      </c>
      <c r="B76" s="15"/>
      <c r="C76" s="104"/>
      <c r="D76" s="104"/>
      <c r="E76" s="104"/>
      <c r="F76" s="24"/>
      <c r="H76" s="14"/>
    </row>
    <row r="77" spans="1:10" x14ac:dyDescent="0.25">
      <c r="A77" s="14">
        <v>43435</v>
      </c>
      <c r="B77" s="15"/>
      <c r="C77" s="104"/>
      <c r="D77" s="104"/>
      <c r="E77" s="104"/>
      <c r="F77" s="24"/>
      <c r="H77" s="14"/>
    </row>
    <row r="78" spans="1:10" x14ac:dyDescent="0.25">
      <c r="A78" s="14">
        <v>43525</v>
      </c>
      <c r="B78" s="15"/>
      <c r="C78" s="104"/>
      <c r="D78" s="104"/>
      <c r="E78" s="104"/>
      <c r="F78" s="24"/>
      <c r="H78" s="14"/>
    </row>
    <row r="79" spans="1:10" x14ac:dyDescent="0.25">
      <c r="A79" s="14">
        <v>43617</v>
      </c>
      <c r="B79" s="15"/>
      <c r="C79" s="104"/>
      <c r="D79" s="104"/>
      <c r="E79" s="104"/>
      <c r="F79" s="24"/>
      <c r="H79" s="14"/>
    </row>
    <row r="80" spans="1:10" x14ac:dyDescent="0.25">
      <c r="A80" s="14">
        <v>43709</v>
      </c>
      <c r="B80" s="15"/>
      <c r="C80" s="104"/>
      <c r="D80" s="104"/>
      <c r="E80" s="104"/>
      <c r="F80" s="24"/>
      <c r="H80" s="14"/>
    </row>
    <row r="81" spans="1:6" x14ac:dyDescent="0.25">
      <c r="A81" s="14">
        <v>43800</v>
      </c>
      <c r="B81" s="15"/>
      <c r="C81" s="104"/>
      <c r="D81" s="104"/>
      <c r="E81" s="104"/>
      <c r="F81" s="24"/>
    </row>
  </sheetData>
  <mergeCells count="4">
    <mergeCell ref="G58:G61"/>
    <mergeCell ref="G62:G65"/>
    <mergeCell ref="G66:G69"/>
    <mergeCell ref="G70:G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N8" sqref="N8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26" t="s">
        <v>142</v>
      </c>
    </row>
    <row r="3" spans="1:15" x14ac:dyDescent="0.25">
      <c r="B3" s="16"/>
      <c r="C3" s="27">
        <v>41699</v>
      </c>
      <c r="D3" s="27">
        <v>41791</v>
      </c>
      <c r="E3" s="27">
        <v>41883</v>
      </c>
      <c r="F3" s="27">
        <v>41974</v>
      </c>
      <c r="G3" s="27">
        <v>42064</v>
      </c>
      <c r="H3" s="27">
        <v>42156</v>
      </c>
      <c r="I3" s="27">
        <v>42248</v>
      </c>
      <c r="J3" s="27">
        <v>42339</v>
      </c>
      <c r="K3" s="27">
        <v>42430</v>
      </c>
      <c r="L3" s="27">
        <v>42522</v>
      </c>
      <c r="M3" s="27">
        <v>42614</v>
      </c>
      <c r="N3" s="27">
        <v>42705</v>
      </c>
      <c r="O3" s="27">
        <v>42795</v>
      </c>
    </row>
    <row r="4" spans="1:15" x14ac:dyDescent="0.25">
      <c r="B4" s="29" t="s">
        <v>2</v>
      </c>
      <c r="C4" s="25">
        <f>100*(INDEX(quarterly!$E:$M,MATCH(crec_trim!C$3,quarterly!$A:$A,0),MATCH(crec_trim!$B4,quarterly!$E$1:$M$1,0))/INDEX(quarterly!$E:$M,MATCH(crec_trim!C$3,quarterly!$A:$A,0)-4,MATCH(crec_trim!$B4,quarterly!$E$1:$M$1,0))-1)</f>
        <v>2.6695218336307169</v>
      </c>
      <c r="D4" s="25">
        <f>100*(INDEX(quarterly!$E:$M,MATCH(crec_trim!D$3,quarterly!$A:$A,0),MATCH(crec_trim!$B4,quarterly!$E$1:$M$1,0))/INDEX(quarterly!$E:$M,MATCH(crec_trim!D$3,quarterly!$A:$A,0)-4,MATCH(crec_trim!$B4,quarterly!$E$1:$M$1,0))-1)</f>
        <v>2.3336142049885433</v>
      </c>
      <c r="E4" s="25">
        <f>100*(INDEX(quarterly!$E:$M,MATCH(crec_trim!E$3,quarterly!$A:$A,0),MATCH(crec_trim!$B4,quarterly!$E$1:$M$1,0))/INDEX(quarterly!$E:$M,MATCH(crec_trim!E$3,quarterly!$A:$A,0)-4,MATCH(crec_trim!$B4,quarterly!$E$1:$M$1,0))-1)</f>
        <v>2.8866264516445916</v>
      </c>
      <c r="F4" s="25">
        <f>100*(INDEX(quarterly!$E:$M,MATCH(crec_trim!F$3,quarterly!$A:$A,0),MATCH(crec_trim!$B4,quarterly!$E$1:$M$1,0))/INDEX(quarterly!$E:$M,MATCH(crec_trim!F$3,quarterly!$A:$A,0)-4,MATCH(crec_trim!$B4,quarterly!$E$1:$M$1,0))-1)</f>
        <v>3.466675993899937</v>
      </c>
      <c r="G4" s="25">
        <f>100*(INDEX(quarterly!$E:$M,MATCH(crec_trim!G$3,quarterly!$A:$A,0),MATCH(crec_trim!$B4,quarterly!$E$1:$M$1,0))/INDEX(quarterly!$E:$M,MATCH(crec_trim!G$3,quarterly!$A:$A,0)-4,MATCH(crec_trim!$B4,quarterly!$E$1:$M$1,0))-1)</f>
        <v>3.4888728102522748</v>
      </c>
      <c r="H4" s="25">
        <f>100*(INDEX(quarterly!$E:$M,MATCH(crec_trim!H$3,quarterly!$A:$A,0),MATCH(crec_trim!$B4,quarterly!$E$1:$M$1,0))/INDEX(quarterly!$E:$M,MATCH(crec_trim!H$3,quarterly!$A:$A,0)-4,MATCH(crec_trim!$B4,quarterly!$E$1:$M$1,0))-1)</f>
        <v>2.9949494714958114</v>
      </c>
      <c r="I4" s="25">
        <f>100*(INDEX(quarterly!$E:$M,MATCH(crec_trim!I$3,quarterly!$A:$A,0),MATCH(crec_trim!$B4,quarterly!$E$1:$M$1,0))/INDEX(quarterly!$E:$M,MATCH(crec_trim!I$3,quarterly!$A:$A,0)-4,MATCH(crec_trim!$B4,quarterly!$E$1:$M$1,0))-1)</f>
        <v>3.9458368152715195</v>
      </c>
      <c r="J4" s="25">
        <f>100*(INDEX(quarterly!$E:$M,MATCH(crec_trim!J$3,quarterly!$A:$A,0),MATCH(crec_trim!$B4,quarterly!$E$1:$M$1,0))/INDEX(quarterly!$E:$M,MATCH(crec_trim!J$3,quarterly!$A:$A,0)-4,MATCH(crec_trim!$B4,quarterly!$E$1:$M$1,0))-1)</f>
        <v>2.6875046707373951</v>
      </c>
      <c r="K4" s="25">
        <f>100*(INDEX(quarterly!$E:$M,MATCH(crec_trim!K$3,quarterly!$A:$A,0),MATCH(crec_trim!$B4,quarterly!$E$1:$M$1,0))/INDEX(quarterly!$E:$M,MATCH(crec_trim!K$3,quarterly!$A:$A,0)-4,MATCH(crec_trim!$B4,quarterly!$E$1:$M$1,0))-1)</f>
        <v>3.0011214814366749</v>
      </c>
      <c r="L4" s="25">
        <f>100*(INDEX(quarterly!$E:$M,MATCH(crec_trim!L$3,quarterly!$A:$A,0),MATCH(crec_trim!$B4,quarterly!$E$1:$M$1,0))/INDEX(quarterly!$E:$M,MATCH(crec_trim!L$3,quarterly!$A:$A,0)-4,MATCH(crec_trim!$B4,quarterly!$E$1:$M$1,0))-1)</f>
        <v>3.2946350625390641</v>
      </c>
      <c r="M4" s="25">
        <f>100*(INDEX(quarterly!$E:$M,MATCH(crec_trim!M$3,quarterly!$A:$A,0),MATCH(crec_trim!$B4,quarterly!$E$1:$M$1,0))/INDEX(quarterly!$E:$M,MATCH(crec_trim!M$3,quarterly!$A:$A,0)-4,MATCH(crec_trim!$B4,quarterly!$E$1:$M$1,0))-1)</f>
        <v>2.0710909434604075</v>
      </c>
      <c r="N4" s="25">
        <f>100*(INDEX(quarterly!$E:$M,MATCH(crec_trim!N$3,quarterly!$A:$A,0),MATCH(crec_trim!$B4,quarterly!$E$1:$M$1,0))/INDEX(quarterly!$E:$M,MATCH(crec_trim!N$3,quarterly!$A:$A,0)-4,MATCH(crec_trim!$B4,quarterly!$E$1:$M$1,0))-1)</f>
        <v>3.278674630477374</v>
      </c>
      <c r="O4" s="25">
        <f>100*(INDEX(quarterly!$E:$M,MATCH(crec_trim!O$3,quarterly!$A:$A,0),MATCH(crec_trim!$B4,quarterly!$E$1:$M$1,0))/INDEX(quarterly!$E:$M,MATCH(crec_trim!O$3,quarterly!$A:$A,0)-4,MATCH(crec_trim!$B4,quarterly!$E$1:$M$1,0))-1)</f>
        <v>3.2720697368769702</v>
      </c>
    </row>
    <row r="5" spans="1:15" x14ac:dyDescent="0.25">
      <c r="A5" s="55" t="s">
        <v>174</v>
      </c>
      <c r="B5" s="29" t="s">
        <v>3</v>
      </c>
      <c r="C5" s="25">
        <f>100*(INDEX(quarterly!$E:$M,MATCH(crec_trim!C$3,quarterly!$A:$A,0),MATCH(crec_trim!$B5,quarterly!$E$1:$M$1,0))/INDEX(quarterly!$E:$M,MATCH(crec_trim!C$3,quarterly!$A:$A,0)-4,MATCH(crec_trim!$B5,quarterly!$E$1:$M$1,0))-1)</f>
        <v>1.5244558161040311</v>
      </c>
      <c r="D5" s="25">
        <f>100*(INDEX(quarterly!$E:$M,MATCH(crec_trim!D$3,quarterly!$A:$A,0),MATCH(crec_trim!$B5,quarterly!$E$1:$M$1,0))/INDEX(quarterly!$E:$M,MATCH(crec_trim!D$3,quarterly!$A:$A,0)-4,MATCH(crec_trim!$B5,quarterly!$E$1:$M$1,0))-1)</f>
        <v>1.8902887584442141</v>
      </c>
      <c r="E5" s="25">
        <f>100*(INDEX(quarterly!$E:$M,MATCH(crec_trim!E$3,quarterly!$A:$A,0),MATCH(crec_trim!$B5,quarterly!$E$1:$M$1,0))/INDEX(quarterly!$E:$M,MATCH(crec_trim!E$3,quarterly!$A:$A,0)-4,MATCH(crec_trim!$B5,quarterly!$E$1:$M$1,0))-1)</f>
        <v>2.2852520433838119</v>
      </c>
      <c r="F5" s="25">
        <f>100*(INDEX(quarterly!$E:$M,MATCH(crec_trim!F$3,quarterly!$A:$A,0),MATCH(crec_trim!$B5,quarterly!$E$1:$M$1,0))/INDEX(quarterly!$E:$M,MATCH(crec_trim!F$3,quarterly!$A:$A,0)-4,MATCH(crec_trim!$B5,quarterly!$E$1:$M$1,0))-1)</f>
        <v>2.6588112781051665</v>
      </c>
      <c r="G5" s="25">
        <f>100*(INDEX(quarterly!$E:$M,MATCH(crec_trim!G$3,quarterly!$A:$A,0),MATCH(crec_trim!$B5,quarterly!$E$1:$M$1,0))/INDEX(quarterly!$E:$M,MATCH(crec_trim!G$3,quarterly!$A:$A,0)-4,MATCH(crec_trim!$B5,quarterly!$E$1:$M$1,0))-1)</f>
        <v>3.2029010881510667</v>
      </c>
      <c r="H5" s="25">
        <f>100*(INDEX(quarterly!$E:$M,MATCH(crec_trim!H$3,quarterly!$A:$A,0),MATCH(crec_trim!$B5,quarterly!$E$1:$M$1,0))/INDEX(quarterly!$E:$M,MATCH(crec_trim!H$3,quarterly!$A:$A,0)-4,MATCH(crec_trim!$B5,quarterly!$E$1:$M$1,0))-1)</f>
        <v>2.1693285334116519</v>
      </c>
      <c r="I5" s="25">
        <f>100*(INDEX(quarterly!$E:$M,MATCH(crec_trim!I$3,quarterly!$A:$A,0),MATCH(crec_trim!$B5,quarterly!$E$1:$M$1,0))/INDEX(quarterly!$E:$M,MATCH(crec_trim!I$3,quarterly!$A:$A,0)-4,MATCH(crec_trim!$B5,quarterly!$E$1:$M$1,0))-1)</f>
        <v>3.7650127798407373</v>
      </c>
      <c r="J5" s="25">
        <f>100*(INDEX(quarterly!$E:$M,MATCH(crec_trim!J$3,quarterly!$A:$A,0),MATCH(crec_trim!$B5,quarterly!$E$1:$M$1,0))/INDEX(quarterly!$E:$M,MATCH(crec_trim!J$3,quarterly!$A:$A,0)-4,MATCH(crec_trim!$B5,quarterly!$E$1:$M$1,0))-1)</f>
        <v>4.2603932054231519</v>
      </c>
      <c r="K5" s="25">
        <f>100*(INDEX(quarterly!$E:$M,MATCH(crec_trim!K$3,quarterly!$A:$A,0),MATCH(crec_trim!$B5,quarterly!$E$1:$M$1,0))/INDEX(quarterly!$E:$M,MATCH(crec_trim!K$3,quarterly!$A:$A,0)-4,MATCH(crec_trim!$B5,quarterly!$E$1:$M$1,0))-1)</f>
        <v>4.1105014341635382</v>
      </c>
      <c r="L5" s="25">
        <f>100*(INDEX(quarterly!$E:$M,MATCH(crec_trim!L$3,quarterly!$A:$A,0),MATCH(crec_trim!$B5,quarterly!$E$1:$M$1,0))/INDEX(quarterly!$E:$M,MATCH(crec_trim!L$3,quarterly!$A:$A,0)-4,MATCH(crec_trim!$B5,quarterly!$E$1:$M$1,0))-1)</f>
        <v>3.9203392270764192</v>
      </c>
      <c r="M5" s="25">
        <f>100*(INDEX(quarterly!$E:$M,MATCH(crec_trim!M$3,quarterly!$A:$A,0),MATCH(crec_trim!$B5,quarterly!$E$1:$M$1,0))/INDEX(quarterly!$E:$M,MATCH(crec_trim!M$3,quarterly!$A:$A,0)-4,MATCH(crec_trim!$B5,quarterly!$E$1:$M$1,0))-1)</f>
        <v>3.5252599803954121</v>
      </c>
      <c r="N5" s="25">
        <f>100*(INDEX(quarterly!$E:$M,MATCH(crec_trim!N$3,quarterly!$A:$A,0),MATCH(crec_trim!$B5,quarterly!$E$1:$M$1,0))/INDEX(quarterly!$E:$M,MATCH(crec_trim!N$3,quarterly!$A:$A,0)-4,MATCH(crec_trim!$B5,quarterly!$E$1:$M$1,0))-1)</f>
        <v>3.1308058274221118</v>
      </c>
      <c r="O5" s="25">
        <f>100*(INDEX(quarterly!$E:$M,MATCH(crec_trim!O$3,quarterly!$A:$A,0),MATCH(crec_trim!$B5,quarterly!$E$1:$M$1,0))/INDEX(quarterly!$E:$M,MATCH(crec_trim!O$3,quarterly!$A:$A,0)-4,MATCH(crec_trim!$B5,quarterly!$E$1:$M$1,0))-1)</f>
        <v>3.0905228505847981</v>
      </c>
    </row>
    <row r="6" spans="1:15" x14ac:dyDescent="0.25">
      <c r="A6" s="55" t="s">
        <v>175</v>
      </c>
      <c r="B6" s="29" t="s">
        <v>9</v>
      </c>
      <c r="C6" s="25">
        <f>100*(INDEX(quarterly!$E:$M,MATCH(crec_trim!C$3,quarterly!$A:$A,0),MATCH(crec_trim!$B6,quarterly!$E$1:$M$1,0))/INDEX(quarterly!$E:$M,MATCH(crec_trim!C$3,quarterly!$A:$A,0)-4,MATCH(crec_trim!$B6,quarterly!$E$1:$M$1,0))-1)</f>
        <v>3.5750616472466135</v>
      </c>
      <c r="D6" s="25">
        <f>100*(INDEX(quarterly!$E:$M,MATCH(crec_trim!D$3,quarterly!$A:$A,0),MATCH(crec_trim!$B6,quarterly!$E$1:$M$1,0))/INDEX(quarterly!$E:$M,MATCH(crec_trim!D$3,quarterly!$A:$A,0)-4,MATCH(crec_trim!$B6,quarterly!$E$1:$M$1,0))-1)</f>
        <v>2.498258615146276</v>
      </c>
      <c r="E6" s="25">
        <f>100*(INDEX(quarterly!$E:$M,MATCH(crec_trim!E$3,quarterly!$A:$A,0),MATCH(crec_trim!$B6,quarterly!$E$1:$M$1,0))/INDEX(quarterly!$E:$M,MATCH(crec_trim!E$3,quarterly!$A:$A,0)-4,MATCH(crec_trim!$B6,quarterly!$E$1:$M$1,0))-1)</f>
        <v>3.4465337389939288</v>
      </c>
      <c r="F6" s="25">
        <f>100*(INDEX(quarterly!$E:$M,MATCH(crec_trim!F$3,quarterly!$A:$A,0),MATCH(crec_trim!$B6,quarterly!$E$1:$M$1,0))/INDEX(quarterly!$E:$M,MATCH(crec_trim!F$3,quarterly!$A:$A,0)-4,MATCH(crec_trim!$B6,quarterly!$E$1:$M$1,0))-1)</f>
        <v>2.1068401127909864</v>
      </c>
      <c r="G6" s="25">
        <f>100*(INDEX(quarterly!$E:$M,MATCH(crec_trim!G$3,quarterly!$A:$A,0),MATCH(crec_trim!$B6,quarterly!$E$1:$M$1,0))/INDEX(quarterly!$E:$M,MATCH(crec_trim!G$3,quarterly!$A:$A,0)-4,MATCH(crec_trim!$B6,quarterly!$E$1:$M$1,0))-1)</f>
        <v>3.8857619278491295</v>
      </c>
      <c r="H6" s="25">
        <f>100*(INDEX(quarterly!$E:$M,MATCH(crec_trim!H$3,quarterly!$A:$A,0),MATCH(crec_trim!$B6,quarterly!$E$1:$M$1,0))/INDEX(quarterly!$E:$M,MATCH(crec_trim!H$3,quarterly!$A:$A,0)-4,MATCH(crec_trim!$B6,quarterly!$E$1:$M$1,0))-1)</f>
        <v>2.9862597188666351</v>
      </c>
      <c r="I6" s="25">
        <f>100*(INDEX(quarterly!$E:$M,MATCH(crec_trim!I$3,quarterly!$A:$A,0),MATCH(crec_trim!$B6,quarterly!$E$1:$M$1,0))/INDEX(quarterly!$E:$M,MATCH(crec_trim!I$3,quarterly!$A:$A,0)-4,MATCH(crec_trim!$B6,quarterly!$E$1:$M$1,0))-1)</f>
        <v>0.1803637562118654</v>
      </c>
      <c r="J6" s="25">
        <f>100*(INDEX(quarterly!$E:$M,MATCH(crec_trim!J$3,quarterly!$A:$A,0),MATCH(crec_trim!$B6,quarterly!$E$1:$M$1,0))/INDEX(quarterly!$E:$M,MATCH(crec_trim!J$3,quarterly!$A:$A,0)-4,MATCH(crec_trim!$B6,quarterly!$E$1:$M$1,0))-1)</f>
        <v>0.79322932204533014</v>
      </c>
      <c r="K6" s="25">
        <f>100*(INDEX(quarterly!$E:$M,MATCH(crec_trim!K$3,quarterly!$A:$A,0),MATCH(crec_trim!$B6,quarterly!$E$1:$M$1,0))/INDEX(quarterly!$E:$M,MATCH(crec_trim!K$3,quarterly!$A:$A,0)-4,MATCH(crec_trim!$B6,quarterly!$E$1:$M$1,0))-1)</f>
        <v>0.13606588523451535</v>
      </c>
      <c r="L6" s="25">
        <f>100*(INDEX(quarterly!$E:$M,MATCH(crec_trim!L$3,quarterly!$A:$A,0),MATCH(crec_trim!$B6,quarterly!$E$1:$M$1,0))/INDEX(quarterly!$E:$M,MATCH(crec_trim!L$3,quarterly!$A:$A,0)-4,MATCH(crec_trim!$B6,quarterly!$E$1:$M$1,0))-1)</f>
        <v>2.8723557366931995</v>
      </c>
      <c r="M6" s="25">
        <f>100*(INDEX(quarterly!$E:$M,MATCH(crec_trim!M$3,quarterly!$A:$A,0),MATCH(crec_trim!$B6,quarterly!$E$1:$M$1,0))/INDEX(quarterly!$E:$M,MATCH(crec_trim!M$3,quarterly!$A:$A,0)-4,MATCH(crec_trim!$B6,quarterly!$E$1:$M$1,0))-1)</f>
        <v>3.5894818878573265</v>
      </c>
      <c r="N6" s="25">
        <f>100*(INDEX(quarterly!$E:$M,MATCH(crec_trim!N$3,quarterly!$A:$A,0),MATCH(crec_trim!$B6,quarterly!$E$1:$M$1,0))/INDEX(quarterly!$E:$M,MATCH(crec_trim!N$3,quarterly!$A:$A,0)-4,MATCH(crec_trim!$B6,quarterly!$E$1:$M$1,0))-1)</f>
        <v>2.9792731934519034</v>
      </c>
      <c r="O6" s="25">
        <f>100*(INDEX(quarterly!$E:$M,MATCH(crec_trim!O$3,quarterly!$A:$A,0),MATCH(crec_trim!$B6,quarterly!$E$1:$M$1,0))/INDEX(quarterly!$E:$M,MATCH(crec_trim!O$3,quarterly!$A:$A,0)-4,MATCH(crec_trim!$B6,quarterly!$E$1:$M$1,0))-1)</f>
        <v>1.8484337480561219</v>
      </c>
    </row>
    <row r="7" spans="1:15" x14ac:dyDescent="0.25">
      <c r="A7" s="55" t="s">
        <v>176</v>
      </c>
      <c r="B7" s="29" t="s">
        <v>10</v>
      </c>
      <c r="C7" s="25">
        <f>100*(INDEX(quarterly!$E:$M,MATCH(crec_trim!C$3,quarterly!$A:$A,0),MATCH(crec_trim!$B7,quarterly!$E$1:$M$1,0))/INDEX(quarterly!$E:$M,MATCH(crec_trim!C$3,quarterly!$A:$A,0)-4,MATCH(crec_trim!$B7,quarterly!$E$1:$M$1,0))-1)</f>
        <v>0.80215768000397869</v>
      </c>
      <c r="D7" s="25">
        <f>100*(INDEX(quarterly!$E:$M,MATCH(crec_trim!D$3,quarterly!$A:$A,0),MATCH(crec_trim!$B7,quarterly!$E$1:$M$1,0))/INDEX(quarterly!$E:$M,MATCH(crec_trim!D$3,quarterly!$A:$A,0)-4,MATCH(crec_trim!$B7,quarterly!$E$1:$M$1,0))-1)</f>
        <v>-3.9636959581140108</v>
      </c>
      <c r="E7" s="25">
        <f>100*(INDEX(quarterly!$E:$M,MATCH(crec_trim!E$3,quarterly!$A:$A,0),MATCH(crec_trim!$B7,quarterly!$E$1:$M$1,0))/INDEX(quarterly!$E:$M,MATCH(crec_trim!E$3,quarterly!$A:$A,0)-4,MATCH(crec_trim!$B7,quarterly!$E$1:$M$1,0))-1)</f>
        <v>1.7419882822488963</v>
      </c>
      <c r="F7" s="25">
        <f>100*(INDEX(quarterly!$E:$M,MATCH(crec_trim!F$3,quarterly!$A:$A,0),MATCH(crec_trim!$B7,quarterly!$E$1:$M$1,0))/INDEX(quarterly!$E:$M,MATCH(crec_trim!F$3,quarterly!$A:$A,0)-4,MATCH(crec_trim!$B7,quarterly!$E$1:$M$1,0))-1)</f>
        <v>8.3151616893389004</v>
      </c>
      <c r="G7" s="25">
        <f>100*(INDEX(quarterly!$E:$M,MATCH(crec_trim!G$3,quarterly!$A:$A,0),MATCH(crec_trim!$B7,quarterly!$E$1:$M$1,0))/INDEX(quarterly!$E:$M,MATCH(crec_trim!G$3,quarterly!$A:$A,0)-4,MATCH(crec_trim!$B7,quarterly!$E$1:$M$1,0))-1)</f>
        <v>7.6070060193776046</v>
      </c>
      <c r="H7" s="25">
        <f>100*(INDEX(quarterly!$E:$M,MATCH(crec_trim!H$3,quarterly!$A:$A,0),MATCH(crec_trim!$B7,quarterly!$E$1:$M$1,0))/INDEX(quarterly!$E:$M,MATCH(crec_trim!H$3,quarterly!$A:$A,0)-4,MATCH(crec_trim!$B7,quarterly!$E$1:$M$1,0))-1)</f>
        <v>6.2866901769382366</v>
      </c>
      <c r="I7" s="25">
        <f>100*(INDEX(quarterly!$E:$M,MATCH(crec_trim!I$3,quarterly!$A:$A,0),MATCH(crec_trim!$B7,quarterly!$E$1:$M$1,0))/INDEX(quarterly!$E:$M,MATCH(crec_trim!I$3,quarterly!$A:$A,0)-4,MATCH(crec_trim!$B7,quarterly!$E$1:$M$1,0))-1)</f>
        <v>5.6432043848872127</v>
      </c>
      <c r="J7" s="25">
        <f>100*(INDEX(quarterly!$E:$M,MATCH(crec_trim!J$3,quarterly!$A:$A,0),MATCH(crec_trim!$B7,quarterly!$E$1:$M$1,0))/INDEX(quarterly!$E:$M,MATCH(crec_trim!J$3,quarterly!$A:$A,0)-4,MATCH(crec_trim!$B7,quarterly!$E$1:$M$1,0))-1)</f>
        <v>-1.6624662594317385</v>
      </c>
      <c r="K7" s="25">
        <f>100*(INDEX(quarterly!$E:$M,MATCH(crec_trim!K$3,quarterly!$A:$A,0),MATCH(crec_trim!$B7,quarterly!$E$1:$M$1,0))/INDEX(quarterly!$E:$M,MATCH(crec_trim!K$3,quarterly!$A:$A,0)-4,MATCH(crec_trim!$B7,quarterly!$E$1:$M$1,0))-1)</f>
        <v>3.2848715598351452</v>
      </c>
      <c r="L7" s="25">
        <f>100*(INDEX(quarterly!$E:$M,MATCH(crec_trim!L$3,quarterly!$A:$A,0),MATCH(crec_trim!$B7,quarterly!$E$1:$M$1,0))/INDEX(quarterly!$E:$M,MATCH(crec_trim!L$3,quarterly!$A:$A,0)-4,MATCH(crec_trim!$B7,quarterly!$E$1:$M$1,0))-1)</f>
        <v>3.1877858865615449</v>
      </c>
      <c r="M7" s="25">
        <f>100*(INDEX(quarterly!$E:$M,MATCH(crec_trim!M$3,quarterly!$A:$A,0),MATCH(crec_trim!$B7,quarterly!$E$1:$M$1,0))/INDEX(quarterly!$E:$M,MATCH(crec_trim!M$3,quarterly!$A:$A,0)-4,MATCH(crec_trim!$B7,quarterly!$E$1:$M$1,0))-1)</f>
        <v>-0.82372291167279732</v>
      </c>
      <c r="N7" s="25">
        <f>100*(INDEX(quarterly!$E:$M,MATCH(crec_trim!N$3,quarterly!$A:$A,0),MATCH(crec_trim!$B7,quarterly!$E$1:$M$1,0))/INDEX(quarterly!$E:$M,MATCH(crec_trim!N$3,quarterly!$A:$A,0)-4,MATCH(crec_trim!$B7,quarterly!$E$1:$M$1,0))-1)</f>
        <v>0.54268940258983545</v>
      </c>
      <c r="O7" s="25">
        <f>100*(INDEX(quarterly!$E:$M,MATCH(crec_trim!O$3,quarterly!$A:$A,0),MATCH(crec_trim!$B7,quarterly!$E$1:$M$1,0))/INDEX(quarterly!$E:$M,MATCH(crec_trim!O$3,quarterly!$A:$A,0)-4,MATCH(crec_trim!$B7,quarterly!$E$1:$M$1,0))-1)</f>
        <v>-0.75466398153237746</v>
      </c>
    </row>
    <row r="8" spans="1:15" x14ac:dyDescent="0.25">
      <c r="A8" s="55" t="s">
        <v>177</v>
      </c>
      <c r="B8" s="29" t="s">
        <v>11</v>
      </c>
      <c r="C8" s="25">
        <f>100*(INDEX(quarterly!$E:$M,MATCH(crec_trim!C$3,quarterly!$A:$A,0),MATCH(crec_trim!$B8,quarterly!$E$1:$M$1,0))/INDEX(quarterly!$E:$M,MATCH(crec_trim!C$3,quarterly!$A:$A,0)-4,MATCH(crec_trim!$B8,quarterly!$E$1:$M$1,0))-1)</f>
        <v>4.3233709232978867</v>
      </c>
      <c r="D8" s="25">
        <f>100*(INDEX(quarterly!$E:$M,MATCH(crec_trim!D$3,quarterly!$A:$A,0),MATCH(crec_trim!$B8,quarterly!$E$1:$M$1,0))/INDEX(quarterly!$E:$M,MATCH(crec_trim!D$3,quarterly!$A:$A,0)-4,MATCH(crec_trim!$B8,quarterly!$E$1:$M$1,0))-1)</f>
        <v>5.5866432520174536</v>
      </c>
      <c r="E8" s="25">
        <f>100*(INDEX(quarterly!$E:$M,MATCH(crec_trim!E$3,quarterly!$A:$A,0),MATCH(crec_trim!$B8,quarterly!$E$1:$M$1,0))/INDEX(quarterly!$E:$M,MATCH(crec_trim!E$3,quarterly!$A:$A,0)-4,MATCH(crec_trim!$B8,quarterly!$E$1:$M$1,0))-1)</f>
        <v>7.2057154801091317</v>
      </c>
      <c r="F8" s="25">
        <f>100*(INDEX(quarterly!$E:$M,MATCH(crec_trim!F$3,quarterly!$A:$A,0),MATCH(crec_trim!$B8,quarterly!$E$1:$M$1,0))/INDEX(quarterly!$E:$M,MATCH(crec_trim!F$3,quarterly!$A:$A,0)-4,MATCH(crec_trim!$B8,quarterly!$E$1:$M$1,0))-1)</f>
        <v>10.472809688072516</v>
      </c>
      <c r="G8" s="25">
        <f>100*(INDEX(quarterly!$E:$M,MATCH(crec_trim!G$3,quarterly!$A:$A,0),MATCH(crec_trim!$B8,quarterly!$E$1:$M$1,0))/INDEX(quarterly!$E:$M,MATCH(crec_trim!G$3,quarterly!$A:$A,0)-4,MATCH(crec_trim!$B8,quarterly!$E$1:$M$1,0))-1)</f>
        <v>11.306217423106046</v>
      </c>
      <c r="H8" s="25">
        <f>100*(INDEX(quarterly!$E:$M,MATCH(crec_trim!H$3,quarterly!$A:$A,0),MATCH(crec_trim!$B8,quarterly!$E$1:$M$1,0))/INDEX(quarterly!$E:$M,MATCH(crec_trim!H$3,quarterly!$A:$A,0)-4,MATCH(crec_trim!$B8,quarterly!$E$1:$M$1,0))-1)</f>
        <v>9.7946223481027985</v>
      </c>
      <c r="I8" s="25">
        <f>100*(INDEX(quarterly!$E:$M,MATCH(crec_trim!I$3,quarterly!$A:$A,0),MATCH(crec_trim!$B8,quarterly!$E$1:$M$1,0))/INDEX(quarterly!$E:$M,MATCH(crec_trim!I$3,quarterly!$A:$A,0)-4,MATCH(crec_trim!$B8,quarterly!$E$1:$M$1,0))-1)</f>
        <v>8.8357494983113849</v>
      </c>
      <c r="J8" s="25">
        <f>100*(INDEX(quarterly!$E:$M,MATCH(crec_trim!J$3,quarterly!$A:$A,0),MATCH(crec_trim!$B8,quarterly!$E$1:$M$1,0))/INDEX(quarterly!$E:$M,MATCH(crec_trim!J$3,quarterly!$A:$A,0)-4,MATCH(crec_trim!$B8,quarterly!$E$1:$M$1,0))-1)</f>
        <v>4.3268126185930678</v>
      </c>
      <c r="K8" s="25">
        <f>100*(INDEX(quarterly!$E:$M,MATCH(crec_trim!K$3,quarterly!$A:$A,0),MATCH(crec_trim!$B8,quarterly!$E$1:$M$1,0))/INDEX(quarterly!$E:$M,MATCH(crec_trim!K$3,quarterly!$A:$A,0)-4,MATCH(crec_trim!$B8,quarterly!$E$1:$M$1,0))-1)</f>
        <v>3.6242961244191907</v>
      </c>
      <c r="L8" s="25">
        <f>100*(INDEX(quarterly!$E:$M,MATCH(crec_trim!L$3,quarterly!$A:$A,0),MATCH(crec_trim!$B8,quarterly!$E$1:$M$1,0))/INDEX(quarterly!$E:$M,MATCH(crec_trim!L$3,quarterly!$A:$A,0)-4,MATCH(crec_trim!$B8,quarterly!$E$1:$M$1,0))-1)</f>
        <v>1.9849454589309312</v>
      </c>
      <c r="M8" s="25">
        <f>100*(INDEX(quarterly!$E:$M,MATCH(crec_trim!M$3,quarterly!$A:$A,0),MATCH(crec_trim!$B8,quarterly!$E$1:$M$1,0))/INDEX(quarterly!$E:$M,MATCH(crec_trim!M$3,quarterly!$A:$A,0)-4,MATCH(crec_trim!$B8,quarterly!$E$1:$M$1,0))-1)</f>
        <v>2.934597880410128</v>
      </c>
      <c r="N8" s="25">
        <f>100*(INDEX(quarterly!$E:$M,MATCH(crec_trim!N$3,quarterly!$A:$A,0),MATCH(crec_trim!$B8,quarterly!$E$1:$M$1,0))/INDEX(quarterly!$E:$M,MATCH(crec_trim!N$3,quarterly!$A:$A,0)-4,MATCH(crec_trim!$B8,quarterly!$E$1:$M$1,0))-1)</f>
        <v>5.2637364810130371</v>
      </c>
      <c r="O8" s="25">
        <f>100*(INDEX(quarterly!$E:$M,MATCH(crec_trim!O$3,quarterly!$A:$A,0),MATCH(crec_trim!$B8,quarterly!$E$1:$M$1,0))/INDEX(quarterly!$E:$M,MATCH(crec_trim!O$3,quarterly!$A:$A,0)-4,MATCH(crec_trim!$B8,quarterly!$E$1:$M$1,0))-1)</f>
        <v>9.036761759333034</v>
      </c>
    </row>
    <row r="9" spans="1:15" x14ac:dyDescent="0.25">
      <c r="A9" s="55" t="s">
        <v>178</v>
      </c>
      <c r="B9" s="29" t="s">
        <v>12</v>
      </c>
      <c r="C9" s="25">
        <f>100*(INDEX(quarterly!$E:$M,MATCH(crec_trim!C$3,quarterly!$A:$A,0),MATCH(crec_trim!$B9,quarterly!$E$1:$M$1,0))/INDEX(quarterly!$E:$M,MATCH(crec_trim!C$3,quarterly!$A:$A,0)-4,MATCH(crec_trim!$B9,quarterly!$E$1:$M$1,0))-1)</f>
        <v>4.2211661538944512</v>
      </c>
      <c r="D9" s="25">
        <f>100*(INDEX(quarterly!$E:$M,MATCH(crec_trim!D$3,quarterly!$A:$A,0),MATCH(crec_trim!$B9,quarterly!$E$1:$M$1,0))/INDEX(quarterly!$E:$M,MATCH(crec_trim!D$3,quarterly!$A:$A,0)-4,MATCH(crec_trim!$B9,quarterly!$E$1:$M$1,0))-1)</f>
        <v>3.3694146723183271</v>
      </c>
      <c r="E9" s="25">
        <f>100*(INDEX(quarterly!$E:$M,MATCH(crec_trim!E$3,quarterly!$A:$A,0),MATCH(crec_trim!$B9,quarterly!$E$1:$M$1,0))/INDEX(quarterly!$E:$M,MATCH(crec_trim!E$3,quarterly!$A:$A,0)-4,MATCH(crec_trim!$B9,quarterly!$E$1:$M$1,0))-1)</f>
        <v>6.2462496508461252</v>
      </c>
      <c r="F9" s="25">
        <f>100*(INDEX(quarterly!$E:$M,MATCH(crec_trim!F$3,quarterly!$A:$A,0),MATCH(crec_trim!$B9,quarterly!$E$1:$M$1,0))/INDEX(quarterly!$E:$M,MATCH(crec_trim!F$3,quarterly!$A:$A,0)-4,MATCH(crec_trim!$B9,quarterly!$E$1:$M$1,0))-1)</f>
        <v>9.677228817400362</v>
      </c>
      <c r="G9" s="25">
        <f>100*(INDEX(quarterly!$E:$M,MATCH(crec_trim!G$3,quarterly!$A:$A,0),MATCH(crec_trim!$B9,quarterly!$E$1:$M$1,0))/INDEX(quarterly!$E:$M,MATCH(crec_trim!G$3,quarterly!$A:$A,0)-4,MATCH(crec_trim!$B9,quarterly!$E$1:$M$1,0))-1)</f>
        <v>7.1317611201939135</v>
      </c>
      <c r="H9" s="25">
        <f>100*(INDEX(quarterly!$E:$M,MATCH(crec_trim!H$3,quarterly!$A:$A,0),MATCH(crec_trim!$B9,quarterly!$E$1:$M$1,0))/INDEX(quarterly!$E:$M,MATCH(crec_trim!H$3,quarterly!$A:$A,0)-4,MATCH(crec_trim!$B9,quarterly!$E$1:$M$1,0))-1)</f>
        <v>6.1103086689485719</v>
      </c>
      <c r="I9" s="25">
        <f>100*(INDEX(quarterly!$E:$M,MATCH(crec_trim!I$3,quarterly!$A:$A,0),MATCH(crec_trim!$B9,quarterly!$E$1:$M$1,0))/INDEX(quarterly!$E:$M,MATCH(crec_trim!I$3,quarterly!$A:$A,0)-4,MATCH(crec_trim!$B9,quarterly!$E$1:$M$1,0))-1)</f>
        <v>7.4241404425112512</v>
      </c>
      <c r="J9" s="25">
        <f>100*(INDEX(quarterly!$E:$M,MATCH(crec_trim!J$3,quarterly!$A:$A,0),MATCH(crec_trim!$B9,quarterly!$E$1:$M$1,0))/INDEX(quarterly!$E:$M,MATCH(crec_trim!J$3,quarterly!$A:$A,0)-4,MATCH(crec_trim!$B9,quarterly!$E$1:$M$1,0))-1)</f>
        <v>3.2374567867808679</v>
      </c>
      <c r="K9" s="25">
        <f>100*(INDEX(quarterly!$E:$M,MATCH(crec_trim!K$3,quarterly!$A:$A,0),MATCH(crec_trim!$B9,quarterly!$E$1:$M$1,0))/INDEX(quarterly!$E:$M,MATCH(crec_trim!K$3,quarterly!$A:$A,0)-4,MATCH(crec_trim!$B9,quarterly!$E$1:$M$1,0))-1)</f>
        <v>3.2148644205834076</v>
      </c>
      <c r="L9" s="25">
        <f>100*(INDEX(quarterly!$E:$M,MATCH(crec_trim!L$3,quarterly!$A:$A,0),MATCH(crec_trim!$B9,quarterly!$E$1:$M$1,0))/INDEX(quarterly!$E:$M,MATCH(crec_trim!L$3,quarterly!$A:$A,0)-4,MATCH(crec_trim!$B9,quarterly!$E$1:$M$1,0))-1)</f>
        <v>2.5211925186829909</v>
      </c>
      <c r="M9" s="25">
        <f>100*(INDEX(quarterly!$E:$M,MATCH(crec_trim!M$3,quarterly!$A:$A,0),MATCH(crec_trim!$B9,quarterly!$E$1:$M$1,0))/INDEX(quarterly!$E:$M,MATCH(crec_trim!M$3,quarterly!$A:$A,0)-4,MATCH(crec_trim!$B9,quarterly!$E$1:$M$1,0))-1)</f>
        <v>2.5425560513931744</v>
      </c>
      <c r="N9" s="25">
        <f>100*(INDEX(quarterly!$E:$M,MATCH(crec_trim!N$3,quarterly!$A:$A,0),MATCH(crec_trim!$B9,quarterly!$E$1:$M$1,0))/INDEX(quarterly!$E:$M,MATCH(crec_trim!N$3,quarterly!$A:$A,0)-4,MATCH(crec_trim!$B9,quarterly!$E$1:$M$1,0))-1)</f>
        <v>3.3546868579507949</v>
      </c>
      <c r="O9" s="25">
        <f>100*(INDEX(quarterly!$E:$M,MATCH(crec_trim!O$3,quarterly!$A:$A,0),MATCH(crec_trim!$B9,quarterly!$E$1:$M$1,0))/INDEX(quarterly!$E:$M,MATCH(crec_trim!O$3,quarterly!$A:$A,0)-4,MATCH(crec_trim!$B9,quarterly!$E$1:$M$1,0))-1)</f>
        <v>7.9405553070016621</v>
      </c>
    </row>
    <row r="10" spans="1:15" x14ac:dyDescent="0.25">
      <c r="B10" s="29" t="s">
        <v>143</v>
      </c>
      <c r="C10" s="25">
        <f>100*(INDEX(quarterly!$E:$M,MATCH(crec_trim!C$3,quarterly!$A:$A,0),MATCH(crec_trim!$B10,quarterly!$E$1:$M$1,0))/INDEX(quarterly!$E:$M,MATCH(crec_trim!C$3,quarterly!$A:$A,0)-4,MATCH(crec_trim!$B10,quarterly!$E$1:$M$1,0))-1)</f>
        <v>1.5373306695551037</v>
      </c>
      <c r="D10" s="25">
        <f>100*(INDEX(quarterly!$E:$M,MATCH(crec_trim!D$3,quarterly!$A:$A,0),MATCH(crec_trim!$B10,quarterly!$E$1:$M$1,0))/INDEX(quarterly!$E:$M,MATCH(crec_trim!D$3,quarterly!$A:$A,0)-4,MATCH(crec_trim!$B10,quarterly!$E$1:$M$1,0))-1)</f>
        <v>0.30446496545335489</v>
      </c>
      <c r="E10" s="25">
        <f>100*(INDEX(quarterly!$E:$M,MATCH(crec_trim!E$3,quarterly!$A:$A,0),MATCH(crec_trim!$B10,quarterly!$E$1:$M$1,0))/INDEX(quarterly!$E:$M,MATCH(crec_trim!E$3,quarterly!$A:$A,0)-4,MATCH(crec_trim!$B10,quarterly!$E$1:$M$1,0))-1)</f>
        <v>0.44108899246131372</v>
      </c>
      <c r="F10" s="25">
        <f>100*(INDEX(quarterly!$E:$M,MATCH(crec_trim!F$3,quarterly!$A:$A,0),MATCH(crec_trim!$B10,quarterly!$E$1:$M$1,0))/INDEX(quarterly!$E:$M,MATCH(crec_trim!F$3,quarterly!$A:$A,0)-4,MATCH(crec_trim!$B10,quarterly!$E$1:$M$1,0))-1)</f>
        <v>-2.6508161391008755</v>
      </c>
      <c r="G10" s="25">
        <f>100*(INDEX(quarterly!$E:$M,MATCH(crec_trim!G$3,quarterly!$A:$A,0),MATCH(crec_trim!$B10,quarterly!$E$1:$M$1,0))/INDEX(quarterly!$E:$M,MATCH(crec_trim!G$3,quarterly!$A:$A,0)-4,MATCH(crec_trim!$B10,quarterly!$E$1:$M$1,0))-1)</f>
        <v>-1.2365758795142012</v>
      </c>
      <c r="H10" s="25">
        <f>100*(INDEX(quarterly!$E:$M,MATCH(crec_trim!H$3,quarterly!$A:$A,0),MATCH(crec_trim!$B10,quarterly!$E$1:$M$1,0))/INDEX(quarterly!$E:$M,MATCH(crec_trim!H$3,quarterly!$A:$A,0)-4,MATCH(crec_trim!$B10,quarterly!$E$1:$M$1,0))-1)</f>
        <v>-3.5537271928452019</v>
      </c>
      <c r="I10" s="25">
        <f>100*(INDEX(quarterly!$E:$M,MATCH(crec_trim!I$3,quarterly!$A:$A,0),MATCH(crec_trim!$B10,quarterly!$E$1:$M$1,0))/INDEX(quarterly!$E:$M,MATCH(crec_trim!I$3,quarterly!$A:$A,0)-4,MATCH(crec_trim!$B10,quarterly!$E$1:$M$1,0))-1)</f>
        <v>-2.8245830360806856</v>
      </c>
      <c r="J10" s="25">
        <f>100*(INDEX(quarterly!$E:$M,MATCH(crec_trim!J$3,quarterly!$A:$A,0),MATCH(crec_trim!$B10,quarterly!$E$1:$M$1,0))/INDEX(quarterly!$E:$M,MATCH(crec_trim!J$3,quarterly!$A:$A,0)-4,MATCH(crec_trim!$B10,quarterly!$E$1:$M$1,0))-1)</f>
        <v>-1.6867384366112459</v>
      </c>
      <c r="K10" s="25">
        <f>100*(INDEX(quarterly!$E:$M,MATCH(crec_trim!K$3,quarterly!$A:$A,0),MATCH(crec_trim!$B10,quarterly!$E$1:$M$1,0))/INDEX(quarterly!$E:$M,MATCH(crec_trim!K$3,quarterly!$A:$A,0)-4,MATCH(crec_trim!$B10,quarterly!$E$1:$M$1,0))-1)</f>
        <v>-0.75742369993572201</v>
      </c>
      <c r="L10" s="25">
        <f>100*(INDEX(quarterly!$E:$M,MATCH(crec_trim!L$3,quarterly!$A:$A,0),MATCH(crec_trim!$B10,quarterly!$E$1:$M$1,0))/INDEX(quarterly!$E:$M,MATCH(crec_trim!L$3,quarterly!$A:$A,0)-4,MATCH(crec_trim!$B10,quarterly!$E$1:$M$1,0))-1)</f>
        <v>-0.51495580244178552</v>
      </c>
      <c r="M10" s="25">
        <f>100*(INDEX(quarterly!$E:$M,MATCH(crec_trim!M$3,quarterly!$A:$A,0),MATCH(crec_trim!$B10,quarterly!$E$1:$M$1,0))/INDEX(quarterly!$E:$M,MATCH(crec_trim!M$3,quarterly!$A:$A,0)-4,MATCH(crec_trim!$B10,quarterly!$E$1:$M$1,0))-1)</f>
        <v>-2.2682666969762288</v>
      </c>
      <c r="N10" s="25">
        <f>100*(INDEX(quarterly!$E:$M,MATCH(crec_trim!N$3,quarterly!$A:$A,0),MATCH(crec_trim!$B10,quarterly!$E$1:$M$1,0))/INDEX(quarterly!$E:$M,MATCH(crec_trim!N$3,quarterly!$A:$A,0)-4,MATCH(crec_trim!$B10,quarterly!$E$1:$M$1,0))-1)</f>
        <v>-2.4237998596141508</v>
      </c>
      <c r="O10" s="25">
        <f>100*(INDEX(quarterly!$E:$M,MATCH(crec_trim!O$3,quarterly!$A:$A,0),MATCH(crec_trim!$B10,quarterly!$E$1:$M$1,0))/INDEX(quarterly!$E:$M,MATCH(crec_trim!O$3,quarterly!$A:$A,0)-4,MATCH(crec_trim!$B10,quarterly!$E$1:$M$1,0))-1)</f>
        <v>-6.3101992634638009</v>
      </c>
    </row>
    <row r="11" spans="1:15" x14ac:dyDescent="0.25">
      <c r="B11" s="30" t="s">
        <v>144</v>
      </c>
      <c r="C11" s="25">
        <f>100*(INDEX(quarterly!$E:$M,MATCH(crec_trim!C$3,quarterly!$A:$A,0),MATCH(crec_trim!$B11,quarterly!$E$1:$M$1,0))/INDEX(quarterly!$E:$M,MATCH(crec_trim!C$3,quarterly!$A:$A,0)-4,MATCH(crec_trim!$B11,quarterly!$E$1:$M$1,0))-1)</f>
        <v>2.8743342476434508</v>
      </c>
      <c r="D11" s="25">
        <f>100*(INDEX(quarterly!$E:$M,MATCH(crec_trim!D$3,quarterly!$A:$A,0),MATCH(crec_trim!$B11,quarterly!$E$1:$M$1,0))/INDEX(quarterly!$E:$M,MATCH(crec_trim!D$3,quarterly!$A:$A,0)-4,MATCH(crec_trim!$B11,quarterly!$E$1:$M$1,0))-1)</f>
        <v>2.8046674319976539</v>
      </c>
      <c r="E11" s="25">
        <f>100*(INDEX(quarterly!$E:$M,MATCH(crec_trim!E$3,quarterly!$A:$A,0),MATCH(crec_trim!$B11,quarterly!$E$1:$M$1,0))/INDEX(quarterly!$E:$M,MATCH(crec_trim!E$3,quarterly!$A:$A,0)-4,MATCH(crec_trim!$B11,quarterly!$E$1:$M$1,0))-1)</f>
        <v>3.5676220105018697</v>
      </c>
      <c r="F11" s="25">
        <f>100*(INDEX(quarterly!$E:$M,MATCH(crec_trim!F$3,quarterly!$A:$A,0),MATCH(crec_trim!$B11,quarterly!$E$1:$M$1,0))/INDEX(quarterly!$E:$M,MATCH(crec_trim!F$3,quarterly!$A:$A,0)-4,MATCH(crec_trim!$B11,quarterly!$E$1:$M$1,0))-1)</f>
        <v>4.9621599147807949</v>
      </c>
      <c r="G11" s="25">
        <f>100*(INDEX(quarterly!$E:$M,MATCH(crec_trim!G$3,quarterly!$A:$A,0),MATCH(crec_trim!$B11,quarterly!$E$1:$M$1,0))/INDEX(quarterly!$E:$M,MATCH(crec_trim!G$3,quarterly!$A:$A,0)-4,MATCH(crec_trim!$B11,quarterly!$E$1:$M$1,0))-1)</f>
        <v>3.1780542515340793</v>
      </c>
      <c r="H11" s="25">
        <f>100*(INDEX(quarterly!$E:$M,MATCH(crec_trim!H$3,quarterly!$A:$A,0),MATCH(crec_trim!$B11,quarterly!$E$1:$M$1,0))/INDEX(quarterly!$E:$M,MATCH(crec_trim!H$3,quarterly!$A:$A,0)-4,MATCH(crec_trim!$B11,quarterly!$E$1:$M$1,0))-1)</f>
        <v>2.1753715050565336</v>
      </c>
      <c r="I11" s="25">
        <f>100*(INDEX(quarterly!$E:$M,MATCH(crec_trim!I$3,quarterly!$A:$A,0),MATCH(crec_trim!$B11,quarterly!$E$1:$M$1,0))/INDEX(quarterly!$E:$M,MATCH(crec_trim!I$3,quarterly!$A:$A,0)-4,MATCH(crec_trim!$B11,quarterly!$E$1:$M$1,0))-1)</f>
        <v>4.3752969159217114</v>
      </c>
      <c r="J11" s="25">
        <f>100*(INDEX(quarterly!$E:$M,MATCH(crec_trim!J$3,quarterly!$A:$A,0),MATCH(crec_trim!$B11,quarterly!$E$1:$M$1,0))/INDEX(quarterly!$E:$M,MATCH(crec_trim!J$3,quarterly!$A:$A,0)-4,MATCH(crec_trim!$B11,quarterly!$E$1:$M$1,0))-1)</f>
        <v>0.79159859827144796</v>
      </c>
      <c r="K11" s="25">
        <f>100*(INDEX(quarterly!$E:$M,MATCH(crec_trim!K$3,quarterly!$A:$A,0),MATCH(crec_trim!$B11,quarterly!$E$1:$M$1,0))/INDEX(quarterly!$E:$M,MATCH(crec_trim!K$3,quarterly!$A:$A,0)-4,MATCH(crec_trim!$B11,quarterly!$E$1:$M$1,0))-1)</f>
        <v>2.1403087788420372</v>
      </c>
      <c r="L11" s="25">
        <f>100*(INDEX(quarterly!$E:$M,MATCH(crec_trim!L$3,quarterly!$A:$A,0),MATCH(crec_trim!$B11,quarterly!$E$1:$M$1,0))/INDEX(quarterly!$E:$M,MATCH(crec_trim!L$3,quarterly!$A:$A,0)-4,MATCH(crec_trim!$B11,quarterly!$E$1:$M$1,0))-1)</f>
        <v>2.6658661679978879</v>
      </c>
      <c r="M11" s="25">
        <f>100*(INDEX(quarterly!$E:$M,MATCH(crec_trim!M$3,quarterly!$A:$A,0),MATCH(crec_trim!$B11,quarterly!$E$1:$M$1,0))/INDEX(quarterly!$E:$M,MATCH(crec_trim!M$3,quarterly!$A:$A,0)-4,MATCH(crec_trim!$B11,quarterly!$E$1:$M$1,0))-1)</f>
        <v>-0.23824533907284007</v>
      </c>
      <c r="N11" s="25">
        <f>100*(INDEX(quarterly!$E:$M,MATCH(crec_trim!N$3,quarterly!$A:$A,0),MATCH(crec_trim!$B11,quarterly!$E$1:$M$1,0))/INDEX(quarterly!$E:$M,MATCH(crec_trim!N$3,quarterly!$A:$A,0)-4,MATCH(crec_trim!$B11,quarterly!$E$1:$M$1,0))-1)</f>
        <v>2.2404253773150362</v>
      </c>
      <c r="O11" s="25">
        <f>100*(INDEX(quarterly!$E:$M,MATCH(crec_trim!O$3,quarterly!$A:$A,0),MATCH(crec_trim!$B11,quarterly!$E$1:$M$1,0))/INDEX(quarterly!$E:$M,MATCH(crec_trim!O$3,quarterly!$A:$A,0)-4,MATCH(crec_trim!$B11,quarterly!$E$1:$M$1,0))-1)</f>
        <v>3.9061020607446428</v>
      </c>
    </row>
    <row r="12" spans="1:15" x14ac:dyDescent="0.25">
      <c r="B12" s="30" t="s">
        <v>145</v>
      </c>
      <c r="C12" s="25">
        <f>100*(INDEX(quarterly!$E:$M,MATCH(crec_trim!C$3,quarterly!$A:$A,0),MATCH(crec_trim!$B12,quarterly!$E$1:$M$1,0))/INDEX(quarterly!$E:$M,MATCH(crec_trim!C$3,quarterly!$A:$A,0)-4,MATCH(crec_trim!$B12,quarterly!$E$1:$M$1,0))-1)</f>
        <v>2.5751942683465812</v>
      </c>
      <c r="D12" s="25">
        <f>100*(INDEX(quarterly!$E:$M,MATCH(crec_trim!D$3,quarterly!$A:$A,0),MATCH(crec_trim!$B12,quarterly!$E$1:$M$1,0))/INDEX(quarterly!$E:$M,MATCH(crec_trim!D$3,quarterly!$A:$A,0)-4,MATCH(crec_trim!$B12,quarterly!$E$1:$M$1,0))-1)</f>
        <v>2.3310037630350333</v>
      </c>
      <c r="E12" s="25">
        <f>100*(INDEX(quarterly!$E:$M,MATCH(crec_trim!E$3,quarterly!$A:$A,0),MATCH(crec_trim!$B12,quarterly!$E$1:$M$1,0))/INDEX(quarterly!$E:$M,MATCH(crec_trim!E$3,quarterly!$A:$A,0)-4,MATCH(crec_trim!$B12,quarterly!$E$1:$M$1,0))-1)</f>
        <v>2.8852622552955509</v>
      </c>
      <c r="F12" s="25">
        <f>100*(INDEX(quarterly!$E:$M,MATCH(crec_trim!F$3,quarterly!$A:$A,0),MATCH(crec_trim!$B12,quarterly!$E$1:$M$1,0))/INDEX(quarterly!$E:$M,MATCH(crec_trim!F$3,quarterly!$A:$A,0)-4,MATCH(crec_trim!$B12,quarterly!$E$1:$M$1,0))-1)</f>
        <v>3.662055873446568</v>
      </c>
      <c r="G12" s="25">
        <f>100*(INDEX(quarterly!$E:$M,MATCH(crec_trim!G$3,quarterly!$A:$A,0),MATCH(crec_trim!$B12,quarterly!$E$1:$M$1,0))/INDEX(quarterly!$E:$M,MATCH(crec_trim!G$3,quarterly!$A:$A,0)-4,MATCH(crec_trim!$B12,quarterly!$E$1:$M$1,0))-1)</f>
        <v>4.3404421850745667</v>
      </c>
      <c r="H12" s="25">
        <f>100*(INDEX(quarterly!$E:$M,MATCH(crec_trim!H$3,quarterly!$A:$A,0),MATCH(crec_trim!$B12,quarterly!$E$1:$M$1,0))/INDEX(quarterly!$E:$M,MATCH(crec_trim!H$3,quarterly!$A:$A,0)-4,MATCH(crec_trim!$B12,quarterly!$E$1:$M$1,0))-1)</f>
        <v>4.1946628413163323</v>
      </c>
      <c r="I12" s="25">
        <f>100*(INDEX(quarterly!$E:$M,MATCH(crec_trim!I$3,quarterly!$A:$A,0),MATCH(crec_trim!$B12,quarterly!$E$1:$M$1,0))/INDEX(quarterly!$E:$M,MATCH(crec_trim!I$3,quarterly!$A:$A,0)-4,MATCH(crec_trim!$B12,quarterly!$E$1:$M$1,0))-1)</f>
        <v>4.5786516380677433</v>
      </c>
      <c r="J12" s="25">
        <f>100*(INDEX(quarterly!$E:$M,MATCH(crec_trim!J$3,quarterly!$A:$A,0),MATCH(crec_trim!$B12,quarterly!$E$1:$M$1,0))/INDEX(quarterly!$E:$M,MATCH(crec_trim!J$3,quarterly!$A:$A,0)-4,MATCH(crec_trim!$B12,quarterly!$E$1:$M$1,0))-1)</f>
        <v>3.7569796262260535</v>
      </c>
      <c r="K12" s="25">
        <f>100*(INDEX(quarterly!$E:$M,MATCH(crec_trim!K$3,quarterly!$A:$A,0),MATCH(crec_trim!$B12,quarterly!$E$1:$M$1,0))/INDEX(quarterly!$E:$M,MATCH(crec_trim!K$3,quarterly!$A:$A,0)-4,MATCH(crec_trim!$B12,quarterly!$E$1:$M$1,0))-1)</f>
        <v>3.6336263110602784</v>
      </c>
      <c r="L12" s="25">
        <f>100*(INDEX(quarterly!$E:$M,MATCH(crec_trim!L$3,quarterly!$A:$A,0),MATCH(crec_trim!$B12,quarterly!$E$1:$M$1,0))/INDEX(quarterly!$E:$M,MATCH(crec_trim!L$3,quarterly!$A:$A,0)-4,MATCH(crec_trim!$B12,quarterly!$E$1:$M$1,0))-1)</f>
        <v>3.8551644052949863</v>
      </c>
      <c r="M12" s="25">
        <f>100*(INDEX(quarterly!$E:$M,MATCH(crec_trim!M$3,quarterly!$A:$A,0),MATCH(crec_trim!$B12,quarterly!$E$1:$M$1,0))/INDEX(quarterly!$E:$M,MATCH(crec_trim!M$3,quarterly!$A:$A,0)-4,MATCH(crec_trim!$B12,quarterly!$E$1:$M$1,0))-1)</f>
        <v>3.2347437040303628</v>
      </c>
      <c r="N12" s="25">
        <f>100*(INDEX(quarterly!$E:$M,MATCH(crec_trim!N$3,quarterly!$A:$A,0),MATCH(crec_trim!$B12,quarterly!$E$1:$M$1,0))/INDEX(quarterly!$E:$M,MATCH(crec_trim!N$3,quarterly!$A:$A,0)-4,MATCH(crec_trim!$B12,quarterly!$E$1:$M$1,0))-1)</f>
        <v>4.3090902223682059</v>
      </c>
      <c r="O12" s="25">
        <f>100*(INDEX(quarterly!$E:$M,MATCH(crec_trim!O$3,quarterly!$A:$A,0),MATCH(crec_trim!$B12,quarterly!$E$1:$M$1,0))/INDEX(quarterly!$E:$M,MATCH(crec_trim!O$3,quarterly!$A:$A,0)-4,MATCH(crec_trim!$B12,quarterly!$E$1:$M$1,0))-1)</f>
        <v>4.1737047600546306</v>
      </c>
    </row>
    <row r="14" spans="1:15" x14ac:dyDescent="0.25">
      <c r="A14" s="55" t="s">
        <v>174</v>
      </c>
      <c r="B14" s="29" t="s">
        <v>3</v>
      </c>
      <c r="C14" s="25">
        <f>INDEX(quarterly!$E:$M,MATCH(crec_trim!C$3,quarterly!$A:$A,0),MATCH(crec_trim!$B14,quarterly!$E$1:$M$1,0))/1000</f>
        <v>2656.2103592500002</v>
      </c>
      <c r="D14" s="25">
        <f>INDEX(quarterly!$E:$M,MATCH(crec_trim!D$3,quarterly!$A:$A,0),MATCH(crec_trim!$B14,quarterly!$E$1:$M$1,0))/1000</f>
        <v>2737.8732789999999</v>
      </c>
      <c r="E14" s="25">
        <f>INDEX(quarterly!$E:$M,MATCH(crec_trim!E$3,quarterly!$A:$A,0),MATCH(crec_trim!$B14,quarterly!$E$1:$M$1,0))/1000</f>
        <v>2772.6997517499999</v>
      </c>
      <c r="F14" s="25">
        <f>INDEX(quarterly!$E:$M,MATCH(crec_trim!F$3,quarterly!$A:$A,0),MATCH(crec_trim!$B14,quarterly!$E$1:$M$1,0))/1000</f>
        <v>2879.6755037500002</v>
      </c>
      <c r="G14" s="25">
        <f>INDEX(quarterly!$E:$M,MATCH(crec_trim!G$3,quarterly!$A:$A,0),MATCH(crec_trim!$B14,quarterly!$E$1:$M$1,0))/1000</f>
        <v>2741.2861497499998</v>
      </c>
      <c r="H14" s="25">
        <f>INDEX(quarterly!$E:$M,MATCH(crec_trim!H$3,quarterly!$A:$A,0),MATCH(crec_trim!$B14,quarterly!$E$1:$M$1,0))/1000</f>
        <v>2797.26674525</v>
      </c>
      <c r="I14" s="25">
        <f>INDEX(quarterly!$E:$M,MATCH(crec_trim!I$3,quarterly!$A:$A,0),MATCH(crec_trim!$B14,quarterly!$E$1:$M$1,0))/1000</f>
        <v>2877.0922517499998</v>
      </c>
      <c r="J14" s="25">
        <f>INDEX(quarterly!$E:$M,MATCH(crec_trim!J$3,quarterly!$A:$A,0),MATCH(crec_trim!$B14,quarterly!$E$1:$M$1,0))/1000</f>
        <v>3002.3610032500001</v>
      </c>
      <c r="K14" s="25"/>
      <c r="L14" s="56"/>
    </row>
    <row r="15" spans="1:15" x14ac:dyDescent="0.25">
      <c r="A15" s="55" t="s">
        <v>175</v>
      </c>
      <c r="B15" s="29" t="s">
        <v>9</v>
      </c>
      <c r="C15" s="25">
        <f>INDEX(quarterly!$E:$M,MATCH(crec_trim!C$3,quarterly!$A:$A,0),MATCH(crec_trim!$B15,quarterly!$E$1:$M$1,0))/1000</f>
        <v>501.12543849999997</v>
      </c>
      <c r="D15" s="25">
        <f>INDEX(quarterly!$E:$M,MATCH(crec_trim!D$3,quarterly!$A:$A,0),MATCH(crec_trim!$B15,quarterly!$E$1:$M$1,0))/1000</f>
        <v>506.19881300000003</v>
      </c>
      <c r="E15" s="25">
        <f>INDEX(quarterly!$E:$M,MATCH(crec_trim!E$3,quarterly!$A:$A,0),MATCH(crec_trim!$B15,quarterly!$E$1:$M$1,0))/1000</f>
        <v>508.29738150000003</v>
      </c>
      <c r="F15" s="25">
        <f>INDEX(quarterly!$E:$M,MATCH(crec_trim!F$3,quarterly!$A:$A,0),MATCH(crec_trim!$B15,quarterly!$E$1:$M$1,0))/1000</f>
        <v>526.22121800000002</v>
      </c>
      <c r="G15" s="25">
        <f>INDEX(quarterly!$E:$M,MATCH(crec_trim!G$3,quarterly!$A:$A,0),MATCH(crec_trim!$B15,quarterly!$E$1:$M$1,0))/1000</f>
        <v>520.59798000000001</v>
      </c>
      <c r="H15" s="25">
        <f>INDEX(quarterly!$E:$M,MATCH(crec_trim!H$3,quarterly!$A:$A,0),MATCH(crec_trim!$B15,quarterly!$E$1:$M$1,0))/1000</f>
        <v>521.31522425000003</v>
      </c>
      <c r="I15" s="25">
        <f>INDEX(quarterly!$E:$M,MATCH(crec_trim!I$3,quarterly!$A:$A,0),MATCH(crec_trim!$B15,quarterly!$E$1:$M$1,0))/1000</f>
        <v>509.21416575000001</v>
      </c>
      <c r="J15" s="25">
        <f>INDEX(quarterly!$E:$M,MATCH(crec_trim!J$3,quarterly!$A:$A,0),MATCH(crec_trim!$B15,quarterly!$E$1:$M$1,0))/1000</f>
        <v>530.3953590000001</v>
      </c>
      <c r="K15" s="25"/>
      <c r="L15" s="56"/>
    </row>
    <row r="16" spans="1:15" x14ac:dyDescent="0.25">
      <c r="A16" s="55" t="s">
        <v>176</v>
      </c>
      <c r="B16" s="29" t="s">
        <v>10</v>
      </c>
      <c r="C16" s="25">
        <f>INDEX(quarterly!$E:$M,MATCH(crec_trim!C$3,quarterly!$A:$A,0),MATCH(crec_trim!$B16,quarterly!$E$1:$M$1,0))/1000</f>
        <v>882.32880425000008</v>
      </c>
      <c r="D16" s="25">
        <f>INDEX(quarterly!$E:$M,MATCH(crec_trim!D$3,quarterly!$A:$A,0),MATCH(crec_trim!$B16,quarterly!$E$1:$M$1,0))/1000</f>
        <v>902.94753125</v>
      </c>
      <c r="E16" s="25">
        <f>INDEX(quarterly!$E:$M,MATCH(crec_trim!E$3,quarterly!$A:$A,0),MATCH(crec_trim!$B16,quarterly!$E$1:$M$1,0))/1000</f>
        <v>918.49860849999993</v>
      </c>
      <c r="F16" s="25">
        <f>INDEX(quarterly!$E:$M,MATCH(crec_trim!F$3,quarterly!$A:$A,0),MATCH(crec_trim!$B16,quarterly!$E$1:$M$1,0))/1000</f>
        <v>1021.40701525</v>
      </c>
      <c r="G16" s="25">
        <f>INDEX(quarterly!$E:$M,MATCH(crec_trim!G$3,quarterly!$A:$A,0),MATCH(crec_trim!$B16,quarterly!$E$1:$M$1,0))/1000</f>
        <v>949.4476095</v>
      </c>
      <c r="H16" s="25">
        <f>INDEX(quarterly!$E:$M,MATCH(crec_trim!H$3,quarterly!$A:$A,0),MATCH(crec_trim!$B16,quarterly!$E$1:$M$1,0))/1000</f>
        <v>959.71304500000008</v>
      </c>
      <c r="I16" s="25">
        <f>INDEX(quarterly!$E:$M,MATCH(crec_trim!I$3,quarterly!$A:$A,0),MATCH(crec_trim!$B16,quarterly!$E$1:$M$1,0))/1000</f>
        <v>970.33136224999998</v>
      </c>
      <c r="J16" s="25">
        <f>INDEX(quarterly!$E:$M,MATCH(crec_trim!J$3,quarterly!$A:$A,0),MATCH(crec_trim!$B16,quarterly!$E$1:$M$1,0))/1000</f>
        <v>1004.42646825</v>
      </c>
      <c r="K16" s="25"/>
      <c r="L16" s="56"/>
    </row>
    <row r="17" spans="1:27" x14ac:dyDescent="0.25">
      <c r="A17" s="55" t="s">
        <v>177</v>
      </c>
      <c r="B17" s="29" t="s">
        <v>11</v>
      </c>
      <c r="C17" s="25">
        <f>INDEX(quarterly!$E:$M,MATCH(crec_trim!C$3,quarterly!$A:$A,0),MATCH(crec_trim!$B17,quarterly!$E$1:$M$1,0))/1000</f>
        <v>1235.61095875</v>
      </c>
      <c r="D17" s="25">
        <f>INDEX(quarterly!$E:$M,MATCH(crec_trim!D$3,quarterly!$A:$A,0),MATCH(crec_trim!$B17,quarterly!$E$1:$M$1,0))/1000</f>
        <v>1362.876352</v>
      </c>
      <c r="E17" s="25">
        <f>INDEX(quarterly!$E:$M,MATCH(crec_trim!E$3,quarterly!$A:$A,0),MATCH(crec_trim!$B17,quarterly!$E$1:$M$1,0))/1000</f>
        <v>1376.7969545000001</v>
      </c>
      <c r="F17" s="25">
        <f>INDEX(quarterly!$E:$M,MATCH(crec_trim!F$3,quarterly!$A:$A,0),MATCH(crec_trim!$B17,quarterly!$E$1:$M$1,0))/1000</f>
        <v>1476.19516675</v>
      </c>
      <c r="G17" s="25">
        <f>INDEX(quarterly!$E:$M,MATCH(crec_trim!G$3,quarterly!$A:$A,0),MATCH(crec_trim!$B17,quarterly!$E$1:$M$1,0))/1000</f>
        <v>1375.3118202500002</v>
      </c>
      <c r="H17" s="25">
        <f>INDEX(quarterly!$E:$M,MATCH(crec_trim!H$3,quarterly!$A:$A,0),MATCH(crec_trim!$B17,quarterly!$E$1:$M$1,0))/1000</f>
        <v>1496.3649437500001</v>
      </c>
      <c r="I17" s="25">
        <f>INDEX(quarterly!$E:$M,MATCH(crec_trim!I$3,quarterly!$A:$A,0),MATCH(crec_trim!$B17,quarterly!$E$1:$M$1,0))/1000</f>
        <v>1498.4472845</v>
      </c>
      <c r="J17" s="25">
        <f>INDEX(quarterly!$E:$M,MATCH(crec_trim!J$3,quarterly!$A:$A,0),MATCH(crec_trim!$B17,quarterly!$E$1:$M$1,0))/1000</f>
        <v>1540.0673655000001</v>
      </c>
      <c r="K17" s="25"/>
      <c r="L17" s="56"/>
    </row>
    <row r="18" spans="1:27" x14ac:dyDescent="0.25">
      <c r="A18" s="55" t="s">
        <v>178</v>
      </c>
      <c r="B18" s="29" t="s">
        <v>12</v>
      </c>
      <c r="C18" s="25">
        <f>INDEX(quarterly!$E:$M,MATCH(crec_trim!C$3,quarterly!$A:$A,0),MATCH(crec_trim!$B18,quarterly!$E$1:$M$1,0))/1000</f>
        <v>1278.823091</v>
      </c>
      <c r="D18" s="25">
        <f>INDEX(quarterly!$E:$M,MATCH(crec_trim!D$3,quarterly!$A:$A,0),MATCH(crec_trim!$B18,quarterly!$E$1:$M$1,0))/1000</f>
        <v>1396.7496795000002</v>
      </c>
      <c r="E18" s="25">
        <f>INDEX(quarterly!$E:$M,MATCH(crec_trim!E$3,quarterly!$A:$A,0),MATCH(crec_trim!$B18,quarterly!$E$1:$M$1,0))/1000</f>
        <v>1436.50988725</v>
      </c>
      <c r="F18" s="25">
        <f>INDEX(quarterly!$E:$M,MATCH(crec_trim!F$3,quarterly!$A:$A,0),MATCH(crec_trim!$B18,quarterly!$E$1:$M$1,0))/1000</f>
        <v>1484.0885504999999</v>
      </c>
      <c r="G18" s="25">
        <f>INDEX(quarterly!$E:$M,MATCH(crec_trim!G$3,quarterly!$A:$A,0),MATCH(crec_trim!$B18,quarterly!$E$1:$M$1,0))/1000</f>
        <v>1370.025699</v>
      </c>
      <c r="H18" s="25">
        <f>INDEX(quarterly!$E:$M,MATCH(crec_trim!H$3,quarterly!$A:$A,0),MATCH(crec_trim!$B18,quarterly!$E$1:$M$1,0))/1000</f>
        <v>1482.09539625</v>
      </c>
      <c r="I18" s="25">
        <f>INDEX(quarterly!$E:$M,MATCH(crec_trim!I$3,quarterly!$A:$A,0),MATCH(crec_trim!$B18,quarterly!$E$1:$M$1,0))/1000</f>
        <v>1543.1583987499998</v>
      </c>
      <c r="J18" s="25">
        <f>INDEX(quarterly!$E:$M,MATCH(crec_trim!J$3,quarterly!$A:$A,0),MATCH(crec_trim!$B18,quarterly!$E$1:$M$1,0))/1000</f>
        <v>1532.135276</v>
      </c>
      <c r="K18" s="25"/>
      <c r="L18" s="56"/>
    </row>
    <row r="19" spans="1:27" x14ac:dyDescent="0.25">
      <c r="A19" s="55" t="s">
        <v>179</v>
      </c>
      <c r="B19" s="57" t="s">
        <v>180</v>
      </c>
      <c r="C19" s="11">
        <f>C17-C18</f>
        <v>-43.212132249999968</v>
      </c>
      <c r="D19" s="11">
        <f t="shared" ref="D19:J19" si="0">D17-D18</f>
        <v>-33.873327500000187</v>
      </c>
      <c r="E19" s="11">
        <f t="shared" si="0"/>
        <v>-59.712932749999936</v>
      </c>
      <c r="F19" s="11">
        <f t="shared" si="0"/>
        <v>-7.8933837499998845</v>
      </c>
      <c r="G19" s="11">
        <f t="shared" si="0"/>
        <v>5.2861212500001784</v>
      </c>
      <c r="H19" s="11">
        <f t="shared" si="0"/>
        <v>14.269547500000044</v>
      </c>
      <c r="I19" s="11">
        <f t="shared" si="0"/>
        <v>-44.71111424999981</v>
      </c>
      <c r="J19" s="11">
        <f t="shared" si="0"/>
        <v>7.9320895000000746</v>
      </c>
    </row>
    <row r="20" spans="1:27" x14ac:dyDescent="0.25">
      <c r="J20" s="11"/>
    </row>
    <row r="22" spans="1:27" x14ac:dyDescent="0.25">
      <c r="C22" s="55">
        <v>7</v>
      </c>
      <c r="D22" s="55">
        <v>6</v>
      </c>
      <c r="E22" s="55">
        <v>5</v>
      </c>
      <c r="F22" s="55">
        <v>4</v>
      </c>
      <c r="G22" s="55">
        <v>3</v>
      </c>
      <c r="H22" s="55">
        <v>2</v>
      </c>
      <c r="I22" s="55">
        <v>1</v>
      </c>
      <c r="J22" s="55">
        <v>0</v>
      </c>
    </row>
    <row r="23" spans="1:27" x14ac:dyDescent="0.25">
      <c r="B23" s="16"/>
      <c r="C23" s="27">
        <f t="shared" ref="C23:J23" ca="1" si="1">OFFSET($B$3,0,COUNT($C$3:$XFD$3)-C22,1,1)</f>
        <v>42156</v>
      </c>
      <c r="D23" s="27">
        <f t="shared" ca="1" si="1"/>
        <v>42248</v>
      </c>
      <c r="E23" s="27">
        <f t="shared" ca="1" si="1"/>
        <v>42339</v>
      </c>
      <c r="F23" s="27">
        <f t="shared" ca="1" si="1"/>
        <v>42430</v>
      </c>
      <c r="G23" s="27">
        <f t="shared" ca="1" si="1"/>
        <v>42522</v>
      </c>
      <c r="H23" s="27">
        <f t="shared" ca="1" si="1"/>
        <v>42614</v>
      </c>
      <c r="I23" s="27">
        <f t="shared" ca="1" si="1"/>
        <v>42705</v>
      </c>
      <c r="J23" s="27">
        <f t="shared" ca="1" si="1"/>
        <v>42795</v>
      </c>
      <c r="N23" s="58" t="s">
        <v>174</v>
      </c>
      <c r="O23" s="58"/>
      <c r="P23" s="58"/>
      <c r="Q23" s="58"/>
      <c r="R23" s="58"/>
      <c r="S23" s="58"/>
      <c r="T23" s="58"/>
      <c r="U23" s="58" t="s">
        <v>177</v>
      </c>
      <c r="V23" s="58"/>
      <c r="W23" s="58"/>
      <c r="X23" s="58"/>
      <c r="Y23" s="58"/>
      <c r="Z23" s="58"/>
      <c r="AA23" s="58"/>
    </row>
    <row r="24" spans="1:27" x14ac:dyDescent="0.25">
      <c r="B24" s="30" t="s">
        <v>174</v>
      </c>
      <c r="C24" s="25">
        <f t="shared" ref="C24:J28" ca="1" si="2">INDEX($C$4:$XFD$12,MATCH($B24,$A$4:$A$12,0),MATCH(C$23,$C$3:$XFD$3,0))</f>
        <v>2.1693285334116519</v>
      </c>
      <c r="D24" s="25">
        <f t="shared" ca="1" si="2"/>
        <v>3.7650127798407373</v>
      </c>
      <c r="E24" s="25">
        <f t="shared" ca="1" si="2"/>
        <v>4.2603932054231519</v>
      </c>
      <c r="F24" s="25">
        <f t="shared" ca="1" si="2"/>
        <v>4.1105014341635382</v>
      </c>
      <c r="G24" s="25">
        <f t="shared" ca="1" si="2"/>
        <v>3.9203392270764192</v>
      </c>
      <c r="H24" s="25">
        <f t="shared" ca="1" si="2"/>
        <v>3.5252599803954121</v>
      </c>
      <c r="I24" s="25">
        <f t="shared" ca="1" si="2"/>
        <v>3.1308058274221118</v>
      </c>
      <c r="J24" s="25">
        <f t="shared" ca="1" si="2"/>
        <v>3.0905228505847981</v>
      </c>
      <c r="K24" s="11">
        <f ca="1">MAX(C24:J24)</f>
        <v>4.2603932054231519</v>
      </c>
      <c r="L24" s="11">
        <f ca="1">MIN(C24:J24)</f>
        <v>2.1693285334116519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x14ac:dyDescent="0.25">
      <c r="B25" s="30" t="s">
        <v>175</v>
      </c>
      <c r="C25" s="25">
        <f t="shared" ca="1" si="2"/>
        <v>2.9862597188666351</v>
      </c>
      <c r="D25" s="25">
        <f t="shared" ca="1" si="2"/>
        <v>0.1803637562118654</v>
      </c>
      <c r="E25" s="25">
        <f t="shared" ca="1" si="2"/>
        <v>0.79322932204533014</v>
      </c>
      <c r="F25" s="25">
        <f t="shared" ca="1" si="2"/>
        <v>0.13606588523451535</v>
      </c>
      <c r="G25" s="25">
        <f t="shared" ca="1" si="2"/>
        <v>2.8723557366931995</v>
      </c>
      <c r="H25" s="25">
        <f t="shared" ca="1" si="2"/>
        <v>3.5894818878573265</v>
      </c>
      <c r="I25" s="25">
        <f t="shared" ca="1" si="2"/>
        <v>2.9792731934519034</v>
      </c>
      <c r="J25" s="25">
        <f t="shared" ca="1" si="2"/>
        <v>1.8484337480561219</v>
      </c>
      <c r="K25" s="11">
        <f t="shared" ref="K25:K28" ca="1" si="3">MAX(C25:J25)</f>
        <v>3.5894818878573265</v>
      </c>
      <c r="L25" s="11">
        <f ca="1">MIN(C25:J25)</f>
        <v>0.13606588523451535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 x14ac:dyDescent="0.25">
      <c r="B26" s="30" t="s">
        <v>176</v>
      </c>
      <c r="C26" s="25">
        <f t="shared" ca="1" si="2"/>
        <v>6.2866901769382366</v>
      </c>
      <c r="D26" s="25">
        <f t="shared" ca="1" si="2"/>
        <v>5.6432043848872127</v>
      </c>
      <c r="E26" s="25">
        <f t="shared" ca="1" si="2"/>
        <v>-1.6624662594317385</v>
      </c>
      <c r="F26" s="25">
        <f t="shared" ca="1" si="2"/>
        <v>3.2848715598351452</v>
      </c>
      <c r="G26" s="25">
        <f t="shared" ca="1" si="2"/>
        <v>3.1877858865615449</v>
      </c>
      <c r="H26" s="25">
        <f t="shared" ca="1" si="2"/>
        <v>-0.82372291167279732</v>
      </c>
      <c r="I26" s="25">
        <f t="shared" ca="1" si="2"/>
        <v>0.54268940258983545</v>
      </c>
      <c r="J26" s="25">
        <f t="shared" ca="1" si="2"/>
        <v>-0.75466398153237746</v>
      </c>
      <c r="K26" s="11">
        <f t="shared" ca="1" si="3"/>
        <v>6.2866901769382366</v>
      </c>
      <c r="L26" s="11">
        <f ca="1">MIN(C26:J26)</f>
        <v>-1.6624662594317385</v>
      </c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 x14ac:dyDescent="0.25">
      <c r="B27" s="30" t="s">
        <v>177</v>
      </c>
      <c r="C27" s="25">
        <f t="shared" ca="1" si="2"/>
        <v>9.7946223481027985</v>
      </c>
      <c r="D27" s="25">
        <f t="shared" ca="1" si="2"/>
        <v>8.8357494983113849</v>
      </c>
      <c r="E27" s="25">
        <f t="shared" ca="1" si="2"/>
        <v>4.3268126185930678</v>
      </c>
      <c r="F27" s="25">
        <f t="shared" ca="1" si="2"/>
        <v>3.6242961244191907</v>
      </c>
      <c r="G27" s="25">
        <f t="shared" ca="1" si="2"/>
        <v>1.9849454589309312</v>
      </c>
      <c r="H27" s="25">
        <f t="shared" ca="1" si="2"/>
        <v>2.934597880410128</v>
      </c>
      <c r="I27" s="25">
        <f t="shared" ca="1" si="2"/>
        <v>5.2637364810130371</v>
      </c>
      <c r="J27" s="25">
        <f t="shared" ca="1" si="2"/>
        <v>9.036761759333034</v>
      </c>
      <c r="K27" s="11">
        <f t="shared" ca="1" si="3"/>
        <v>9.7946223481027985</v>
      </c>
      <c r="L27" s="11">
        <f ca="1">MIN(C27:J27)</f>
        <v>1.9849454589309312</v>
      </c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 x14ac:dyDescent="0.25">
      <c r="B28" s="30" t="s">
        <v>178</v>
      </c>
      <c r="C28" s="25">
        <f t="shared" ca="1" si="2"/>
        <v>6.1103086689485719</v>
      </c>
      <c r="D28" s="25">
        <f t="shared" ca="1" si="2"/>
        <v>7.4241404425112512</v>
      </c>
      <c r="E28" s="25">
        <f t="shared" ca="1" si="2"/>
        <v>3.2374567867808679</v>
      </c>
      <c r="F28" s="25">
        <f t="shared" ca="1" si="2"/>
        <v>3.2148644205834076</v>
      </c>
      <c r="G28" s="25">
        <f t="shared" ca="1" si="2"/>
        <v>2.5211925186829909</v>
      </c>
      <c r="H28" s="25">
        <f t="shared" ca="1" si="2"/>
        <v>2.5425560513931744</v>
      </c>
      <c r="I28" s="25">
        <f t="shared" ca="1" si="2"/>
        <v>3.3546868579507949</v>
      </c>
      <c r="J28" s="25">
        <f t="shared" ca="1" si="2"/>
        <v>7.9405553070016621</v>
      </c>
      <c r="K28" s="11">
        <f t="shared" ca="1" si="3"/>
        <v>7.9405553070016621</v>
      </c>
      <c r="L28" s="11">
        <f ca="1">MIN(C28:J28)</f>
        <v>2.5211925186829909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 x14ac:dyDescent="0.25">
      <c r="B29" s="59" t="s">
        <v>181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x14ac:dyDescent="0.25">
      <c r="B30" s="59" t="s">
        <v>182</v>
      </c>
      <c r="C30" s="60"/>
      <c r="D30" s="60">
        <v>2</v>
      </c>
      <c r="E30" s="60"/>
      <c r="F30" s="87"/>
      <c r="G30" s="87">
        <v>2</v>
      </c>
      <c r="H30" s="87"/>
      <c r="I30" s="87"/>
      <c r="J30" s="60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 x14ac:dyDescent="0.25">
      <c r="B32" s="16"/>
      <c r="C32" s="63">
        <v>42064</v>
      </c>
      <c r="D32" s="63">
        <v>42156</v>
      </c>
      <c r="E32" s="63">
        <v>42248</v>
      </c>
      <c r="F32" s="63">
        <v>42339</v>
      </c>
      <c r="G32" s="64">
        <v>2015</v>
      </c>
      <c r="N32" s="58" t="s">
        <v>175</v>
      </c>
      <c r="O32" s="58"/>
      <c r="P32" s="58"/>
      <c r="Q32" s="58"/>
      <c r="R32" s="58"/>
      <c r="S32" s="58"/>
      <c r="T32" s="58"/>
      <c r="U32" s="58" t="s">
        <v>178</v>
      </c>
      <c r="V32" s="58"/>
      <c r="W32" s="58"/>
      <c r="X32" s="58"/>
      <c r="Y32" s="58"/>
      <c r="Z32" s="58"/>
      <c r="AA32" s="58"/>
    </row>
    <row r="33" spans="2:27" x14ac:dyDescent="0.25">
      <c r="B33" s="30" t="s">
        <v>174</v>
      </c>
      <c r="C33" s="65">
        <f t="shared" ref="C33:F36" si="4">INDEX($C$14:$XFD$19,MATCH($B33,$A$14:$A$19,0),MATCH(C$32,$C$3:$XFD$3,0))</f>
        <v>2741.2861497499998</v>
      </c>
      <c r="D33" s="65">
        <f t="shared" si="4"/>
        <v>2797.26674525</v>
      </c>
      <c r="E33" s="65">
        <f t="shared" si="4"/>
        <v>2877.0922517499998</v>
      </c>
      <c r="F33" s="65">
        <f t="shared" si="4"/>
        <v>3002.3610032500001</v>
      </c>
      <c r="G33" s="66">
        <f>SUM(C33:F33)</f>
        <v>11418.006149999999</v>
      </c>
      <c r="H33" s="67">
        <f>G33/SUM($G$33:$G$37)</f>
        <v>0.6574835234614117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2:27" x14ac:dyDescent="0.25">
      <c r="B34" s="30" t="s">
        <v>175</v>
      </c>
      <c r="C34" s="65">
        <f t="shared" si="4"/>
        <v>520.59798000000001</v>
      </c>
      <c r="D34" s="65">
        <f t="shared" si="4"/>
        <v>521.31522425000003</v>
      </c>
      <c r="E34" s="65">
        <f t="shared" si="4"/>
        <v>509.21416575000001</v>
      </c>
      <c r="F34" s="65">
        <f t="shared" si="4"/>
        <v>530.3953590000001</v>
      </c>
      <c r="G34" s="66">
        <f t="shared" ref="G34:G35" si="5">SUM(C34:F34)</f>
        <v>2081.5227290000003</v>
      </c>
      <c r="H34" s="67">
        <f t="shared" ref="H34:H36" si="6">G34/SUM($G$33:$G$37)</f>
        <v>0.11986040995677108</v>
      </c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2:27" x14ac:dyDescent="0.25">
      <c r="B35" s="30" t="s">
        <v>176</v>
      </c>
      <c r="C35" s="65">
        <f t="shared" si="4"/>
        <v>949.4476095</v>
      </c>
      <c r="D35" s="65">
        <f t="shared" si="4"/>
        <v>959.71304500000008</v>
      </c>
      <c r="E35" s="65">
        <f t="shared" si="4"/>
        <v>970.33136224999998</v>
      </c>
      <c r="F35" s="65">
        <f t="shared" si="4"/>
        <v>1004.42646825</v>
      </c>
      <c r="G35" s="66">
        <f t="shared" si="5"/>
        <v>3883.9184850000001</v>
      </c>
      <c r="H35" s="67">
        <f>G35/SUM($G$33:$G$37)</f>
        <v>0.223647839807365</v>
      </c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2:27" x14ac:dyDescent="0.25">
      <c r="B36" s="30" t="s">
        <v>179</v>
      </c>
      <c r="C36" s="65">
        <f t="shared" si="4"/>
        <v>5.2861212500001784</v>
      </c>
      <c r="D36" s="65">
        <f t="shared" si="4"/>
        <v>14.269547500000044</v>
      </c>
      <c r="E36" s="65">
        <f t="shared" si="4"/>
        <v>-44.71111424999981</v>
      </c>
      <c r="F36" s="65">
        <f t="shared" si="4"/>
        <v>7.9320895000000746</v>
      </c>
      <c r="G36" s="66">
        <f>SUM(C36:F36)</f>
        <v>-17.223355999999512</v>
      </c>
      <c r="H36" s="67">
        <f t="shared" si="6"/>
        <v>-9.9177322554778319E-4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2:27" x14ac:dyDescent="0.25">
      <c r="B37" s="30"/>
      <c r="C37" s="65"/>
      <c r="D37" s="65"/>
      <c r="E37" s="65"/>
      <c r="F37" s="65"/>
      <c r="G37" s="66"/>
      <c r="H37" s="67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2:27" x14ac:dyDescent="0.25">
      <c r="B38" s="68"/>
      <c r="C38" s="65"/>
      <c r="D38" s="65"/>
      <c r="E38" s="65"/>
      <c r="F38" s="65"/>
      <c r="G38" s="69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2:27" x14ac:dyDescent="0.25"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2:27" x14ac:dyDescent="0.25"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2:27" x14ac:dyDescent="0.25">
      <c r="B41" s="28">
        <v>2014</v>
      </c>
      <c r="C41" s="28">
        <v>2015</v>
      </c>
      <c r="D41" s="28">
        <v>2016</v>
      </c>
      <c r="N41" s="58" t="s">
        <v>176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2:27" x14ac:dyDescent="0.25">
      <c r="B42" s="25">
        <f t="shared" ref="B42:B50" si="7">AVERAGE(C4:F4)</f>
        <v>2.8391096210409472</v>
      </c>
      <c r="C42" s="25">
        <f t="shared" ref="C42:C50" si="8">AVERAGE(G4:J4)</f>
        <v>3.2792909419392502</v>
      </c>
      <c r="D42" s="25">
        <f>AVERAGE(K4:M4)</f>
        <v>2.7889491624787155</v>
      </c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2:27" x14ac:dyDescent="0.25">
      <c r="B43" s="25">
        <f t="shared" si="7"/>
        <v>2.0897019740093059</v>
      </c>
      <c r="C43" s="25">
        <f t="shared" si="8"/>
        <v>3.349408901706652</v>
      </c>
      <c r="D43" s="25">
        <f>AVERAGE(K5:L5)</f>
        <v>4.0154203306199783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2:27" x14ac:dyDescent="0.25">
      <c r="B44" s="25">
        <f t="shared" si="7"/>
        <v>2.9066735285444514</v>
      </c>
      <c r="C44" s="25">
        <f t="shared" si="8"/>
        <v>1.96140368124324</v>
      </c>
      <c r="D44" s="25">
        <f t="shared" ref="D44:D50" si="9">AVERAGE(K6:L6)</f>
        <v>1.5042108109638574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2:27" x14ac:dyDescent="0.25">
      <c r="B45" s="25">
        <f t="shared" si="7"/>
        <v>1.7239029233694412</v>
      </c>
      <c r="C45" s="25">
        <f t="shared" si="8"/>
        <v>4.4686085804428286</v>
      </c>
      <c r="D45" s="25">
        <f t="shared" si="9"/>
        <v>3.2363287231983451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2:27" x14ac:dyDescent="0.25">
      <c r="B46" s="25">
        <f t="shared" si="7"/>
        <v>6.8971348358742466</v>
      </c>
      <c r="C46" s="25">
        <f t="shared" si="8"/>
        <v>8.5658504720283251</v>
      </c>
      <c r="D46" s="25">
        <f t="shared" si="9"/>
        <v>2.804620791675061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2:27" x14ac:dyDescent="0.25">
      <c r="B47" s="25">
        <f t="shared" si="7"/>
        <v>5.8785148236148164</v>
      </c>
      <c r="C47" s="25">
        <f t="shared" si="8"/>
        <v>5.9759167546086509</v>
      </c>
      <c r="D47" s="25">
        <f t="shared" si="9"/>
        <v>2.8680284696331992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2:27" x14ac:dyDescent="0.25">
      <c r="B48" s="25">
        <f t="shared" si="7"/>
        <v>-9.1982877907775817E-2</v>
      </c>
      <c r="C48" s="25">
        <f t="shared" si="8"/>
        <v>-2.325406136262834</v>
      </c>
      <c r="D48" s="25">
        <f t="shared" si="9"/>
        <v>-0.63618975118875376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2:27" x14ac:dyDescent="0.25">
      <c r="B49" s="25">
        <f t="shared" si="7"/>
        <v>3.5521959012309425</v>
      </c>
      <c r="C49" s="25">
        <f t="shared" si="8"/>
        <v>2.6300803176959429</v>
      </c>
      <c r="D49" s="25">
        <f t="shared" si="9"/>
        <v>2.4030874734199625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2:27" x14ac:dyDescent="0.25">
      <c r="B50" s="25">
        <f t="shared" si="7"/>
        <v>2.8633790400309334</v>
      </c>
      <c r="C50" s="25">
        <f t="shared" si="8"/>
        <v>4.2176840726711742</v>
      </c>
      <c r="D50" s="25">
        <f t="shared" si="9"/>
        <v>3.7443953581776324</v>
      </c>
    </row>
  </sheetData>
  <conditionalFormatting sqref="C4:M12 C24:J28">
    <cfRule type="cellIs" dxfId="7" priority="14" operator="lessThan">
      <formula>0</formula>
    </cfRule>
    <cfRule type="cellIs" dxfId="6" priority="15" operator="greaterThan">
      <formula>0</formula>
    </cfRule>
  </conditionalFormatting>
  <conditionalFormatting sqref="C24:J28">
    <cfRule type="containsErrors" dxfId="5" priority="11">
      <formula>ISERROR(C24)</formula>
    </cfRule>
  </conditionalFormatting>
  <conditionalFormatting sqref="C30:J30">
    <cfRule type="cellIs" dxfId="4" priority="7" operator="equal">
      <formula>2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pane xSplit="1" ySplit="4" topLeftCell="B17" activePane="bottomRight" state="frozen"/>
      <selection activeCell="H95" sqref="H95"/>
      <selection pane="topRight" activeCell="H95" sqref="H95"/>
      <selection pane="bottomLeft" activeCell="H95" sqref="H95"/>
      <selection pane="bottomRight" activeCell="J58" sqref="J58"/>
    </sheetView>
  </sheetViews>
  <sheetFormatPr defaultRowHeight="15" x14ac:dyDescent="0.25"/>
  <cols>
    <col min="1" max="1" width="9.28515625" customWidth="1"/>
    <col min="2" max="7" width="9" customWidth="1"/>
  </cols>
  <sheetData>
    <row r="1" spans="1:15" ht="18.75" x14ac:dyDescent="0.3">
      <c r="A1" s="26" t="s">
        <v>146</v>
      </c>
    </row>
    <row r="2" spans="1:15" ht="18.75" x14ac:dyDescent="0.3">
      <c r="A2" s="26" t="s">
        <v>140</v>
      </c>
      <c r="B2" s="6"/>
      <c r="C2" s="6"/>
      <c r="D2" s="6"/>
      <c r="E2" s="6"/>
      <c r="F2" s="6"/>
      <c r="G2" s="6"/>
    </row>
    <row r="3" spans="1:15" x14ac:dyDescent="0.25">
      <c r="A3" s="31"/>
      <c r="B3" s="6"/>
      <c r="C3" s="6"/>
      <c r="D3" s="6"/>
      <c r="E3" s="6"/>
      <c r="F3" s="6"/>
      <c r="G3" s="6"/>
    </row>
    <row r="4" spans="1:15" x14ac:dyDescent="0.25">
      <c r="A4" s="16"/>
      <c r="B4" s="32" t="s">
        <v>18</v>
      </c>
      <c r="C4" s="32" t="s">
        <v>120</v>
      </c>
      <c r="D4" s="32" t="s">
        <v>34</v>
      </c>
      <c r="E4" s="32" t="s">
        <v>189</v>
      </c>
      <c r="F4" s="32" t="s">
        <v>16</v>
      </c>
      <c r="G4" s="32" t="s">
        <v>15</v>
      </c>
      <c r="I4" s="16"/>
      <c r="J4" s="32" t="s">
        <v>18</v>
      </c>
      <c r="K4" s="32" t="s">
        <v>120</v>
      </c>
      <c r="L4" s="32" t="s">
        <v>34</v>
      </c>
      <c r="M4" s="32" t="s">
        <v>189</v>
      </c>
      <c r="N4" s="32" t="s">
        <v>16</v>
      </c>
      <c r="O4" s="32" t="s">
        <v>15</v>
      </c>
    </row>
    <row r="5" spans="1:15" x14ac:dyDescent="0.25">
      <c r="A5" s="17">
        <v>42005</v>
      </c>
      <c r="B5" s="18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4.0330499765814265</v>
      </c>
      <c r="C5" s="18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4.7199169763905147</v>
      </c>
      <c r="D5" s="18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1.9400171028832736</v>
      </c>
      <c r="E5" s="18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8.4430730646633414</v>
      </c>
      <c r="F5" s="18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12.636371181870111</v>
      </c>
      <c r="G5" s="18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8.004524607560338</v>
      </c>
      <c r="I5" s="17">
        <v>42005</v>
      </c>
      <c r="J5" s="18">
        <f>IF(INDEX(monthly!$1:$1048576,MATCH(crec_mensuales!$A5,monthly!$A:$A,0),MATCH(crec_mensuales!J$4,monthly!$1:$1,0))="","",INDEX(monthly!$1:$1048576,MATCH(crec_mensuales!$A5,monthly!$A:$A,0),MATCH(crec_mensuales!J$4,monthly!$1:$1,0)))</f>
        <v>104.28328644056199</v>
      </c>
      <c r="K5" s="18">
        <f>IF(INDEX(monthly!$1:$1048576,MATCH(crec_mensuales!$A5,monthly!$A:$A,0),MATCH(crec_mensuales!K$4,monthly!$1:$1,0))="","",INDEX(monthly!$1:$1048576,MATCH(crec_mensuales!$A5,monthly!$A:$A,0),MATCH(crec_mensuales!K$4,monthly!$1:$1,0)))</f>
        <v>109.13488236000001</v>
      </c>
      <c r="L5" s="18">
        <f>IF(INDEX(monthly!$1:$1048576,MATCH(crec_mensuales!$A5,monthly!$A:$A,0),MATCH(crec_mensuales!L$4,monthly!$1:$1,0))="","",INDEX(monthly!$1:$1048576,MATCH(crec_mensuales!$A5,monthly!$A:$A,0),MATCH(crec_mensuales!L$4,monthly!$1:$1,0)))</f>
        <v>102.835006009662</v>
      </c>
      <c r="M5" s="18">
        <f>IF(INDEX(monthly!$1:$1048576,MATCH(crec_mensuales!$A5,monthly!$A:$A,0),MATCH(crec_mensuales!M$4,monthly!$1:$1,0))="","",INDEX(monthly!$1:$1048576,MATCH(crec_mensuales!$A5,monthly!$A:$A,0),MATCH(crec_mensuales!M$4,monthly!$1:$1,0)))</f>
        <v>29278.590648015848</v>
      </c>
      <c r="N5" s="18">
        <f>IF(INDEX(monthly!$1:$1048576,MATCH(crec_mensuales!$A5,monthly!$A:$A,0),MATCH(crec_mensuales!N$4,monthly!$1:$1,0))="","",INDEX(monthly!$1:$1048576,MATCH(crec_mensuales!$A5,monthly!$A:$A,0),MATCH(crec_mensuales!N$4,monthly!$1:$1,0)))</f>
        <v>293.37846025304447</v>
      </c>
      <c r="O5" s="18">
        <f>IF(INDEX(monthly!$1:$1048576,MATCH(crec_mensuales!$A5,monthly!$A:$A,0),MATCH(crec_mensuales!O$4,monthly!$1:$1,0))="","",INDEX(monthly!$1:$1048576,MATCH(crec_mensuales!$A5,monthly!$A:$A,0),MATCH(crec_mensuales!O$4,monthly!$1:$1,0)))</f>
        <v>322.86459318959726</v>
      </c>
    </row>
    <row r="6" spans="1:15" x14ac:dyDescent="0.25">
      <c r="A6" s="17">
        <v>42036</v>
      </c>
      <c r="B6" s="18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2.9414601985074507</v>
      </c>
      <c r="C6" s="18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5.6052011941142288</v>
      </c>
      <c r="D6" s="18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1.5217628438690234</v>
      </c>
      <c r="E6" s="18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8.1139327489442756</v>
      </c>
      <c r="F6" s="18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12.355393652801627</v>
      </c>
      <c r="G6" s="18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9.968076780306534</v>
      </c>
      <c r="I6" s="17">
        <v>42036</v>
      </c>
      <c r="J6" s="18">
        <f>IF(INDEX(monthly!$1:$1048576,MATCH(crec_mensuales!$A6,monthly!$A:$A,0),MATCH(crec_mensuales!J$4,monthly!$1:$1,0))="","",INDEX(monthly!$1:$1048576,MATCH(crec_mensuales!$A6,monthly!$A:$A,0),MATCH(crec_mensuales!J$4,monthly!$1:$1,0)))</f>
        <v>104.711764955582</v>
      </c>
      <c r="K6" s="18">
        <f>IF(INDEX(monthly!$1:$1048576,MATCH(crec_mensuales!$A6,monthly!$A:$A,0),MATCH(crec_mensuales!K$4,monthly!$1:$1,0))="","",INDEX(monthly!$1:$1048576,MATCH(crec_mensuales!$A6,monthly!$A:$A,0),MATCH(crec_mensuales!K$4,monthly!$1:$1,0)))</f>
        <v>98.462109560000002</v>
      </c>
      <c r="L6" s="18">
        <f>IF(INDEX(monthly!$1:$1048576,MATCH(crec_mensuales!$A6,monthly!$A:$A,0),MATCH(crec_mensuales!L$4,monthly!$1:$1,0))="","",INDEX(monthly!$1:$1048576,MATCH(crec_mensuales!$A6,monthly!$A:$A,0),MATCH(crec_mensuales!L$4,monthly!$1:$1,0)))</f>
        <v>103.176478538696</v>
      </c>
      <c r="M6" s="18">
        <f>IF(INDEX(monthly!$1:$1048576,MATCH(crec_mensuales!$A6,monthly!$A:$A,0),MATCH(crec_mensuales!M$4,monthly!$1:$1,0))="","",INDEX(monthly!$1:$1048576,MATCH(crec_mensuales!$A6,monthly!$A:$A,0),MATCH(crec_mensuales!M$4,monthly!$1:$1,0)))</f>
        <v>29146.870211923491</v>
      </c>
      <c r="N6" s="18">
        <f>IF(INDEX(monthly!$1:$1048576,MATCH(crec_mensuales!$A6,monthly!$A:$A,0),MATCH(crec_mensuales!N$4,monthly!$1:$1,0))="","",INDEX(monthly!$1:$1048576,MATCH(crec_mensuales!$A6,monthly!$A:$A,0),MATCH(crec_mensuales!N$4,monthly!$1:$1,0)))</f>
        <v>326.43548578860032</v>
      </c>
      <c r="O6" s="18">
        <f>IF(INDEX(monthly!$1:$1048576,MATCH(crec_mensuales!$A6,monthly!$A:$A,0),MATCH(crec_mensuales!O$4,monthly!$1:$1,0))="","",INDEX(monthly!$1:$1048576,MATCH(crec_mensuales!$A6,monthly!$A:$A,0),MATCH(crec_mensuales!O$4,monthly!$1:$1,0)))</f>
        <v>317.62727450973046</v>
      </c>
    </row>
    <row r="7" spans="1:15" x14ac:dyDescent="0.25">
      <c r="A7" s="17">
        <v>42064</v>
      </c>
      <c r="B7" s="18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3.0644854442240854</v>
      </c>
      <c r="C7" s="18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5.5448416654071186</v>
      </c>
      <c r="D7" s="18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1.0660236948491608</v>
      </c>
      <c r="E7" s="18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8.4507090540850491</v>
      </c>
      <c r="F7" s="18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18.449067216820715</v>
      </c>
      <c r="G7" s="18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15.395698883785647</v>
      </c>
      <c r="I7" s="17">
        <v>42064</v>
      </c>
      <c r="J7" s="18">
        <f>IF(INDEX(monthly!$1:$1048576,MATCH(crec_mensuales!$A7,monthly!$A:$A,0),MATCH(crec_mensuales!J$4,monthly!$1:$1,0))="","",INDEX(monthly!$1:$1048576,MATCH(crec_mensuales!$A7,monthly!$A:$A,0),MATCH(crec_mensuales!J$4,monthly!$1:$1,0)))</f>
        <v>104.486337060452</v>
      </c>
      <c r="K7" s="18">
        <f>IF(INDEX(monthly!$1:$1048576,MATCH(crec_mensuales!$A7,monthly!$A:$A,0),MATCH(crec_mensuales!K$4,monthly!$1:$1,0))="","",INDEX(monthly!$1:$1048576,MATCH(crec_mensuales!$A7,monthly!$A:$A,0),MATCH(crec_mensuales!K$4,monthly!$1:$1,0)))</f>
        <v>106.84584099</v>
      </c>
      <c r="L7" s="18">
        <f>IF(INDEX(monthly!$1:$1048576,MATCH(crec_mensuales!$A7,monthly!$A:$A,0),MATCH(crec_mensuales!L$4,monthly!$1:$1,0))="","",INDEX(monthly!$1:$1048576,MATCH(crec_mensuales!$A7,monthly!$A:$A,0),MATCH(crec_mensuales!L$4,monthly!$1:$1,0)))</f>
        <v>102.778149252362</v>
      </c>
      <c r="M7" s="18">
        <f>IF(INDEX(monthly!$1:$1048576,MATCH(crec_mensuales!$A7,monthly!$A:$A,0),MATCH(crec_mensuales!M$4,monthly!$1:$1,0))="","",INDEX(monthly!$1:$1048576,MATCH(crec_mensuales!$A7,monthly!$A:$A,0),MATCH(crec_mensuales!M$4,monthly!$1:$1,0)))</f>
        <v>29335.387965399881</v>
      </c>
      <c r="N7" s="18">
        <f>IF(INDEX(monthly!$1:$1048576,MATCH(crec_mensuales!$A7,monthly!$A:$A,0),MATCH(crec_mensuales!N$4,monthly!$1:$1,0))="","",INDEX(monthly!$1:$1048576,MATCH(crec_mensuales!$A7,monthly!$A:$A,0),MATCH(crec_mensuales!N$4,monthly!$1:$1,0)))</f>
        <v>376.86210116379681</v>
      </c>
      <c r="O7" s="18">
        <f>IF(INDEX(monthly!$1:$1048576,MATCH(crec_mensuales!$A7,monthly!$A:$A,0),MATCH(crec_mensuales!O$4,monthly!$1:$1,0))="","",INDEX(monthly!$1:$1048576,MATCH(crec_mensuales!$A7,monthly!$A:$A,0),MATCH(crec_mensuales!O$4,monthly!$1:$1,0)))</f>
        <v>366.18059266906124</v>
      </c>
    </row>
    <row r="8" spans="1:15" x14ac:dyDescent="0.25">
      <c r="A8" s="17">
        <v>42095</v>
      </c>
      <c r="B8" s="18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3.5522965988820765</v>
      </c>
      <c r="C8" s="18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4.646240751594144</v>
      </c>
      <c r="D8" s="18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1.4599715438722516</v>
      </c>
      <c r="E8" s="18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9.548920621678425</v>
      </c>
      <c r="F8" s="18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10.539312378459575</v>
      </c>
      <c r="G8" s="18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8.737528981869481</v>
      </c>
      <c r="I8" s="17">
        <v>42095</v>
      </c>
      <c r="J8" s="18">
        <f>IF(INDEX(monthly!$1:$1048576,MATCH(crec_mensuales!$A8,monthly!$A:$A,0),MATCH(crec_mensuales!J$4,monthly!$1:$1,0))="","",INDEX(monthly!$1:$1048576,MATCH(crec_mensuales!$A8,monthly!$A:$A,0),MATCH(crec_mensuales!J$4,monthly!$1:$1,0)))</f>
        <v>105.673893855774</v>
      </c>
      <c r="K8" s="18">
        <f>IF(INDEX(monthly!$1:$1048576,MATCH(crec_mensuales!$A8,monthly!$A:$A,0),MATCH(crec_mensuales!K$4,monthly!$1:$1,0))="","",INDEX(monthly!$1:$1048576,MATCH(crec_mensuales!$A8,monthly!$A:$A,0),MATCH(crec_mensuales!K$4,monthly!$1:$1,0)))</f>
        <v>102.51770773</v>
      </c>
      <c r="L8" s="18">
        <f>IF(INDEX(monthly!$1:$1048576,MATCH(crec_mensuales!$A8,monthly!$A:$A,0),MATCH(crec_mensuales!L$4,monthly!$1:$1,0))="","",INDEX(monthly!$1:$1048576,MATCH(crec_mensuales!$A8,monthly!$A:$A,0),MATCH(crec_mensuales!L$4,monthly!$1:$1,0)))</f>
        <v>104.247278833766</v>
      </c>
      <c r="M8" s="18">
        <f>IF(INDEX(monthly!$1:$1048576,MATCH(crec_mensuales!$A8,monthly!$A:$A,0),MATCH(crec_mensuales!M$4,monthly!$1:$1,0))="","",INDEX(monthly!$1:$1048576,MATCH(crec_mensuales!$A8,monthly!$A:$A,0),MATCH(crec_mensuales!M$4,monthly!$1:$1,0)))</f>
        <v>29723.589324852808</v>
      </c>
      <c r="N8" s="18">
        <f>IF(INDEX(monthly!$1:$1048576,MATCH(crec_mensuales!$A8,monthly!$A:$A,0),MATCH(crec_mensuales!N$4,monthly!$1:$1,0))="","",INDEX(monthly!$1:$1048576,MATCH(crec_mensuales!$A8,monthly!$A:$A,0),MATCH(crec_mensuales!N$4,monthly!$1:$1,0)))</f>
        <v>361.68960852876347</v>
      </c>
      <c r="O8" s="18">
        <f>IF(INDEX(monthly!$1:$1048576,MATCH(crec_mensuales!$A8,monthly!$A:$A,0),MATCH(crec_mensuales!O$4,monthly!$1:$1,0))="","",INDEX(monthly!$1:$1048576,MATCH(crec_mensuales!$A8,monthly!$A:$A,0),MATCH(crec_mensuales!O$4,monthly!$1:$1,0)))</f>
        <v>361.80832332389599</v>
      </c>
    </row>
    <row r="9" spans="1:15" x14ac:dyDescent="0.25">
      <c r="A9" s="17">
        <v>42125</v>
      </c>
      <c r="B9" s="18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2.1297793354271732</v>
      </c>
      <c r="C9" s="18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4.1490696556543361</v>
      </c>
      <c r="D9" s="18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-0.16258266669385568</v>
      </c>
      <c r="E9" s="18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9.4813825023319698</v>
      </c>
      <c r="F9" s="18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3.1402649286361273</v>
      </c>
      <c r="G9" s="18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4.3521518105482881</v>
      </c>
      <c r="I9" s="17">
        <v>42125</v>
      </c>
      <c r="J9" s="18">
        <f>IF(INDEX(monthly!$1:$1048576,MATCH(crec_mensuales!$A9,monthly!$A:$A,0),MATCH(crec_mensuales!J$4,monthly!$1:$1,0))="","",INDEX(monthly!$1:$1048576,MATCH(crec_mensuales!$A9,monthly!$A:$A,0),MATCH(crec_mensuales!J$4,monthly!$1:$1,0)))</f>
        <v>105.262932105749</v>
      </c>
      <c r="K9" s="18">
        <f>IF(INDEX(monthly!$1:$1048576,MATCH(crec_mensuales!$A9,monthly!$A:$A,0),MATCH(crec_mensuales!K$4,monthly!$1:$1,0))="","",INDEX(monthly!$1:$1048576,MATCH(crec_mensuales!$A9,monthly!$A:$A,0),MATCH(crec_mensuales!K$4,monthly!$1:$1,0)))</f>
        <v>108.42591804</v>
      </c>
      <c r="L9" s="18">
        <f>IF(INDEX(monthly!$1:$1048576,MATCH(crec_mensuales!$A9,monthly!$A:$A,0),MATCH(crec_mensuales!L$4,monthly!$1:$1,0))="","",INDEX(monthly!$1:$1048576,MATCH(crec_mensuales!$A9,monthly!$A:$A,0),MATCH(crec_mensuales!L$4,monthly!$1:$1,0)))</f>
        <v>102.9073328209</v>
      </c>
      <c r="M9" s="18">
        <f>IF(INDEX(monthly!$1:$1048576,MATCH(crec_mensuales!$A9,monthly!$A:$A,0),MATCH(crec_mensuales!M$4,monthly!$1:$1,0))="","",INDEX(monthly!$1:$1048576,MATCH(crec_mensuales!$A9,monthly!$A:$A,0),MATCH(crec_mensuales!M$4,monthly!$1:$1,0)))</f>
        <v>30371.145606578903</v>
      </c>
      <c r="N9" s="18">
        <f>IF(INDEX(monthly!$1:$1048576,MATCH(crec_mensuales!$A9,monthly!$A:$A,0),MATCH(crec_mensuales!N$4,monthly!$1:$1,0))="","",INDEX(monthly!$1:$1048576,MATCH(crec_mensuales!$A9,monthly!$A:$A,0),MATCH(crec_mensuales!N$4,monthly!$1:$1,0)))</f>
        <v>339.42339052977218</v>
      </c>
      <c r="O9" s="18">
        <f>IF(INDEX(monthly!$1:$1048576,MATCH(crec_mensuales!$A9,monthly!$A:$A,0),MATCH(crec_mensuales!O$4,monthly!$1:$1,0))="","",INDEX(monthly!$1:$1048576,MATCH(crec_mensuales!$A9,monthly!$A:$A,0),MATCH(crec_mensuales!O$4,monthly!$1:$1,0)))</f>
        <v>352.67834698693008</v>
      </c>
    </row>
    <row r="10" spans="1:15" x14ac:dyDescent="0.25">
      <c r="A10" s="17">
        <v>42156</v>
      </c>
      <c r="B10" s="18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2.8339457678019153</v>
      </c>
      <c r="C10" s="18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5.390968906939575</v>
      </c>
      <c r="D10" s="18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5.0158010344625303E-2</v>
      </c>
      <c r="E10" s="18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8.8797141958793837</v>
      </c>
      <c r="F10" s="18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15.203138809592609</v>
      </c>
      <c r="G10" s="18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15.48914098923575</v>
      </c>
      <c r="I10" s="17">
        <v>42156</v>
      </c>
      <c r="J10" s="18">
        <f>IF(INDEX(monthly!$1:$1048576,MATCH(crec_mensuales!$A10,monthly!$A:$A,0),MATCH(crec_mensuales!J$4,monthly!$1:$1,0))="","",INDEX(monthly!$1:$1048576,MATCH(crec_mensuales!$A10,monthly!$A:$A,0),MATCH(crec_mensuales!J$4,monthly!$1:$1,0)))</f>
        <v>105.318986872011</v>
      </c>
      <c r="K10" s="18">
        <f>IF(INDEX(monthly!$1:$1048576,MATCH(crec_mensuales!$A10,monthly!$A:$A,0),MATCH(crec_mensuales!K$4,monthly!$1:$1,0))="","",INDEX(monthly!$1:$1048576,MATCH(crec_mensuales!$A10,monthly!$A:$A,0),MATCH(crec_mensuales!K$4,monthly!$1:$1,0)))</f>
        <v>108.83630993</v>
      </c>
      <c r="L10" s="18">
        <f>IF(INDEX(monthly!$1:$1048576,MATCH(crec_mensuales!$A10,monthly!$A:$A,0),MATCH(crec_mensuales!L$4,monthly!$1:$1,0))="","",INDEX(monthly!$1:$1048576,MATCH(crec_mensuales!$A10,monthly!$A:$A,0),MATCH(crec_mensuales!L$4,monthly!$1:$1,0)))</f>
        <v>102.87776535523</v>
      </c>
      <c r="M10" s="18">
        <f>IF(INDEX(monthly!$1:$1048576,MATCH(crec_mensuales!$A10,monthly!$A:$A,0),MATCH(crec_mensuales!M$4,monthly!$1:$1,0))="","",INDEX(monthly!$1:$1048576,MATCH(crec_mensuales!$A10,monthly!$A:$A,0),MATCH(crec_mensuales!M$4,monthly!$1:$1,0)))</f>
        <v>30204.320529847017</v>
      </c>
      <c r="N10" s="18">
        <f>IF(INDEX(monthly!$1:$1048576,MATCH(crec_mensuales!$A10,monthly!$A:$A,0),MATCH(crec_mensuales!N$4,monthly!$1:$1,0))="","",INDEX(monthly!$1:$1048576,MATCH(crec_mensuales!$A10,monthly!$A:$A,0),MATCH(crec_mensuales!N$4,monthly!$1:$1,0)))</f>
        <v>368.94034195596163</v>
      </c>
      <c r="O10" s="18">
        <f>IF(INDEX(monthly!$1:$1048576,MATCH(crec_mensuales!$A10,monthly!$A:$A,0),MATCH(crec_mensuales!O$4,monthly!$1:$1,0))="","",INDEX(monthly!$1:$1048576,MATCH(crec_mensuales!$A10,monthly!$A:$A,0),MATCH(crec_mensuales!O$4,monthly!$1:$1,0)))</f>
        <v>378.74004606796785</v>
      </c>
    </row>
    <row r="11" spans="1:15" x14ac:dyDescent="0.25">
      <c r="A11" s="17">
        <v>42186</v>
      </c>
      <c r="B11" s="18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3.2911366609483128</v>
      </c>
      <c r="C11" s="18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5.7813650271738126</v>
      </c>
      <c r="D11" s="18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2.1958235443180429</v>
      </c>
      <c r="E11" s="18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9.4316800766077957</v>
      </c>
      <c r="F11" s="18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12.415506001350728</v>
      </c>
      <c r="G11" s="18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11.83327836237047</v>
      </c>
      <c r="I11" s="17">
        <v>42186</v>
      </c>
      <c r="J11" s="18">
        <f>IF(INDEX(monthly!$1:$1048576,MATCH(crec_mensuales!$A11,monthly!$A:$A,0),MATCH(crec_mensuales!J$4,monthly!$1:$1,0))="","",INDEX(monthly!$1:$1048576,MATCH(crec_mensuales!$A11,monthly!$A:$A,0),MATCH(crec_mensuales!J$4,monthly!$1:$1,0)))</f>
        <v>106.356335416183</v>
      </c>
      <c r="K11" s="18">
        <f>IF(INDEX(monthly!$1:$1048576,MATCH(crec_mensuales!$A11,monthly!$A:$A,0),MATCH(crec_mensuales!K$4,monthly!$1:$1,0))="","",INDEX(monthly!$1:$1048576,MATCH(crec_mensuales!$A11,monthly!$A:$A,0),MATCH(crec_mensuales!K$4,monthly!$1:$1,0)))</f>
        <v>112.80579941000001</v>
      </c>
      <c r="L11" s="18">
        <f>IF(INDEX(monthly!$1:$1048576,MATCH(crec_mensuales!$A11,monthly!$A:$A,0),MATCH(crec_mensuales!L$4,monthly!$1:$1,0))="","",INDEX(monthly!$1:$1048576,MATCH(crec_mensuales!$A11,monthly!$A:$A,0),MATCH(crec_mensuales!L$4,monthly!$1:$1,0)))</f>
        <v>104.57016061098</v>
      </c>
      <c r="M11" s="18">
        <f>IF(INDEX(monthly!$1:$1048576,MATCH(crec_mensuales!$A11,monthly!$A:$A,0),MATCH(crec_mensuales!M$4,monthly!$1:$1,0))="","",INDEX(monthly!$1:$1048576,MATCH(crec_mensuales!$A11,monthly!$A:$A,0),MATCH(crec_mensuales!M$4,monthly!$1:$1,0)))</f>
        <v>30524.691719481951</v>
      </c>
      <c r="N11" s="18">
        <f>IF(INDEX(monthly!$1:$1048576,MATCH(crec_mensuales!$A11,monthly!$A:$A,0),MATCH(crec_mensuales!N$4,monthly!$1:$1,0))="","",INDEX(monthly!$1:$1048576,MATCH(crec_mensuales!$A11,monthly!$A:$A,0),MATCH(crec_mensuales!N$4,monthly!$1:$1,0)))</f>
        <v>364.4055642924929</v>
      </c>
      <c r="O11" s="18">
        <f>IF(INDEX(monthly!$1:$1048576,MATCH(crec_mensuales!$A11,monthly!$A:$A,0),MATCH(crec_mensuales!O$4,monthly!$1:$1,0))="","",INDEX(monthly!$1:$1048576,MATCH(crec_mensuales!$A11,monthly!$A:$A,0),MATCH(crec_mensuales!O$4,monthly!$1:$1,0)))</f>
        <v>387.42633043143809</v>
      </c>
    </row>
    <row r="12" spans="1:15" x14ac:dyDescent="0.25">
      <c r="A12" s="17">
        <v>42217</v>
      </c>
      <c r="B12" s="18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3.6635859585619546</v>
      </c>
      <c r="C12" s="18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6.3951603439033278</v>
      </c>
      <c r="D12" s="18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1.8403014980085342</v>
      </c>
      <c r="E12" s="18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10.376372190307958</v>
      </c>
      <c r="F12" s="18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9.6251517876352786</v>
      </c>
      <c r="G12" s="18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9.9947258193408661</v>
      </c>
      <c r="I12" s="17">
        <v>42217</v>
      </c>
      <c r="J12" s="18">
        <f>IF(INDEX(monthly!$1:$1048576,MATCH(crec_mensuales!$A12,monthly!$A:$A,0),MATCH(crec_mensuales!J$4,monthly!$1:$1,0))="","",INDEX(monthly!$1:$1048576,MATCH(crec_mensuales!$A12,monthly!$A:$A,0),MATCH(crec_mensuales!J$4,monthly!$1:$1,0)))</f>
        <v>106.52248675944</v>
      </c>
      <c r="K12" s="18">
        <f>IF(INDEX(monthly!$1:$1048576,MATCH(crec_mensuales!$A12,monthly!$A:$A,0),MATCH(crec_mensuales!K$4,monthly!$1:$1,0))="","",INDEX(monthly!$1:$1048576,MATCH(crec_mensuales!$A12,monthly!$A:$A,0),MATCH(crec_mensuales!K$4,monthly!$1:$1,0)))</f>
        <v>114.36819371999999</v>
      </c>
      <c r="L12" s="18">
        <f>IF(INDEX(monthly!$1:$1048576,MATCH(crec_mensuales!$A12,monthly!$A:$A,0),MATCH(crec_mensuales!L$4,monthly!$1:$1,0))="","",INDEX(monthly!$1:$1048576,MATCH(crec_mensuales!$A12,monthly!$A:$A,0),MATCH(crec_mensuales!L$4,monthly!$1:$1,0)))</f>
        <v>104.588403917644</v>
      </c>
      <c r="M12" s="18">
        <f>IF(INDEX(monthly!$1:$1048576,MATCH(crec_mensuales!$A12,monthly!$A:$A,0),MATCH(crec_mensuales!M$4,monthly!$1:$1,0))="","",INDEX(monthly!$1:$1048576,MATCH(crec_mensuales!$A12,monthly!$A:$A,0),MATCH(crec_mensuales!M$4,monthly!$1:$1,0)))</f>
        <v>30920.166189751919</v>
      </c>
      <c r="N12" s="18">
        <f>IF(INDEX(monthly!$1:$1048576,MATCH(crec_mensuales!$A12,monthly!$A:$A,0),MATCH(crec_mensuales!N$4,monthly!$1:$1,0))="","",INDEX(monthly!$1:$1048576,MATCH(crec_mensuales!$A12,monthly!$A:$A,0),MATCH(crec_mensuales!N$4,monthly!$1:$1,0)))</f>
        <v>354.25502343771473</v>
      </c>
      <c r="O12" s="18">
        <f>IF(INDEX(monthly!$1:$1048576,MATCH(crec_mensuales!$A12,monthly!$A:$A,0),MATCH(crec_mensuales!O$4,monthly!$1:$1,0))="","",INDEX(monthly!$1:$1048576,MATCH(crec_mensuales!$A12,monthly!$A:$A,0),MATCH(crec_mensuales!O$4,monthly!$1:$1,0)))</f>
        <v>379.6488683922351</v>
      </c>
    </row>
    <row r="13" spans="1:15" x14ac:dyDescent="0.25">
      <c r="A13" s="17">
        <v>42248</v>
      </c>
      <c r="B13" s="18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4.7712657511544743</v>
      </c>
      <c r="C13" s="18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4.935377143134545</v>
      </c>
      <c r="D13" s="18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2.8469891905741118</v>
      </c>
      <c r="E13" s="18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11.880347634421584</v>
      </c>
      <c r="F13" s="18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10.291450218261055</v>
      </c>
      <c r="G13" s="18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12.587154902624121</v>
      </c>
      <c r="I13" s="17">
        <v>42248</v>
      </c>
      <c r="J13" s="18">
        <f>IF(INDEX(monthly!$1:$1048576,MATCH(crec_mensuales!$A13,monthly!$A:$A,0),MATCH(crec_mensuales!J$4,monthly!$1:$1,0))="","",INDEX(monthly!$1:$1048576,MATCH(crec_mensuales!$A13,monthly!$A:$A,0),MATCH(crec_mensuales!J$4,monthly!$1:$1,0)))</f>
        <v>107.720740140198</v>
      </c>
      <c r="K13" s="18">
        <f>IF(INDEX(monthly!$1:$1048576,MATCH(crec_mensuales!$A13,monthly!$A:$A,0),MATCH(crec_mensuales!K$4,monthly!$1:$1,0))="","",INDEX(monthly!$1:$1048576,MATCH(crec_mensuales!$A13,monthly!$A:$A,0),MATCH(crec_mensuales!K$4,monthly!$1:$1,0)))</f>
        <v>105.66182542999999</v>
      </c>
      <c r="L13" s="18">
        <f>IF(INDEX(monthly!$1:$1048576,MATCH(crec_mensuales!$A13,monthly!$A:$A,0),MATCH(crec_mensuales!L$4,monthly!$1:$1,0))="","",INDEX(monthly!$1:$1048576,MATCH(crec_mensuales!$A13,monthly!$A:$A,0),MATCH(crec_mensuales!L$4,monthly!$1:$1,0)))</f>
        <v>105.71957390970699</v>
      </c>
      <c r="M13" s="18">
        <f>IF(INDEX(monthly!$1:$1048576,MATCH(crec_mensuales!$A13,monthly!$A:$A,0),MATCH(crec_mensuales!M$4,monthly!$1:$1,0))="","",INDEX(monthly!$1:$1048576,MATCH(crec_mensuales!$A13,monthly!$A:$A,0),MATCH(crec_mensuales!M$4,monthly!$1:$1,0)))</f>
        <v>31318.819611502538</v>
      </c>
      <c r="N13" s="18">
        <f>IF(INDEX(monthly!$1:$1048576,MATCH(crec_mensuales!$A13,monthly!$A:$A,0),MATCH(crec_mensuales!N$4,monthly!$1:$1,0))="","",INDEX(monthly!$1:$1048576,MATCH(crec_mensuales!$A13,monthly!$A:$A,0),MATCH(crec_mensuales!N$4,monthly!$1:$1,0)))</f>
        <v>370.376286634118</v>
      </c>
      <c r="O13" s="18">
        <f>IF(INDEX(monthly!$1:$1048576,MATCH(crec_mensuales!$A13,monthly!$A:$A,0),MATCH(crec_mensuales!O$4,monthly!$1:$1,0))="","",INDEX(monthly!$1:$1048576,MATCH(crec_mensuales!$A13,monthly!$A:$A,0),MATCH(crec_mensuales!O$4,monthly!$1:$1,0)))</f>
        <v>382.6703746935035</v>
      </c>
    </row>
    <row r="14" spans="1:15" x14ac:dyDescent="0.25">
      <c r="A14" s="17">
        <v>42278</v>
      </c>
      <c r="B14" s="18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2.6856389423324689</v>
      </c>
      <c r="C14" s="18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4.7737690983872039</v>
      </c>
      <c r="D14" s="18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0.20216640182677548</v>
      </c>
      <c r="E14" s="18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10.823907740809835</v>
      </c>
      <c r="F14" s="18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6.4982428321367802</v>
      </c>
      <c r="G14" s="18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8.3256874057749961</v>
      </c>
      <c r="I14" s="17">
        <v>42278</v>
      </c>
      <c r="J14" s="18">
        <f>IF(INDEX(monthly!$1:$1048576,MATCH(crec_mensuales!$A14,monthly!$A:$A,0),MATCH(crec_mensuales!J$4,monthly!$1:$1,0))="","",INDEX(monthly!$1:$1048576,MATCH(crec_mensuales!$A14,monthly!$A:$A,0),MATCH(crec_mensuales!J$4,monthly!$1:$1,0)))</f>
        <v>106.652403258962</v>
      </c>
      <c r="K14" s="18">
        <f>IF(INDEX(monthly!$1:$1048576,MATCH(crec_mensuales!$A14,monthly!$A:$A,0),MATCH(crec_mensuales!K$4,monthly!$1:$1,0))="","",INDEX(monthly!$1:$1048576,MATCH(crec_mensuales!$A14,monthly!$A:$A,0),MATCH(crec_mensuales!K$4,monthly!$1:$1,0)))</f>
        <v>111.91481580999999</v>
      </c>
      <c r="L14" s="18">
        <f>IF(INDEX(monthly!$1:$1048576,MATCH(crec_mensuales!$A14,monthly!$A:$A,0),MATCH(crec_mensuales!L$4,monthly!$1:$1,0))="","",INDEX(monthly!$1:$1048576,MATCH(crec_mensuales!$A14,monthly!$A:$A,0),MATCH(crec_mensuales!L$4,monthly!$1:$1,0)))</f>
        <v>103.924247336162</v>
      </c>
      <c r="M14" s="18">
        <f>IF(INDEX(monthly!$1:$1048576,MATCH(crec_mensuales!$A14,monthly!$A:$A,0),MATCH(crec_mensuales!M$4,monthly!$1:$1,0))="","",INDEX(monthly!$1:$1048576,MATCH(crec_mensuales!$A14,monthly!$A:$A,0),MATCH(crec_mensuales!M$4,monthly!$1:$1,0)))</f>
        <v>31171.94872668427</v>
      </c>
      <c r="N14" s="18">
        <f>IF(INDEX(monthly!$1:$1048576,MATCH(crec_mensuales!$A14,monthly!$A:$A,0),MATCH(crec_mensuales!N$4,monthly!$1:$1,0))="","",INDEX(monthly!$1:$1048576,MATCH(crec_mensuales!$A14,monthly!$A:$A,0),MATCH(crec_mensuales!N$4,monthly!$1:$1,0)))</f>
        <v>395.36399268081874</v>
      </c>
      <c r="O14" s="18">
        <f>IF(INDEX(monthly!$1:$1048576,MATCH(crec_mensuales!$A14,monthly!$A:$A,0),MATCH(crec_mensuales!O$4,monthly!$1:$1,0))="","",INDEX(monthly!$1:$1048576,MATCH(crec_mensuales!$A14,monthly!$A:$A,0),MATCH(crec_mensuales!O$4,monthly!$1:$1,0)))</f>
        <v>410.51057313832752</v>
      </c>
    </row>
    <row r="15" spans="1:15" x14ac:dyDescent="0.25">
      <c r="A15" s="17">
        <v>42309</v>
      </c>
      <c r="B15" s="18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1.943643341785628</v>
      </c>
      <c r="C15" s="18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5.7121187855960542</v>
      </c>
      <c r="D15" s="18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-0.13081884860938198</v>
      </c>
      <c r="E15" s="18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9.9746727312028725</v>
      </c>
      <c r="F15" s="18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10.068738650804754</v>
      </c>
      <c r="G15" s="18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9.6059351481565081</v>
      </c>
      <c r="I15" s="17">
        <v>42309</v>
      </c>
      <c r="J15" s="18">
        <f>IF(INDEX(monthly!$1:$1048576,MATCH(crec_mensuales!$A15,monthly!$A:$A,0),MATCH(crec_mensuales!J$4,monthly!$1:$1,0))="","",INDEX(monthly!$1:$1048576,MATCH(crec_mensuales!$A15,monthly!$A:$A,0),MATCH(crec_mensuales!J$4,monthly!$1:$1,0)))</f>
        <v>106.095136854336</v>
      </c>
      <c r="K15" s="18">
        <f>IF(INDEX(monthly!$1:$1048576,MATCH(crec_mensuales!$A15,monthly!$A:$A,0),MATCH(crec_mensuales!K$4,monthly!$1:$1,0))="","",INDEX(monthly!$1:$1048576,MATCH(crec_mensuales!$A15,monthly!$A:$A,0),MATCH(crec_mensuales!K$4,monthly!$1:$1,0)))</f>
        <v>117.95489775999999</v>
      </c>
      <c r="L15" s="18">
        <f>IF(INDEX(monthly!$1:$1048576,MATCH(crec_mensuales!$A15,monthly!$A:$A,0),MATCH(crec_mensuales!L$4,monthly!$1:$1,0))="","",INDEX(monthly!$1:$1048576,MATCH(crec_mensuales!$A15,monthly!$A:$A,0),MATCH(crec_mensuales!L$4,monthly!$1:$1,0)))</f>
        <v>102.867873815398</v>
      </c>
      <c r="M15" s="18">
        <f>IF(INDEX(monthly!$1:$1048576,MATCH(crec_mensuales!$A15,monthly!$A:$A,0),MATCH(crec_mensuales!M$4,monthly!$1:$1,0))="","",INDEX(monthly!$1:$1048576,MATCH(crec_mensuales!$A15,monthly!$A:$A,0),MATCH(crec_mensuales!M$4,monthly!$1:$1,0)))</f>
        <v>31529.671921457673</v>
      </c>
      <c r="N15" s="18">
        <f>IF(INDEX(monthly!$1:$1048576,MATCH(crec_mensuales!$A15,monthly!$A:$A,0),MATCH(crec_mensuales!N$4,monthly!$1:$1,0))="","",INDEX(monthly!$1:$1048576,MATCH(crec_mensuales!$A15,monthly!$A:$A,0),MATCH(crec_mensuales!N$4,monthly!$1:$1,0)))</f>
        <v>364.12530627072613</v>
      </c>
      <c r="O15" s="18">
        <f>IF(INDEX(monthly!$1:$1048576,MATCH(crec_mensuales!$A15,monthly!$A:$A,0),MATCH(crec_mensuales!O$4,monthly!$1:$1,0))="","",INDEX(monthly!$1:$1048576,MATCH(crec_mensuales!$A15,monthly!$A:$A,0),MATCH(crec_mensuales!O$4,monthly!$1:$1,0)))</f>
        <v>378.09478724739449</v>
      </c>
    </row>
    <row r="16" spans="1:15" x14ac:dyDescent="0.25">
      <c r="A16" s="17">
        <v>42339</v>
      </c>
      <c r="B16" s="18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2.4529399827470266</v>
      </c>
      <c r="C16" s="18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3.4314328213708167</v>
      </c>
      <c r="D16" s="18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0.4785084731680378</v>
      </c>
      <c r="E16" s="18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11.396131179155589</v>
      </c>
      <c r="F16" s="18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2.6231887818617183</v>
      </c>
      <c r="G16" s="18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4.8554952095527515</v>
      </c>
      <c r="I16" s="17">
        <v>42339</v>
      </c>
      <c r="J16" s="18">
        <f>IF(INDEX(monthly!$1:$1048576,MATCH(crec_mensuales!$A16,monthly!$A:$A,0),MATCH(crec_mensuales!J$4,monthly!$1:$1,0))="","",INDEX(monthly!$1:$1048576,MATCH(crec_mensuales!$A16,monthly!$A:$A,0),MATCH(crec_mensuales!J$4,monthly!$1:$1,0)))</f>
        <v>106.57792987931499</v>
      </c>
      <c r="K16" s="18">
        <f>IF(INDEX(monthly!$1:$1048576,MATCH(crec_mensuales!$A16,monthly!$A:$A,0),MATCH(crec_mensuales!K$4,monthly!$1:$1,0))="","",INDEX(monthly!$1:$1048576,MATCH(crec_mensuales!$A16,monthly!$A:$A,0),MATCH(crec_mensuales!K$4,monthly!$1:$1,0)))</f>
        <v>139.20581043999999</v>
      </c>
      <c r="L16" s="18">
        <f>IF(INDEX(monthly!$1:$1048576,MATCH(crec_mensuales!$A16,monthly!$A:$A,0),MATCH(crec_mensuales!L$4,monthly!$1:$1,0))="","",INDEX(monthly!$1:$1048576,MATCH(crec_mensuales!$A16,monthly!$A:$A,0),MATCH(crec_mensuales!L$4,monthly!$1:$1,0)))</f>
        <v>103.98091157499699</v>
      </c>
      <c r="M16" s="18">
        <f>IF(INDEX(monthly!$1:$1048576,MATCH(crec_mensuales!$A16,monthly!$A:$A,0),MATCH(crec_mensuales!M$4,monthly!$1:$1,0))="","",INDEX(monthly!$1:$1048576,MATCH(crec_mensuales!$A16,monthly!$A:$A,0),MATCH(crec_mensuales!M$4,monthly!$1:$1,0)))</f>
        <v>32314.267033374956</v>
      </c>
      <c r="N16" s="18">
        <f>IF(INDEX(monthly!$1:$1048576,MATCH(crec_mensuales!$A16,monthly!$A:$A,0),MATCH(crec_mensuales!N$4,monthly!$1:$1,0))="","",INDEX(monthly!$1:$1048576,MATCH(crec_mensuales!$A16,monthly!$A:$A,0),MATCH(crec_mensuales!N$4,monthly!$1:$1,0)))</f>
        <v>372.20167501831747</v>
      </c>
      <c r="O16" s="18">
        <f>IF(INDEX(monthly!$1:$1048576,MATCH(crec_mensuales!$A16,monthly!$A:$A,0),MATCH(crec_mensuales!O$4,monthly!$1:$1,0))="","",INDEX(monthly!$1:$1048576,MATCH(crec_mensuales!$A16,monthly!$A:$A,0),MATCH(crec_mensuales!O$4,monthly!$1:$1,0)))</f>
        <v>372.58179489148336</v>
      </c>
    </row>
    <row r="17" spans="1:15" x14ac:dyDescent="0.25">
      <c r="A17" s="17">
        <v>42370</v>
      </c>
      <c r="B17" s="18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3.0785454423780889</v>
      </c>
      <c r="C17" s="18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5.1990688195212797</v>
      </c>
      <c r="D17" s="18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1.8504650165792835</v>
      </c>
      <c r="E17" s="18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11.283147080958855</v>
      </c>
      <c r="F17" s="18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2.7538509526896293</v>
      </c>
      <c r="G17" s="18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2.7680893383738914</v>
      </c>
      <c r="I17" s="17">
        <v>42370</v>
      </c>
      <c r="J17" s="18">
        <f>IF(INDEX(monthly!$1:$1048576,MATCH(crec_mensuales!$A17,monthly!$A:$A,0),MATCH(crec_mensuales!J$4,monthly!$1:$1,0))="","",INDEX(monthly!$1:$1048576,MATCH(crec_mensuales!$A17,monthly!$A:$A,0),MATCH(crec_mensuales!J$4,monthly!$1:$1,0)))</f>
        <v>107.49369480244</v>
      </c>
      <c r="K17" s="18">
        <f>IF(INDEX(monthly!$1:$1048576,MATCH(crec_mensuales!$A17,monthly!$A:$A,0),MATCH(crec_mensuales!K$4,monthly!$1:$1,0))="","",INDEX(monthly!$1:$1048576,MATCH(crec_mensuales!$A17,monthly!$A:$A,0),MATCH(crec_mensuales!K$4,monthly!$1:$1,0)))</f>
        <v>114.80888</v>
      </c>
      <c r="L17" s="18">
        <f>IF(INDEX(monthly!$1:$1048576,MATCH(crec_mensuales!$A17,monthly!$A:$A,0),MATCH(crec_mensuales!L$4,monthly!$1:$1,0))="","",INDEX(monthly!$1:$1048576,MATCH(crec_mensuales!$A17,monthly!$A:$A,0),MATCH(crec_mensuales!L$4,monthly!$1:$1,0)))</f>
        <v>104.737931820668</v>
      </c>
      <c r="M17" s="18">
        <f>IF(INDEX(monthly!$1:$1048576,MATCH(crec_mensuales!$A17,monthly!$A:$A,0),MATCH(crec_mensuales!M$4,monthly!$1:$1,0))="","",INDEX(monthly!$1:$1048576,MATCH(crec_mensuales!$A17,monthly!$A:$A,0),MATCH(crec_mensuales!M$4,monthly!$1:$1,0)))</f>
        <v>32582.137094063342</v>
      </c>
      <c r="N17" s="18">
        <f>IF(INDEX(monthly!$1:$1048576,MATCH(crec_mensuales!$A17,monthly!$A:$A,0),MATCH(crec_mensuales!N$4,monthly!$1:$1,0))="","",INDEX(monthly!$1:$1048576,MATCH(crec_mensuales!$A17,monthly!$A:$A,0),MATCH(crec_mensuales!N$4,monthly!$1:$1,0)))</f>
        <v>301.45766577570907</v>
      </c>
      <c r="O17" s="18">
        <f>IF(INDEX(monthly!$1:$1048576,MATCH(crec_mensuales!$A17,monthly!$A:$A,0),MATCH(crec_mensuales!O$4,monthly!$1:$1,0))="","",INDEX(monthly!$1:$1048576,MATCH(crec_mensuales!$A17,monthly!$A:$A,0),MATCH(crec_mensuales!O$4,monthly!$1:$1,0)))</f>
        <v>331.80177357106277</v>
      </c>
    </row>
    <row r="18" spans="1:15" x14ac:dyDescent="0.25">
      <c r="A18" s="17">
        <v>42401</v>
      </c>
      <c r="B18" s="18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3.4739633007466519</v>
      </c>
      <c r="C18" s="18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9.5906090700256907</v>
      </c>
      <c r="D18" s="18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1.3162008137685088</v>
      </c>
      <c r="E18" s="18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11.225001233901356</v>
      </c>
      <c r="F18" s="18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8.330051040956743</v>
      </c>
      <c r="G18" s="18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11.929919430484315</v>
      </c>
      <c r="I18" s="17">
        <v>42401</v>
      </c>
      <c r="J18" s="18">
        <f>IF(INDEX(monthly!$1:$1048576,MATCH(crec_mensuales!$A18,monthly!$A:$A,0),MATCH(crec_mensuales!J$4,monthly!$1:$1,0))="","",INDEX(monthly!$1:$1048576,MATCH(crec_mensuales!$A18,monthly!$A:$A,0),MATCH(crec_mensuales!J$4,monthly!$1:$1,0)))</f>
        <v>108.349413241703</v>
      </c>
      <c r="K18" s="18">
        <f>IF(INDEX(monthly!$1:$1048576,MATCH(crec_mensuales!$A18,monthly!$A:$A,0),MATCH(crec_mensuales!K$4,monthly!$1:$1,0))="","",INDEX(monthly!$1:$1048576,MATCH(crec_mensuales!$A18,monthly!$A:$A,0),MATCH(crec_mensuales!K$4,monthly!$1:$1,0)))</f>
        <v>107.90522557</v>
      </c>
      <c r="L18" s="18">
        <f>IF(INDEX(monthly!$1:$1048576,MATCH(crec_mensuales!$A18,monthly!$A:$A,0),MATCH(crec_mensuales!L$4,monthly!$1:$1,0))="","",INDEX(monthly!$1:$1048576,MATCH(crec_mensuales!$A18,monthly!$A:$A,0),MATCH(crec_mensuales!L$4,monthly!$1:$1,0)))</f>
        <v>104.53448818884</v>
      </c>
      <c r="M18" s="18">
        <f>IF(INDEX(monthly!$1:$1048576,MATCH(crec_mensuales!$A18,monthly!$A:$A,0),MATCH(crec_mensuales!M$4,monthly!$1:$1,0))="","",INDEX(monthly!$1:$1048576,MATCH(crec_mensuales!$A18,monthly!$A:$A,0),MATCH(crec_mensuales!M$4,monthly!$1:$1,0)))</f>
        <v>32418.606752855532</v>
      </c>
      <c r="N18" s="18">
        <f>IF(INDEX(monthly!$1:$1048576,MATCH(crec_mensuales!$A18,monthly!$A:$A,0),MATCH(crec_mensuales!N$4,monthly!$1:$1,0))="","",INDEX(monthly!$1:$1048576,MATCH(crec_mensuales!$A18,monthly!$A:$A,0),MATCH(crec_mensuales!N$4,monthly!$1:$1,0)))</f>
        <v>353.62772837058583</v>
      </c>
      <c r="O18" s="18">
        <f>IF(INDEX(monthly!$1:$1048576,MATCH(crec_mensuales!$A18,monthly!$A:$A,0),MATCH(crec_mensuales!O$4,monthly!$1:$1,0))="","",INDEX(monthly!$1:$1048576,MATCH(crec_mensuales!$A18,monthly!$A:$A,0),MATCH(crec_mensuales!O$4,monthly!$1:$1,0)))</f>
        <v>355.51995244798451</v>
      </c>
    </row>
    <row r="19" spans="1:15" x14ac:dyDescent="0.25">
      <c r="A19" s="17">
        <v>42430</v>
      </c>
      <c r="B19" s="18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3.1779013184430882</v>
      </c>
      <c r="C19" s="18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6.387098764694743</v>
      </c>
      <c r="D19" s="18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1.3858171424762089</v>
      </c>
      <c r="E19" s="18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10.385337670101546</v>
      </c>
      <c r="F19" s="18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0.19909503767803205</v>
      </c>
      <c r="G19" s="18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1.8235545744738957</v>
      </c>
      <c r="I19" s="17">
        <v>42430</v>
      </c>
      <c r="J19" s="18">
        <f>IF(INDEX(monthly!$1:$1048576,MATCH(crec_mensuales!$A19,monthly!$A:$A,0),MATCH(crec_mensuales!J$4,monthly!$1:$1,0))="","",INDEX(monthly!$1:$1048576,MATCH(crec_mensuales!$A19,monthly!$A:$A,0),MATCH(crec_mensuales!J$4,monthly!$1:$1,0)))</f>
        <v>107.806809743489</v>
      </c>
      <c r="K19" s="18">
        <f>IF(INDEX(monthly!$1:$1048576,MATCH(crec_mensuales!$A19,monthly!$A:$A,0),MATCH(crec_mensuales!K$4,monthly!$1:$1,0))="","",INDEX(monthly!$1:$1048576,MATCH(crec_mensuales!$A19,monthly!$A:$A,0),MATCH(crec_mensuales!K$4,monthly!$1:$1,0)))</f>
        <v>113.67019037999999</v>
      </c>
      <c r="L19" s="18">
        <f>IF(INDEX(monthly!$1:$1048576,MATCH(crec_mensuales!$A19,monthly!$A:$A,0),MATCH(crec_mensuales!L$4,monthly!$1:$1,0))="","",INDEX(monthly!$1:$1048576,MATCH(crec_mensuales!$A19,monthly!$A:$A,0),MATCH(crec_mensuales!L$4,monthly!$1:$1,0)))</f>
        <v>104.202466463421</v>
      </c>
      <c r="M19" s="18">
        <f>IF(INDEX(monthly!$1:$1048576,MATCH(crec_mensuales!$A19,monthly!$A:$A,0),MATCH(crec_mensuales!M$4,monthly!$1:$1,0))="","",INDEX(monthly!$1:$1048576,MATCH(crec_mensuales!$A19,monthly!$A:$A,0),MATCH(crec_mensuales!M$4,monthly!$1:$1,0)))</f>
        <v>32381.967062440992</v>
      </c>
      <c r="N19" s="18">
        <f>IF(INDEX(monthly!$1:$1048576,MATCH(crec_mensuales!$A19,monthly!$A:$A,0),MATCH(crec_mensuales!N$4,monthly!$1:$1,0))="","",INDEX(monthly!$1:$1048576,MATCH(crec_mensuales!$A19,monthly!$A:$A,0),MATCH(crec_mensuales!N$4,monthly!$1:$1,0)))</f>
        <v>377.61241490610308</v>
      </c>
      <c r="O19" s="18">
        <f>IF(INDEX(monthly!$1:$1048576,MATCH(crec_mensuales!$A19,monthly!$A:$A,0),MATCH(crec_mensuales!O$4,monthly!$1:$1,0))="","",INDEX(monthly!$1:$1048576,MATCH(crec_mensuales!$A19,monthly!$A:$A,0),MATCH(crec_mensuales!O$4,monthly!$1:$1,0)))</f>
        <v>372.85809561751353</v>
      </c>
    </row>
    <row r="20" spans="1:15" x14ac:dyDescent="0.25">
      <c r="A20" s="17">
        <v>42461</v>
      </c>
      <c r="B20" s="18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1.1441800658715362</v>
      </c>
      <c r="C20" s="18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10.649388795107818</v>
      </c>
      <c r="D20" s="18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-0.36677072552435686</v>
      </c>
      <c r="E20" s="18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9.8545375828440029</v>
      </c>
      <c r="F20" s="18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-0.35747913292262234</v>
      </c>
      <c r="G20" s="18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5.4434134542952428</v>
      </c>
      <c r="I20" s="17">
        <v>42461</v>
      </c>
      <c r="J20" s="18">
        <f>IF(INDEX(monthly!$1:$1048576,MATCH(crec_mensuales!$A20,monthly!$A:$A,0),MATCH(crec_mensuales!J$4,monthly!$1:$1,0))="","",INDEX(monthly!$1:$1048576,MATCH(crec_mensuales!$A20,monthly!$A:$A,0),MATCH(crec_mensuales!J$4,monthly!$1:$1,0)))</f>
        <v>106.882993484102</v>
      </c>
      <c r="K20" s="18">
        <f>IF(INDEX(monthly!$1:$1048576,MATCH(crec_mensuales!$A20,monthly!$A:$A,0),MATCH(crec_mensuales!K$4,monthly!$1:$1,0))="","",INDEX(monthly!$1:$1048576,MATCH(crec_mensuales!$A20,monthly!$A:$A,0),MATCH(crec_mensuales!K$4,monthly!$1:$1,0)))</f>
        <v>113.43521701</v>
      </c>
      <c r="L20" s="18">
        <f>IF(INDEX(monthly!$1:$1048576,MATCH(crec_mensuales!$A20,monthly!$A:$A,0),MATCH(crec_mensuales!L$4,monthly!$1:$1,0))="","",INDEX(monthly!$1:$1048576,MATCH(crec_mensuales!$A20,monthly!$A:$A,0),MATCH(crec_mensuales!L$4,monthly!$1:$1,0)))</f>
        <v>103.864930332848</v>
      </c>
      <c r="M20" s="18">
        <f>IF(INDEX(monthly!$1:$1048576,MATCH(crec_mensuales!$A20,monthly!$A:$A,0),MATCH(crec_mensuales!M$4,monthly!$1:$1,0))="","",INDEX(monthly!$1:$1048576,MATCH(crec_mensuales!$A20,monthly!$A:$A,0),MATCH(crec_mensuales!M$4,monthly!$1:$1,0)))</f>
        <v>32652.711605840635</v>
      </c>
      <c r="N20" s="18">
        <f>IF(INDEX(monthly!$1:$1048576,MATCH(crec_mensuales!$A20,monthly!$A:$A,0),MATCH(crec_mensuales!N$4,monthly!$1:$1,0))="","",INDEX(monthly!$1:$1048576,MATCH(crec_mensuales!$A20,monthly!$A:$A,0),MATCH(crec_mensuales!N$4,monthly!$1:$1,0)))</f>
        <v>360.39664365232363</v>
      </c>
      <c r="O20" s="18">
        <f>IF(INDEX(monthly!$1:$1048576,MATCH(crec_mensuales!$A20,monthly!$A:$A,0),MATCH(crec_mensuales!O$4,monthly!$1:$1,0))="","",INDEX(monthly!$1:$1048576,MATCH(crec_mensuales!$A20,monthly!$A:$A,0),MATCH(crec_mensuales!O$4,monthly!$1:$1,0)))</f>
        <v>381.50304627446894</v>
      </c>
    </row>
    <row r="21" spans="1:15" x14ac:dyDescent="0.25">
      <c r="A21" s="17">
        <v>42491</v>
      </c>
      <c r="B21" s="18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2.4659704464846666</v>
      </c>
      <c r="C21" s="18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8.6102649797771491</v>
      </c>
      <c r="D21" s="18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1.0718891251790152</v>
      </c>
      <c r="E21" s="18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9.297688130490279</v>
      </c>
      <c r="F21" s="18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8.2077313656968798</v>
      </c>
      <c r="G21" s="18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5.2993710147904549</v>
      </c>
      <c r="I21" s="17">
        <v>42491</v>
      </c>
      <c r="J21" s="18">
        <f>IF(INDEX(monthly!$1:$1048576,MATCH(crec_mensuales!$A21,monthly!$A:$A,0),MATCH(crec_mensuales!J$4,monthly!$1:$1,0))="","",INDEX(monthly!$1:$1048576,MATCH(crec_mensuales!$A21,monthly!$A:$A,0),MATCH(crec_mensuales!J$4,monthly!$1:$1,0)))</f>
        <v>107.85868490257999</v>
      </c>
      <c r="K21" s="18">
        <f>IF(INDEX(monthly!$1:$1048576,MATCH(crec_mensuales!$A21,monthly!$A:$A,0),MATCH(crec_mensuales!K$4,monthly!$1:$1,0))="","",INDEX(monthly!$1:$1048576,MATCH(crec_mensuales!$A21,monthly!$A:$A,0),MATCH(crec_mensuales!K$4,monthly!$1:$1,0)))</f>
        <v>117.76167689</v>
      </c>
      <c r="L21" s="18">
        <f>IF(INDEX(monthly!$1:$1048576,MATCH(crec_mensuales!$A21,monthly!$A:$A,0),MATCH(crec_mensuales!L$4,monthly!$1:$1,0))="","",INDEX(monthly!$1:$1048576,MATCH(crec_mensuales!$A21,monthly!$A:$A,0),MATCH(crec_mensuales!L$4,monthly!$1:$1,0)))</f>
        <v>104.010385330419</v>
      </c>
      <c r="M21" s="18">
        <f>IF(INDEX(monthly!$1:$1048576,MATCH(crec_mensuales!$A21,monthly!$A:$A,0),MATCH(crec_mensuales!M$4,monthly!$1:$1,0))="","",INDEX(monthly!$1:$1048576,MATCH(crec_mensuales!$A21,monthly!$A:$A,0),MATCH(crec_mensuales!M$4,monthly!$1:$1,0)))</f>
        <v>33194.96000673571</v>
      </c>
      <c r="N21" s="18">
        <f>IF(INDEX(monthly!$1:$1048576,MATCH(crec_mensuales!$A21,monthly!$A:$A,0),MATCH(crec_mensuales!N$4,monthly!$1:$1,0))="","",INDEX(monthly!$1:$1048576,MATCH(crec_mensuales!$A21,monthly!$A:$A,0),MATCH(crec_mensuales!N$4,monthly!$1:$1,0)))</f>
        <v>367.28235061679612</v>
      </c>
      <c r="O21" s="18">
        <f>IF(INDEX(monthly!$1:$1048576,MATCH(crec_mensuales!$A21,monthly!$A:$A,0),MATCH(crec_mensuales!O$4,monthly!$1:$1,0))="","",INDEX(monthly!$1:$1048576,MATCH(crec_mensuales!$A21,monthly!$A:$A,0),MATCH(crec_mensuales!O$4,monthly!$1:$1,0)))</f>
        <v>371.36808108259754</v>
      </c>
    </row>
    <row r="22" spans="1:15" x14ac:dyDescent="0.25">
      <c r="A22" s="17">
        <v>42522</v>
      </c>
      <c r="B22" s="18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3.0429212073067147</v>
      </c>
      <c r="C22" s="18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9.4421772077806665</v>
      </c>
      <c r="D22" s="18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0.78992168241598382</v>
      </c>
      <c r="E22" s="18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12.227598931064732</v>
      </c>
      <c r="F22" s="18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0.73133990011675643</v>
      </c>
      <c r="G22" s="18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-0.7699816653301772</v>
      </c>
      <c r="I22" s="17">
        <v>42522</v>
      </c>
      <c r="J22" s="18">
        <f>IF(INDEX(monthly!$1:$1048576,MATCH(crec_mensuales!$A22,monthly!$A:$A,0),MATCH(crec_mensuales!J$4,monthly!$1:$1,0))="","",INDEX(monthly!$1:$1048576,MATCH(crec_mensuales!$A22,monthly!$A:$A,0),MATCH(crec_mensuales!J$4,monthly!$1:$1,0)))</f>
        <v>108.52376065886</v>
      </c>
      <c r="K22" s="18">
        <f>IF(INDEX(monthly!$1:$1048576,MATCH(crec_mensuales!$A22,monthly!$A:$A,0),MATCH(crec_mensuales!K$4,monthly!$1:$1,0))="","",INDEX(monthly!$1:$1048576,MATCH(crec_mensuales!$A22,monthly!$A:$A,0),MATCH(crec_mensuales!K$4,monthly!$1:$1,0)))</f>
        <v>119.11282718</v>
      </c>
      <c r="L22" s="18">
        <f>IF(INDEX(monthly!$1:$1048576,MATCH(crec_mensuales!$A22,monthly!$A:$A,0),MATCH(crec_mensuales!L$4,monthly!$1:$1,0))="","",INDEX(monthly!$1:$1048576,MATCH(crec_mensuales!$A22,monthly!$A:$A,0),MATCH(crec_mensuales!L$4,monthly!$1:$1,0)))</f>
        <v>103.690419130156</v>
      </c>
      <c r="M22" s="18">
        <f>IF(INDEX(monthly!$1:$1048576,MATCH(crec_mensuales!$A22,monthly!$A:$A,0),MATCH(crec_mensuales!M$4,monthly!$1:$1,0))="","",INDEX(monthly!$1:$1048576,MATCH(crec_mensuales!$A22,monthly!$A:$A,0),MATCH(crec_mensuales!M$4,monthly!$1:$1,0)))</f>
        <v>33897.583704089957</v>
      </c>
      <c r="N22" s="18">
        <f>IF(INDEX(monthly!$1:$1048576,MATCH(crec_mensuales!$A22,monthly!$A:$A,0),MATCH(crec_mensuales!N$4,monthly!$1:$1,0))="","",INDEX(monthly!$1:$1048576,MATCH(crec_mensuales!$A22,monthly!$A:$A,0),MATCH(crec_mensuales!N$4,monthly!$1:$1,0)))</f>
        <v>371.63854988431279</v>
      </c>
      <c r="O22" s="18">
        <f>IF(INDEX(monthly!$1:$1048576,MATCH(crec_mensuales!$A22,monthly!$A:$A,0),MATCH(crec_mensuales!O$4,monthly!$1:$1,0))="","",INDEX(monthly!$1:$1048576,MATCH(crec_mensuales!$A22,monthly!$A:$A,0),MATCH(crec_mensuales!O$4,monthly!$1:$1,0)))</f>
        <v>375.82381715398145</v>
      </c>
    </row>
    <row r="23" spans="1:15" x14ac:dyDescent="0.25">
      <c r="A23" s="17">
        <v>42552</v>
      </c>
      <c r="B23" s="18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2.0745616395074551</v>
      </c>
      <c r="C23" s="18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7.8562945578614984</v>
      </c>
      <c r="D23" s="18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-0.7606284765804272</v>
      </c>
      <c r="E23" s="18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11.869506309837764</v>
      </c>
      <c r="F23" s="18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-4.8449571456743445</v>
      </c>
      <c r="G23" s="18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-5.7304606226682431</v>
      </c>
      <c r="I23" s="17">
        <v>42552</v>
      </c>
      <c r="J23" s="18">
        <f>IF(INDEX(monthly!$1:$1048576,MATCH(crec_mensuales!$A23,monthly!$A:$A,0),MATCH(crec_mensuales!J$4,monthly!$1:$1,0))="","",INDEX(monthly!$1:$1048576,MATCH(crec_mensuales!$A23,monthly!$A:$A,0),MATCH(crec_mensuales!J$4,monthly!$1:$1,0)))</f>
        <v>108.562763151913</v>
      </c>
      <c r="K23" s="18">
        <f>IF(INDEX(monthly!$1:$1048576,MATCH(crec_mensuales!$A23,monthly!$A:$A,0),MATCH(crec_mensuales!K$4,monthly!$1:$1,0))="","",INDEX(monthly!$1:$1048576,MATCH(crec_mensuales!$A23,monthly!$A:$A,0),MATCH(crec_mensuales!K$4,monthly!$1:$1,0)))</f>
        <v>121.66815529</v>
      </c>
      <c r="L23" s="18">
        <f>IF(INDEX(monthly!$1:$1048576,MATCH(crec_mensuales!$A23,monthly!$A:$A,0),MATCH(crec_mensuales!L$4,monthly!$1:$1,0))="","",INDEX(monthly!$1:$1048576,MATCH(crec_mensuales!$A23,monthly!$A:$A,0),MATCH(crec_mensuales!L$4,monthly!$1:$1,0)))</f>
        <v>103.774770191367</v>
      </c>
      <c r="M23" s="18">
        <f>IF(INDEX(monthly!$1:$1048576,MATCH(crec_mensuales!$A23,monthly!$A:$A,0),MATCH(crec_mensuales!M$4,monthly!$1:$1,0))="","",INDEX(monthly!$1:$1048576,MATCH(crec_mensuales!$A23,monthly!$A:$A,0),MATCH(crec_mensuales!M$4,monthly!$1:$1,0)))</f>
        <v>34147.821929184385</v>
      </c>
      <c r="N23" s="18">
        <f>IF(INDEX(monthly!$1:$1048576,MATCH(crec_mensuales!$A23,monthly!$A:$A,0),MATCH(crec_mensuales!N$4,monthly!$1:$1,0))="","",INDEX(monthly!$1:$1048576,MATCH(crec_mensuales!$A23,monthly!$A:$A,0),MATCH(crec_mensuales!N$4,monthly!$1:$1,0)))</f>
        <v>346.75027086606883</v>
      </c>
      <c r="O23" s="18">
        <f>IF(INDEX(monthly!$1:$1048576,MATCH(crec_mensuales!$A23,monthly!$A:$A,0),MATCH(crec_mensuales!O$4,monthly!$1:$1,0))="","",INDEX(monthly!$1:$1048576,MATCH(crec_mensuales!$A23,monthly!$A:$A,0),MATCH(crec_mensuales!O$4,monthly!$1:$1,0)))</f>
        <v>365.22501712421598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dcterms:created xsi:type="dcterms:W3CDTF">2015-04-10T15:03:52Z</dcterms:created>
  <dcterms:modified xsi:type="dcterms:W3CDTF">2018-03-02T14:21:01Z</dcterms:modified>
</cp:coreProperties>
</file>