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722F9573-5FA3-4CDD-ADEC-78BC319FA41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2" r:id="rId1"/>
    <sheet name="Planilha2" sheetId="3" r:id="rId2"/>
    <sheet name="Planilha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9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C51" i="1"/>
</calcChain>
</file>

<file path=xl/sharedStrings.xml><?xml version="1.0" encoding="utf-8"?>
<sst xmlns="http://schemas.openxmlformats.org/spreadsheetml/2006/main" count="145" uniqueCount="38">
  <si>
    <t>Department</t>
  </si>
  <si>
    <t>Soma de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</si>
  <si>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</si>
  <si>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</si>
  <si>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</si>
  <si>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</si>
  <si>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</si>
  <si>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</si>
  <si>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</si>
  <si>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</si>
  <si>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</si>
  <si>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</si>
  <si>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</si>
  <si>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</si>
  <si>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Total Geral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</si>
  <si>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</si>
  <si>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</si>
  <si>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</si>
  <si>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</si>
  <si>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</si>
  <si>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</si>
  <si>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</si>
  <si>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</si>
  <si>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</si>
  <si>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</si>
  <si>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</si>
  <si>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</si>
  <si>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Equipment Count</t>
  </si>
  <si>
    <t>Soma</t>
  </si>
  <si>
    <t>Média</t>
  </si>
  <si>
    <t>Minimo</t>
  </si>
  <si>
    <t>Maximo</t>
  </si>
  <si>
    <t>Contagem</t>
  </si>
  <si>
    <t>Public Safety SUV</t>
  </si>
  <si>
    <t>Public Safety Van</t>
  </si>
  <si>
    <t>Public Safety CUV</t>
  </si>
  <si>
    <t>Public Safety Sedan</t>
  </si>
  <si>
    <t>Public Safety Pick Up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</si>
</sst>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4.976880671296" createdVersion="8" refreshedVersion="8" minRefreshableVersion="3" recordCount="49" xr:uid="{8BD8EDD1-D3C7-466D-B7D5-B8132E8FB779}">
  <cacheSource type="worksheet">
    <worksheetSource name="Tabe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92E88-C711-4DCE-81DC-8EED3822ED9C}" name="Tabela dinâmica1" cacheId="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o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2C96-0B8F-4B72-859D-C2FBDDDE9AC7}" name="Tabela dinâmica2" cacheId="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14" firstHeaderRow="1" firstDataRow="1" firstDataCol="2"/>
  <pivotFields count="3">
    <pivotField axis="axisRow" compact="0" outline="0" showAll="0" sortType="descending">
      <items count="13">
        <item h="1" x="0"/>
        <item h="1" x="1"/>
        <item h="1" x="2"/>
        <item h="1" sd="0" x="3"/>
        <item h="1" x="4"/>
        <item h="1" sd="0" x="5"/>
        <item h="1" x="6"/>
        <item h="1" x="7"/>
        <item h="1" sd="0" x="8"/>
        <item h="1" x="9"/>
        <item h="1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11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So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682A7-0A3A-4A51-88C8-EA0B13CDC23B}" name="Tabela dinâmica3" cacheId="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8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outline="0" showAll="0"/>
  </pivotFields>
  <rowFields count="2">
    <field x="1"/>
    <field x="0"/>
  </rowFields>
  <rowItems count="5">
    <i>
      <x/>
      <x v="5"/>
    </i>
    <i r="1">
      <x v="11"/>
    </i>
    <i r="1">
      <x v="10"/>
    </i>
    <i t="default">
      <x/>
    </i>
    <i t="grand">
      <x/>
    </i>
  </rowItems>
  <colItems count="1">
    <i/>
  </colItems>
  <dataFields count="1">
    <dataField name="So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42D74-9723-46A7-B0D7-DC01C79ABB86}" name="Tabela1" displayName="Tabela1" ref="A1:C51" totalsRowCount="1">
  <autoFilter ref="A1:C50" xr:uid="{10B42D74-9723-46A7-B0D7-DC01C79ABB86}"/>
  <tableColumns count="3">
    <tableColumn id="1" xr3:uid="{D3A68A0D-D6DB-40F8-BA3B-BAB7F517B130}" name="Department"/>
    <tableColumn id="2" xr3:uid="{EBA4A802-F912-4A18-99B7-1EDAB249BBA7}" name="Equipment Class"/>
    <tableColumn id="3" xr3:uid="{DD041BAC-C992-4DE1-9A30-5CCCA844EBED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9475-B9CA-4B14-B011-618C01862F38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5.28515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413E-1699-49D4-87FC-49B54B0C854C}">
  <dimension ref="A3:C14"/>
  <sheetViews>
    <sheetView workbookViewId="0">
      <selection activeCell="A16" sqref="A16"/>
    </sheetView>
  </sheetViews>
  <sheetFormatPr defaultRowHeight="15"/>
  <cols>
    <col min="1" max="1" width="29.28515625" bestFit="1" customWidth="1"/>
    <col min="2" max="2" width="26.28515625" bestFit="1" customWidth="1"/>
    <col min="3" max="3" width="25.285156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14</v>
      </c>
      <c r="C14" s="2">
        <v>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59C9-5B55-431C-93E4-FDB200790391}">
  <dimension ref="A3:C8"/>
  <sheetViews>
    <sheetView tabSelected="1"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5.28515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14</v>
      </c>
      <c r="C8" s="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C4" sqref="C4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10.140625" bestFit="1" customWidth="1"/>
  </cols>
  <sheetData>
    <row r="1" spans="1:6">
      <c r="A1" t="s">
        <v>0</v>
      </c>
      <c r="B1" t="s">
        <v>15</v>
      </c>
      <c r="C1" t="s">
        <v>27</v>
      </c>
    </row>
    <row r="2" spans="1:6">
      <c r="A2" t="s">
        <v>6</v>
      </c>
      <c r="B2" t="s">
        <v>20</v>
      </c>
      <c r="C2">
        <v>21</v>
      </c>
      <c r="E2" t="s">
        <v>28</v>
      </c>
      <c r="F2">
        <f>SUM(C:C)</f>
        <v>3164</v>
      </c>
    </row>
    <row r="3" spans="1:6">
      <c r="A3" t="s">
        <v>6</v>
      </c>
      <c r="B3" t="s">
        <v>22</v>
      </c>
      <c r="C3">
        <v>1</v>
      </c>
      <c r="E3" t="s">
        <v>29</v>
      </c>
      <c r="F3">
        <f>AVERAGE(C:C)</f>
        <v>63.28</v>
      </c>
    </row>
    <row r="4" spans="1:6">
      <c r="A4" t="s">
        <v>6</v>
      </c>
      <c r="B4" t="s">
        <v>21</v>
      </c>
      <c r="C4">
        <v>23</v>
      </c>
      <c r="E4" t="s">
        <v>30</v>
      </c>
      <c r="F4">
        <f>MIN(C:C)</f>
        <v>1</v>
      </c>
    </row>
    <row r="5" spans="1:6">
      <c r="A5" t="s">
        <v>11</v>
      </c>
      <c r="B5" t="s">
        <v>21</v>
      </c>
      <c r="C5">
        <v>2</v>
      </c>
      <c r="E5" t="s">
        <v>31</v>
      </c>
      <c r="F5">
        <f>MAX(C:C)</f>
        <v>1582</v>
      </c>
    </row>
    <row r="6" spans="1:6">
      <c r="A6" t="s">
        <v>9</v>
      </c>
      <c r="B6" t="s">
        <v>20</v>
      </c>
      <c r="C6">
        <v>3</v>
      </c>
      <c r="E6" t="s">
        <v>32</v>
      </c>
      <c r="F6">
        <f>COUNT(Tabela1[Equipment Count])</f>
        <v>49</v>
      </c>
    </row>
    <row r="7" spans="1:6">
      <c r="A7" t="s">
        <v>9</v>
      </c>
      <c r="B7" t="s">
        <v>24</v>
      </c>
      <c r="C7">
        <v>2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33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34</v>
      </c>
      <c r="C30">
        <v>8</v>
      </c>
    </row>
    <row r="31" spans="1:3">
      <c r="A31" t="s">
        <v>4</v>
      </c>
      <c r="B31" t="s">
        <v>35</v>
      </c>
      <c r="C31">
        <v>4</v>
      </c>
    </row>
    <row r="32" spans="1:3">
      <c r="A32" t="s">
        <v>4</v>
      </c>
      <c r="B32" t="s">
        <v>36</v>
      </c>
      <c r="C32">
        <v>46</v>
      </c>
    </row>
    <row r="33" spans="1:3">
      <c r="A33" t="s">
        <v>4</v>
      </c>
      <c r="B33" t="s">
        <v>37</v>
      </c>
      <c r="C33">
        <v>1</v>
      </c>
    </row>
    <row r="34" spans="1:3">
      <c r="A34" t="s">
        <v>10</v>
      </c>
      <c r="B34" t="s">
        <v>36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C51">
        <f>SUM(C2:C50)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2025-08-16T02:34:22Z</dcterms:modified>
  <cp:category/>
  <cp:contentStatus/>
</cp:coreProperties>
</file>