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QQ\Google Drive\CODE_DRIVE\bCryptoBot\scripts\tables\"/>
    </mc:Choice>
  </mc:AlternateContent>
  <xr:revisionPtr revIDLastSave="0" documentId="13_ncr:1_{C1C27DE7-9966-4AB4-8942-8619EDDFA3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ilha3" sheetId="6" r:id="rId1"/>
    <sheet name="REFERENCIA_FINAL" sheetId="2" r:id="rId2"/>
    <sheet name="Planilha2" sheetId="5" r:id="rId3"/>
    <sheet name="TARGET_REFERENCE" sheetId="3" r:id="rId4"/>
    <sheet name="Planilha1" sheetId="4" r:id="rId5"/>
  </sheets>
  <calcPr calcId="191029"/>
  <pivotCaches>
    <pivotCache cacheId="0" r:id="rId6"/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6" i="2" l="1"/>
  <c r="S46" i="2" s="1"/>
  <c r="R45" i="2"/>
  <c r="S45" i="2" s="1"/>
  <c r="R44" i="2"/>
  <c r="R43" i="2"/>
  <c r="R42" i="2"/>
  <c r="S42" i="2" s="1"/>
  <c r="R41" i="2"/>
  <c r="S41" i="2" s="1"/>
  <c r="R40" i="2"/>
  <c r="S40" i="2" s="1"/>
  <c r="R39" i="2"/>
  <c r="R38" i="2"/>
  <c r="S38" i="2" s="1"/>
  <c r="R37" i="2"/>
  <c r="S37" i="2" s="1"/>
  <c r="R36" i="2"/>
  <c r="R35" i="2"/>
  <c r="S35" i="2" s="1"/>
  <c r="R34" i="2"/>
  <c r="S34" i="2" s="1"/>
  <c r="R33" i="2"/>
  <c r="R32" i="2"/>
  <c r="S32" i="2" s="1"/>
  <c r="R31" i="2"/>
  <c r="R30" i="2"/>
  <c r="S30" i="2" s="1"/>
  <c r="R29" i="2"/>
  <c r="S29" i="2" s="1"/>
  <c r="R28" i="2"/>
  <c r="R27" i="2"/>
  <c r="S27" i="2" s="1"/>
  <c r="R26" i="2"/>
  <c r="S26" i="2" s="1"/>
  <c r="R25" i="2"/>
  <c r="S25" i="2" s="1"/>
  <c r="R24" i="2"/>
  <c r="S24" i="2" s="1"/>
  <c r="R23" i="2"/>
  <c r="S23" i="2" s="1"/>
  <c r="R22" i="2"/>
  <c r="S22" i="2" s="1"/>
  <c r="R21" i="2"/>
  <c r="S21" i="2" s="1"/>
  <c r="R20" i="2"/>
  <c r="R19" i="2"/>
  <c r="S19" i="2" s="1"/>
  <c r="R18" i="2"/>
  <c r="S18" i="2" s="1"/>
  <c r="R17" i="2"/>
  <c r="S17" i="2" s="1"/>
  <c r="R16" i="2"/>
  <c r="S16" i="2" s="1"/>
  <c r="R15" i="2"/>
  <c r="S15" i="2" s="1"/>
  <c r="R14" i="2"/>
  <c r="S14" i="2" s="1"/>
  <c r="R13" i="2"/>
  <c r="S13" i="2" s="1"/>
  <c r="R12" i="2"/>
  <c r="R11" i="2"/>
  <c r="R10" i="2"/>
  <c r="S10" i="2" s="1"/>
  <c r="R8" i="2"/>
  <c r="S8" i="2" s="1"/>
  <c r="R7" i="2"/>
  <c r="S7" i="2" s="1"/>
  <c r="R6" i="2"/>
  <c r="S6" i="2" s="1"/>
  <c r="R5" i="2"/>
  <c r="S5" i="2" s="1"/>
  <c r="R4" i="2"/>
  <c r="S4" i="2" s="1"/>
  <c r="R3" i="2"/>
  <c r="S3" i="2" s="1"/>
  <c r="R2" i="2"/>
  <c r="R9" i="2"/>
  <c r="S9" i="2" s="1"/>
  <c r="S44" i="2"/>
  <c r="S43" i="2"/>
  <c r="S39" i="2"/>
  <c r="S36" i="2"/>
  <c r="S33" i="2"/>
  <c r="S31" i="2"/>
  <c r="S28" i="2"/>
  <c r="S20" i="2"/>
  <c r="S12" i="2"/>
  <c r="S11" i="2"/>
  <c r="S2" i="2"/>
</calcChain>
</file>

<file path=xl/sharedStrings.xml><?xml version="1.0" encoding="utf-8"?>
<sst xmlns="http://schemas.openxmlformats.org/spreadsheetml/2006/main" count="496" uniqueCount="76">
  <si>
    <t>Bruno 1</t>
  </si>
  <si>
    <t>Bruno 2</t>
  </si>
  <si>
    <t>Ricardo</t>
  </si>
  <si>
    <t>Conta</t>
  </si>
  <si>
    <t>Stamina</t>
  </si>
  <si>
    <t>Power</t>
  </si>
  <si>
    <t>Speed</t>
  </si>
  <si>
    <t>Bomb Numb</t>
  </si>
  <si>
    <t>Bomb Range</t>
  </si>
  <si>
    <t>Vida</t>
  </si>
  <si>
    <t>Prison Explosion</t>
  </si>
  <si>
    <t>20% Mana</t>
  </si>
  <si>
    <t>Extra Batery</t>
  </si>
  <si>
    <t>Move Through Bomb</t>
  </si>
  <si>
    <t>Move Through Block</t>
  </si>
  <si>
    <t>Chest Explosion</t>
  </si>
  <si>
    <t>Damage Through Block</t>
  </si>
  <si>
    <t>ID</t>
  </si>
  <si>
    <t>Extra 1</t>
  </si>
  <si>
    <t>Extra 2</t>
  </si>
  <si>
    <t>Extra 3</t>
  </si>
  <si>
    <t>Extra 4</t>
  </si>
  <si>
    <t>Extra 5</t>
  </si>
  <si>
    <t>null</t>
  </si>
  <si>
    <t>TIPO_COMUM</t>
  </si>
  <si>
    <t>yes</t>
  </si>
  <si>
    <t>no</t>
  </si>
  <si>
    <t>CHARGE_CHECK</t>
  </si>
  <si>
    <t>REC/H</t>
  </si>
  <si>
    <t>TOTAL_MIN</t>
  </si>
  <si>
    <t>TOTAL_HORA</t>
  </si>
  <si>
    <t>BLUE_BOX</t>
  </si>
  <si>
    <t>BROWN_BOX</t>
  </si>
  <si>
    <t>PURPLE_BOX</t>
  </si>
  <si>
    <t>REST_ALL_BUTTON</t>
  </si>
  <si>
    <t>SERVER_ONLINE</t>
  </si>
  <si>
    <t>T_HUNT</t>
  </si>
  <si>
    <t>T_OPEN_HERO_CASE_BUTTON</t>
  </si>
  <si>
    <t>T_START_GAME</t>
  </si>
  <si>
    <t>WORK_ALL_BUTTON</t>
  </si>
  <si>
    <t>PC</t>
  </si>
  <si>
    <t>INC</t>
  </si>
  <si>
    <t>TELA</t>
  </si>
  <si>
    <t>FULL</t>
  </si>
  <si>
    <t>ITEM</t>
  </si>
  <si>
    <t>N_MONITOR</t>
  </si>
  <si>
    <t>T_BACK_BUTTON</t>
  </si>
  <si>
    <t>POS_X</t>
  </si>
  <si>
    <t>POS_Y</t>
  </si>
  <si>
    <t>Coordenadas - Bruno 1:</t>
  </si>
  <si>
    <t>Coordenadas - Bruno 2:</t>
  </si>
  <si>
    <t xml:space="preserve">Treasure Hunt- </t>
  </si>
  <si>
    <t xml:space="preserve">Green Button- </t>
  </si>
  <si>
    <t xml:space="preserve">Bandeja- </t>
  </si>
  <si>
    <t xml:space="preserve">Work All- </t>
  </si>
  <si>
    <t xml:space="preserve">Rest All- </t>
  </si>
  <si>
    <t xml:space="preserve">Close- </t>
  </si>
  <si>
    <t>HALF</t>
  </si>
  <si>
    <t>BRUNO2</t>
  </si>
  <si>
    <t>BRUNO1</t>
  </si>
  <si>
    <t>EXIT_BT</t>
  </si>
  <si>
    <t>REST_BUTTON_ROOT</t>
  </si>
  <si>
    <t>WORK_BUTTON_ROOT</t>
  </si>
  <si>
    <t>TYPE</t>
  </si>
  <si>
    <t>D</t>
  </si>
  <si>
    <t>S</t>
  </si>
  <si>
    <t>YELLOW_BOX</t>
  </si>
  <si>
    <t>Rótulos de Linha</t>
  </si>
  <si>
    <t>Total Geral</t>
  </si>
  <si>
    <t>Contagem de ITEM</t>
  </si>
  <si>
    <t>Rótulos de Coluna</t>
  </si>
  <si>
    <t>Média de Vida</t>
  </si>
  <si>
    <t>Média de Power</t>
  </si>
  <si>
    <t>Média de REC/H</t>
  </si>
  <si>
    <t>Soma de TOTAL_HORA</t>
  </si>
  <si>
    <t>Média de TOTAL_HORA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</si>
</sst>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4" borderId="6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/>
    <xf numFmtId="0" fontId="2" fillId="3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3" fillId="5" borderId="3" xfId="0" applyFont="1" applyFill="1" applyBorder="1" applyAlignment="1">
      <alignment horizontal="left"/>
    </xf>
    <xf numFmtId="2" fontId="4" fillId="5" borderId="3" xfId="0" applyNumberFormat="1" applyFont="1" applyFill="1" applyBorder="1"/>
    <xf numFmtId="2" fontId="5" fillId="5" borderId="2" xfId="0" applyNumberFormat="1" applyFont="1" applyFill="1" applyBorder="1" applyAlignment="1">
      <alignment horizontal="left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/>
    <xf numFmtId="0" fontId="3" fillId="6" borderId="3" xfId="0" applyFont="1" applyFill="1" applyBorder="1" applyAlignment="1">
      <alignment horizontal="left"/>
    </xf>
    <xf numFmtId="2" fontId="4" fillId="6" borderId="3" xfId="0" applyNumberFormat="1" applyFont="1" applyFill="1" applyBorder="1"/>
    <xf numFmtId="0" fontId="2" fillId="3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2" fontId="4" fillId="5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 tint="4.9989318521683403E-2"/>
        <name val="Calibri"/>
        <family val="2"/>
        <scheme val="minor"/>
      </font>
      <numFmt numFmtId="2" formatCode="0.00"/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 tint="4.9989318521683403E-2"/>
        <name val="Calibri"/>
        <family val="2"/>
        <scheme val="minor"/>
      </font>
      <numFmt numFmtId="2" formatCode="0.00"/>
      <fill>
        <patternFill patternType="solid">
          <fgColor theme="8" tint="-0.249977111117893"/>
          <bgColor theme="8" tint="-0.249977111117893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top style="thin">
          <color indexed="64"/>
        </top>
      </border>
    </dxf>
    <dxf>
      <font>
        <strike val="0"/>
        <outline val="0"/>
        <shadow val="0"/>
        <u/>
        <vertAlign val="baseline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Q" refreshedDate="44581.807234027779" createdVersion="7" refreshedVersion="7" minRefreshableVersion="3" recordCount="26" xr:uid="{77038220-6909-44CC-BC11-54BE62CB5559}">
  <cacheSource type="worksheet">
    <worksheetSource name="Tabela2"/>
  </cacheSource>
  <cacheFields count="7">
    <cacheField name="PC" numFmtId="0">
      <sharedItems count="3">
        <s v="INC"/>
        <s v="BRUNO1"/>
        <s v="BRUNO2"/>
      </sharedItems>
    </cacheField>
    <cacheField name="TELA" numFmtId="0">
      <sharedItems/>
    </cacheField>
    <cacheField name="N_MONITOR" numFmtId="0">
      <sharedItems containsSemiMixedTypes="0" containsString="0" containsNumber="1" containsInteger="1" minValue="2" maxValue="2"/>
    </cacheField>
    <cacheField name="ITEM" numFmtId="0">
      <sharedItems count="14">
        <s v="BLUE_BOX"/>
        <s v="BROWN_BOX"/>
        <s v="PURPLE_BOX"/>
        <s v="T_HUNT"/>
        <s v="REST_BUTTON_ROOT"/>
        <s v="EXIT_BT"/>
        <s v="SERVER_ONLINE"/>
        <s v="YELLOW_BOX"/>
        <s v="T_BACK_BUTTON"/>
        <s v="REST_ALL_BUTTON"/>
        <s v="T_OPEN_HERO_CASE_BUTTON"/>
        <s v="T_START_GAME"/>
        <s v="WORK_ALL_BUTTON"/>
        <s v="WORK_BUTTON_ROOT"/>
      </sharedItems>
    </cacheField>
    <cacheField name="TYPE" numFmtId="0">
      <sharedItems count="2">
        <s v="D"/>
        <s v="S"/>
      </sharedItems>
    </cacheField>
    <cacheField name="POS_X" numFmtId="0">
      <sharedItems containsSemiMixedTypes="0" containsString="0" containsNumber="1" containsInteger="1" minValue="-1188" maxValue="960"/>
    </cacheField>
    <cacheField name="POS_Y" numFmtId="0">
      <sharedItems containsSemiMixedTypes="0" containsString="0" containsNumber="1" containsInteger="1" minValue="-77" maxValue="6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Q" refreshedDate="44582.058851388887" createdVersion="7" refreshedVersion="7" minRefreshableVersion="3" recordCount="45" xr:uid="{292E8D8D-D62A-4D38-80D4-EADD42F8BCBD}">
  <cacheSource type="worksheet">
    <worksheetSource name="REFERENCE_TAB"/>
  </cacheSource>
  <cacheFields count="18">
    <cacheField name="Conta" numFmtId="0">
      <sharedItems count="3">
        <s v="Ricardo"/>
        <s v="Bruno 1"/>
        <s v="Bruno 2"/>
      </sharedItems>
    </cacheField>
    <cacheField name="ID" numFmtId="0">
      <sharedItems containsSemiMixedTypes="0" containsString="0" containsNumber="1" containsInteger="1" minValue="2301759" maxValue="11994269" count="45">
        <n v="11444740"/>
        <n v="11673282"/>
        <n v="11444737"/>
        <n v="2381499"/>
        <n v="11425484"/>
        <n v="2302673"/>
        <n v="2379726"/>
        <n v="3127538"/>
        <n v="11672664"/>
        <n v="11671703"/>
        <n v="2383231"/>
        <n v="11446223"/>
        <n v="2380218"/>
        <n v="11447807"/>
        <n v="11517914"/>
        <n v="11427422"/>
        <n v="11446889"/>
        <n v="11994269"/>
        <n v="2302302"/>
        <n v="2380775"/>
        <n v="2381054"/>
        <n v="2381500"/>
        <n v="2382515"/>
        <n v="3127144"/>
        <n v="11425220"/>
        <n v="11426965"/>
        <n v="11427697"/>
        <n v="11428580"/>
        <n v="11519501"/>
        <n v="11519790"/>
        <n v="2301759"/>
        <n v="3128080"/>
        <n v="11425784"/>
        <n v="11427199"/>
        <n v="11429341"/>
        <n v="11444741"/>
        <n v="11518374"/>
        <n v="11757837"/>
        <n v="3127428"/>
        <n v="11426091"/>
        <n v="11426420"/>
        <n v="11426736"/>
        <n v="11427909"/>
        <n v="11428083"/>
        <n v="11428833"/>
      </sharedItems>
    </cacheField>
    <cacheField name="Vida" numFmtId="0">
      <sharedItems containsSemiMixedTypes="0" containsString="0" containsNumber="1" containsInteger="1" minValue="50" maxValue="550"/>
    </cacheField>
    <cacheField name="Power" numFmtId="0">
      <sharedItems containsSemiMixedTypes="0" containsString="0" containsNumber="1" containsInteger="1" minValue="1" maxValue="11"/>
    </cacheField>
    <cacheField name="Speed" numFmtId="0">
      <sharedItems containsSemiMixedTypes="0" containsString="0" containsNumber="1" containsInteger="1" minValue="1" maxValue="12"/>
    </cacheField>
    <cacheField name="Stamina" numFmtId="0">
      <sharedItems containsSemiMixedTypes="0" containsString="0" containsNumber="1" containsInteger="1" minValue="1" maxValue="11"/>
    </cacheField>
    <cacheField name="Bomb Numb" numFmtId="0">
      <sharedItems containsSemiMixedTypes="0" containsString="0" containsNumber="1" containsInteger="1" minValue="1" maxValue="4"/>
    </cacheField>
    <cacheField name="Bomb Range" numFmtId="0">
      <sharedItems containsSemiMixedTypes="0" containsString="0" containsNumber="1" containsInteger="1" minValue="1" maxValue="4"/>
    </cacheField>
    <cacheField name="Extra 1" numFmtId="0">
      <sharedItems/>
    </cacheField>
    <cacheField name="Extra 2" numFmtId="0">
      <sharedItems/>
    </cacheField>
    <cacheField name="Extra 3" numFmtId="0">
      <sharedItems/>
    </cacheField>
    <cacheField name="Extra 4" numFmtId="0">
      <sharedItems/>
    </cacheField>
    <cacheField name="Extra 5" numFmtId="0">
      <sharedItems/>
    </cacheField>
    <cacheField name="CHARGE_CHECK" numFmtId="0">
      <sharedItems containsSemiMixedTypes="0" containsString="0" containsNumber="1" containsInteger="1" minValue="0" maxValue="1"/>
    </cacheField>
    <cacheField name="TIPO_COMUM" numFmtId="0">
      <sharedItems/>
    </cacheField>
    <cacheField name="REC/H" numFmtId="2">
      <sharedItems containsSemiMixedTypes="0" containsString="0" containsNumber="1" minValue="0.5" maxValue="1"/>
    </cacheField>
    <cacheField name="TOTAL_MIN" numFmtId="2">
      <sharedItems containsSemiMixedTypes="0" containsString="0" containsNumber="1" containsInteger="1" minValue="30" maxValue="660"/>
    </cacheField>
    <cacheField name="TOTAL_HORA" numFmtId="2">
      <sharedItems containsSemiMixedTypes="0" containsString="0" containsNumber="1" minValue="0.5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s v="FULL"/>
    <n v="2"/>
    <x v="0"/>
    <x v="0"/>
    <n v="0"/>
    <n v="0"/>
  </r>
  <r>
    <x v="0"/>
    <s v="FULL"/>
    <n v="2"/>
    <x v="1"/>
    <x v="0"/>
    <n v="0"/>
    <n v="0"/>
  </r>
  <r>
    <x v="0"/>
    <s v="FULL"/>
    <n v="2"/>
    <x v="2"/>
    <x v="0"/>
    <n v="0"/>
    <n v="0"/>
  </r>
  <r>
    <x v="0"/>
    <s v="FULL"/>
    <n v="2"/>
    <x v="3"/>
    <x v="1"/>
    <n v="960"/>
    <n v="4"/>
  </r>
  <r>
    <x v="0"/>
    <s v="FULL"/>
    <n v="2"/>
    <x v="4"/>
    <x v="1"/>
    <n v="675"/>
    <n v="301"/>
  </r>
  <r>
    <x v="0"/>
    <s v="FULL"/>
    <n v="2"/>
    <x v="5"/>
    <x v="1"/>
    <n v="732"/>
    <n v="232"/>
  </r>
  <r>
    <x v="0"/>
    <s v="FULL"/>
    <n v="2"/>
    <x v="6"/>
    <x v="1"/>
    <n v="0"/>
    <n v="0"/>
  </r>
  <r>
    <x v="0"/>
    <s v="FULL"/>
    <n v="2"/>
    <x v="7"/>
    <x v="0"/>
    <n v="0"/>
    <n v="0"/>
  </r>
  <r>
    <x v="0"/>
    <s v="FULL"/>
    <n v="2"/>
    <x v="8"/>
    <x v="1"/>
    <n v="345"/>
    <n v="174"/>
  </r>
  <r>
    <x v="0"/>
    <s v="FULL"/>
    <n v="2"/>
    <x v="9"/>
    <x v="1"/>
    <n v="676"/>
    <n v="282"/>
  </r>
  <r>
    <x v="0"/>
    <s v="FULL"/>
    <n v="2"/>
    <x v="10"/>
    <x v="1"/>
    <n v="694"/>
    <n v="606"/>
  </r>
  <r>
    <x v="0"/>
    <s v="FULL"/>
    <n v="2"/>
    <x v="11"/>
    <x v="1"/>
    <n v="0"/>
    <n v="0"/>
  </r>
  <r>
    <x v="0"/>
    <s v="FULL"/>
    <n v="2"/>
    <x v="12"/>
    <x v="1"/>
    <n v="632"/>
    <n v="276"/>
  </r>
  <r>
    <x v="0"/>
    <s v="FULL"/>
    <n v="2"/>
    <x v="13"/>
    <x v="1"/>
    <n v="632"/>
    <n v="306"/>
  </r>
  <r>
    <x v="1"/>
    <s v="HALF"/>
    <n v="2"/>
    <x v="3"/>
    <x v="1"/>
    <n v="-971"/>
    <n v="52"/>
  </r>
  <r>
    <x v="1"/>
    <s v="HALF"/>
    <n v="2"/>
    <x v="8"/>
    <x v="1"/>
    <n v="-1188"/>
    <n v="-75"/>
  </r>
  <r>
    <x v="1"/>
    <s v="HALF"/>
    <n v="2"/>
    <x v="10"/>
    <x v="1"/>
    <n v="-969"/>
    <n v="199"/>
  </r>
  <r>
    <x v="1"/>
    <s v="HALF"/>
    <n v="2"/>
    <x v="12"/>
    <x v="1"/>
    <n v="-1010"/>
    <n v="-11"/>
  </r>
  <r>
    <x v="1"/>
    <s v="HALF"/>
    <n v="2"/>
    <x v="9"/>
    <x v="1"/>
    <n v="-982"/>
    <n v="-12"/>
  </r>
  <r>
    <x v="1"/>
    <s v="HALF"/>
    <n v="2"/>
    <x v="5"/>
    <x v="1"/>
    <n v="-940"/>
    <n v="-35"/>
  </r>
  <r>
    <x v="2"/>
    <s v="HALF"/>
    <n v="2"/>
    <x v="3"/>
    <x v="1"/>
    <n v="-329"/>
    <n v="51"/>
  </r>
  <r>
    <x v="2"/>
    <s v="HALF"/>
    <n v="2"/>
    <x v="8"/>
    <x v="1"/>
    <n v="-548"/>
    <n v="-77"/>
  </r>
  <r>
    <x v="2"/>
    <s v="HALF"/>
    <n v="2"/>
    <x v="10"/>
    <x v="1"/>
    <n v="-329"/>
    <n v="197"/>
  </r>
  <r>
    <x v="2"/>
    <s v="HALF"/>
    <n v="2"/>
    <x v="12"/>
    <x v="1"/>
    <n v="-371"/>
    <n v="-13"/>
  </r>
  <r>
    <x v="2"/>
    <s v="HALF"/>
    <n v="2"/>
    <x v="9"/>
    <x v="1"/>
    <n v="-341"/>
    <n v="-12"/>
  </r>
  <r>
    <x v="2"/>
    <s v="HALF"/>
    <n v="2"/>
    <x v="5"/>
    <x v="1"/>
    <n v="-300"/>
    <n v="-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x v="0"/>
    <n v="500"/>
    <n v="11"/>
    <n v="12"/>
    <n v="10"/>
    <n v="4"/>
    <n v="4"/>
    <s v="Chest Explosion"/>
    <s v="20% Mana"/>
    <s v="Extra Batery"/>
    <s v="Move Through Block"/>
    <s v="null"/>
    <n v="1"/>
    <s v="no"/>
    <n v="1"/>
    <n v="300"/>
    <n v="5"/>
  </r>
  <r>
    <x v="0"/>
    <x v="1"/>
    <n v="200"/>
    <n v="8"/>
    <n v="4"/>
    <n v="4"/>
    <n v="2"/>
    <n v="2"/>
    <s v="Extra Batery"/>
    <s v="Move Through Bomb"/>
    <s v="null"/>
    <s v="null"/>
    <s v="null"/>
    <n v="1"/>
    <s v="no"/>
    <n v="1"/>
    <n v="120"/>
    <n v="2"/>
  </r>
  <r>
    <x v="0"/>
    <x v="2"/>
    <n v="150"/>
    <n v="7"/>
    <n v="6"/>
    <n v="3"/>
    <n v="2"/>
    <n v="2"/>
    <s v="Chest Explosion"/>
    <s v="Extra Batery"/>
    <s v="null"/>
    <s v="null"/>
    <s v="null"/>
    <n v="1"/>
    <s v="no"/>
    <n v="1"/>
    <n v="90"/>
    <n v="1.5"/>
  </r>
  <r>
    <x v="1"/>
    <x v="3"/>
    <n v="400"/>
    <n v="7"/>
    <n v="6"/>
    <n v="8"/>
    <n v="3"/>
    <n v="3"/>
    <s v="Prison Explosion"/>
    <s v="Extra Batery"/>
    <s v="Move Through Block"/>
    <s v="null"/>
    <s v="null"/>
    <n v="1"/>
    <s v="yes"/>
    <n v="1"/>
    <n v="240"/>
    <n v="4"/>
  </r>
  <r>
    <x v="2"/>
    <x v="4"/>
    <n v="300"/>
    <n v="7"/>
    <n v="6"/>
    <n v="6"/>
    <n v="3"/>
    <n v="3"/>
    <s v="Extra Batery"/>
    <s v="Move Through Bomb"/>
    <s v="Move Through Block"/>
    <s v="null"/>
    <s v="null"/>
    <n v="1"/>
    <s v="yes"/>
    <n v="1"/>
    <n v="180"/>
    <n v="3"/>
  </r>
  <r>
    <x v="1"/>
    <x v="5"/>
    <n v="200"/>
    <n v="3"/>
    <n v="4"/>
    <n v="4"/>
    <n v="2"/>
    <n v="2"/>
    <s v="Extra Batery"/>
    <s v="Move Through Bomb"/>
    <s v="null"/>
    <s v="null"/>
    <s v="null"/>
    <n v="1"/>
    <s v="yes"/>
    <n v="1"/>
    <n v="120"/>
    <n v="2"/>
  </r>
  <r>
    <x v="1"/>
    <x v="6"/>
    <n v="150"/>
    <n v="2"/>
    <n v="2"/>
    <n v="3"/>
    <n v="1"/>
    <n v="1"/>
    <s v="Extra Batery"/>
    <s v="null"/>
    <s v="null"/>
    <s v="null"/>
    <s v="null"/>
    <n v="1"/>
    <s v="yes"/>
    <n v="1"/>
    <n v="90"/>
    <n v="1.5"/>
  </r>
  <r>
    <x v="1"/>
    <x v="7"/>
    <n v="50"/>
    <n v="3"/>
    <n v="3"/>
    <n v="1"/>
    <n v="1"/>
    <n v="1"/>
    <s v="Extra Batery"/>
    <s v="null"/>
    <s v="null"/>
    <s v="null"/>
    <s v="null"/>
    <n v="1"/>
    <s v="yes"/>
    <n v="1"/>
    <n v="30"/>
    <n v="0.5"/>
  </r>
  <r>
    <x v="0"/>
    <x v="8"/>
    <n v="550"/>
    <n v="11"/>
    <n v="9"/>
    <n v="11"/>
    <n v="4"/>
    <n v="4"/>
    <s v="Prison Explosion"/>
    <s v="20% Mana"/>
    <s v="Move Through Bomb"/>
    <s v="Move Through Block"/>
    <s v="null"/>
    <n v="0"/>
    <s v="no"/>
    <n v="0.5"/>
    <n v="660"/>
    <n v="11"/>
  </r>
  <r>
    <x v="0"/>
    <x v="9"/>
    <n v="450"/>
    <n v="9"/>
    <n v="7"/>
    <n v="9"/>
    <n v="3"/>
    <n v="3"/>
    <s v="Prison Explosion"/>
    <s v="Damage Through Block"/>
    <s v="Move Through Block"/>
    <s v="null"/>
    <s v="null"/>
    <n v="0"/>
    <s v="no"/>
    <n v="0.5"/>
    <n v="540"/>
    <n v="9"/>
  </r>
  <r>
    <x v="1"/>
    <x v="10"/>
    <n v="300"/>
    <n v="7"/>
    <n v="7"/>
    <n v="6"/>
    <n v="3"/>
    <n v="3"/>
    <s v="Chest Explosion"/>
    <s v="20% Mana"/>
    <s v="Move Through Bomb"/>
    <s v="null"/>
    <s v="null"/>
    <n v="0"/>
    <s v="yes"/>
    <n v="0.5"/>
    <n v="360"/>
    <n v="6"/>
  </r>
  <r>
    <x v="0"/>
    <x v="11"/>
    <n v="300"/>
    <n v="7"/>
    <n v="5"/>
    <n v="6"/>
    <n v="2"/>
    <n v="2"/>
    <s v="Prison Explosion"/>
    <s v="Move Through Bomb"/>
    <s v="null"/>
    <s v="null"/>
    <s v="null"/>
    <n v="0"/>
    <s v="no"/>
    <n v="0.5"/>
    <n v="360"/>
    <n v="6"/>
  </r>
  <r>
    <x v="1"/>
    <x v="12"/>
    <n v="250"/>
    <n v="3"/>
    <n v="6"/>
    <n v="5"/>
    <n v="2"/>
    <n v="2"/>
    <s v="20% Mana"/>
    <s v="Move Through Block"/>
    <s v="null"/>
    <s v="null"/>
    <s v="null"/>
    <n v="0"/>
    <s v="yes"/>
    <n v="0.5"/>
    <n v="300"/>
    <n v="5"/>
  </r>
  <r>
    <x v="0"/>
    <x v="13"/>
    <n v="250"/>
    <n v="5"/>
    <n v="6"/>
    <n v="5"/>
    <n v="2"/>
    <n v="2"/>
    <s v="Move Through Bomb"/>
    <s v="Move Through Block"/>
    <s v="null"/>
    <s v="null"/>
    <s v="null"/>
    <n v="0"/>
    <s v="no"/>
    <n v="0.5"/>
    <n v="300"/>
    <n v="5"/>
  </r>
  <r>
    <x v="0"/>
    <x v="14"/>
    <n v="250"/>
    <n v="4"/>
    <n v="6"/>
    <n v="5"/>
    <n v="2"/>
    <n v="2"/>
    <s v="20% Mana"/>
    <s v="Move Through Block"/>
    <s v="null"/>
    <s v="null"/>
    <s v="null"/>
    <n v="0"/>
    <s v="no"/>
    <n v="0.5"/>
    <n v="300"/>
    <n v="5"/>
  </r>
  <r>
    <x v="2"/>
    <x v="15"/>
    <n v="200"/>
    <n v="6"/>
    <n v="5"/>
    <n v="4"/>
    <n v="2"/>
    <n v="2"/>
    <s v="Prison Explosion"/>
    <s v="Damage Through Block"/>
    <s v="null"/>
    <s v="null"/>
    <s v="null"/>
    <n v="0"/>
    <s v="yes"/>
    <n v="0.5"/>
    <n v="240"/>
    <n v="4"/>
  </r>
  <r>
    <x v="0"/>
    <x v="16"/>
    <n v="200"/>
    <n v="6"/>
    <n v="3"/>
    <n v="4"/>
    <n v="2"/>
    <n v="2"/>
    <s v="20% Mana"/>
    <s v="Move Through Bomb"/>
    <s v="null"/>
    <s v="null"/>
    <s v="null"/>
    <n v="0"/>
    <s v="no"/>
    <n v="0.5"/>
    <n v="240"/>
    <n v="4"/>
  </r>
  <r>
    <x v="0"/>
    <x v="17"/>
    <n v="200"/>
    <n v="6"/>
    <n v="3"/>
    <n v="4"/>
    <n v="2"/>
    <n v="2"/>
    <s v="Damage Through Block"/>
    <s v="Move Through Block"/>
    <s v="null"/>
    <s v="null"/>
    <s v="null"/>
    <n v="0"/>
    <s v="no"/>
    <n v="0.5"/>
    <n v="240"/>
    <n v="4"/>
  </r>
  <r>
    <x v="1"/>
    <x v="18"/>
    <n v="150"/>
    <n v="2"/>
    <n v="2"/>
    <n v="3"/>
    <n v="1"/>
    <n v="1"/>
    <s v="Move Through Bomb"/>
    <s v="null"/>
    <s v="null"/>
    <s v="null"/>
    <s v="null"/>
    <n v="0"/>
    <s v="yes"/>
    <n v="0.5"/>
    <n v="180"/>
    <n v="3"/>
  </r>
  <r>
    <x v="1"/>
    <x v="19"/>
    <n v="150"/>
    <n v="2"/>
    <n v="3"/>
    <n v="3"/>
    <n v="1"/>
    <n v="1"/>
    <s v="Damage Through Block"/>
    <s v="null"/>
    <s v="null"/>
    <s v="null"/>
    <s v="null"/>
    <n v="0"/>
    <s v="yes"/>
    <n v="0.5"/>
    <n v="180"/>
    <n v="3"/>
  </r>
  <r>
    <x v="1"/>
    <x v="20"/>
    <n v="150"/>
    <n v="1"/>
    <n v="3"/>
    <n v="3"/>
    <n v="1"/>
    <n v="1"/>
    <s v="Damage Through Block"/>
    <s v="null"/>
    <s v="null"/>
    <s v="null"/>
    <s v="null"/>
    <n v="0"/>
    <s v="yes"/>
    <n v="0.5"/>
    <n v="180"/>
    <n v="3"/>
  </r>
  <r>
    <x v="1"/>
    <x v="21"/>
    <n v="150"/>
    <n v="3"/>
    <n v="3"/>
    <n v="3"/>
    <n v="1"/>
    <n v="1"/>
    <s v="Prison Explosion"/>
    <s v="null"/>
    <s v="null"/>
    <s v="null"/>
    <s v="null"/>
    <n v="0"/>
    <s v="yes"/>
    <n v="0.5"/>
    <n v="180"/>
    <n v="3"/>
  </r>
  <r>
    <x v="1"/>
    <x v="22"/>
    <n v="150"/>
    <n v="2"/>
    <n v="2"/>
    <n v="3"/>
    <n v="1"/>
    <n v="1"/>
    <s v="Prison Explosion"/>
    <s v="null"/>
    <s v="null"/>
    <s v="null"/>
    <s v="null"/>
    <n v="0"/>
    <s v="yes"/>
    <n v="0.5"/>
    <n v="180"/>
    <n v="3"/>
  </r>
  <r>
    <x v="1"/>
    <x v="23"/>
    <n v="150"/>
    <n v="2"/>
    <n v="2"/>
    <n v="3"/>
    <n v="1"/>
    <n v="1"/>
    <s v="20% Mana"/>
    <s v="null"/>
    <s v="null"/>
    <s v="null"/>
    <s v="null"/>
    <n v="0"/>
    <s v="yes"/>
    <n v="0.5"/>
    <n v="180"/>
    <n v="3"/>
  </r>
  <r>
    <x v="2"/>
    <x v="24"/>
    <n v="150"/>
    <n v="3"/>
    <n v="6"/>
    <n v="3"/>
    <n v="2"/>
    <n v="2"/>
    <s v="Prison Explosion"/>
    <s v="20% Mana"/>
    <s v="null"/>
    <s v="null"/>
    <s v="null"/>
    <n v="0"/>
    <s v="yes"/>
    <n v="0.5"/>
    <n v="180"/>
    <n v="3"/>
  </r>
  <r>
    <x v="2"/>
    <x v="25"/>
    <n v="150"/>
    <n v="3"/>
    <n v="3"/>
    <n v="3"/>
    <n v="1"/>
    <n v="1"/>
    <s v="Move Through Bomb"/>
    <s v="null"/>
    <s v="null"/>
    <s v="null"/>
    <s v="null"/>
    <n v="0"/>
    <s v="yes"/>
    <n v="0.5"/>
    <n v="180"/>
    <n v="3"/>
  </r>
  <r>
    <x v="2"/>
    <x v="26"/>
    <n v="150"/>
    <n v="3"/>
    <n v="2"/>
    <n v="3"/>
    <n v="1"/>
    <n v="1"/>
    <s v="Move Through Bomb"/>
    <s v="null"/>
    <s v="null"/>
    <s v="null"/>
    <s v="null"/>
    <n v="0"/>
    <s v="yes"/>
    <n v="0.5"/>
    <n v="180"/>
    <n v="3"/>
  </r>
  <r>
    <x v="2"/>
    <x v="27"/>
    <n v="150"/>
    <n v="1"/>
    <n v="2"/>
    <n v="3"/>
    <n v="1"/>
    <n v="1"/>
    <s v="Move Through Bomb"/>
    <s v="null"/>
    <s v="null"/>
    <s v="null"/>
    <s v="null"/>
    <n v="0"/>
    <s v="yes"/>
    <n v="0.5"/>
    <n v="180"/>
    <n v="3"/>
  </r>
  <r>
    <x v="0"/>
    <x v="28"/>
    <n v="150"/>
    <n v="5"/>
    <n v="1"/>
    <n v="3"/>
    <n v="1"/>
    <n v="1"/>
    <s v="Chest Explosion"/>
    <s v="null"/>
    <s v="null"/>
    <s v="null"/>
    <s v="null"/>
    <n v="0"/>
    <s v="yes"/>
    <n v="0.5"/>
    <n v="180"/>
    <n v="3"/>
  </r>
  <r>
    <x v="0"/>
    <x v="29"/>
    <n v="150"/>
    <n v="4"/>
    <n v="3"/>
    <n v="3"/>
    <n v="1"/>
    <n v="1"/>
    <s v="Move Through Block"/>
    <s v="null"/>
    <s v="null"/>
    <s v="null"/>
    <s v="null"/>
    <n v="0"/>
    <s v="yes"/>
    <n v="0.5"/>
    <n v="180"/>
    <n v="3"/>
  </r>
  <r>
    <x v="1"/>
    <x v="30"/>
    <n v="100"/>
    <n v="1"/>
    <n v="2"/>
    <n v="2"/>
    <n v="1"/>
    <n v="1"/>
    <s v="Prison Explosion"/>
    <s v="null"/>
    <s v="null"/>
    <s v="null"/>
    <s v="null"/>
    <n v="0"/>
    <s v="yes"/>
    <n v="0.5"/>
    <n v="120"/>
    <n v="2"/>
  </r>
  <r>
    <x v="1"/>
    <x v="31"/>
    <n v="100"/>
    <n v="1"/>
    <n v="3"/>
    <n v="2"/>
    <n v="1"/>
    <n v="1"/>
    <s v="20% Mana"/>
    <s v="null"/>
    <s v="null"/>
    <s v="null"/>
    <s v="null"/>
    <n v="0"/>
    <s v="yes"/>
    <n v="0.5"/>
    <n v="120"/>
    <n v="2"/>
  </r>
  <r>
    <x v="2"/>
    <x v="32"/>
    <n v="100"/>
    <n v="2"/>
    <n v="2"/>
    <n v="2"/>
    <n v="1"/>
    <n v="1"/>
    <s v="Chest Explosion"/>
    <s v="null"/>
    <s v="null"/>
    <s v="null"/>
    <s v="null"/>
    <n v="0"/>
    <s v="yes"/>
    <n v="0.5"/>
    <n v="120"/>
    <n v="2"/>
  </r>
  <r>
    <x v="2"/>
    <x v="33"/>
    <n v="100"/>
    <n v="3"/>
    <n v="2"/>
    <n v="2"/>
    <n v="1"/>
    <n v="1"/>
    <s v="Move Through Bomb"/>
    <s v="null"/>
    <s v="null"/>
    <s v="null"/>
    <s v="null"/>
    <n v="0"/>
    <s v="yes"/>
    <n v="0.5"/>
    <n v="120"/>
    <n v="2"/>
  </r>
  <r>
    <x v="2"/>
    <x v="34"/>
    <n v="100"/>
    <n v="1"/>
    <n v="1"/>
    <n v="2"/>
    <n v="1"/>
    <n v="1"/>
    <s v="Prison Explosion"/>
    <s v="null"/>
    <s v="null"/>
    <s v="null"/>
    <s v="null"/>
    <n v="0"/>
    <s v="yes"/>
    <n v="0.5"/>
    <n v="120"/>
    <n v="2"/>
  </r>
  <r>
    <x v="0"/>
    <x v="35"/>
    <n v="100"/>
    <n v="4"/>
    <n v="3"/>
    <n v="2"/>
    <n v="1"/>
    <n v="1"/>
    <s v="20% Mana"/>
    <s v="null"/>
    <s v="null"/>
    <s v="null"/>
    <s v="null"/>
    <n v="0"/>
    <s v="yes"/>
    <n v="0.5"/>
    <n v="120"/>
    <n v="2"/>
  </r>
  <r>
    <x v="0"/>
    <x v="36"/>
    <n v="100"/>
    <n v="4"/>
    <n v="3"/>
    <n v="2"/>
    <n v="1"/>
    <n v="1"/>
    <s v="Move Through Block"/>
    <s v="null"/>
    <s v="null"/>
    <s v="null"/>
    <s v="null"/>
    <n v="0"/>
    <s v="yes"/>
    <n v="0.5"/>
    <n v="120"/>
    <n v="2"/>
  </r>
  <r>
    <x v="0"/>
    <x v="37"/>
    <n v="100"/>
    <n v="3"/>
    <n v="1"/>
    <n v="2"/>
    <n v="1"/>
    <n v="1"/>
    <s v="Move Through Block"/>
    <s v="null"/>
    <s v="null"/>
    <s v="null"/>
    <s v="null"/>
    <n v="0"/>
    <s v="yes"/>
    <n v="0.5"/>
    <n v="120"/>
    <n v="2"/>
  </r>
  <r>
    <x v="1"/>
    <x v="38"/>
    <n v="50"/>
    <n v="2"/>
    <n v="2"/>
    <n v="1"/>
    <n v="1"/>
    <n v="1"/>
    <s v="Prison Explosion"/>
    <s v="null"/>
    <s v="null"/>
    <s v="null"/>
    <s v="null"/>
    <n v="0"/>
    <s v="yes"/>
    <n v="0.5"/>
    <n v="60"/>
    <n v="1"/>
  </r>
  <r>
    <x v="2"/>
    <x v="39"/>
    <n v="50"/>
    <n v="2"/>
    <n v="3"/>
    <n v="1"/>
    <n v="1"/>
    <n v="1"/>
    <s v="Move Through Bomb"/>
    <s v="null"/>
    <s v="null"/>
    <s v="null"/>
    <s v="null"/>
    <n v="0"/>
    <s v="yes"/>
    <n v="0.5"/>
    <n v="60"/>
    <n v="1"/>
  </r>
  <r>
    <x v="2"/>
    <x v="40"/>
    <n v="50"/>
    <n v="2"/>
    <n v="1"/>
    <n v="1"/>
    <n v="1"/>
    <n v="1"/>
    <s v="Move Through Bomb"/>
    <s v="null"/>
    <s v="null"/>
    <s v="null"/>
    <s v="null"/>
    <n v="0"/>
    <s v="yes"/>
    <n v="0.5"/>
    <n v="60"/>
    <n v="1"/>
  </r>
  <r>
    <x v="2"/>
    <x v="41"/>
    <n v="50"/>
    <n v="1"/>
    <n v="2"/>
    <n v="1"/>
    <n v="1"/>
    <n v="1"/>
    <s v="Prison Explosion"/>
    <s v="null"/>
    <s v="null"/>
    <s v="null"/>
    <s v="null"/>
    <n v="0"/>
    <s v="yes"/>
    <n v="0.5"/>
    <n v="60"/>
    <n v="1"/>
  </r>
  <r>
    <x v="2"/>
    <x v="42"/>
    <n v="50"/>
    <n v="2"/>
    <n v="2"/>
    <n v="1"/>
    <n v="1"/>
    <n v="1"/>
    <s v="Prison Explosion"/>
    <s v="null"/>
    <s v="null"/>
    <s v="null"/>
    <s v="null"/>
    <n v="0"/>
    <s v="yes"/>
    <n v="0.5"/>
    <n v="60"/>
    <n v="1"/>
  </r>
  <r>
    <x v="2"/>
    <x v="43"/>
    <n v="50"/>
    <n v="1"/>
    <n v="3"/>
    <n v="1"/>
    <n v="1"/>
    <n v="1"/>
    <s v="Prison Explosion"/>
    <s v="null"/>
    <s v="null"/>
    <s v="null"/>
    <s v="null"/>
    <n v="0"/>
    <s v="yes"/>
    <n v="0.5"/>
    <n v="60"/>
    <n v="1"/>
  </r>
  <r>
    <x v="2"/>
    <x v="44"/>
    <n v="50"/>
    <n v="2"/>
    <n v="3"/>
    <n v="1"/>
    <n v="1"/>
    <n v="1"/>
    <s v="Prison Explosion"/>
    <s v="null"/>
    <s v="null"/>
    <s v="null"/>
    <s v="null"/>
    <n v="0"/>
    <s v="yes"/>
    <n v="0.5"/>
    <n v="6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9F84D-8CBD-4B2C-822E-40BEB35A4F84}" name="Tabela dinâmica1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F52" firstHeaderRow="0" firstDataRow="1" firstDataCol="1"/>
  <pivotFields count="18">
    <pivotField axis="axisRow" showAll="0">
      <items count="4">
        <item x="1"/>
        <item x="2"/>
        <item x="0"/>
        <item t="default"/>
      </items>
    </pivotField>
    <pivotField axis="axisRow" showAll="0">
      <items count="46">
        <item x="30"/>
        <item x="18"/>
        <item x="5"/>
        <item x="6"/>
        <item x="12"/>
        <item x="19"/>
        <item x="20"/>
        <item x="3"/>
        <item x="21"/>
        <item x="22"/>
        <item x="10"/>
        <item x="23"/>
        <item x="38"/>
        <item x="7"/>
        <item x="31"/>
        <item x="24"/>
        <item x="4"/>
        <item x="32"/>
        <item x="39"/>
        <item x="40"/>
        <item x="41"/>
        <item x="25"/>
        <item x="33"/>
        <item x="15"/>
        <item x="26"/>
        <item x="42"/>
        <item x="43"/>
        <item x="27"/>
        <item x="44"/>
        <item x="34"/>
        <item x="2"/>
        <item x="0"/>
        <item x="35"/>
        <item x="11"/>
        <item x="16"/>
        <item x="13"/>
        <item x="14"/>
        <item x="36"/>
        <item x="28"/>
        <item x="29"/>
        <item x="9"/>
        <item x="8"/>
        <item x="1"/>
        <item x="37"/>
        <item x="17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2" showAll="0"/>
    <pivotField dataField="1" numFmtId="2" showAll="0"/>
  </pivotFields>
  <rowFields count="2">
    <field x="0"/>
    <field x="1"/>
  </rowFields>
  <rowItems count="4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1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édia de Vida" fld="2" subtotal="average" baseField="0" baseItem="0"/>
    <dataField name="Média de Power" fld="3" subtotal="average" baseField="0" baseItem="0"/>
    <dataField name="Média de REC/H" fld="15" subtotal="average" baseField="0" baseItem="0"/>
    <dataField name="Média de TOTAL_HORA" fld="17" subtotal="average" baseField="0" baseItem="0"/>
    <dataField name="Soma de TOTAL_HORA" fld="17" showDataAs="percent" baseField="0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BD82C-C779-4BDB-8664-91F1ABD46CD5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D34" firstHeaderRow="1" firstDataRow="2" firstDataCol="1"/>
  <pivotFields count="7">
    <pivotField axis="axisRow" showAll="0">
      <items count="4">
        <item x="1"/>
        <item x="2"/>
        <item x="0"/>
        <item t="default"/>
      </items>
    </pivotField>
    <pivotField showAll="0"/>
    <pivotField showAll="0"/>
    <pivotField axis="axisRow" dataField="1" showAll="0">
      <items count="15">
        <item x="0"/>
        <item x="1"/>
        <item x="5"/>
        <item x="2"/>
        <item x="9"/>
        <item x="4"/>
        <item x="6"/>
        <item x="8"/>
        <item x="3"/>
        <item x="10"/>
        <item x="11"/>
        <item x="12"/>
        <item x="13"/>
        <item x="7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</pivotFields>
  <rowFields count="2">
    <field x="0"/>
    <field x="3"/>
  </rowFields>
  <rowItems count="30">
    <i>
      <x/>
    </i>
    <i r="1">
      <x v="2"/>
    </i>
    <i r="1">
      <x v="4"/>
    </i>
    <i r="1">
      <x v="7"/>
    </i>
    <i r="1">
      <x v="8"/>
    </i>
    <i r="1">
      <x v="9"/>
    </i>
    <i r="1">
      <x v="11"/>
    </i>
    <i>
      <x v="1"/>
    </i>
    <i r="1">
      <x v="2"/>
    </i>
    <i r="1">
      <x v="4"/>
    </i>
    <i r="1">
      <x v="7"/>
    </i>
    <i r="1">
      <x v="8"/>
    </i>
    <i r="1">
      <x v="9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ntagem de ITEM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BAEC4-4BD6-4D30-B369-0164F342EB80}" name="REFERENCE_TAB" displayName="REFERENCE_TAB" ref="B1:S46" totalsRowShown="0" headerRowDxfId="21" dataDxfId="20" tableBorderDxfId="19">
  <autoFilter ref="B1:S46" xr:uid="{60BBAEC4-4BD6-4D30-B369-0164F342EB80}"/>
  <tableColumns count="18">
    <tableColumn id="1" xr3:uid="{0801AF4F-CC91-4316-B321-B9710258390D}" name="Conta" dataDxfId="18"/>
    <tableColumn id="2" xr3:uid="{7E7AAC70-16DA-406C-9E96-09225AA118C3}" name="ID" dataDxfId="17"/>
    <tableColumn id="3" xr3:uid="{50DE53B4-03CF-4938-AA8B-AFC481E84969}" name="Vida" dataDxfId="16"/>
    <tableColumn id="4" xr3:uid="{D978E089-31C0-41CA-BE29-132556D538C3}" name="Power" dataDxfId="15"/>
    <tableColumn id="5" xr3:uid="{DE1156B1-0AB4-41C7-8EF6-98F1BB352572}" name="Speed" dataDxfId="14"/>
    <tableColumn id="6" xr3:uid="{39738C4B-2706-4583-B7EA-62BBA58EDA92}" name="Stamina" dataDxfId="13"/>
    <tableColumn id="7" xr3:uid="{C15D9554-D965-4567-B31A-B30F8BA93514}" name="Bomb Numb" dataDxfId="12"/>
    <tableColumn id="8" xr3:uid="{00B575C2-C2F9-47DB-899F-1CAB98458978}" name="Bomb Range" dataDxfId="11"/>
    <tableColumn id="9" xr3:uid="{78045610-1C2C-4F95-8C99-0E660017DA21}" name="Extra 1" dataDxfId="10"/>
    <tableColumn id="10" xr3:uid="{E53CAA58-3EB8-46E0-B5F8-BAEABCD54F3D}" name="Extra 2" dataDxfId="9"/>
    <tableColumn id="11" xr3:uid="{72C191FE-0606-4AEA-8C2A-5F5006361465}" name="Extra 3" dataDxfId="8"/>
    <tableColumn id="12" xr3:uid="{5F2BC61E-6471-49E0-902C-F7837689E32E}" name="Extra 4" dataDxfId="7"/>
    <tableColumn id="13" xr3:uid="{754A940C-E233-45C5-8E82-C068A7D3F885}" name="Extra 5" dataDxfId="6"/>
    <tableColumn id="14" xr3:uid="{D0BDA91D-E327-4324-95FB-B3C0BB7775B2}" name="CHARGE_CHECK" dataDxfId="5"/>
    <tableColumn id="15" xr3:uid="{462EE938-E475-431A-A098-0E8D1160835D}" name="TIPO_COMUM" dataDxfId="4"/>
    <tableColumn id="16" xr3:uid="{F450F022-C94C-4C3F-BB87-070EC37E06E0}" name="REC/H" dataDxfId="3"/>
    <tableColumn id="17" xr3:uid="{5BB2D5B3-8FEA-4DA9-B27C-78AF4D149815}" name="TOTAL_MIN" dataDxfId="2">
      <calculatedColumnFormula>IF(O2=1,((D2/50)*60)/2,(D2/50)*60)</calculatedColumnFormula>
    </tableColumn>
    <tableColumn id="18" xr3:uid="{0D4F965E-4B7E-4D21-82FA-9DC46A8E2E45}" name="TOTAL_HORA" dataDxfId="1">
      <calculatedColumnFormula>R2/60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423A2-552A-4E52-8108-4408EBB5CC93}" name="Tabela2" displayName="Tabela2" ref="A1:G25" totalsRowShown="0">
  <autoFilter ref="A1:G25" xr:uid="{03A423A2-552A-4E52-8108-4408EBB5CC93}">
    <filterColumn colId="0">
      <filters>
        <filter val="INC"/>
      </filters>
    </filterColumn>
  </autoFilter>
  <sortState xmlns:xlrd2="http://schemas.microsoft.com/office/spreadsheetml/2017/richdata2" ref="A5:G25">
    <sortCondition ref="E1:E25"/>
  </sortState>
  <tableColumns count="7">
    <tableColumn id="1" xr3:uid="{D982C5D7-FA73-43FF-B7AC-1D47D0D4DF7A}" name="PC"/>
    <tableColumn id="2" xr3:uid="{F07D2DB3-5E43-4003-AE37-327AB02B93B3}" name="TELA"/>
    <tableColumn id="3" xr3:uid="{C85792B0-EFA4-4909-9F0C-0C548B42C03B}" name="N_MONITOR"/>
    <tableColumn id="4" xr3:uid="{59E712BC-FFD4-48D6-899F-3BA13F185289}" name="ITEM"/>
    <tableColumn id="5" xr3:uid="{E632A59A-1758-431B-899D-707345144530}" name="TYPE"/>
    <tableColumn id="6" xr3:uid="{75E0CAB7-631D-4A98-AD95-D2DAFF547C9C}" name="POS_X"/>
    <tableColumn id="7" xr3:uid="{F8D46A82-4D94-4F3F-A047-12C8C96D3A8C}" name="POS_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D976-3A21-4D4E-B5FC-452C216412B7}">
  <dimension ref="A3:F52"/>
  <sheetViews>
    <sheetView tabSelected="1" workbookViewId="0">
      <selection activeCell="F9" sqref="F9"/>
    </sheetView>
  </sheetViews>
  <sheetFormatPr defaultRowHeight="15" x14ac:dyDescent="0.25"/>
  <cols>
    <col min="1" max="1" width="18" bestFit="1" customWidth="1"/>
    <col min="2" max="2" width="14" bestFit="1" customWidth="1"/>
    <col min="3" max="3" width="15.7109375" bestFit="1" customWidth="1"/>
    <col min="4" max="4" width="15.42578125" bestFit="1" customWidth="1"/>
    <col min="5" max="5" width="22" bestFit="1" customWidth="1"/>
    <col min="6" max="6" width="21" bestFit="1" customWidth="1"/>
    <col min="7" max="7" width="12" bestFit="1" customWidth="1"/>
    <col min="8" max="8" width="15.42578125" bestFit="1" customWidth="1"/>
    <col min="9" max="9" width="12" bestFit="1" customWidth="1"/>
    <col min="10" max="10" width="7.5703125" bestFit="1" customWidth="1"/>
    <col min="11" max="11" width="20.5703125" bestFit="1" customWidth="1"/>
    <col min="12" max="12" width="7.7109375" bestFit="1" customWidth="1"/>
    <col min="13" max="13" width="7.5703125" bestFit="1" customWidth="1"/>
    <col min="14" max="14" width="19" bestFit="1" customWidth="1"/>
    <col min="15" max="15" width="20.7109375" bestFit="1" customWidth="1"/>
    <col min="16" max="16" width="20.42578125" bestFit="1" customWidth="1"/>
    <col min="17" max="17" width="25.7109375" bestFit="1" customWidth="1"/>
    <col min="18" max="18" width="14" bestFit="1" customWidth="1"/>
    <col min="19" max="19" width="15.7109375" bestFit="1" customWidth="1"/>
    <col min="20" max="20" width="15.42578125" bestFit="1" customWidth="1"/>
    <col min="21" max="21" width="20.5703125" bestFit="1" customWidth="1"/>
    <col min="22" max="22" width="14" bestFit="1" customWidth="1"/>
    <col min="23" max="23" width="15.7109375" bestFit="1" customWidth="1"/>
    <col min="24" max="24" width="15.42578125" bestFit="1" customWidth="1"/>
    <col min="25" max="25" width="20.5703125" bestFit="1" customWidth="1"/>
    <col min="26" max="26" width="14" bestFit="1" customWidth="1"/>
    <col min="27" max="27" width="15.7109375" bestFit="1" customWidth="1"/>
    <col min="28" max="28" width="15.42578125" bestFit="1" customWidth="1"/>
    <col min="29" max="29" width="20.5703125" bestFit="1" customWidth="1"/>
    <col min="30" max="30" width="14" bestFit="1" customWidth="1"/>
    <col min="31" max="31" width="15.7109375" bestFit="1" customWidth="1"/>
    <col min="32" max="32" width="15.42578125" bestFit="1" customWidth="1"/>
    <col min="33" max="33" width="20.5703125" bestFit="1" customWidth="1"/>
    <col min="34" max="34" width="14" bestFit="1" customWidth="1"/>
    <col min="35" max="35" width="15.7109375" bestFit="1" customWidth="1"/>
    <col min="36" max="36" width="15.42578125" bestFit="1" customWidth="1"/>
    <col min="37" max="37" width="20.5703125" bestFit="1" customWidth="1"/>
    <col min="38" max="38" width="14" bestFit="1" customWidth="1"/>
    <col min="39" max="39" width="15.7109375" bestFit="1" customWidth="1"/>
    <col min="40" max="40" width="15.42578125" bestFit="1" customWidth="1"/>
    <col min="41" max="41" width="20.5703125" bestFit="1" customWidth="1"/>
    <col min="42" max="42" width="14" bestFit="1" customWidth="1"/>
    <col min="43" max="43" width="15.7109375" bestFit="1" customWidth="1"/>
    <col min="44" max="44" width="15.42578125" bestFit="1" customWidth="1"/>
    <col min="45" max="45" width="20.5703125" bestFit="1" customWidth="1"/>
    <col min="46" max="46" width="14" bestFit="1" customWidth="1"/>
    <col min="47" max="47" width="15.7109375" bestFit="1" customWidth="1"/>
    <col min="48" max="48" width="15.42578125" bestFit="1" customWidth="1"/>
    <col min="49" max="49" width="20.5703125" bestFit="1" customWidth="1"/>
    <col min="50" max="50" width="14" bestFit="1" customWidth="1"/>
    <col min="51" max="51" width="15.7109375" bestFit="1" customWidth="1"/>
    <col min="52" max="52" width="15.42578125" bestFit="1" customWidth="1"/>
    <col min="53" max="53" width="20.5703125" bestFit="1" customWidth="1"/>
    <col min="54" max="54" width="14" bestFit="1" customWidth="1"/>
    <col min="55" max="55" width="15.7109375" bestFit="1" customWidth="1"/>
    <col min="56" max="56" width="15.42578125" bestFit="1" customWidth="1"/>
    <col min="57" max="57" width="20.5703125" bestFit="1" customWidth="1"/>
    <col min="58" max="58" width="14" bestFit="1" customWidth="1"/>
    <col min="59" max="59" width="15.7109375" bestFit="1" customWidth="1"/>
    <col min="60" max="60" width="15.42578125" bestFit="1" customWidth="1"/>
    <col min="61" max="61" width="20.5703125" bestFit="1" customWidth="1"/>
    <col min="62" max="62" width="14" bestFit="1" customWidth="1"/>
    <col min="63" max="63" width="15.7109375" bestFit="1" customWidth="1"/>
    <col min="64" max="64" width="15.42578125" bestFit="1" customWidth="1"/>
    <col min="65" max="65" width="20.5703125" bestFit="1" customWidth="1"/>
    <col min="66" max="66" width="14" bestFit="1" customWidth="1"/>
    <col min="67" max="67" width="15.7109375" bestFit="1" customWidth="1"/>
    <col min="68" max="68" width="15.42578125" bestFit="1" customWidth="1"/>
    <col min="69" max="69" width="20.5703125" bestFit="1" customWidth="1"/>
    <col min="70" max="70" width="14" bestFit="1" customWidth="1"/>
    <col min="71" max="71" width="15.7109375" bestFit="1" customWidth="1"/>
    <col min="72" max="72" width="15.42578125" bestFit="1" customWidth="1"/>
    <col min="73" max="73" width="20.5703125" bestFit="1" customWidth="1"/>
    <col min="74" max="74" width="14" bestFit="1" customWidth="1"/>
    <col min="75" max="75" width="15.7109375" bestFit="1" customWidth="1"/>
    <col min="76" max="76" width="15.42578125" bestFit="1" customWidth="1"/>
    <col min="77" max="77" width="20.5703125" bestFit="1" customWidth="1"/>
    <col min="78" max="78" width="14" bestFit="1" customWidth="1"/>
    <col min="79" max="79" width="15.7109375" bestFit="1" customWidth="1"/>
    <col min="80" max="80" width="15.42578125" bestFit="1" customWidth="1"/>
    <col min="81" max="81" width="20.5703125" bestFit="1" customWidth="1"/>
    <col min="82" max="82" width="14" bestFit="1" customWidth="1"/>
    <col min="83" max="83" width="15.7109375" bestFit="1" customWidth="1"/>
    <col min="84" max="84" width="15.42578125" bestFit="1" customWidth="1"/>
    <col min="85" max="85" width="20.5703125" bestFit="1" customWidth="1"/>
    <col min="86" max="86" width="14" bestFit="1" customWidth="1"/>
    <col min="87" max="87" width="15.7109375" bestFit="1" customWidth="1"/>
    <col min="88" max="88" width="15.42578125" bestFit="1" customWidth="1"/>
    <col min="89" max="89" width="20.5703125" bestFit="1" customWidth="1"/>
    <col min="90" max="90" width="14" bestFit="1" customWidth="1"/>
    <col min="91" max="91" width="15.7109375" bestFit="1" customWidth="1"/>
    <col min="92" max="92" width="15.42578125" bestFit="1" customWidth="1"/>
    <col min="93" max="93" width="20.5703125" bestFit="1" customWidth="1"/>
    <col min="94" max="94" width="14" bestFit="1" customWidth="1"/>
    <col min="95" max="95" width="15.7109375" bestFit="1" customWidth="1"/>
    <col min="96" max="96" width="15.42578125" bestFit="1" customWidth="1"/>
    <col min="97" max="97" width="20.5703125" bestFit="1" customWidth="1"/>
    <col min="98" max="98" width="14" bestFit="1" customWidth="1"/>
    <col min="99" max="99" width="15.7109375" bestFit="1" customWidth="1"/>
    <col min="100" max="100" width="15.42578125" bestFit="1" customWidth="1"/>
    <col min="101" max="101" width="20.5703125" bestFit="1" customWidth="1"/>
    <col min="102" max="102" width="14" bestFit="1" customWidth="1"/>
    <col min="103" max="103" width="15.7109375" bestFit="1" customWidth="1"/>
    <col min="104" max="104" width="15.42578125" bestFit="1" customWidth="1"/>
    <col min="105" max="105" width="20.5703125" bestFit="1" customWidth="1"/>
    <col min="106" max="106" width="14" bestFit="1" customWidth="1"/>
    <col min="107" max="107" width="15.7109375" bestFit="1" customWidth="1"/>
    <col min="108" max="108" width="15.42578125" bestFit="1" customWidth="1"/>
    <col min="109" max="109" width="20.5703125" bestFit="1" customWidth="1"/>
    <col min="110" max="110" width="14" bestFit="1" customWidth="1"/>
    <col min="111" max="111" width="15.7109375" bestFit="1" customWidth="1"/>
    <col min="112" max="112" width="15.42578125" bestFit="1" customWidth="1"/>
    <col min="113" max="113" width="20.5703125" bestFit="1" customWidth="1"/>
    <col min="114" max="114" width="14" bestFit="1" customWidth="1"/>
    <col min="115" max="115" width="15.7109375" bestFit="1" customWidth="1"/>
    <col min="116" max="116" width="15.42578125" bestFit="1" customWidth="1"/>
    <col min="117" max="117" width="20.5703125" bestFit="1" customWidth="1"/>
    <col min="118" max="118" width="14" bestFit="1" customWidth="1"/>
    <col min="119" max="119" width="15.7109375" bestFit="1" customWidth="1"/>
    <col min="120" max="120" width="15.42578125" bestFit="1" customWidth="1"/>
    <col min="121" max="121" width="20.5703125" bestFit="1" customWidth="1"/>
    <col min="122" max="122" width="14" bestFit="1" customWidth="1"/>
    <col min="123" max="123" width="15.7109375" bestFit="1" customWidth="1"/>
    <col min="124" max="124" width="15.42578125" bestFit="1" customWidth="1"/>
    <col min="125" max="125" width="20.5703125" bestFit="1" customWidth="1"/>
    <col min="126" max="126" width="14" bestFit="1" customWidth="1"/>
    <col min="127" max="127" width="15.7109375" bestFit="1" customWidth="1"/>
    <col min="128" max="128" width="15.42578125" bestFit="1" customWidth="1"/>
    <col min="129" max="129" width="20.5703125" bestFit="1" customWidth="1"/>
    <col min="130" max="130" width="14" bestFit="1" customWidth="1"/>
    <col min="131" max="131" width="15.7109375" bestFit="1" customWidth="1"/>
    <col min="132" max="132" width="15.42578125" bestFit="1" customWidth="1"/>
    <col min="133" max="133" width="20.5703125" bestFit="1" customWidth="1"/>
    <col min="134" max="134" width="14" bestFit="1" customWidth="1"/>
    <col min="135" max="135" width="15.7109375" bestFit="1" customWidth="1"/>
    <col min="136" max="136" width="15.42578125" bestFit="1" customWidth="1"/>
    <col min="137" max="137" width="20.5703125" bestFit="1" customWidth="1"/>
    <col min="138" max="138" width="14" bestFit="1" customWidth="1"/>
    <col min="139" max="139" width="15.7109375" bestFit="1" customWidth="1"/>
    <col min="140" max="140" width="15.42578125" bestFit="1" customWidth="1"/>
    <col min="141" max="141" width="20.5703125" bestFit="1" customWidth="1"/>
    <col min="142" max="142" width="14" bestFit="1" customWidth="1"/>
    <col min="143" max="143" width="15.7109375" bestFit="1" customWidth="1"/>
    <col min="144" max="144" width="15.42578125" bestFit="1" customWidth="1"/>
    <col min="145" max="145" width="20.5703125" bestFit="1" customWidth="1"/>
    <col min="146" max="146" width="14" bestFit="1" customWidth="1"/>
    <col min="147" max="147" width="15.7109375" bestFit="1" customWidth="1"/>
    <col min="148" max="148" width="15.42578125" bestFit="1" customWidth="1"/>
    <col min="149" max="149" width="20.5703125" bestFit="1" customWidth="1"/>
    <col min="150" max="150" width="14" bestFit="1" customWidth="1"/>
    <col min="151" max="151" width="15.7109375" bestFit="1" customWidth="1"/>
    <col min="152" max="152" width="15.42578125" bestFit="1" customWidth="1"/>
    <col min="153" max="153" width="20.5703125" bestFit="1" customWidth="1"/>
    <col min="154" max="154" width="14" bestFit="1" customWidth="1"/>
    <col min="155" max="155" width="15.7109375" bestFit="1" customWidth="1"/>
    <col min="156" max="156" width="15.42578125" bestFit="1" customWidth="1"/>
    <col min="157" max="157" width="20.5703125" bestFit="1" customWidth="1"/>
    <col min="158" max="158" width="14" bestFit="1" customWidth="1"/>
    <col min="159" max="159" width="15.7109375" bestFit="1" customWidth="1"/>
    <col min="160" max="160" width="15.42578125" bestFit="1" customWidth="1"/>
    <col min="161" max="161" width="20.5703125" bestFit="1" customWidth="1"/>
    <col min="162" max="162" width="14" bestFit="1" customWidth="1"/>
    <col min="163" max="163" width="15.7109375" bestFit="1" customWidth="1"/>
    <col min="164" max="164" width="15.42578125" bestFit="1" customWidth="1"/>
    <col min="165" max="165" width="20.5703125" bestFit="1" customWidth="1"/>
    <col min="166" max="166" width="14" bestFit="1" customWidth="1"/>
    <col min="167" max="167" width="15.7109375" bestFit="1" customWidth="1"/>
    <col min="168" max="168" width="15.42578125" bestFit="1" customWidth="1"/>
    <col min="169" max="169" width="20.5703125" bestFit="1" customWidth="1"/>
    <col min="170" max="170" width="14" bestFit="1" customWidth="1"/>
    <col min="171" max="171" width="15.7109375" bestFit="1" customWidth="1"/>
    <col min="172" max="172" width="15.42578125" bestFit="1" customWidth="1"/>
    <col min="173" max="173" width="20.5703125" bestFit="1" customWidth="1"/>
    <col min="174" max="174" width="14" bestFit="1" customWidth="1"/>
    <col min="175" max="175" width="15.7109375" bestFit="1" customWidth="1"/>
    <col min="176" max="176" width="15.42578125" bestFit="1" customWidth="1"/>
    <col min="177" max="177" width="20.5703125" bestFit="1" customWidth="1"/>
    <col min="178" max="178" width="14" bestFit="1" customWidth="1"/>
    <col min="179" max="179" width="15.7109375" bestFit="1" customWidth="1"/>
    <col min="180" max="180" width="15.42578125" bestFit="1" customWidth="1"/>
    <col min="181" max="181" width="20.5703125" bestFit="1" customWidth="1"/>
    <col min="182" max="182" width="19" bestFit="1" customWidth="1"/>
    <col min="183" max="183" width="20.7109375" bestFit="1" customWidth="1"/>
    <col min="184" max="184" width="20.42578125" bestFit="1" customWidth="1"/>
    <col min="185" max="185" width="25.7109375" bestFit="1" customWidth="1"/>
  </cols>
  <sheetData>
    <row r="3" spans="1:6" x14ac:dyDescent="0.25">
      <c r="A3" s="27" t="s">
        <v>67</v>
      </c>
      <c r="B3" t="s">
        <v>71</v>
      </c>
      <c r="C3" t="s">
        <v>72</v>
      </c>
      <c r="D3" t="s">
        <v>73</v>
      </c>
      <c r="E3" t="s">
        <v>75</v>
      </c>
      <c r="F3" t="s">
        <v>74</v>
      </c>
    </row>
    <row r="4" spans="1:6" x14ac:dyDescent="0.25">
      <c r="A4" s="3" t="s">
        <v>0</v>
      </c>
      <c r="B4" s="29">
        <v>166.66666666666666</v>
      </c>
      <c r="C4" s="29">
        <v>2.7333333333333334</v>
      </c>
      <c r="D4" s="29">
        <v>0.6333333333333333</v>
      </c>
      <c r="E4" s="29">
        <v>2.8</v>
      </c>
      <c r="F4" s="30">
        <v>1</v>
      </c>
    </row>
    <row r="5" spans="1:6" x14ac:dyDescent="0.25">
      <c r="A5" s="28">
        <v>2301759</v>
      </c>
      <c r="B5" s="29">
        <v>100</v>
      </c>
      <c r="C5" s="29">
        <v>1</v>
      </c>
      <c r="D5" s="29">
        <v>0.5</v>
      </c>
      <c r="E5" s="29">
        <v>2</v>
      </c>
      <c r="F5" s="30">
        <v>1</v>
      </c>
    </row>
    <row r="6" spans="1:6" x14ac:dyDescent="0.25">
      <c r="A6" s="28">
        <v>2302302</v>
      </c>
      <c r="B6" s="29">
        <v>150</v>
      </c>
      <c r="C6" s="29">
        <v>2</v>
      </c>
      <c r="D6" s="29">
        <v>0.5</v>
      </c>
      <c r="E6" s="29">
        <v>3</v>
      </c>
      <c r="F6" s="30">
        <v>1</v>
      </c>
    </row>
    <row r="7" spans="1:6" x14ac:dyDescent="0.25">
      <c r="A7" s="28">
        <v>2302673</v>
      </c>
      <c r="B7" s="29">
        <v>200</v>
      </c>
      <c r="C7" s="29">
        <v>3</v>
      </c>
      <c r="D7" s="29">
        <v>1</v>
      </c>
      <c r="E7" s="29">
        <v>2</v>
      </c>
      <c r="F7" s="30">
        <v>1</v>
      </c>
    </row>
    <row r="8" spans="1:6" x14ac:dyDescent="0.25">
      <c r="A8" s="28">
        <v>2379726</v>
      </c>
      <c r="B8" s="29">
        <v>150</v>
      </c>
      <c r="C8" s="29">
        <v>2</v>
      </c>
      <c r="D8" s="29">
        <v>1</v>
      </c>
      <c r="E8" s="29">
        <v>1.5</v>
      </c>
      <c r="F8" s="30">
        <v>1</v>
      </c>
    </row>
    <row r="9" spans="1:6" x14ac:dyDescent="0.25">
      <c r="A9" s="28">
        <v>2380218</v>
      </c>
      <c r="B9" s="29">
        <v>250</v>
      </c>
      <c r="C9" s="29">
        <v>3</v>
      </c>
      <c r="D9" s="29">
        <v>0.5</v>
      </c>
      <c r="E9" s="29">
        <v>5</v>
      </c>
      <c r="F9" s="30">
        <v>1</v>
      </c>
    </row>
    <row r="10" spans="1:6" x14ac:dyDescent="0.25">
      <c r="A10" s="28">
        <v>2380775</v>
      </c>
      <c r="B10" s="29">
        <v>150</v>
      </c>
      <c r="C10" s="29">
        <v>2</v>
      </c>
      <c r="D10" s="29">
        <v>0.5</v>
      </c>
      <c r="E10" s="29">
        <v>3</v>
      </c>
      <c r="F10" s="30">
        <v>1</v>
      </c>
    </row>
    <row r="11" spans="1:6" x14ac:dyDescent="0.25">
      <c r="A11" s="28">
        <v>2381054</v>
      </c>
      <c r="B11" s="29">
        <v>150</v>
      </c>
      <c r="C11" s="29">
        <v>1</v>
      </c>
      <c r="D11" s="29">
        <v>0.5</v>
      </c>
      <c r="E11" s="29">
        <v>3</v>
      </c>
      <c r="F11" s="30">
        <v>1</v>
      </c>
    </row>
    <row r="12" spans="1:6" x14ac:dyDescent="0.25">
      <c r="A12" s="28">
        <v>2381499</v>
      </c>
      <c r="B12" s="29">
        <v>400</v>
      </c>
      <c r="C12" s="29">
        <v>7</v>
      </c>
      <c r="D12" s="29">
        <v>1</v>
      </c>
      <c r="E12" s="29">
        <v>4</v>
      </c>
      <c r="F12" s="30">
        <v>1</v>
      </c>
    </row>
    <row r="13" spans="1:6" x14ac:dyDescent="0.25">
      <c r="A13" s="28">
        <v>2381500</v>
      </c>
      <c r="B13" s="29">
        <v>150</v>
      </c>
      <c r="C13" s="29">
        <v>3</v>
      </c>
      <c r="D13" s="29">
        <v>0.5</v>
      </c>
      <c r="E13" s="29">
        <v>3</v>
      </c>
      <c r="F13" s="30">
        <v>1</v>
      </c>
    </row>
    <row r="14" spans="1:6" x14ac:dyDescent="0.25">
      <c r="A14" s="28">
        <v>2382515</v>
      </c>
      <c r="B14" s="29">
        <v>150</v>
      </c>
      <c r="C14" s="29">
        <v>2</v>
      </c>
      <c r="D14" s="29">
        <v>0.5</v>
      </c>
      <c r="E14" s="29">
        <v>3</v>
      </c>
      <c r="F14" s="30">
        <v>1</v>
      </c>
    </row>
    <row r="15" spans="1:6" x14ac:dyDescent="0.25">
      <c r="A15" s="28">
        <v>2383231</v>
      </c>
      <c r="B15" s="29">
        <v>300</v>
      </c>
      <c r="C15" s="29">
        <v>7</v>
      </c>
      <c r="D15" s="29">
        <v>0.5</v>
      </c>
      <c r="E15" s="29">
        <v>6</v>
      </c>
      <c r="F15" s="30">
        <v>1</v>
      </c>
    </row>
    <row r="16" spans="1:6" x14ac:dyDescent="0.25">
      <c r="A16" s="28">
        <v>3127144</v>
      </c>
      <c r="B16" s="29">
        <v>150</v>
      </c>
      <c r="C16" s="29">
        <v>2</v>
      </c>
      <c r="D16" s="29">
        <v>0.5</v>
      </c>
      <c r="E16" s="29">
        <v>3</v>
      </c>
      <c r="F16" s="30">
        <v>1</v>
      </c>
    </row>
    <row r="17" spans="1:6" x14ac:dyDescent="0.25">
      <c r="A17" s="28">
        <v>3127428</v>
      </c>
      <c r="B17" s="29">
        <v>50</v>
      </c>
      <c r="C17" s="29">
        <v>2</v>
      </c>
      <c r="D17" s="29">
        <v>0.5</v>
      </c>
      <c r="E17" s="29">
        <v>1</v>
      </c>
      <c r="F17" s="30">
        <v>1</v>
      </c>
    </row>
    <row r="18" spans="1:6" x14ac:dyDescent="0.25">
      <c r="A18" s="28">
        <v>3127538</v>
      </c>
      <c r="B18" s="29">
        <v>50</v>
      </c>
      <c r="C18" s="29">
        <v>3</v>
      </c>
      <c r="D18" s="29">
        <v>1</v>
      </c>
      <c r="E18" s="29">
        <v>0.5</v>
      </c>
      <c r="F18" s="30">
        <v>1</v>
      </c>
    </row>
    <row r="19" spans="1:6" x14ac:dyDescent="0.25">
      <c r="A19" s="28">
        <v>3128080</v>
      </c>
      <c r="B19" s="29">
        <v>100</v>
      </c>
      <c r="C19" s="29">
        <v>1</v>
      </c>
      <c r="D19" s="29">
        <v>0.5</v>
      </c>
      <c r="E19" s="29">
        <v>2</v>
      </c>
      <c r="F19" s="30">
        <v>1</v>
      </c>
    </row>
    <row r="20" spans="1:6" x14ac:dyDescent="0.25">
      <c r="A20" s="3" t="s">
        <v>1</v>
      </c>
      <c r="B20" s="29">
        <v>113.33333333333333</v>
      </c>
      <c r="C20" s="29">
        <v>2.6</v>
      </c>
      <c r="D20" s="29">
        <v>0.53333333333333333</v>
      </c>
      <c r="E20" s="29">
        <v>2.0666666666666669</v>
      </c>
      <c r="F20" s="30">
        <v>0.73809523809523814</v>
      </c>
    </row>
    <row r="21" spans="1:6" x14ac:dyDescent="0.25">
      <c r="A21" s="28">
        <v>11425220</v>
      </c>
      <c r="B21" s="29">
        <v>150</v>
      </c>
      <c r="C21" s="29">
        <v>3</v>
      </c>
      <c r="D21" s="29">
        <v>0.5</v>
      </c>
      <c r="E21" s="29">
        <v>3</v>
      </c>
      <c r="F21" s="30">
        <v>1</v>
      </c>
    </row>
    <row r="22" spans="1:6" x14ac:dyDescent="0.25">
      <c r="A22" s="28">
        <v>11425484</v>
      </c>
      <c r="B22" s="29">
        <v>300</v>
      </c>
      <c r="C22" s="29">
        <v>7</v>
      </c>
      <c r="D22" s="29">
        <v>1</v>
      </c>
      <c r="E22" s="29">
        <v>3</v>
      </c>
      <c r="F22" s="30">
        <v>1</v>
      </c>
    </row>
    <row r="23" spans="1:6" x14ac:dyDescent="0.25">
      <c r="A23" s="28">
        <v>11425784</v>
      </c>
      <c r="B23" s="29">
        <v>100</v>
      </c>
      <c r="C23" s="29">
        <v>2</v>
      </c>
      <c r="D23" s="29">
        <v>0.5</v>
      </c>
      <c r="E23" s="29">
        <v>2</v>
      </c>
      <c r="F23" s="30">
        <v>1</v>
      </c>
    </row>
    <row r="24" spans="1:6" x14ac:dyDescent="0.25">
      <c r="A24" s="28">
        <v>11426091</v>
      </c>
      <c r="B24" s="29">
        <v>50</v>
      </c>
      <c r="C24" s="29">
        <v>2</v>
      </c>
      <c r="D24" s="29">
        <v>0.5</v>
      </c>
      <c r="E24" s="29">
        <v>1</v>
      </c>
      <c r="F24" s="30">
        <v>1</v>
      </c>
    </row>
    <row r="25" spans="1:6" x14ac:dyDescent="0.25">
      <c r="A25" s="28">
        <v>11426420</v>
      </c>
      <c r="B25" s="29">
        <v>50</v>
      </c>
      <c r="C25" s="29">
        <v>2</v>
      </c>
      <c r="D25" s="29">
        <v>0.5</v>
      </c>
      <c r="E25" s="29">
        <v>1</v>
      </c>
      <c r="F25" s="30">
        <v>1</v>
      </c>
    </row>
    <row r="26" spans="1:6" x14ac:dyDescent="0.25">
      <c r="A26" s="28">
        <v>11426736</v>
      </c>
      <c r="B26" s="29">
        <v>50</v>
      </c>
      <c r="C26" s="29">
        <v>1</v>
      </c>
      <c r="D26" s="29">
        <v>0.5</v>
      </c>
      <c r="E26" s="29">
        <v>1</v>
      </c>
      <c r="F26" s="30">
        <v>1</v>
      </c>
    </row>
    <row r="27" spans="1:6" x14ac:dyDescent="0.25">
      <c r="A27" s="28">
        <v>11426965</v>
      </c>
      <c r="B27" s="29">
        <v>150</v>
      </c>
      <c r="C27" s="29">
        <v>3</v>
      </c>
      <c r="D27" s="29">
        <v>0.5</v>
      </c>
      <c r="E27" s="29">
        <v>3</v>
      </c>
      <c r="F27" s="30">
        <v>1</v>
      </c>
    </row>
    <row r="28" spans="1:6" x14ac:dyDescent="0.25">
      <c r="A28" s="28">
        <v>11427199</v>
      </c>
      <c r="B28" s="29">
        <v>100</v>
      </c>
      <c r="C28" s="29">
        <v>3</v>
      </c>
      <c r="D28" s="29">
        <v>0.5</v>
      </c>
      <c r="E28" s="29">
        <v>2</v>
      </c>
      <c r="F28" s="30">
        <v>1</v>
      </c>
    </row>
    <row r="29" spans="1:6" x14ac:dyDescent="0.25">
      <c r="A29" s="28">
        <v>11427422</v>
      </c>
      <c r="B29" s="29">
        <v>200</v>
      </c>
      <c r="C29" s="29">
        <v>6</v>
      </c>
      <c r="D29" s="29">
        <v>0.5</v>
      </c>
      <c r="E29" s="29">
        <v>4</v>
      </c>
      <c r="F29" s="30">
        <v>1</v>
      </c>
    </row>
    <row r="30" spans="1:6" x14ac:dyDescent="0.25">
      <c r="A30" s="28">
        <v>11427697</v>
      </c>
      <c r="B30" s="29">
        <v>150</v>
      </c>
      <c r="C30" s="29">
        <v>3</v>
      </c>
      <c r="D30" s="29">
        <v>0.5</v>
      </c>
      <c r="E30" s="29">
        <v>3</v>
      </c>
      <c r="F30" s="30">
        <v>1</v>
      </c>
    </row>
    <row r="31" spans="1:6" x14ac:dyDescent="0.25">
      <c r="A31" s="28">
        <v>11427909</v>
      </c>
      <c r="B31" s="29">
        <v>50</v>
      </c>
      <c r="C31" s="29">
        <v>2</v>
      </c>
      <c r="D31" s="29">
        <v>0.5</v>
      </c>
      <c r="E31" s="29">
        <v>1</v>
      </c>
      <c r="F31" s="30">
        <v>1</v>
      </c>
    </row>
    <row r="32" spans="1:6" x14ac:dyDescent="0.25">
      <c r="A32" s="28">
        <v>11428083</v>
      </c>
      <c r="B32" s="29">
        <v>50</v>
      </c>
      <c r="C32" s="29">
        <v>1</v>
      </c>
      <c r="D32" s="29">
        <v>0.5</v>
      </c>
      <c r="E32" s="29">
        <v>1</v>
      </c>
      <c r="F32" s="30">
        <v>1</v>
      </c>
    </row>
    <row r="33" spans="1:6" x14ac:dyDescent="0.25">
      <c r="A33" s="28">
        <v>11428580</v>
      </c>
      <c r="B33" s="29">
        <v>150</v>
      </c>
      <c r="C33" s="29">
        <v>1</v>
      </c>
      <c r="D33" s="29">
        <v>0.5</v>
      </c>
      <c r="E33" s="29">
        <v>3</v>
      </c>
      <c r="F33" s="30">
        <v>1</v>
      </c>
    </row>
    <row r="34" spans="1:6" x14ac:dyDescent="0.25">
      <c r="A34" s="28">
        <v>11428833</v>
      </c>
      <c r="B34" s="29">
        <v>50</v>
      </c>
      <c r="C34" s="29">
        <v>2</v>
      </c>
      <c r="D34" s="29">
        <v>0.5</v>
      </c>
      <c r="E34" s="29">
        <v>1</v>
      </c>
      <c r="F34" s="30">
        <v>1</v>
      </c>
    </row>
    <row r="35" spans="1:6" x14ac:dyDescent="0.25">
      <c r="A35" s="28">
        <v>11429341</v>
      </c>
      <c r="B35" s="29">
        <v>100</v>
      </c>
      <c r="C35" s="29">
        <v>1</v>
      </c>
      <c r="D35" s="29">
        <v>0.5</v>
      </c>
      <c r="E35" s="29">
        <v>2</v>
      </c>
      <c r="F35" s="30">
        <v>1</v>
      </c>
    </row>
    <row r="36" spans="1:6" x14ac:dyDescent="0.25">
      <c r="A36" s="3" t="s">
        <v>2</v>
      </c>
      <c r="B36" s="29">
        <v>243.33333333333334</v>
      </c>
      <c r="C36" s="29">
        <v>6.2666666666666666</v>
      </c>
      <c r="D36" s="29">
        <v>0.6</v>
      </c>
      <c r="E36" s="29">
        <v>4.3</v>
      </c>
      <c r="F36" s="30">
        <v>2.0806451612903225</v>
      </c>
    </row>
    <row r="37" spans="1:6" x14ac:dyDescent="0.25">
      <c r="A37" s="28">
        <v>11444737</v>
      </c>
      <c r="B37" s="29">
        <v>150</v>
      </c>
      <c r="C37" s="29">
        <v>7</v>
      </c>
      <c r="D37" s="29">
        <v>1</v>
      </c>
      <c r="E37" s="29">
        <v>1.5</v>
      </c>
      <c r="F37" s="30">
        <v>1</v>
      </c>
    </row>
    <row r="38" spans="1:6" x14ac:dyDescent="0.25">
      <c r="A38" s="28">
        <v>11444740</v>
      </c>
      <c r="B38" s="29">
        <v>500</v>
      </c>
      <c r="C38" s="29">
        <v>11</v>
      </c>
      <c r="D38" s="29">
        <v>1</v>
      </c>
      <c r="E38" s="29">
        <v>5</v>
      </c>
      <c r="F38" s="30">
        <v>1</v>
      </c>
    </row>
    <row r="39" spans="1:6" x14ac:dyDescent="0.25">
      <c r="A39" s="28">
        <v>11444741</v>
      </c>
      <c r="B39" s="29">
        <v>100</v>
      </c>
      <c r="C39" s="29">
        <v>4</v>
      </c>
      <c r="D39" s="29">
        <v>0.5</v>
      </c>
      <c r="E39" s="29">
        <v>2</v>
      </c>
      <c r="F39" s="30">
        <v>1</v>
      </c>
    </row>
    <row r="40" spans="1:6" x14ac:dyDescent="0.25">
      <c r="A40" s="28">
        <v>11446223</v>
      </c>
      <c r="B40" s="29">
        <v>300</v>
      </c>
      <c r="C40" s="29">
        <v>7</v>
      </c>
      <c r="D40" s="29">
        <v>0.5</v>
      </c>
      <c r="E40" s="29">
        <v>6</v>
      </c>
      <c r="F40" s="30">
        <v>1</v>
      </c>
    </row>
    <row r="41" spans="1:6" x14ac:dyDescent="0.25">
      <c r="A41" s="28">
        <v>11446889</v>
      </c>
      <c r="B41" s="29">
        <v>200</v>
      </c>
      <c r="C41" s="29">
        <v>6</v>
      </c>
      <c r="D41" s="29">
        <v>0.5</v>
      </c>
      <c r="E41" s="29">
        <v>4</v>
      </c>
      <c r="F41" s="30">
        <v>1</v>
      </c>
    </row>
    <row r="42" spans="1:6" x14ac:dyDescent="0.25">
      <c r="A42" s="28">
        <v>11447807</v>
      </c>
      <c r="B42" s="29">
        <v>250</v>
      </c>
      <c r="C42" s="29">
        <v>5</v>
      </c>
      <c r="D42" s="29">
        <v>0.5</v>
      </c>
      <c r="E42" s="29">
        <v>5</v>
      </c>
      <c r="F42" s="30">
        <v>1</v>
      </c>
    </row>
    <row r="43" spans="1:6" x14ac:dyDescent="0.25">
      <c r="A43" s="28">
        <v>11517914</v>
      </c>
      <c r="B43" s="29">
        <v>250</v>
      </c>
      <c r="C43" s="29">
        <v>4</v>
      </c>
      <c r="D43" s="29">
        <v>0.5</v>
      </c>
      <c r="E43" s="29">
        <v>5</v>
      </c>
      <c r="F43" s="30">
        <v>1</v>
      </c>
    </row>
    <row r="44" spans="1:6" x14ac:dyDescent="0.25">
      <c r="A44" s="28">
        <v>11518374</v>
      </c>
      <c r="B44" s="29">
        <v>100</v>
      </c>
      <c r="C44" s="29">
        <v>4</v>
      </c>
      <c r="D44" s="29">
        <v>0.5</v>
      </c>
      <c r="E44" s="29">
        <v>2</v>
      </c>
      <c r="F44" s="30">
        <v>1</v>
      </c>
    </row>
    <row r="45" spans="1:6" x14ac:dyDescent="0.25">
      <c r="A45" s="28">
        <v>11519501</v>
      </c>
      <c r="B45" s="29">
        <v>150</v>
      </c>
      <c r="C45" s="29">
        <v>5</v>
      </c>
      <c r="D45" s="29">
        <v>0.5</v>
      </c>
      <c r="E45" s="29">
        <v>3</v>
      </c>
      <c r="F45" s="30">
        <v>1</v>
      </c>
    </row>
    <row r="46" spans="1:6" x14ac:dyDescent="0.25">
      <c r="A46" s="28">
        <v>11519790</v>
      </c>
      <c r="B46" s="29">
        <v>150</v>
      </c>
      <c r="C46" s="29">
        <v>4</v>
      </c>
      <c r="D46" s="29">
        <v>0.5</v>
      </c>
      <c r="E46" s="29">
        <v>3</v>
      </c>
      <c r="F46" s="30">
        <v>1</v>
      </c>
    </row>
    <row r="47" spans="1:6" x14ac:dyDescent="0.25">
      <c r="A47" s="28">
        <v>11671703</v>
      </c>
      <c r="B47" s="29">
        <v>450</v>
      </c>
      <c r="C47" s="29">
        <v>9</v>
      </c>
      <c r="D47" s="29">
        <v>0.5</v>
      </c>
      <c r="E47" s="29">
        <v>9</v>
      </c>
      <c r="F47" s="30">
        <v>1</v>
      </c>
    </row>
    <row r="48" spans="1:6" x14ac:dyDescent="0.25">
      <c r="A48" s="28">
        <v>11672664</v>
      </c>
      <c r="B48" s="29">
        <v>550</v>
      </c>
      <c r="C48" s="29">
        <v>11</v>
      </c>
      <c r="D48" s="29">
        <v>0.5</v>
      </c>
      <c r="E48" s="29">
        <v>11</v>
      </c>
      <c r="F48" s="30">
        <v>1</v>
      </c>
    </row>
    <row r="49" spans="1:6" x14ac:dyDescent="0.25">
      <c r="A49" s="28">
        <v>11673282</v>
      </c>
      <c r="B49" s="29">
        <v>200</v>
      </c>
      <c r="C49" s="29">
        <v>8</v>
      </c>
      <c r="D49" s="29">
        <v>1</v>
      </c>
      <c r="E49" s="29">
        <v>2</v>
      </c>
      <c r="F49" s="30">
        <v>1</v>
      </c>
    </row>
    <row r="50" spans="1:6" x14ac:dyDescent="0.25">
      <c r="A50" s="28">
        <v>11757837</v>
      </c>
      <c r="B50" s="29">
        <v>100</v>
      </c>
      <c r="C50" s="29">
        <v>3</v>
      </c>
      <c r="D50" s="29">
        <v>0.5</v>
      </c>
      <c r="E50" s="29">
        <v>2</v>
      </c>
      <c r="F50" s="30">
        <v>1</v>
      </c>
    </row>
    <row r="51" spans="1:6" x14ac:dyDescent="0.25">
      <c r="A51" s="28">
        <v>11994269</v>
      </c>
      <c r="B51" s="29">
        <v>200</v>
      </c>
      <c r="C51" s="29">
        <v>6</v>
      </c>
      <c r="D51" s="29">
        <v>0.5</v>
      </c>
      <c r="E51" s="29">
        <v>4</v>
      </c>
      <c r="F51" s="30">
        <v>1</v>
      </c>
    </row>
    <row r="52" spans="1:6" x14ac:dyDescent="0.25">
      <c r="A52" s="3" t="s">
        <v>68</v>
      </c>
      <c r="B52" s="29">
        <v>174.44444444444446</v>
      </c>
      <c r="C52" s="29">
        <v>3.8666666666666667</v>
      </c>
      <c r="D52" s="29">
        <v>0.58888888888888891</v>
      </c>
      <c r="E52" s="29">
        <v>3.0555555555555554</v>
      </c>
      <c r="F52" s="3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EAF-4DD4-4D5E-B4CB-AB571648812D}">
  <dimension ref="A1:S60"/>
  <sheetViews>
    <sheetView showGridLines="0" zoomScale="85" zoomScaleNormal="85" workbookViewId="0">
      <selection activeCell="I12" sqref="I12"/>
    </sheetView>
  </sheetViews>
  <sheetFormatPr defaultColWidth="0" defaultRowHeight="15" zeroHeight="1" x14ac:dyDescent="0.25"/>
  <cols>
    <col min="1" max="1" width="0.85546875" style="5" customWidth="1"/>
    <col min="2" max="2" width="8.28515625" style="1" customWidth="1"/>
    <col min="3" max="3" width="9" bestFit="1" customWidth="1"/>
    <col min="4" max="4" width="7.140625" customWidth="1"/>
    <col min="5" max="5" width="8.85546875" style="1" customWidth="1"/>
    <col min="6" max="6" width="8.7109375" customWidth="1"/>
    <col min="7" max="7" width="10.28515625" customWidth="1"/>
    <col min="8" max="8" width="14.140625" customWidth="1"/>
    <col min="9" max="9" width="14.140625" style="1" customWidth="1"/>
    <col min="10" max="11" width="21.42578125" style="3" bestFit="1" customWidth="1"/>
    <col min="12" max="12" width="19.5703125" style="3" bestFit="1" customWidth="1"/>
    <col min="13" max="13" width="19.140625" style="3" bestFit="1" customWidth="1"/>
    <col min="14" max="14" width="9" style="3" customWidth="1"/>
    <col min="15" max="15" width="17.140625" style="3" customWidth="1"/>
    <col min="16" max="16" width="16" customWidth="1"/>
    <col min="17" max="17" width="15.7109375" customWidth="1"/>
    <col min="18" max="18" width="16.7109375" customWidth="1"/>
    <col min="19" max="19" width="19.85546875" customWidth="1"/>
    <col min="20" max="16384" width="9.140625" hidden="1"/>
  </cols>
  <sheetData>
    <row r="1" spans="1:19" x14ac:dyDescent="0.25">
      <c r="A1" s="3"/>
      <c r="B1" s="6" t="s">
        <v>3</v>
      </c>
      <c r="C1" s="7" t="s">
        <v>17</v>
      </c>
      <c r="D1" s="8" t="s">
        <v>9</v>
      </c>
      <c r="E1" s="8" t="s">
        <v>5</v>
      </c>
      <c r="F1" s="8" t="s">
        <v>6</v>
      </c>
      <c r="G1" s="8" t="s">
        <v>4</v>
      </c>
      <c r="H1" s="8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27</v>
      </c>
      <c r="P1" s="8" t="s">
        <v>24</v>
      </c>
      <c r="Q1" s="9" t="s">
        <v>28</v>
      </c>
      <c r="R1" s="10" t="s">
        <v>29</v>
      </c>
      <c r="S1" s="11" t="s">
        <v>30</v>
      </c>
    </row>
    <row r="2" spans="1:19" ht="15.75" x14ac:dyDescent="0.25">
      <c r="A2"/>
      <c r="B2" s="12" t="s">
        <v>2</v>
      </c>
      <c r="C2" s="13">
        <v>11444740</v>
      </c>
      <c r="D2" s="13">
        <v>500</v>
      </c>
      <c r="E2" s="13">
        <v>11</v>
      </c>
      <c r="F2" s="13">
        <v>12</v>
      </c>
      <c r="G2" s="13">
        <v>10</v>
      </c>
      <c r="H2" s="13">
        <v>4</v>
      </c>
      <c r="I2" s="13">
        <v>4</v>
      </c>
      <c r="J2" s="14" t="s">
        <v>15</v>
      </c>
      <c r="K2" s="14" t="s">
        <v>11</v>
      </c>
      <c r="L2" s="14" t="s">
        <v>12</v>
      </c>
      <c r="M2" s="14" t="s">
        <v>14</v>
      </c>
      <c r="N2" s="15" t="s">
        <v>23</v>
      </c>
      <c r="O2" s="15">
        <v>1</v>
      </c>
      <c r="P2" s="15" t="s">
        <v>26</v>
      </c>
      <c r="Q2" s="16">
        <v>1</v>
      </c>
      <c r="R2" s="17">
        <f t="shared" ref="R2:R8" si="0">IF(O2=1,((D2/50)*60)/2,(D2/50)*60)</f>
        <v>300</v>
      </c>
      <c r="S2" s="4">
        <f>R2/60</f>
        <v>5</v>
      </c>
    </row>
    <row r="3" spans="1:19" ht="15.75" x14ac:dyDescent="0.25">
      <c r="A3"/>
      <c r="B3" s="12" t="s">
        <v>2</v>
      </c>
      <c r="C3" s="18">
        <v>11673282</v>
      </c>
      <c r="D3" s="18">
        <v>200</v>
      </c>
      <c r="E3" s="18">
        <v>8</v>
      </c>
      <c r="F3" s="18">
        <v>4</v>
      </c>
      <c r="G3" s="18">
        <v>4</v>
      </c>
      <c r="H3" s="18">
        <v>2</v>
      </c>
      <c r="I3" s="18">
        <v>2</v>
      </c>
      <c r="J3" s="19" t="s">
        <v>12</v>
      </c>
      <c r="K3" s="19" t="s">
        <v>13</v>
      </c>
      <c r="L3" s="20" t="s">
        <v>23</v>
      </c>
      <c r="M3" s="20" t="s">
        <v>23</v>
      </c>
      <c r="N3" s="20" t="s">
        <v>23</v>
      </c>
      <c r="O3" s="20">
        <v>1</v>
      </c>
      <c r="P3" s="20" t="s">
        <v>26</v>
      </c>
      <c r="Q3" s="21">
        <v>1</v>
      </c>
      <c r="R3" s="17">
        <f t="shared" si="0"/>
        <v>120</v>
      </c>
      <c r="S3" s="4">
        <f t="shared" ref="S3:S46" si="1">R3/60</f>
        <v>2</v>
      </c>
    </row>
    <row r="4" spans="1:19" ht="15.75" x14ac:dyDescent="0.25">
      <c r="A4"/>
      <c r="B4" s="12" t="s">
        <v>2</v>
      </c>
      <c r="C4" s="13">
        <v>11444737</v>
      </c>
      <c r="D4" s="13">
        <v>150</v>
      </c>
      <c r="E4" s="13">
        <v>7</v>
      </c>
      <c r="F4" s="13">
        <v>6</v>
      </c>
      <c r="G4" s="13">
        <v>3</v>
      </c>
      <c r="H4" s="13">
        <v>2</v>
      </c>
      <c r="I4" s="13">
        <v>2</v>
      </c>
      <c r="J4" s="14" t="s">
        <v>15</v>
      </c>
      <c r="K4" s="14" t="s">
        <v>12</v>
      </c>
      <c r="L4" s="15" t="s">
        <v>23</v>
      </c>
      <c r="M4" s="15" t="s">
        <v>23</v>
      </c>
      <c r="N4" s="15" t="s">
        <v>23</v>
      </c>
      <c r="O4" s="15">
        <v>1</v>
      </c>
      <c r="P4" s="15" t="s">
        <v>26</v>
      </c>
      <c r="Q4" s="16">
        <v>1</v>
      </c>
      <c r="R4" s="17">
        <f t="shared" si="0"/>
        <v>90</v>
      </c>
      <c r="S4" s="4">
        <f t="shared" si="1"/>
        <v>1.5</v>
      </c>
    </row>
    <row r="5" spans="1:19" ht="15.75" x14ac:dyDescent="0.25">
      <c r="A5"/>
      <c r="B5" s="12" t="s">
        <v>0</v>
      </c>
      <c r="C5" s="18">
        <v>2381499</v>
      </c>
      <c r="D5" s="18">
        <v>400</v>
      </c>
      <c r="E5" s="18">
        <v>7</v>
      </c>
      <c r="F5" s="18">
        <v>6</v>
      </c>
      <c r="G5" s="18">
        <v>8</v>
      </c>
      <c r="H5" s="18">
        <v>3</v>
      </c>
      <c r="I5" s="18">
        <v>3</v>
      </c>
      <c r="J5" s="20" t="s">
        <v>10</v>
      </c>
      <c r="K5" s="20" t="s">
        <v>12</v>
      </c>
      <c r="L5" s="20" t="s">
        <v>14</v>
      </c>
      <c r="M5" s="20" t="s">
        <v>23</v>
      </c>
      <c r="N5" s="20" t="s">
        <v>23</v>
      </c>
      <c r="O5" s="20">
        <v>1</v>
      </c>
      <c r="P5" s="20" t="s">
        <v>25</v>
      </c>
      <c r="Q5" s="21">
        <v>1</v>
      </c>
      <c r="R5" s="17">
        <f t="shared" si="0"/>
        <v>240</v>
      </c>
      <c r="S5" s="4">
        <f t="shared" si="1"/>
        <v>4</v>
      </c>
    </row>
    <row r="6" spans="1:19" ht="15.75" x14ac:dyDescent="0.25">
      <c r="A6"/>
      <c r="B6" s="12" t="s">
        <v>1</v>
      </c>
      <c r="C6" s="13">
        <v>11425484</v>
      </c>
      <c r="D6" s="13">
        <v>300</v>
      </c>
      <c r="E6" s="13">
        <v>7</v>
      </c>
      <c r="F6" s="13">
        <v>6</v>
      </c>
      <c r="G6" s="13">
        <v>6</v>
      </c>
      <c r="H6" s="13">
        <v>3</v>
      </c>
      <c r="I6" s="13">
        <v>3</v>
      </c>
      <c r="J6" s="14" t="s">
        <v>12</v>
      </c>
      <c r="K6" s="14" t="s">
        <v>13</v>
      </c>
      <c r="L6" s="14" t="s">
        <v>14</v>
      </c>
      <c r="M6" s="15" t="s">
        <v>23</v>
      </c>
      <c r="N6" s="15" t="s">
        <v>23</v>
      </c>
      <c r="O6" s="15">
        <v>1</v>
      </c>
      <c r="P6" s="15" t="s">
        <v>25</v>
      </c>
      <c r="Q6" s="16">
        <v>1</v>
      </c>
      <c r="R6" s="17">
        <f t="shared" si="0"/>
        <v>180</v>
      </c>
      <c r="S6" s="4">
        <f t="shared" si="1"/>
        <v>3</v>
      </c>
    </row>
    <row r="7" spans="1:19" ht="15.75" x14ac:dyDescent="0.25">
      <c r="A7"/>
      <c r="B7" s="12" t="s">
        <v>0</v>
      </c>
      <c r="C7" s="18">
        <v>2302673</v>
      </c>
      <c r="D7" s="18">
        <v>200</v>
      </c>
      <c r="E7" s="18">
        <v>3</v>
      </c>
      <c r="F7" s="18">
        <v>4</v>
      </c>
      <c r="G7" s="18">
        <v>4</v>
      </c>
      <c r="H7" s="18">
        <v>2</v>
      </c>
      <c r="I7" s="18">
        <v>2</v>
      </c>
      <c r="J7" s="20" t="s">
        <v>12</v>
      </c>
      <c r="K7" s="20" t="s">
        <v>13</v>
      </c>
      <c r="L7" s="20" t="s">
        <v>23</v>
      </c>
      <c r="M7" s="20" t="s">
        <v>23</v>
      </c>
      <c r="N7" s="20" t="s">
        <v>23</v>
      </c>
      <c r="O7" s="20">
        <v>1</v>
      </c>
      <c r="P7" s="20" t="s">
        <v>25</v>
      </c>
      <c r="Q7" s="21">
        <v>1</v>
      </c>
      <c r="R7" s="17">
        <f t="shared" si="0"/>
        <v>120</v>
      </c>
      <c r="S7" s="4">
        <f t="shared" si="1"/>
        <v>2</v>
      </c>
    </row>
    <row r="8" spans="1:19" ht="15.75" x14ac:dyDescent="0.25">
      <c r="A8"/>
      <c r="B8" s="12" t="s">
        <v>0</v>
      </c>
      <c r="C8" s="13">
        <v>2379726</v>
      </c>
      <c r="D8" s="13">
        <v>150</v>
      </c>
      <c r="E8" s="13">
        <v>2</v>
      </c>
      <c r="F8" s="13">
        <v>2</v>
      </c>
      <c r="G8" s="13">
        <v>3</v>
      </c>
      <c r="H8" s="13">
        <v>1</v>
      </c>
      <c r="I8" s="13">
        <v>1</v>
      </c>
      <c r="J8" s="15" t="s">
        <v>12</v>
      </c>
      <c r="K8" s="15" t="s">
        <v>23</v>
      </c>
      <c r="L8" s="15" t="s">
        <v>23</v>
      </c>
      <c r="M8" s="15" t="s">
        <v>23</v>
      </c>
      <c r="N8" s="15" t="s">
        <v>23</v>
      </c>
      <c r="O8" s="15">
        <v>1</v>
      </c>
      <c r="P8" s="15" t="s">
        <v>25</v>
      </c>
      <c r="Q8" s="16">
        <v>1</v>
      </c>
      <c r="R8" s="17">
        <f t="shared" si="0"/>
        <v>90</v>
      </c>
      <c r="S8" s="4">
        <f t="shared" si="1"/>
        <v>1.5</v>
      </c>
    </row>
    <row r="9" spans="1:19" ht="15.75" x14ac:dyDescent="0.25">
      <c r="A9"/>
      <c r="B9" s="12" t="s">
        <v>0</v>
      </c>
      <c r="C9" s="18">
        <v>3127538</v>
      </c>
      <c r="D9" s="18">
        <v>50</v>
      </c>
      <c r="E9" s="18">
        <v>3</v>
      </c>
      <c r="F9" s="18">
        <v>3</v>
      </c>
      <c r="G9" s="18">
        <v>1</v>
      </c>
      <c r="H9" s="18">
        <v>1</v>
      </c>
      <c r="I9" s="18">
        <v>1</v>
      </c>
      <c r="J9" s="19" t="s">
        <v>12</v>
      </c>
      <c r="K9" s="20" t="s">
        <v>23</v>
      </c>
      <c r="L9" s="20" t="s">
        <v>23</v>
      </c>
      <c r="M9" s="20" t="s">
        <v>23</v>
      </c>
      <c r="N9" s="20" t="s">
        <v>23</v>
      </c>
      <c r="O9" s="20">
        <v>1</v>
      </c>
      <c r="P9" s="20" t="s">
        <v>25</v>
      </c>
      <c r="Q9" s="21">
        <v>1</v>
      </c>
      <c r="R9" s="17">
        <f>IF(O9=1,((D9/50)*60)/2,(D9/50)*60)</f>
        <v>30</v>
      </c>
      <c r="S9" s="4">
        <f t="shared" si="1"/>
        <v>0.5</v>
      </c>
    </row>
    <row r="10" spans="1:19" ht="15.75" x14ac:dyDescent="0.25">
      <c r="A10"/>
      <c r="B10" s="12" t="s">
        <v>2</v>
      </c>
      <c r="C10" s="13">
        <v>11672664</v>
      </c>
      <c r="D10" s="13">
        <v>550</v>
      </c>
      <c r="E10" s="13">
        <v>11</v>
      </c>
      <c r="F10" s="13">
        <v>9</v>
      </c>
      <c r="G10" s="13">
        <v>11</v>
      </c>
      <c r="H10" s="13">
        <v>4</v>
      </c>
      <c r="I10" s="13">
        <v>4</v>
      </c>
      <c r="J10" s="14" t="s">
        <v>10</v>
      </c>
      <c r="K10" s="14" t="s">
        <v>11</v>
      </c>
      <c r="L10" s="14" t="s">
        <v>13</v>
      </c>
      <c r="M10" s="14" t="s">
        <v>14</v>
      </c>
      <c r="N10" s="15" t="s">
        <v>23</v>
      </c>
      <c r="O10" s="15">
        <v>0</v>
      </c>
      <c r="P10" s="15" t="s">
        <v>26</v>
      </c>
      <c r="Q10" s="16">
        <v>0.5</v>
      </c>
      <c r="R10" s="17">
        <f t="shared" ref="R10:R46" si="2">IF(O10=1,((D10/50)*60)/2,(D10/50)*60)</f>
        <v>660</v>
      </c>
      <c r="S10" s="4">
        <f t="shared" si="1"/>
        <v>11</v>
      </c>
    </row>
    <row r="11" spans="1:19" ht="15.75" x14ac:dyDescent="0.25">
      <c r="A11"/>
      <c r="B11" s="12" t="s">
        <v>2</v>
      </c>
      <c r="C11" s="18">
        <v>11671703</v>
      </c>
      <c r="D11" s="18">
        <v>450</v>
      </c>
      <c r="E11" s="18">
        <v>9</v>
      </c>
      <c r="F11" s="18">
        <v>7</v>
      </c>
      <c r="G11" s="18">
        <v>9</v>
      </c>
      <c r="H11" s="18">
        <v>3</v>
      </c>
      <c r="I11" s="18">
        <v>3</v>
      </c>
      <c r="J11" s="19" t="s">
        <v>10</v>
      </c>
      <c r="K11" s="19" t="s">
        <v>16</v>
      </c>
      <c r="L11" s="19" t="s">
        <v>14</v>
      </c>
      <c r="M11" s="20" t="s">
        <v>23</v>
      </c>
      <c r="N11" s="20" t="s">
        <v>23</v>
      </c>
      <c r="O11" s="20">
        <v>0</v>
      </c>
      <c r="P11" s="20" t="s">
        <v>26</v>
      </c>
      <c r="Q11" s="21">
        <v>0.5</v>
      </c>
      <c r="R11" s="17">
        <f t="shared" si="2"/>
        <v>540</v>
      </c>
      <c r="S11" s="4">
        <f t="shared" si="1"/>
        <v>9</v>
      </c>
    </row>
    <row r="12" spans="1:19" ht="15.75" x14ac:dyDescent="0.25">
      <c r="A12"/>
      <c r="B12" s="12" t="s">
        <v>0</v>
      </c>
      <c r="C12" s="13">
        <v>2383231</v>
      </c>
      <c r="D12" s="13">
        <v>300</v>
      </c>
      <c r="E12" s="13">
        <v>7</v>
      </c>
      <c r="F12" s="13">
        <v>7</v>
      </c>
      <c r="G12" s="13">
        <v>6</v>
      </c>
      <c r="H12" s="13">
        <v>3</v>
      </c>
      <c r="I12" s="13">
        <v>3</v>
      </c>
      <c r="J12" s="14" t="s">
        <v>15</v>
      </c>
      <c r="K12" s="14" t="s">
        <v>11</v>
      </c>
      <c r="L12" s="14" t="s">
        <v>13</v>
      </c>
      <c r="M12" s="15" t="s">
        <v>23</v>
      </c>
      <c r="N12" s="15" t="s">
        <v>23</v>
      </c>
      <c r="O12" s="15">
        <v>0</v>
      </c>
      <c r="P12" s="15" t="s">
        <v>25</v>
      </c>
      <c r="Q12" s="16">
        <v>0.5</v>
      </c>
      <c r="R12" s="17">
        <f t="shared" si="2"/>
        <v>360</v>
      </c>
      <c r="S12" s="4">
        <f t="shared" si="1"/>
        <v>6</v>
      </c>
    </row>
    <row r="13" spans="1:19" ht="15.75" x14ac:dyDescent="0.25">
      <c r="A13"/>
      <c r="B13" s="12" t="s">
        <v>2</v>
      </c>
      <c r="C13" s="18">
        <v>11446223</v>
      </c>
      <c r="D13" s="18">
        <v>300</v>
      </c>
      <c r="E13" s="18">
        <v>7</v>
      </c>
      <c r="F13" s="18">
        <v>5</v>
      </c>
      <c r="G13" s="18">
        <v>6</v>
      </c>
      <c r="H13" s="18">
        <v>2</v>
      </c>
      <c r="I13" s="18">
        <v>2</v>
      </c>
      <c r="J13" s="19" t="s">
        <v>10</v>
      </c>
      <c r="K13" s="19" t="s">
        <v>13</v>
      </c>
      <c r="L13" s="20" t="s">
        <v>23</v>
      </c>
      <c r="M13" s="20" t="s">
        <v>23</v>
      </c>
      <c r="N13" s="20" t="s">
        <v>23</v>
      </c>
      <c r="O13" s="20">
        <v>0</v>
      </c>
      <c r="P13" s="20" t="s">
        <v>26</v>
      </c>
      <c r="Q13" s="21">
        <v>0.5</v>
      </c>
      <c r="R13" s="17">
        <f t="shared" si="2"/>
        <v>360</v>
      </c>
      <c r="S13" s="4">
        <f t="shared" si="1"/>
        <v>6</v>
      </c>
    </row>
    <row r="14" spans="1:19" ht="15.75" x14ac:dyDescent="0.25">
      <c r="A14"/>
      <c r="B14" s="12" t="s">
        <v>0</v>
      </c>
      <c r="C14" s="13">
        <v>2380218</v>
      </c>
      <c r="D14" s="13">
        <v>250</v>
      </c>
      <c r="E14" s="13">
        <v>3</v>
      </c>
      <c r="F14" s="13">
        <v>6</v>
      </c>
      <c r="G14" s="13">
        <v>5</v>
      </c>
      <c r="H14" s="13">
        <v>2</v>
      </c>
      <c r="I14" s="13">
        <v>2</v>
      </c>
      <c r="J14" s="15" t="s">
        <v>11</v>
      </c>
      <c r="K14" s="15" t="s">
        <v>14</v>
      </c>
      <c r="L14" s="15" t="s">
        <v>23</v>
      </c>
      <c r="M14" s="15" t="s">
        <v>23</v>
      </c>
      <c r="N14" s="15" t="s">
        <v>23</v>
      </c>
      <c r="O14" s="15">
        <v>0</v>
      </c>
      <c r="P14" s="15" t="s">
        <v>25</v>
      </c>
      <c r="Q14" s="16">
        <v>0.5</v>
      </c>
      <c r="R14" s="17">
        <f t="shared" si="2"/>
        <v>300</v>
      </c>
      <c r="S14" s="4">
        <f t="shared" si="1"/>
        <v>5</v>
      </c>
    </row>
    <row r="15" spans="1:19" ht="15.75" x14ac:dyDescent="0.25">
      <c r="A15"/>
      <c r="B15" s="12" t="s">
        <v>2</v>
      </c>
      <c r="C15" s="18">
        <v>11447807</v>
      </c>
      <c r="D15" s="18">
        <v>250</v>
      </c>
      <c r="E15" s="18">
        <v>5</v>
      </c>
      <c r="F15" s="18">
        <v>6</v>
      </c>
      <c r="G15" s="18">
        <v>5</v>
      </c>
      <c r="H15" s="18">
        <v>2</v>
      </c>
      <c r="I15" s="18">
        <v>2</v>
      </c>
      <c r="J15" s="19" t="s">
        <v>13</v>
      </c>
      <c r="K15" s="19" t="s">
        <v>14</v>
      </c>
      <c r="L15" s="20" t="s">
        <v>23</v>
      </c>
      <c r="M15" s="20" t="s">
        <v>23</v>
      </c>
      <c r="N15" s="20" t="s">
        <v>23</v>
      </c>
      <c r="O15" s="20">
        <v>0</v>
      </c>
      <c r="P15" s="20" t="s">
        <v>26</v>
      </c>
      <c r="Q15" s="21">
        <v>0.5</v>
      </c>
      <c r="R15" s="17">
        <f t="shared" si="2"/>
        <v>300</v>
      </c>
      <c r="S15" s="4">
        <f t="shared" si="1"/>
        <v>5</v>
      </c>
    </row>
    <row r="16" spans="1:19" ht="15.75" x14ac:dyDescent="0.25">
      <c r="A16"/>
      <c r="B16" s="12" t="s">
        <v>2</v>
      </c>
      <c r="C16" s="13">
        <v>11517914</v>
      </c>
      <c r="D16" s="13">
        <v>250</v>
      </c>
      <c r="E16" s="13">
        <v>4</v>
      </c>
      <c r="F16" s="13">
        <v>6</v>
      </c>
      <c r="G16" s="13">
        <v>5</v>
      </c>
      <c r="H16" s="13">
        <v>2</v>
      </c>
      <c r="I16" s="13">
        <v>2</v>
      </c>
      <c r="J16" s="14" t="s">
        <v>11</v>
      </c>
      <c r="K16" s="14" t="s">
        <v>14</v>
      </c>
      <c r="L16" s="15" t="s">
        <v>23</v>
      </c>
      <c r="M16" s="15" t="s">
        <v>23</v>
      </c>
      <c r="N16" s="15" t="s">
        <v>23</v>
      </c>
      <c r="O16" s="15">
        <v>0</v>
      </c>
      <c r="P16" s="15" t="s">
        <v>26</v>
      </c>
      <c r="Q16" s="16">
        <v>0.5</v>
      </c>
      <c r="R16" s="17">
        <f t="shared" si="2"/>
        <v>300</v>
      </c>
      <c r="S16" s="4">
        <f t="shared" si="1"/>
        <v>5</v>
      </c>
    </row>
    <row r="17" spans="2:19" customFormat="1" ht="15.75" x14ac:dyDescent="0.25">
      <c r="B17" s="12" t="s">
        <v>1</v>
      </c>
      <c r="C17" s="18">
        <v>11427422</v>
      </c>
      <c r="D17" s="18">
        <v>200</v>
      </c>
      <c r="E17" s="18">
        <v>6</v>
      </c>
      <c r="F17" s="18">
        <v>5</v>
      </c>
      <c r="G17" s="18">
        <v>4</v>
      </c>
      <c r="H17" s="18">
        <v>2</v>
      </c>
      <c r="I17" s="18">
        <v>2</v>
      </c>
      <c r="J17" s="19" t="s">
        <v>10</v>
      </c>
      <c r="K17" s="19" t="s">
        <v>16</v>
      </c>
      <c r="L17" s="20" t="s">
        <v>23</v>
      </c>
      <c r="M17" s="20" t="s">
        <v>23</v>
      </c>
      <c r="N17" s="20" t="s">
        <v>23</v>
      </c>
      <c r="O17" s="20">
        <v>0</v>
      </c>
      <c r="P17" s="20" t="s">
        <v>25</v>
      </c>
      <c r="Q17" s="21">
        <v>0.5</v>
      </c>
      <c r="R17" s="17">
        <f t="shared" si="2"/>
        <v>240</v>
      </c>
      <c r="S17" s="4">
        <f t="shared" si="1"/>
        <v>4</v>
      </c>
    </row>
    <row r="18" spans="2:19" customFormat="1" ht="15.75" x14ac:dyDescent="0.25">
      <c r="B18" s="12" t="s">
        <v>2</v>
      </c>
      <c r="C18" s="13">
        <v>11446889</v>
      </c>
      <c r="D18" s="13">
        <v>200</v>
      </c>
      <c r="E18" s="13">
        <v>6</v>
      </c>
      <c r="F18" s="13">
        <v>3</v>
      </c>
      <c r="G18" s="13">
        <v>4</v>
      </c>
      <c r="H18" s="13">
        <v>2</v>
      </c>
      <c r="I18" s="13">
        <v>2</v>
      </c>
      <c r="J18" s="14" t="s">
        <v>11</v>
      </c>
      <c r="K18" s="14" t="s">
        <v>13</v>
      </c>
      <c r="L18" s="15" t="s">
        <v>23</v>
      </c>
      <c r="M18" s="15" t="s">
        <v>23</v>
      </c>
      <c r="N18" s="15" t="s">
        <v>23</v>
      </c>
      <c r="O18" s="15">
        <v>0</v>
      </c>
      <c r="P18" s="15" t="s">
        <v>26</v>
      </c>
      <c r="Q18" s="16">
        <v>0.5</v>
      </c>
      <c r="R18" s="17">
        <f t="shared" si="2"/>
        <v>240</v>
      </c>
      <c r="S18" s="4">
        <f t="shared" si="1"/>
        <v>4</v>
      </c>
    </row>
    <row r="19" spans="2:19" customFormat="1" ht="15.75" x14ac:dyDescent="0.25">
      <c r="B19" s="12" t="s">
        <v>2</v>
      </c>
      <c r="C19" s="18">
        <v>11994269</v>
      </c>
      <c r="D19" s="18">
        <v>200</v>
      </c>
      <c r="E19" s="18">
        <v>6</v>
      </c>
      <c r="F19" s="18">
        <v>3</v>
      </c>
      <c r="G19" s="18">
        <v>4</v>
      </c>
      <c r="H19" s="18">
        <v>2</v>
      </c>
      <c r="I19" s="18">
        <v>2</v>
      </c>
      <c r="J19" s="19" t="s">
        <v>16</v>
      </c>
      <c r="K19" s="19" t="s">
        <v>14</v>
      </c>
      <c r="L19" s="20" t="s">
        <v>23</v>
      </c>
      <c r="M19" s="20" t="s">
        <v>23</v>
      </c>
      <c r="N19" s="20" t="s">
        <v>23</v>
      </c>
      <c r="O19" s="20">
        <v>0</v>
      </c>
      <c r="P19" s="20" t="s">
        <v>26</v>
      </c>
      <c r="Q19" s="21">
        <v>0.5</v>
      </c>
      <c r="R19" s="17">
        <f t="shared" si="2"/>
        <v>240</v>
      </c>
      <c r="S19" s="4">
        <f t="shared" si="1"/>
        <v>4</v>
      </c>
    </row>
    <row r="20" spans="2:19" customFormat="1" ht="15.75" x14ac:dyDescent="0.25">
      <c r="B20" s="12" t="s">
        <v>0</v>
      </c>
      <c r="C20" s="13">
        <v>2302302</v>
      </c>
      <c r="D20" s="13">
        <v>150</v>
      </c>
      <c r="E20" s="13">
        <v>2</v>
      </c>
      <c r="F20" s="13">
        <v>2</v>
      </c>
      <c r="G20" s="13">
        <v>3</v>
      </c>
      <c r="H20" s="13">
        <v>1</v>
      </c>
      <c r="I20" s="13">
        <v>1</v>
      </c>
      <c r="J20" s="15" t="s">
        <v>13</v>
      </c>
      <c r="K20" s="15" t="s">
        <v>23</v>
      </c>
      <c r="L20" s="15" t="s">
        <v>23</v>
      </c>
      <c r="M20" s="15" t="s">
        <v>23</v>
      </c>
      <c r="N20" s="15" t="s">
        <v>23</v>
      </c>
      <c r="O20" s="15">
        <v>0</v>
      </c>
      <c r="P20" s="15" t="s">
        <v>25</v>
      </c>
      <c r="Q20" s="16">
        <v>0.5</v>
      </c>
      <c r="R20" s="17">
        <f t="shared" si="2"/>
        <v>180</v>
      </c>
      <c r="S20" s="4">
        <f t="shared" si="1"/>
        <v>3</v>
      </c>
    </row>
    <row r="21" spans="2:19" customFormat="1" ht="15.75" x14ac:dyDescent="0.25">
      <c r="B21" s="12" t="s">
        <v>0</v>
      </c>
      <c r="C21" s="18">
        <v>2380775</v>
      </c>
      <c r="D21" s="18">
        <v>150</v>
      </c>
      <c r="E21" s="18">
        <v>2</v>
      </c>
      <c r="F21" s="18">
        <v>3</v>
      </c>
      <c r="G21" s="18">
        <v>3</v>
      </c>
      <c r="H21" s="18">
        <v>1</v>
      </c>
      <c r="I21" s="18">
        <v>1</v>
      </c>
      <c r="J21" s="20" t="s">
        <v>16</v>
      </c>
      <c r="K21" s="20" t="s">
        <v>23</v>
      </c>
      <c r="L21" s="20" t="s">
        <v>23</v>
      </c>
      <c r="M21" s="20" t="s">
        <v>23</v>
      </c>
      <c r="N21" s="20" t="s">
        <v>23</v>
      </c>
      <c r="O21" s="20">
        <v>0</v>
      </c>
      <c r="P21" s="20" t="s">
        <v>25</v>
      </c>
      <c r="Q21" s="21">
        <v>0.5</v>
      </c>
      <c r="R21" s="17">
        <f t="shared" si="2"/>
        <v>180</v>
      </c>
      <c r="S21" s="4">
        <f t="shared" si="1"/>
        <v>3</v>
      </c>
    </row>
    <row r="22" spans="2:19" customFormat="1" ht="15.75" x14ac:dyDescent="0.25">
      <c r="B22" s="12" t="s">
        <v>0</v>
      </c>
      <c r="C22" s="13">
        <v>2381054</v>
      </c>
      <c r="D22" s="13">
        <v>150</v>
      </c>
      <c r="E22" s="13">
        <v>1</v>
      </c>
      <c r="F22" s="13">
        <v>3</v>
      </c>
      <c r="G22" s="13">
        <v>3</v>
      </c>
      <c r="H22" s="13">
        <v>1</v>
      </c>
      <c r="I22" s="13">
        <v>1</v>
      </c>
      <c r="J22" s="15" t="s">
        <v>16</v>
      </c>
      <c r="K22" s="15" t="s">
        <v>23</v>
      </c>
      <c r="L22" s="15" t="s">
        <v>23</v>
      </c>
      <c r="M22" s="15" t="s">
        <v>23</v>
      </c>
      <c r="N22" s="15" t="s">
        <v>23</v>
      </c>
      <c r="O22" s="15">
        <v>0</v>
      </c>
      <c r="P22" s="15" t="s">
        <v>25</v>
      </c>
      <c r="Q22" s="16">
        <v>0.5</v>
      </c>
      <c r="R22" s="17">
        <f t="shared" si="2"/>
        <v>180</v>
      </c>
      <c r="S22" s="4">
        <f t="shared" si="1"/>
        <v>3</v>
      </c>
    </row>
    <row r="23" spans="2:19" customFormat="1" ht="15.75" x14ac:dyDescent="0.25">
      <c r="B23" s="12" t="s">
        <v>0</v>
      </c>
      <c r="C23" s="18">
        <v>2381500</v>
      </c>
      <c r="D23" s="18">
        <v>150</v>
      </c>
      <c r="E23" s="18">
        <v>3</v>
      </c>
      <c r="F23" s="18">
        <v>3</v>
      </c>
      <c r="G23" s="18">
        <v>3</v>
      </c>
      <c r="H23" s="18">
        <v>1</v>
      </c>
      <c r="I23" s="18">
        <v>1</v>
      </c>
      <c r="J23" s="19" t="s">
        <v>10</v>
      </c>
      <c r="K23" s="20" t="s">
        <v>23</v>
      </c>
      <c r="L23" s="20" t="s">
        <v>23</v>
      </c>
      <c r="M23" s="20" t="s">
        <v>23</v>
      </c>
      <c r="N23" s="20" t="s">
        <v>23</v>
      </c>
      <c r="O23" s="20">
        <v>0</v>
      </c>
      <c r="P23" s="20" t="s">
        <v>25</v>
      </c>
      <c r="Q23" s="21">
        <v>0.5</v>
      </c>
      <c r="R23" s="17">
        <f t="shared" si="2"/>
        <v>180</v>
      </c>
      <c r="S23" s="4">
        <f t="shared" si="1"/>
        <v>3</v>
      </c>
    </row>
    <row r="24" spans="2:19" customFormat="1" ht="15.75" x14ac:dyDescent="0.25">
      <c r="B24" s="12" t="s">
        <v>0</v>
      </c>
      <c r="C24" s="13">
        <v>2382515</v>
      </c>
      <c r="D24" s="13">
        <v>150</v>
      </c>
      <c r="E24" s="13">
        <v>2</v>
      </c>
      <c r="F24" s="13">
        <v>2</v>
      </c>
      <c r="G24" s="13">
        <v>3</v>
      </c>
      <c r="H24" s="13">
        <v>1</v>
      </c>
      <c r="I24" s="13">
        <v>1</v>
      </c>
      <c r="J24" s="14" t="s">
        <v>10</v>
      </c>
      <c r="K24" s="15" t="s">
        <v>23</v>
      </c>
      <c r="L24" s="15" t="s">
        <v>23</v>
      </c>
      <c r="M24" s="15" t="s">
        <v>23</v>
      </c>
      <c r="N24" s="15" t="s">
        <v>23</v>
      </c>
      <c r="O24" s="15">
        <v>0</v>
      </c>
      <c r="P24" s="15" t="s">
        <v>25</v>
      </c>
      <c r="Q24" s="16">
        <v>0.5</v>
      </c>
      <c r="R24" s="17">
        <f t="shared" si="2"/>
        <v>180</v>
      </c>
      <c r="S24" s="4">
        <f t="shared" si="1"/>
        <v>3</v>
      </c>
    </row>
    <row r="25" spans="2:19" customFormat="1" ht="15.75" x14ac:dyDescent="0.25">
      <c r="B25" s="12" t="s">
        <v>0</v>
      </c>
      <c r="C25" s="18">
        <v>3127144</v>
      </c>
      <c r="D25" s="18">
        <v>150</v>
      </c>
      <c r="E25" s="18">
        <v>2</v>
      </c>
      <c r="F25" s="18">
        <v>2</v>
      </c>
      <c r="G25" s="18">
        <v>3</v>
      </c>
      <c r="H25" s="18">
        <v>1</v>
      </c>
      <c r="I25" s="18">
        <v>1</v>
      </c>
      <c r="J25" s="19" t="s">
        <v>11</v>
      </c>
      <c r="K25" s="20" t="s">
        <v>23</v>
      </c>
      <c r="L25" s="20" t="s">
        <v>23</v>
      </c>
      <c r="M25" s="20" t="s">
        <v>23</v>
      </c>
      <c r="N25" s="20" t="s">
        <v>23</v>
      </c>
      <c r="O25" s="20">
        <v>0</v>
      </c>
      <c r="P25" s="20" t="s">
        <v>25</v>
      </c>
      <c r="Q25" s="21">
        <v>0.5</v>
      </c>
      <c r="R25" s="17">
        <f t="shared" si="2"/>
        <v>180</v>
      </c>
      <c r="S25" s="4">
        <f t="shared" si="1"/>
        <v>3</v>
      </c>
    </row>
    <row r="26" spans="2:19" customFormat="1" ht="15.75" x14ac:dyDescent="0.25">
      <c r="B26" s="12" t="s">
        <v>1</v>
      </c>
      <c r="C26" s="13">
        <v>11425220</v>
      </c>
      <c r="D26" s="13">
        <v>150</v>
      </c>
      <c r="E26" s="13">
        <v>3</v>
      </c>
      <c r="F26" s="13">
        <v>6</v>
      </c>
      <c r="G26" s="13">
        <v>3</v>
      </c>
      <c r="H26" s="13">
        <v>2</v>
      </c>
      <c r="I26" s="13">
        <v>2</v>
      </c>
      <c r="J26" s="14" t="s">
        <v>10</v>
      </c>
      <c r="K26" s="14" t="s">
        <v>11</v>
      </c>
      <c r="L26" s="15" t="s">
        <v>23</v>
      </c>
      <c r="M26" s="15" t="s">
        <v>23</v>
      </c>
      <c r="N26" s="15" t="s">
        <v>23</v>
      </c>
      <c r="O26" s="15">
        <v>0</v>
      </c>
      <c r="P26" s="15" t="s">
        <v>25</v>
      </c>
      <c r="Q26" s="16">
        <v>0.5</v>
      </c>
      <c r="R26" s="17">
        <f t="shared" si="2"/>
        <v>180</v>
      </c>
      <c r="S26" s="4">
        <f t="shared" si="1"/>
        <v>3</v>
      </c>
    </row>
    <row r="27" spans="2:19" customFormat="1" ht="15.75" x14ac:dyDescent="0.25">
      <c r="B27" s="12" t="s">
        <v>1</v>
      </c>
      <c r="C27" s="18">
        <v>11426965</v>
      </c>
      <c r="D27" s="18">
        <v>150</v>
      </c>
      <c r="E27" s="18">
        <v>3</v>
      </c>
      <c r="F27" s="18">
        <v>3</v>
      </c>
      <c r="G27" s="18">
        <v>3</v>
      </c>
      <c r="H27" s="18">
        <v>1</v>
      </c>
      <c r="I27" s="18">
        <v>1</v>
      </c>
      <c r="J27" s="19" t="s">
        <v>13</v>
      </c>
      <c r="K27" s="20" t="s">
        <v>23</v>
      </c>
      <c r="L27" s="20" t="s">
        <v>23</v>
      </c>
      <c r="M27" s="20" t="s">
        <v>23</v>
      </c>
      <c r="N27" s="20" t="s">
        <v>23</v>
      </c>
      <c r="O27" s="20">
        <v>0</v>
      </c>
      <c r="P27" s="20" t="s">
        <v>25</v>
      </c>
      <c r="Q27" s="21">
        <v>0.5</v>
      </c>
      <c r="R27" s="17">
        <f t="shared" si="2"/>
        <v>180</v>
      </c>
      <c r="S27" s="4">
        <f t="shared" si="1"/>
        <v>3</v>
      </c>
    </row>
    <row r="28" spans="2:19" customFormat="1" ht="15.75" x14ac:dyDescent="0.25">
      <c r="B28" s="12" t="s">
        <v>1</v>
      </c>
      <c r="C28" s="13">
        <v>11427697</v>
      </c>
      <c r="D28" s="13">
        <v>150</v>
      </c>
      <c r="E28" s="13">
        <v>3</v>
      </c>
      <c r="F28" s="13">
        <v>2</v>
      </c>
      <c r="G28" s="13">
        <v>3</v>
      </c>
      <c r="H28" s="13">
        <v>1</v>
      </c>
      <c r="I28" s="13">
        <v>1</v>
      </c>
      <c r="J28" s="14" t="s">
        <v>13</v>
      </c>
      <c r="K28" s="15" t="s">
        <v>23</v>
      </c>
      <c r="L28" s="15" t="s">
        <v>23</v>
      </c>
      <c r="M28" s="15" t="s">
        <v>23</v>
      </c>
      <c r="N28" s="15" t="s">
        <v>23</v>
      </c>
      <c r="O28" s="15">
        <v>0</v>
      </c>
      <c r="P28" s="15" t="s">
        <v>25</v>
      </c>
      <c r="Q28" s="16">
        <v>0.5</v>
      </c>
      <c r="R28" s="17">
        <f t="shared" si="2"/>
        <v>180</v>
      </c>
      <c r="S28" s="4">
        <f t="shared" si="1"/>
        <v>3</v>
      </c>
    </row>
    <row r="29" spans="2:19" customFormat="1" ht="15.75" x14ac:dyDescent="0.25">
      <c r="B29" s="12" t="s">
        <v>1</v>
      </c>
      <c r="C29" s="18">
        <v>11428580</v>
      </c>
      <c r="D29" s="18">
        <v>150</v>
      </c>
      <c r="E29" s="18">
        <v>1</v>
      </c>
      <c r="F29" s="18">
        <v>2</v>
      </c>
      <c r="G29" s="18">
        <v>3</v>
      </c>
      <c r="H29" s="18">
        <v>1</v>
      </c>
      <c r="I29" s="18">
        <v>1</v>
      </c>
      <c r="J29" s="19" t="s">
        <v>13</v>
      </c>
      <c r="K29" s="20" t="s">
        <v>23</v>
      </c>
      <c r="L29" s="20" t="s">
        <v>23</v>
      </c>
      <c r="M29" s="20" t="s">
        <v>23</v>
      </c>
      <c r="N29" s="20" t="s">
        <v>23</v>
      </c>
      <c r="O29" s="20">
        <v>0</v>
      </c>
      <c r="P29" s="20" t="s">
        <v>25</v>
      </c>
      <c r="Q29" s="21">
        <v>0.5</v>
      </c>
      <c r="R29" s="17">
        <f t="shared" si="2"/>
        <v>180</v>
      </c>
      <c r="S29" s="4">
        <f t="shared" si="1"/>
        <v>3</v>
      </c>
    </row>
    <row r="30" spans="2:19" customFormat="1" ht="15.75" x14ac:dyDescent="0.25">
      <c r="B30" s="12" t="s">
        <v>2</v>
      </c>
      <c r="C30" s="13">
        <v>11519501</v>
      </c>
      <c r="D30" s="13">
        <v>150</v>
      </c>
      <c r="E30" s="13">
        <v>5</v>
      </c>
      <c r="F30" s="13">
        <v>1</v>
      </c>
      <c r="G30" s="13">
        <v>3</v>
      </c>
      <c r="H30" s="13">
        <v>1</v>
      </c>
      <c r="I30" s="13">
        <v>1</v>
      </c>
      <c r="J30" s="14" t="s">
        <v>15</v>
      </c>
      <c r="K30" s="15" t="s">
        <v>23</v>
      </c>
      <c r="L30" s="15" t="s">
        <v>23</v>
      </c>
      <c r="M30" s="15" t="s">
        <v>23</v>
      </c>
      <c r="N30" s="15" t="s">
        <v>23</v>
      </c>
      <c r="O30" s="15">
        <v>0</v>
      </c>
      <c r="P30" s="15" t="s">
        <v>25</v>
      </c>
      <c r="Q30" s="16">
        <v>0.5</v>
      </c>
      <c r="R30" s="17">
        <f t="shared" si="2"/>
        <v>180</v>
      </c>
      <c r="S30" s="4">
        <f t="shared" si="1"/>
        <v>3</v>
      </c>
    </row>
    <row r="31" spans="2:19" customFormat="1" ht="15.75" x14ac:dyDescent="0.25">
      <c r="B31" s="12" t="s">
        <v>2</v>
      </c>
      <c r="C31" s="18">
        <v>11519790</v>
      </c>
      <c r="D31" s="18">
        <v>150</v>
      </c>
      <c r="E31" s="18">
        <v>4</v>
      </c>
      <c r="F31" s="18">
        <v>3</v>
      </c>
      <c r="G31" s="18">
        <v>3</v>
      </c>
      <c r="H31" s="18">
        <v>1</v>
      </c>
      <c r="I31" s="18">
        <v>1</v>
      </c>
      <c r="J31" s="19" t="s">
        <v>14</v>
      </c>
      <c r="K31" s="20" t="s">
        <v>23</v>
      </c>
      <c r="L31" s="20" t="s">
        <v>23</v>
      </c>
      <c r="M31" s="20" t="s">
        <v>23</v>
      </c>
      <c r="N31" s="20" t="s">
        <v>23</v>
      </c>
      <c r="O31" s="20">
        <v>0</v>
      </c>
      <c r="P31" s="20" t="s">
        <v>25</v>
      </c>
      <c r="Q31" s="21">
        <v>0.5</v>
      </c>
      <c r="R31" s="17">
        <f t="shared" si="2"/>
        <v>180</v>
      </c>
      <c r="S31" s="4">
        <f t="shared" si="1"/>
        <v>3</v>
      </c>
    </row>
    <row r="32" spans="2:19" customFormat="1" ht="15.75" x14ac:dyDescent="0.25">
      <c r="B32" s="12" t="s">
        <v>0</v>
      </c>
      <c r="C32" s="13">
        <v>2301759</v>
      </c>
      <c r="D32" s="13">
        <v>100</v>
      </c>
      <c r="E32" s="13">
        <v>1</v>
      </c>
      <c r="F32" s="13">
        <v>2</v>
      </c>
      <c r="G32" s="13">
        <v>2</v>
      </c>
      <c r="H32" s="13">
        <v>1</v>
      </c>
      <c r="I32" s="13">
        <v>1</v>
      </c>
      <c r="J32" s="15" t="s">
        <v>10</v>
      </c>
      <c r="K32" s="15" t="s">
        <v>23</v>
      </c>
      <c r="L32" s="15" t="s">
        <v>23</v>
      </c>
      <c r="M32" s="15" t="s">
        <v>23</v>
      </c>
      <c r="N32" s="15" t="s">
        <v>23</v>
      </c>
      <c r="O32" s="15">
        <v>0</v>
      </c>
      <c r="P32" s="15" t="s">
        <v>25</v>
      </c>
      <c r="Q32" s="16">
        <v>0.5</v>
      </c>
      <c r="R32" s="17">
        <f t="shared" si="2"/>
        <v>120</v>
      </c>
      <c r="S32" s="4">
        <f t="shared" si="1"/>
        <v>2</v>
      </c>
    </row>
    <row r="33" spans="2:19" customFormat="1" ht="15.75" x14ac:dyDescent="0.25">
      <c r="B33" s="12" t="s">
        <v>0</v>
      </c>
      <c r="C33" s="18">
        <v>3128080</v>
      </c>
      <c r="D33" s="18">
        <v>100</v>
      </c>
      <c r="E33" s="18">
        <v>1</v>
      </c>
      <c r="F33" s="18">
        <v>3</v>
      </c>
      <c r="G33" s="18">
        <v>2</v>
      </c>
      <c r="H33" s="18">
        <v>1</v>
      </c>
      <c r="I33" s="18">
        <v>1</v>
      </c>
      <c r="J33" s="19" t="s">
        <v>11</v>
      </c>
      <c r="K33" s="20" t="s">
        <v>23</v>
      </c>
      <c r="L33" s="20" t="s">
        <v>23</v>
      </c>
      <c r="M33" s="20" t="s">
        <v>23</v>
      </c>
      <c r="N33" s="20" t="s">
        <v>23</v>
      </c>
      <c r="O33" s="20">
        <v>0</v>
      </c>
      <c r="P33" s="20" t="s">
        <v>25</v>
      </c>
      <c r="Q33" s="21">
        <v>0.5</v>
      </c>
      <c r="R33" s="17">
        <f t="shared" si="2"/>
        <v>120</v>
      </c>
      <c r="S33" s="4">
        <f t="shared" si="1"/>
        <v>2</v>
      </c>
    </row>
    <row r="34" spans="2:19" customFormat="1" ht="15.75" x14ac:dyDescent="0.25">
      <c r="B34" s="12" t="s">
        <v>1</v>
      </c>
      <c r="C34" s="13">
        <v>11425784</v>
      </c>
      <c r="D34" s="13">
        <v>100</v>
      </c>
      <c r="E34" s="13">
        <v>2</v>
      </c>
      <c r="F34" s="13">
        <v>2</v>
      </c>
      <c r="G34" s="13">
        <v>2</v>
      </c>
      <c r="H34" s="13">
        <v>1</v>
      </c>
      <c r="I34" s="13">
        <v>1</v>
      </c>
      <c r="J34" s="14" t="s">
        <v>15</v>
      </c>
      <c r="K34" s="15" t="s">
        <v>23</v>
      </c>
      <c r="L34" s="15" t="s">
        <v>23</v>
      </c>
      <c r="M34" s="15" t="s">
        <v>23</v>
      </c>
      <c r="N34" s="15" t="s">
        <v>23</v>
      </c>
      <c r="O34" s="15">
        <v>0</v>
      </c>
      <c r="P34" s="15" t="s">
        <v>25</v>
      </c>
      <c r="Q34" s="16">
        <v>0.5</v>
      </c>
      <c r="R34" s="17">
        <f t="shared" si="2"/>
        <v>120</v>
      </c>
      <c r="S34" s="4">
        <f t="shared" si="1"/>
        <v>2</v>
      </c>
    </row>
    <row r="35" spans="2:19" customFormat="1" ht="15.75" x14ac:dyDescent="0.25">
      <c r="B35" s="12" t="s">
        <v>1</v>
      </c>
      <c r="C35" s="18">
        <v>11427199</v>
      </c>
      <c r="D35" s="18">
        <v>100</v>
      </c>
      <c r="E35" s="18">
        <v>3</v>
      </c>
      <c r="F35" s="18">
        <v>2</v>
      </c>
      <c r="G35" s="18">
        <v>2</v>
      </c>
      <c r="H35" s="18">
        <v>1</v>
      </c>
      <c r="I35" s="18">
        <v>1</v>
      </c>
      <c r="J35" s="19" t="s">
        <v>13</v>
      </c>
      <c r="K35" s="20" t="s">
        <v>23</v>
      </c>
      <c r="L35" s="20" t="s">
        <v>23</v>
      </c>
      <c r="M35" s="20" t="s">
        <v>23</v>
      </c>
      <c r="N35" s="20" t="s">
        <v>23</v>
      </c>
      <c r="O35" s="20">
        <v>0</v>
      </c>
      <c r="P35" s="20" t="s">
        <v>25</v>
      </c>
      <c r="Q35" s="21">
        <v>0.5</v>
      </c>
      <c r="R35" s="17">
        <f t="shared" si="2"/>
        <v>120</v>
      </c>
      <c r="S35" s="4">
        <f t="shared" si="1"/>
        <v>2</v>
      </c>
    </row>
    <row r="36" spans="2:19" customFormat="1" ht="15.75" x14ac:dyDescent="0.25">
      <c r="B36" s="12" t="s">
        <v>1</v>
      </c>
      <c r="C36" s="13">
        <v>11429341</v>
      </c>
      <c r="D36" s="13">
        <v>100</v>
      </c>
      <c r="E36" s="13">
        <v>1</v>
      </c>
      <c r="F36" s="13">
        <v>1</v>
      </c>
      <c r="G36" s="13">
        <v>2</v>
      </c>
      <c r="H36" s="13">
        <v>1</v>
      </c>
      <c r="I36" s="13">
        <v>1</v>
      </c>
      <c r="J36" s="14" t="s">
        <v>10</v>
      </c>
      <c r="K36" s="15" t="s">
        <v>23</v>
      </c>
      <c r="L36" s="15" t="s">
        <v>23</v>
      </c>
      <c r="M36" s="15" t="s">
        <v>23</v>
      </c>
      <c r="N36" s="15" t="s">
        <v>23</v>
      </c>
      <c r="O36" s="15">
        <v>0</v>
      </c>
      <c r="P36" s="15" t="s">
        <v>25</v>
      </c>
      <c r="Q36" s="16">
        <v>0.5</v>
      </c>
      <c r="R36" s="17">
        <f t="shared" si="2"/>
        <v>120</v>
      </c>
      <c r="S36" s="4">
        <f t="shared" si="1"/>
        <v>2</v>
      </c>
    </row>
    <row r="37" spans="2:19" customFormat="1" ht="15.75" x14ac:dyDescent="0.25">
      <c r="B37" s="12" t="s">
        <v>2</v>
      </c>
      <c r="C37" s="18">
        <v>11444741</v>
      </c>
      <c r="D37" s="18">
        <v>100</v>
      </c>
      <c r="E37" s="18">
        <v>4</v>
      </c>
      <c r="F37" s="18">
        <v>3</v>
      </c>
      <c r="G37" s="18">
        <v>2</v>
      </c>
      <c r="H37" s="18">
        <v>1</v>
      </c>
      <c r="I37" s="18">
        <v>1</v>
      </c>
      <c r="J37" s="19" t="s">
        <v>11</v>
      </c>
      <c r="K37" s="20" t="s">
        <v>23</v>
      </c>
      <c r="L37" s="20" t="s">
        <v>23</v>
      </c>
      <c r="M37" s="20" t="s">
        <v>23</v>
      </c>
      <c r="N37" s="20" t="s">
        <v>23</v>
      </c>
      <c r="O37" s="20">
        <v>0</v>
      </c>
      <c r="P37" s="20" t="s">
        <v>25</v>
      </c>
      <c r="Q37" s="21">
        <v>0.5</v>
      </c>
      <c r="R37" s="17">
        <f t="shared" si="2"/>
        <v>120</v>
      </c>
      <c r="S37" s="4">
        <f t="shared" si="1"/>
        <v>2</v>
      </c>
    </row>
    <row r="38" spans="2:19" customFormat="1" ht="15.75" x14ac:dyDescent="0.25">
      <c r="B38" s="12" t="s">
        <v>2</v>
      </c>
      <c r="C38" s="13">
        <v>11518374</v>
      </c>
      <c r="D38" s="13">
        <v>100</v>
      </c>
      <c r="E38" s="13">
        <v>4</v>
      </c>
      <c r="F38" s="13">
        <v>3</v>
      </c>
      <c r="G38" s="13">
        <v>2</v>
      </c>
      <c r="H38" s="13">
        <v>1</v>
      </c>
      <c r="I38" s="13">
        <v>1</v>
      </c>
      <c r="J38" s="14" t="s">
        <v>14</v>
      </c>
      <c r="K38" s="15" t="s">
        <v>23</v>
      </c>
      <c r="L38" s="15" t="s">
        <v>23</v>
      </c>
      <c r="M38" s="15" t="s">
        <v>23</v>
      </c>
      <c r="N38" s="15" t="s">
        <v>23</v>
      </c>
      <c r="O38" s="15">
        <v>0</v>
      </c>
      <c r="P38" s="15" t="s">
        <v>25</v>
      </c>
      <c r="Q38" s="16">
        <v>0.5</v>
      </c>
      <c r="R38" s="17">
        <f t="shared" si="2"/>
        <v>120</v>
      </c>
      <c r="S38" s="4">
        <f t="shared" si="1"/>
        <v>2</v>
      </c>
    </row>
    <row r="39" spans="2:19" customFormat="1" ht="15.75" x14ac:dyDescent="0.25">
      <c r="B39" s="12" t="s">
        <v>2</v>
      </c>
      <c r="C39" s="18">
        <v>11757837</v>
      </c>
      <c r="D39" s="18">
        <v>100</v>
      </c>
      <c r="E39" s="18">
        <v>3</v>
      </c>
      <c r="F39" s="18">
        <v>1</v>
      </c>
      <c r="G39" s="18">
        <v>2</v>
      </c>
      <c r="H39" s="18">
        <v>1</v>
      </c>
      <c r="I39" s="18">
        <v>1</v>
      </c>
      <c r="J39" s="19" t="s">
        <v>14</v>
      </c>
      <c r="K39" s="20" t="s">
        <v>23</v>
      </c>
      <c r="L39" s="20" t="s">
        <v>23</v>
      </c>
      <c r="M39" s="20" t="s">
        <v>23</v>
      </c>
      <c r="N39" s="20" t="s">
        <v>23</v>
      </c>
      <c r="O39" s="20">
        <v>0</v>
      </c>
      <c r="P39" s="20" t="s">
        <v>25</v>
      </c>
      <c r="Q39" s="21">
        <v>0.5</v>
      </c>
      <c r="R39" s="17">
        <f t="shared" si="2"/>
        <v>120</v>
      </c>
      <c r="S39" s="4">
        <f t="shared" si="1"/>
        <v>2</v>
      </c>
    </row>
    <row r="40" spans="2:19" customFormat="1" ht="15.75" x14ac:dyDescent="0.25">
      <c r="B40" s="12" t="s">
        <v>0</v>
      </c>
      <c r="C40" s="13">
        <v>3127428</v>
      </c>
      <c r="D40" s="13">
        <v>50</v>
      </c>
      <c r="E40" s="13">
        <v>2</v>
      </c>
      <c r="F40" s="13">
        <v>2</v>
      </c>
      <c r="G40" s="13">
        <v>1</v>
      </c>
      <c r="H40" s="13">
        <v>1</v>
      </c>
      <c r="I40" s="13">
        <v>1</v>
      </c>
      <c r="J40" s="14" t="s">
        <v>10</v>
      </c>
      <c r="K40" s="15" t="s">
        <v>23</v>
      </c>
      <c r="L40" s="15" t="s">
        <v>23</v>
      </c>
      <c r="M40" s="15" t="s">
        <v>23</v>
      </c>
      <c r="N40" s="15" t="s">
        <v>23</v>
      </c>
      <c r="O40" s="15">
        <v>0</v>
      </c>
      <c r="P40" s="15" t="s">
        <v>25</v>
      </c>
      <c r="Q40" s="16">
        <v>0.5</v>
      </c>
      <c r="R40" s="17">
        <f t="shared" si="2"/>
        <v>60</v>
      </c>
      <c r="S40" s="4">
        <f t="shared" si="1"/>
        <v>1</v>
      </c>
    </row>
    <row r="41" spans="2:19" customFormat="1" ht="15.75" x14ac:dyDescent="0.25">
      <c r="B41" s="12" t="s">
        <v>1</v>
      </c>
      <c r="C41" s="18">
        <v>11426091</v>
      </c>
      <c r="D41" s="18">
        <v>50</v>
      </c>
      <c r="E41" s="18">
        <v>2</v>
      </c>
      <c r="F41" s="18">
        <v>3</v>
      </c>
      <c r="G41" s="18">
        <v>1</v>
      </c>
      <c r="H41" s="18">
        <v>1</v>
      </c>
      <c r="I41" s="18">
        <v>1</v>
      </c>
      <c r="J41" s="19" t="s">
        <v>13</v>
      </c>
      <c r="K41" s="20" t="s">
        <v>23</v>
      </c>
      <c r="L41" s="20" t="s">
        <v>23</v>
      </c>
      <c r="M41" s="20" t="s">
        <v>23</v>
      </c>
      <c r="N41" s="20" t="s">
        <v>23</v>
      </c>
      <c r="O41" s="20">
        <v>0</v>
      </c>
      <c r="P41" s="20" t="s">
        <v>25</v>
      </c>
      <c r="Q41" s="21">
        <v>0.5</v>
      </c>
      <c r="R41" s="17">
        <f t="shared" si="2"/>
        <v>60</v>
      </c>
      <c r="S41" s="4">
        <f t="shared" si="1"/>
        <v>1</v>
      </c>
    </row>
    <row r="42" spans="2:19" customFormat="1" ht="15.75" x14ac:dyDescent="0.25">
      <c r="B42" s="12" t="s">
        <v>1</v>
      </c>
      <c r="C42" s="13">
        <v>11426420</v>
      </c>
      <c r="D42" s="13">
        <v>50</v>
      </c>
      <c r="E42" s="13">
        <v>2</v>
      </c>
      <c r="F42" s="13">
        <v>1</v>
      </c>
      <c r="G42" s="13">
        <v>1</v>
      </c>
      <c r="H42" s="13">
        <v>1</v>
      </c>
      <c r="I42" s="13">
        <v>1</v>
      </c>
      <c r="J42" s="14" t="s">
        <v>13</v>
      </c>
      <c r="K42" s="15" t="s">
        <v>23</v>
      </c>
      <c r="L42" s="15" t="s">
        <v>23</v>
      </c>
      <c r="M42" s="15" t="s">
        <v>23</v>
      </c>
      <c r="N42" s="15" t="s">
        <v>23</v>
      </c>
      <c r="O42" s="15">
        <v>0</v>
      </c>
      <c r="P42" s="15" t="s">
        <v>25</v>
      </c>
      <c r="Q42" s="16">
        <v>0.5</v>
      </c>
      <c r="R42" s="17">
        <f t="shared" si="2"/>
        <v>60</v>
      </c>
      <c r="S42" s="4">
        <f t="shared" si="1"/>
        <v>1</v>
      </c>
    </row>
    <row r="43" spans="2:19" customFormat="1" ht="15.75" x14ac:dyDescent="0.25">
      <c r="B43" s="12" t="s">
        <v>1</v>
      </c>
      <c r="C43" s="18">
        <v>11426736</v>
      </c>
      <c r="D43" s="18">
        <v>50</v>
      </c>
      <c r="E43" s="18">
        <v>1</v>
      </c>
      <c r="F43" s="18">
        <v>2</v>
      </c>
      <c r="G43" s="18">
        <v>1</v>
      </c>
      <c r="H43" s="18">
        <v>1</v>
      </c>
      <c r="I43" s="18">
        <v>1</v>
      </c>
      <c r="J43" s="19" t="s">
        <v>10</v>
      </c>
      <c r="K43" s="20" t="s">
        <v>23</v>
      </c>
      <c r="L43" s="20" t="s">
        <v>23</v>
      </c>
      <c r="M43" s="20" t="s">
        <v>23</v>
      </c>
      <c r="N43" s="20" t="s">
        <v>23</v>
      </c>
      <c r="O43" s="20">
        <v>0</v>
      </c>
      <c r="P43" s="20" t="s">
        <v>25</v>
      </c>
      <c r="Q43" s="21">
        <v>0.5</v>
      </c>
      <c r="R43" s="17">
        <f t="shared" si="2"/>
        <v>60</v>
      </c>
      <c r="S43" s="4">
        <f t="shared" si="1"/>
        <v>1</v>
      </c>
    </row>
    <row r="44" spans="2:19" customFormat="1" ht="15.75" x14ac:dyDescent="0.25">
      <c r="B44" s="12" t="s">
        <v>1</v>
      </c>
      <c r="C44" s="13">
        <v>11427909</v>
      </c>
      <c r="D44" s="13">
        <v>50</v>
      </c>
      <c r="E44" s="13">
        <v>2</v>
      </c>
      <c r="F44" s="13">
        <v>2</v>
      </c>
      <c r="G44" s="13">
        <v>1</v>
      </c>
      <c r="H44" s="13">
        <v>1</v>
      </c>
      <c r="I44" s="13">
        <v>1</v>
      </c>
      <c r="J44" s="14" t="s">
        <v>10</v>
      </c>
      <c r="K44" s="15" t="s">
        <v>23</v>
      </c>
      <c r="L44" s="15" t="s">
        <v>23</v>
      </c>
      <c r="M44" s="15" t="s">
        <v>23</v>
      </c>
      <c r="N44" s="15" t="s">
        <v>23</v>
      </c>
      <c r="O44" s="15">
        <v>0</v>
      </c>
      <c r="P44" s="15" t="s">
        <v>25</v>
      </c>
      <c r="Q44" s="16">
        <v>0.5</v>
      </c>
      <c r="R44" s="17">
        <f t="shared" si="2"/>
        <v>60</v>
      </c>
      <c r="S44" s="4">
        <f t="shared" si="1"/>
        <v>1</v>
      </c>
    </row>
    <row r="45" spans="2:19" customFormat="1" ht="15.75" x14ac:dyDescent="0.25">
      <c r="B45" s="12" t="s">
        <v>1</v>
      </c>
      <c r="C45" s="18">
        <v>11428083</v>
      </c>
      <c r="D45" s="18">
        <v>50</v>
      </c>
      <c r="E45" s="18">
        <v>1</v>
      </c>
      <c r="F45" s="18">
        <v>3</v>
      </c>
      <c r="G45" s="18">
        <v>1</v>
      </c>
      <c r="H45" s="18">
        <v>1</v>
      </c>
      <c r="I45" s="18">
        <v>1</v>
      </c>
      <c r="J45" s="19" t="s">
        <v>10</v>
      </c>
      <c r="K45" s="20" t="s">
        <v>23</v>
      </c>
      <c r="L45" s="20" t="s">
        <v>23</v>
      </c>
      <c r="M45" s="20" t="s">
        <v>23</v>
      </c>
      <c r="N45" s="20" t="s">
        <v>23</v>
      </c>
      <c r="O45" s="20">
        <v>0</v>
      </c>
      <c r="P45" s="20" t="s">
        <v>25</v>
      </c>
      <c r="Q45" s="21">
        <v>0.5</v>
      </c>
      <c r="R45" s="17">
        <f t="shared" si="2"/>
        <v>60</v>
      </c>
      <c r="S45" s="4">
        <f t="shared" si="1"/>
        <v>1</v>
      </c>
    </row>
    <row r="46" spans="2:19" customFormat="1" ht="15.75" x14ac:dyDescent="0.25">
      <c r="B46" s="22" t="s">
        <v>1</v>
      </c>
      <c r="C46" s="23">
        <v>11428833</v>
      </c>
      <c r="D46" s="23">
        <v>50</v>
      </c>
      <c r="E46" s="23">
        <v>2</v>
      </c>
      <c r="F46" s="23">
        <v>3</v>
      </c>
      <c r="G46" s="23">
        <v>1</v>
      </c>
      <c r="H46" s="23">
        <v>1</v>
      </c>
      <c r="I46" s="23">
        <v>1</v>
      </c>
      <c r="J46" s="24" t="s">
        <v>10</v>
      </c>
      <c r="K46" s="25" t="s">
        <v>23</v>
      </c>
      <c r="L46" s="25" t="s">
        <v>23</v>
      </c>
      <c r="M46" s="25" t="s">
        <v>23</v>
      </c>
      <c r="N46" s="25" t="s">
        <v>23</v>
      </c>
      <c r="O46" s="25">
        <v>0</v>
      </c>
      <c r="P46" s="25" t="s">
        <v>25</v>
      </c>
      <c r="Q46" s="26">
        <v>0.5</v>
      </c>
      <c r="R46" s="17">
        <f t="shared" si="2"/>
        <v>60</v>
      </c>
      <c r="S46" s="4">
        <f t="shared" si="1"/>
        <v>1</v>
      </c>
    </row>
    <row r="47" spans="2:19" customFormat="1" x14ac:dyDescent="0.25">
      <c r="B47" s="1"/>
      <c r="E47" s="1"/>
      <c r="F47" s="2"/>
      <c r="I47" s="1"/>
      <c r="J47" s="3"/>
      <c r="K47" s="3"/>
      <c r="L47" s="3"/>
      <c r="M47" s="3"/>
      <c r="N47" s="3"/>
      <c r="O47" s="3"/>
      <c r="S47" s="2"/>
    </row>
    <row r="48" spans="2:19" customFormat="1" x14ac:dyDescent="0.25">
      <c r="B48" s="1"/>
      <c r="E48" s="1"/>
      <c r="F48" s="2"/>
      <c r="I48" s="1"/>
      <c r="J48" s="3"/>
      <c r="K48" s="3"/>
      <c r="L48" s="3"/>
      <c r="M48" s="3"/>
      <c r="N48" s="3"/>
      <c r="O48" s="3"/>
    </row>
    <row r="49" spans="6:6" hidden="1" x14ac:dyDescent="0.25">
      <c r="F49" s="2"/>
    </row>
    <row r="50" spans="6:6" hidden="1" x14ac:dyDescent="0.25">
      <c r="F50" s="2"/>
    </row>
    <row r="51" spans="6:6" hidden="1" x14ac:dyDescent="0.25">
      <c r="F51" s="2"/>
    </row>
    <row r="52" spans="6:6" hidden="1" x14ac:dyDescent="0.25">
      <c r="F52" s="2"/>
    </row>
    <row r="53" spans="6:6" hidden="1" x14ac:dyDescent="0.25">
      <c r="F53" s="2"/>
    </row>
    <row r="54" spans="6:6" hidden="1" x14ac:dyDescent="0.25">
      <c r="F54" s="2"/>
    </row>
    <row r="55" spans="6:6" hidden="1" x14ac:dyDescent="0.25">
      <c r="F55" s="2"/>
    </row>
    <row r="56" spans="6:6" hidden="1" x14ac:dyDescent="0.25">
      <c r="F56" s="2"/>
    </row>
    <row r="57" spans="6:6" hidden="1" x14ac:dyDescent="0.25">
      <c r="F57" s="2"/>
    </row>
    <row r="58" spans="6:6" hidden="1" x14ac:dyDescent="0.25">
      <c r="F58" s="2"/>
    </row>
    <row r="59" spans="6:6" hidden="1" x14ac:dyDescent="0.25">
      <c r="F59" s="2"/>
    </row>
    <row r="60" spans="6:6" hidden="1" x14ac:dyDescent="0.25">
      <c r="F60" s="2"/>
    </row>
  </sheetData>
  <conditionalFormatting sqref="J2:N46">
    <cfRule type="containsText" dxfId="22" priority="2" operator="containsText" text="BATERY">
      <formula>NOT(ISERROR(SEARCH("BATERY",J2)))</formula>
    </cfRule>
  </conditionalFormatting>
  <conditionalFormatting sqref="R2:R4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2AF7-8070-4E23-A9A5-3C678659FDCD}">
  <dimension ref="A3:D34"/>
  <sheetViews>
    <sheetView workbookViewId="0">
      <selection activeCell="A25" sqref="A25"/>
    </sheetView>
  </sheetViews>
  <sheetFormatPr defaultRowHeight="15" x14ac:dyDescent="0.25"/>
  <cols>
    <col min="1" max="1" width="31.85546875" bestFit="1" customWidth="1"/>
    <col min="2" max="2" width="19.5703125" bestFit="1" customWidth="1"/>
    <col min="3" max="3" width="3" bestFit="1" customWidth="1"/>
    <col min="4" max="4" width="10.7109375" bestFit="1" customWidth="1"/>
    <col min="5" max="5" width="12.42578125" bestFit="1" customWidth="1"/>
    <col min="6" max="6" width="17.85546875" bestFit="1" customWidth="1"/>
    <col min="7" max="7" width="19.85546875" bestFit="1" customWidth="1"/>
    <col min="8" max="8" width="15.42578125" bestFit="1" customWidth="1"/>
    <col min="9" max="9" width="16.28515625" bestFit="1" customWidth="1"/>
    <col min="10" max="10" width="8.140625" bestFit="1" customWidth="1"/>
    <col min="11" max="11" width="28.28515625" bestFit="1" customWidth="1"/>
    <col min="12" max="12" width="15.140625" bestFit="1" customWidth="1"/>
    <col min="13" max="13" width="19.42578125" bestFit="1" customWidth="1"/>
    <col min="14" max="14" width="21.5703125" bestFit="1" customWidth="1"/>
    <col min="15" max="15" width="13.140625" bestFit="1" customWidth="1"/>
    <col min="16" max="16" width="10.7109375" bestFit="1" customWidth="1"/>
  </cols>
  <sheetData>
    <row r="3" spans="1:4" x14ac:dyDescent="0.25">
      <c r="A3" s="27" t="s">
        <v>69</v>
      </c>
      <c r="B3" s="27" t="s">
        <v>70</v>
      </c>
    </row>
    <row r="4" spans="1:4" x14ac:dyDescent="0.25">
      <c r="A4" s="27" t="s">
        <v>67</v>
      </c>
      <c r="B4" t="s">
        <v>64</v>
      </c>
      <c r="C4" t="s">
        <v>65</v>
      </c>
      <c r="D4" t="s">
        <v>68</v>
      </c>
    </row>
    <row r="5" spans="1:4" x14ac:dyDescent="0.25">
      <c r="A5" s="3" t="s">
        <v>59</v>
      </c>
      <c r="B5" s="29"/>
      <c r="C5" s="29">
        <v>6</v>
      </c>
      <c r="D5" s="29">
        <v>6</v>
      </c>
    </row>
    <row r="6" spans="1:4" x14ac:dyDescent="0.25">
      <c r="A6" s="28" t="s">
        <v>60</v>
      </c>
      <c r="B6" s="29"/>
      <c r="C6" s="29">
        <v>1</v>
      </c>
      <c r="D6" s="29">
        <v>1</v>
      </c>
    </row>
    <row r="7" spans="1:4" x14ac:dyDescent="0.25">
      <c r="A7" s="28" t="s">
        <v>34</v>
      </c>
      <c r="B7" s="29"/>
      <c r="C7" s="29">
        <v>1</v>
      </c>
      <c r="D7" s="29">
        <v>1</v>
      </c>
    </row>
    <row r="8" spans="1:4" x14ac:dyDescent="0.25">
      <c r="A8" s="28" t="s">
        <v>46</v>
      </c>
      <c r="B8" s="29"/>
      <c r="C8" s="29">
        <v>1</v>
      </c>
      <c r="D8" s="29">
        <v>1</v>
      </c>
    </row>
    <row r="9" spans="1:4" x14ac:dyDescent="0.25">
      <c r="A9" s="28" t="s">
        <v>36</v>
      </c>
      <c r="B9" s="29"/>
      <c r="C9" s="29">
        <v>1</v>
      </c>
      <c r="D9" s="29">
        <v>1</v>
      </c>
    </row>
    <row r="10" spans="1:4" x14ac:dyDescent="0.25">
      <c r="A10" s="28" t="s">
        <v>37</v>
      </c>
      <c r="B10" s="29"/>
      <c r="C10" s="29">
        <v>1</v>
      </c>
      <c r="D10" s="29">
        <v>1</v>
      </c>
    </row>
    <row r="11" spans="1:4" x14ac:dyDescent="0.25">
      <c r="A11" s="28" t="s">
        <v>39</v>
      </c>
      <c r="B11" s="29"/>
      <c r="C11" s="29">
        <v>1</v>
      </c>
      <c r="D11" s="29">
        <v>1</v>
      </c>
    </row>
    <row r="12" spans="1:4" x14ac:dyDescent="0.25">
      <c r="A12" s="3" t="s">
        <v>58</v>
      </c>
      <c r="B12" s="29"/>
      <c r="C12" s="29">
        <v>6</v>
      </c>
      <c r="D12" s="29">
        <v>6</v>
      </c>
    </row>
    <row r="13" spans="1:4" x14ac:dyDescent="0.25">
      <c r="A13" s="28" t="s">
        <v>60</v>
      </c>
      <c r="B13" s="29"/>
      <c r="C13" s="29">
        <v>1</v>
      </c>
      <c r="D13" s="29">
        <v>1</v>
      </c>
    </row>
    <row r="14" spans="1:4" x14ac:dyDescent="0.25">
      <c r="A14" s="28" t="s">
        <v>34</v>
      </c>
      <c r="B14" s="29"/>
      <c r="C14" s="29">
        <v>1</v>
      </c>
      <c r="D14" s="29">
        <v>1</v>
      </c>
    </row>
    <row r="15" spans="1:4" x14ac:dyDescent="0.25">
      <c r="A15" s="28" t="s">
        <v>46</v>
      </c>
      <c r="B15" s="29"/>
      <c r="C15" s="29">
        <v>1</v>
      </c>
      <c r="D15" s="29">
        <v>1</v>
      </c>
    </row>
    <row r="16" spans="1:4" x14ac:dyDescent="0.25">
      <c r="A16" s="28" t="s">
        <v>36</v>
      </c>
      <c r="B16" s="29"/>
      <c r="C16" s="29">
        <v>1</v>
      </c>
      <c r="D16" s="29">
        <v>1</v>
      </c>
    </row>
    <row r="17" spans="1:4" x14ac:dyDescent="0.25">
      <c r="A17" s="28" t="s">
        <v>37</v>
      </c>
      <c r="B17" s="29"/>
      <c r="C17" s="29">
        <v>1</v>
      </c>
      <c r="D17" s="29">
        <v>1</v>
      </c>
    </row>
    <row r="18" spans="1:4" x14ac:dyDescent="0.25">
      <c r="A18" s="28" t="s">
        <v>39</v>
      </c>
      <c r="B18" s="29"/>
      <c r="C18" s="29">
        <v>1</v>
      </c>
      <c r="D18" s="29">
        <v>1</v>
      </c>
    </row>
    <row r="19" spans="1:4" x14ac:dyDescent="0.25">
      <c r="A19" s="3" t="s">
        <v>41</v>
      </c>
      <c r="B19" s="29">
        <v>4</v>
      </c>
      <c r="C19" s="29">
        <v>10</v>
      </c>
      <c r="D19" s="29">
        <v>14</v>
      </c>
    </row>
    <row r="20" spans="1:4" x14ac:dyDescent="0.25">
      <c r="A20" s="28" t="s">
        <v>31</v>
      </c>
      <c r="B20" s="29">
        <v>1</v>
      </c>
      <c r="C20" s="29"/>
      <c r="D20" s="29">
        <v>1</v>
      </c>
    </row>
    <row r="21" spans="1:4" x14ac:dyDescent="0.25">
      <c r="A21" s="28" t="s">
        <v>32</v>
      </c>
      <c r="B21" s="29">
        <v>1</v>
      </c>
      <c r="C21" s="29"/>
      <c r="D21" s="29">
        <v>1</v>
      </c>
    </row>
    <row r="22" spans="1:4" x14ac:dyDescent="0.25">
      <c r="A22" s="28" t="s">
        <v>60</v>
      </c>
      <c r="B22" s="29"/>
      <c r="C22" s="29">
        <v>1</v>
      </c>
      <c r="D22" s="29">
        <v>1</v>
      </c>
    </row>
    <row r="23" spans="1:4" x14ac:dyDescent="0.25">
      <c r="A23" s="28" t="s">
        <v>33</v>
      </c>
      <c r="B23" s="29">
        <v>1</v>
      </c>
      <c r="C23" s="29"/>
      <c r="D23" s="29">
        <v>1</v>
      </c>
    </row>
    <row r="24" spans="1:4" x14ac:dyDescent="0.25">
      <c r="A24" s="28" t="s">
        <v>34</v>
      </c>
      <c r="B24" s="29"/>
      <c r="C24" s="29">
        <v>1</v>
      </c>
      <c r="D24" s="29">
        <v>1</v>
      </c>
    </row>
    <row r="25" spans="1:4" x14ac:dyDescent="0.25">
      <c r="A25" s="28" t="s">
        <v>61</v>
      </c>
      <c r="B25" s="29"/>
      <c r="C25" s="29">
        <v>1</v>
      </c>
      <c r="D25" s="29">
        <v>1</v>
      </c>
    </row>
    <row r="26" spans="1:4" x14ac:dyDescent="0.25">
      <c r="A26" s="28" t="s">
        <v>35</v>
      </c>
      <c r="B26" s="29"/>
      <c r="C26" s="29">
        <v>1</v>
      </c>
      <c r="D26" s="29">
        <v>1</v>
      </c>
    </row>
    <row r="27" spans="1:4" x14ac:dyDescent="0.25">
      <c r="A27" s="28" t="s">
        <v>46</v>
      </c>
      <c r="B27" s="29"/>
      <c r="C27" s="29">
        <v>1</v>
      </c>
      <c r="D27" s="29">
        <v>1</v>
      </c>
    </row>
    <row r="28" spans="1:4" x14ac:dyDescent="0.25">
      <c r="A28" s="28" t="s">
        <v>36</v>
      </c>
      <c r="B28" s="29"/>
      <c r="C28" s="29">
        <v>1</v>
      </c>
      <c r="D28" s="29">
        <v>1</v>
      </c>
    </row>
    <row r="29" spans="1:4" x14ac:dyDescent="0.25">
      <c r="A29" s="28" t="s">
        <v>37</v>
      </c>
      <c r="B29" s="29"/>
      <c r="C29" s="29">
        <v>1</v>
      </c>
      <c r="D29" s="29">
        <v>1</v>
      </c>
    </row>
    <row r="30" spans="1:4" x14ac:dyDescent="0.25">
      <c r="A30" s="28" t="s">
        <v>38</v>
      </c>
      <c r="B30" s="29"/>
      <c r="C30" s="29">
        <v>1</v>
      </c>
      <c r="D30" s="29">
        <v>1</v>
      </c>
    </row>
    <row r="31" spans="1:4" x14ac:dyDescent="0.25">
      <c r="A31" s="28" t="s">
        <v>39</v>
      </c>
      <c r="B31" s="29"/>
      <c r="C31" s="29">
        <v>1</v>
      </c>
      <c r="D31" s="29">
        <v>1</v>
      </c>
    </row>
    <row r="32" spans="1:4" x14ac:dyDescent="0.25">
      <c r="A32" s="28" t="s">
        <v>62</v>
      </c>
      <c r="B32" s="29"/>
      <c r="C32" s="29">
        <v>1</v>
      </c>
      <c r="D32" s="29">
        <v>1</v>
      </c>
    </row>
    <row r="33" spans="1:4" x14ac:dyDescent="0.25">
      <c r="A33" s="28" t="s">
        <v>66</v>
      </c>
      <c r="B33" s="29">
        <v>1</v>
      </c>
      <c r="C33" s="29"/>
      <c r="D33" s="29">
        <v>1</v>
      </c>
    </row>
    <row r="34" spans="1:4" x14ac:dyDescent="0.25">
      <c r="A34" s="3" t="s">
        <v>68</v>
      </c>
      <c r="B34" s="29">
        <v>4</v>
      </c>
      <c r="C34" s="29">
        <v>22</v>
      </c>
      <c r="D34" s="29">
        <v>26</v>
      </c>
    </row>
  </sheetData>
  <conditionalFormatting sqref="A6:A3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BA6B-58E9-4BEC-A620-5FD2F7A70D14}">
  <dimension ref="A1:K29"/>
  <sheetViews>
    <sheetView workbookViewId="0">
      <selection activeCell="G13" sqref="G12:G13"/>
    </sheetView>
  </sheetViews>
  <sheetFormatPr defaultRowHeight="15" x14ac:dyDescent="0.25"/>
  <cols>
    <col min="3" max="3" width="14.28515625" customWidth="1"/>
    <col min="4" max="4" width="28.140625" bestFit="1" customWidth="1"/>
    <col min="5" max="5" width="20.42578125" customWidth="1"/>
  </cols>
  <sheetData>
    <row r="1" spans="1:11" x14ac:dyDescent="0.25">
      <c r="A1" t="s">
        <v>40</v>
      </c>
      <c r="B1" t="s">
        <v>42</v>
      </c>
      <c r="C1" t="s">
        <v>45</v>
      </c>
      <c r="D1" t="s">
        <v>44</v>
      </c>
      <c r="E1" t="s">
        <v>63</v>
      </c>
      <c r="F1" t="s">
        <v>47</v>
      </c>
      <c r="G1" t="s">
        <v>48</v>
      </c>
    </row>
    <row r="2" spans="1:11" x14ac:dyDescent="0.25">
      <c r="A2" t="s">
        <v>41</v>
      </c>
      <c r="B2" t="s">
        <v>43</v>
      </c>
      <c r="C2">
        <v>2</v>
      </c>
      <c r="D2" t="s">
        <v>31</v>
      </c>
      <c r="E2" t="s">
        <v>64</v>
      </c>
      <c r="F2">
        <v>0</v>
      </c>
      <c r="G2">
        <v>0</v>
      </c>
    </row>
    <row r="3" spans="1:11" x14ac:dyDescent="0.25">
      <c r="A3" t="s">
        <v>41</v>
      </c>
      <c r="B3" t="s">
        <v>43</v>
      </c>
      <c r="C3">
        <v>2</v>
      </c>
      <c r="D3" t="s">
        <v>32</v>
      </c>
      <c r="E3" t="s">
        <v>64</v>
      </c>
      <c r="F3">
        <v>0</v>
      </c>
      <c r="G3">
        <v>0</v>
      </c>
    </row>
    <row r="4" spans="1:11" x14ac:dyDescent="0.25">
      <c r="A4" t="s">
        <v>41</v>
      </c>
      <c r="B4" t="s">
        <v>43</v>
      </c>
      <c r="C4">
        <v>2</v>
      </c>
      <c r="D4" t="s">
        <v>33</v>
      </c>
      <c r="E4" t="s">
        <v>64</v>
      </c>
      <c r="F4">
        <v>0</v>
      </c>
      <c r="G4">
        <v>0</v>
      </c>
    </row>
    <row r="5" spans="1:11" x14ac:dyDescent="0.25">
      <c r="A5" t="s">
        <v>41</v>
      </c>
      <c r="B5" t="s">
        <v>43</v>
      </c>
      <c r="C5">
        <v>2</v>
      </c>
      <c r="D5" t="s">
        <v>36</v>
      </c>
      <c r="E5" t="s">
        <v>65</v>
      </c>
      <c r="F5">
        <v>960</v>
      </c>
      <c r="G5">
        <v>4</v>
      </c>
    </row>
    <row r="6" spans="1:11" x14ac:dyDescent="0.25">
      <c r="A6" t="s">
        <v>41</v>
      </c>
      <c r="B6" t="s">
        <v>43</v>
      </c>
      <c r="C6">
        <v>2</v>
      </c>
      <c r="D6" t="s">
        <v>61</v>
      </c>
      <c r="E6" t="s">
        <v>65</v>
      </c>
      <c r="F6">
        <v>675</v>
      </c>
      <c r="G6">
        <v>301</v>
      </c>
    </row>
    <row r="7" spans="1:11" x14ac:dyDescent="0.25">
      <c r="A7" t="s">
        <v>41</v>
      </c>
      <c r="B7" t="s">
        <v>43</v>
      </c>
      <c r="C7">
        <v>2</v>
      </c>
      <c r="D7" t="s">
        <v>60</v>
      </c>
      <c r="E7" t="s">
        <v>65</v>
      </c>
      <c r="F7">
        <v>732</v>
      </c>
      <c r="G7">
        <v>232</v>
      </c>
    </row>
    <row r="8" spans="1:11" x14ac:dyDescent="0.25">
      <c r="A8" t="s">
        <v>41</v>
      </c>
      <c r="B8" t="s">
        <v>43</v>
      </c>
      <c r="C8">
        <v>2</v>
      </c>
      <c r="D8" t="s">
        <v>66</v>
      </c>
      <c r="E8" t="s">
        <v>64</v>
      </c>
      <c r="F8">
        <v>0</v>
      </c>
      <c r="G8">
        <v>0</v>
      </c>
    </row>
    <row r="9" spans="1:11" x14ac:dyDescent="0.25">
      <c r="A9" t="s">
        <v>41</v>
      </c>
      <c r="B9" t="s">
        <v>43</v>
      </c>
      <c r="C9">
        <v>2</v>
      </c>
      <c r="D9" t="s">
        <v>46</v>
      </c>
      <c r="E9" t="s">
        <v>65</v>
      </c>
      <c r="F9">
        <v>345</v>
      </c>
      <c r="G9">
        <v>174</v>
      </c>
    </row>
    <row r="10" spans="1:11" x14ac:dyDescent="0.25">
      <c r="A10" t="s">
        <v>41</v>
      </c>
      <c r="B10" t="s">
        <v>43</v>
      </c>
      <c r="C10">
        <v>2</v>
      </c>
      <c r="D10" t="s">
        <v>34</v>
      </c>
      <c r="E10" t="s">
        <v>65</v>
      </c>
      <c r="F10">
        <v>676</v>
      </c>
      <c r="G10">
        <v>282</v>
      </c>
    </row>
    <row r="11" spans="1:11" x14ac:dyDescent="0.25">
      <c r="A11" t="s">
        <v>41</v>
      </c>
      <c r="B11" t="s">
        <v>43</v>
      </c>
      <c r="C11">
        <v>2</v>
      </c>
      <c r="D11" t="s">
        <v>37</v>
      </c>
      <c r="E11" t="s">
        <v>65</v>
      </c>
      <c r="F11">
        <v>694</v>
      </c>
      <c r="G11">
        <v>606</v>
      </c>
    </row>
    <row r="12" spans="1:11" x14ac:dyDescent="0.25">
      <c r="A12" t="s">
        <v>41</v>
      </c>
      <c r="B12" t="s">
        <v>43</v>
      </c>
      <c r="C12">
        <v>2</v>
      </c>
      <c r="D12" t="s">
        <v>39</v>
      </c>
      <c r="E12" t="s">
        <v>65</v>
      </c>
      <c r="F12">
        <v>632</v>
      </c>
      <c r="G12">
        <v>276</v>
      </c>
    </row>
    <row r="13" spans="1:11" x14ac:dyDescent="0.25">
      <c r="A13" t="s">
        <v>41</v>
      </c>
      <c r="B13" t="s">
        <v>43</v>
      </c>
      <c r="C13">
        <v>2</v>
      </c>
      <c r="D13" t="s">
        <v>62</v>
      </c>
      <c r="E13" t="s">
        <v>65</v>
      </c>
      <c r="F13">
        <v>632</v>
      </c>
      <c r="G13">
        <v>306</v>
      </c>
    </row>
    <row r="14" spans="1:11" hidden="1" x14ac:dyDescent="0.25">
      <c r="A14" t="s">
        <v>59</v>
      </c>
      <c r="B14" t="s">
        <v>57</v>
      </c>
      <c r="C14">
        <v>2</v>
      </c>
      <c r="D14" t="s">
        <v>36</v>
      </c>
      <c r="E14" t="s">
        <v>65</v>
      </c>
      <c r="F14">
        <v>-971</v>
      </c>
      <c r="G14">
        <v>52</v>
      </c>
    </row>
    <row r="15" spans="1:11" hidden="1" x14ac:dyDescent="0.25">
      <c r="A15" t="s">
        <v>59</v>
      </c>
      <c r="B15" t="s">
        <v>57</v>
      </c>
      <c r="C15">
        <v>2</v>
      </c>
      <c r="D15" t="s">
        <v>46</v>
      </c>
      <c r="E15" t="s">
        <v>65</v>
      </c>
      <c r="F15">
        <v>-1188</v>
      </c>
      <c r="G15">
        <v>-75</v>
      </c>
      <c r="K15" s="5"/>
    </row>
    <row r="16" spans="1:11" hidden="1" x14ac:dyDescent="0.25">
      <c r="A16" t="s">
        <v>59</v>
      </c>
      <c r="B16" t="s">
        <v>57</v>
      </c>
      <c r="C16">
        <v>2</v>
      </c>
      <c r="D16" t="s">
        <v>37</v>
      </c>
      <c r="E16" t="s">
        <v>65</v>
      </c>
      <c r="F16">
        <v>-969</v>
      </c>
      <c r="G16">
        <v>199</v>
      </c>
    </row>
    <row r="17" spans="1:7" hidden="1" x14ac:dyDescent="0.25">
      <c r="A17" t="s">
        <v>59</v>
      </c>
      <c r="B17" t="s">
        <v>57</v>
      </c>
      <c r="C17">
        <v>2</v>
      </c>
      <c r="D17" t="s">
        <v>39</v>
      </c>
      <c r="E17" t="s">
        <v>65</v>
      </c>
      <c r="F17">
        <v>-1010</v>
      </c>
      <c r="G17">
        <v>-11</v>
      </c>
    </row>
    <row r="18" spans="1:7" hidden="1" x14ac:dyDescent="0.25">
      <c r="A18" t="s">
        <v>59</v>
      </c>
      <c r="B18" t="s">
        <v>57</v>
      </c>
      <c r="C18">
        <v>2</v>
      </c>
      <c r="D18" t="s">
        <v>34</v>
      </c>
      <c r="E18" t="s">
        <v>65</v>
      </c>
      <c r="F18">
        <v>-982</v>
      </c>
      <c r="G18">
        <v>-12</v>
      </c>
    </row>
    <row r="19" spans="1:7" hidden="1" x14ac:dyDescent="0.25">
      <c r="A19" t="s">
        <v>59</v>
      </c>
      <c r="B19" t="s">
        <v>57</v>
      </c>
      <c r="C19">
        <v>2</v>
      </c>
      <c r="D19" t="s">
        <v>60</v>
      </c>
      <c r="E19" t="s">
        <v>65</v>
      </c>
      <c r="F19">
        <v>-940</v>
      </c>
      <c r="G19">
        <v>-35</v>
      </c>
    </row>
    <row r="20" spans="1:7" hidden="1" x14ac:dyDescent="0.25">
      <c r="A20" t="s">
        <v>58</v>
      </c>
      <c r="B20" t="s">
        <v>57</v>
      </c>
      <c r="C20">
        <v>2</v>
      </c>
      <c r="D20" t="s">
        <v>36</v>
      </c>
      <c r="E20" t="s">
        <v>65</v>
      </c>
      <c r="F20">
        <v>-329</v>
      </c>
      <c r="G20">
        <v>51</v>
      </c>
    </row>
    <row r="21" spans="1:7" hidden="1" x14ac:dyDescent="0.25">
      <c r="A21" t="s">
        <v>58</v>
      </c>
      <c r="B21" t="s">
        <v>57</v>
      </c>
      <c r="C21">
        <v>2</v>
      </c>
      <c r="D21" t="s">
        <v>46</v>
      </c>
      <c r="E21" t="s">
        <v>65</v>
      </c>
      <c r="F21">
        <v>-548</v>
      </c>
      <c r="G21">
        <v>-77</v>
      </c>
    </row>
    <row r="22" spans="1:7" hidden="1" x14ac:dyDescent="0.25">
      <c r="A22" t="s">
        <v>58</v>
      </c>
      <c r="B22" t="s">
        <v>57</v>
      </c>
      <c r="C22">
        <v>2</v>
      </c>
      <c r="D22" t="s">
        <v>37</v>
      </c>
      <c r="E22" t="s">
        <v>65</v>
      </c>
      <c r="F22">
        <v>-329</v>
      </c>
      <c r="G22">
        <v>197</v>
      </c>
    </row>
    <row r="23" spans="1:7" hidden="1" x14ac:dyDescent="0.25">
      <c r="A23" t="s">
        <v>58</v>
      </c>
      <c r="B23" t="s">
        <v>57</v>
      </c>
      <c r="C23">
        <v>2</v>
      </c>
      <c r="D23" t="s">
        <v>39</v>
      </c>
      <c r="E23" t="s">
        <v>65</v>
      </c>
      <c r="F23">
        <v>-371</v>
      </c>
      <c r="G23">
        <v>-13</v>
      </c>
    </row>
    <row r="24" spans="1:7" hidden="1" x14ac:dyDescent="0.25">
      <c r="A24" t="s">
        <v>58</v>
      </c>
      <c r="B24" t="s">
        <v>57</v>
      </c>
      <c r="C24">
        <v>2</v>
      </c>
      <c r="D24" t="s">
        <v>34</v>
      </c>
      <c r="E24" t="s">
        <v>65</v>
      </c>
      <c r="F24">
        <v>-341</v>
      </c>
      <c r="G24">
        <v>-12</v>
      </c>
    </row>
    <row r="25" spans="1:7" hidden="1" x14ac:dyDescent="0.25">
      <c r="A25" t="s">
        <v>58</v>
      </c>
      <c r="B25" t="s">
        <v>57</v>
      </c>
      <c r="C25">
        <v>2</v>
      </c>
      <c r="D25" t="s">
        <v>60</v>
      </c>
      <c r="E25" t="s">
        <v>65</v>
      </c>
      <c r="F25">
        <v>-300</v>
      </c>
      <c r="G25">
        <v>-36</v>
      </c>
    </row>
    <row r="29" spans="1:7" x14ac:dyDescent="0.25">
      <c r="F29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E67B-E22C-447A-AA5A-A5994DB7D65E}">
  <dimension ref="F13:H29"/>
  <sheetViews>
    <sheetView topLeftCell="A4" workbookViewId="0">
      <selection activeCell="F15" sqref="F15:H29"/>
    </sheetView>
  </sheetViews>
  <sheetFormatPr defaultRowHeight="15" x14ac:dyDescent="0.25"/>
  <sheetData>
    <row r="13" spans="6:8" x14ac:dyDescent="0.25">
      <c r="F13" t="s">
        <v>49</v>
      </c>
    </row>
    <row r="15" spans="6:8" x14ac:dyDescent="0.25">
      <c r="F15" t="s">
        <v>51</v>
      </c>
      <c r="G15">
        <v>-971</v>
      </c>
      <c r="H15">
        <v>52</v>
      </c>
    </row>
    <row r="16" spans="6:8" x14ac:dyDescent="0.25">
      <c r="F16" t="s">
        <v>52</v>
      </c>
      <c r="G16">
        <v>-1188</v>
      </c>
      <c r="H16">
        <v>-75</v>
      </c>
    </row>
    <row r="17" spans="6:8" x14ac:dyDescent="0.25">
      <c r="F17" t="s">
        <v>53</v>
      </c>
      <c r="G17">
        <v>-969</v>
      </c>
      <c r="H17">
        <v>199</v>
      </c>
    </row>
    <row r="18" spans="6:8" x14ac:dyDescent="0.25">
      <c r="F18" t="s">
        <v>54</v>
      </c>
      <c r="G18">
        <v>-1010</v>
      </c>
      <c r="H18">
        <v>-11</v>
      </c>
    </row>
    <row r="19" spans="6:8" x14ac:dyDescent="0.25">
      <c r="F19" t="s">
        <v>55</v>
      </c>
      <c r="G19">
        <v>-982</v>
      </c>
      <c r="H19">
        <v>-12</v>
      </c>
    </row>
    <row r="20" spans="6:8" x14ac:dyDescent="0.25">
      <c r="F20" t="s">
        <v>56</v>
      </c>
      <c r="G20">
        <v>-940</v>
      </c>
      <c r="H20">
        <v>-35</v>
      </c>
    </row>
    <row r="22" spans="6:8" x14ac:dyDescent="0.25">
      <c r="F22" t="s">
        <v>50</v>
      </c>
    </row>
    <row r="24" spans="6:8" x14ac:dyDescent="0.25">
      <c r="F24" t="s">
        <v>51</v>
      </c>
      <c r="G24">
        <v>-329</v>
      </c>
      <c r="H24">
        <v>51</v>
      </c>
    </row>
    <row r="25" spans="6:8" x14ac:dyDescent="0.25">
      <c r="F25" t="s">
        <v>52</v>
      </c>
      <c r="G25">
        <v>-548</v>
      </c>
      <c r="H25">
        <v>-77</v>
      </c>
    </row>
    <row r="26" spans="6:8" x14ac:dyDescent="0.25">
      <c r="F26" t="s">
        <v>53</v>
      </c>
      <c r="G26">
        <v>-329</v>
      </c>
      <c r="H26">
        <v>197</v>
      </c>
    </row>
    <row r="27" spans="6:8" x14ac:dyDescent="0.25">
      <c r="F27" t="s">
        <v>54</v>
      </c>
      <c r="G27">
        <v>-371</v>
      </c>
      <c r="H27">
        <v>-13</v>
      </c>
    </row>
    <row r="28" spans="6:8" x14ac:dyDescent="0.25">
      <c r="F28" t="s">
        <v>55</v>
      </c>
      <c r="G28">
        <v>-341</v>
      </c>
      <c r="H28">
        <v>-12</v>
      </c>
    </row>
    <row r="29" spans="6:8" x14ac:dyDescent="0.25">
      <c r="F29" t="s">
        <v>56</v>
      </c>
      <c r="G29">
        <v>-300</v>
      </c>
      <c r="H29">
        <v>-36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Planilha3</vt:lpstr>
      <vt:lpstr>REFERENCIA_FINAL</vt:lpstr>
      <vt:lpstr>Planilha2</vt:lpstr>
      <vt:lpstr>TARGET_REFERENCE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QQ</cp:lastModifiedBy>
  <cp:lastPrinted>2022-01-19T23:39:09Z</cp:lastPrinted>
  <dcterms:created xsi:type="dcterms:W3CDTF">2015-06-05T18:19:34Z</dcterms:created>
  <dcterms:modified xsi:type="dcterms:W3CDTF">2022-01-21T04:30:31Z</dcterms:modified>
</cp:coreProperties>
</file>