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BCTech\samples\Excel\"/>
    </mc:Choice>
  </mc:AlternateContent>
  <xr:revisionPtr revIDLastSave="0" documentId="13_ncr:1_{52955C22-DB66-423C-B4B4-CE372C13B3E6}" xr6:coauthVersionLast="47" xr6:coauthVersionMax="47" xr10:uidLastSave="{00000000-0000-0000-0000-000000000000}"/>
  <bookViews>
    <workbookView xWindow="13" yWindow="733" windowWidth="25587" windowHeight="15267" activeTab="2" xr2:uid="{00000000-000D-0000-FFFF-FFFF00000000}"/>
  </bookViews>
  <sheets>
    <sheet name="Balance" sheetId="10" r:id="rId1"/>
    <sheet name="Detailed balance" sheetId="8" r:id="rId2"/>
    <sheet name="About the report" sheetId="11" r:id="rId3"/>
    <sheet name="Data" sheetId="1" r:id="rId4"/>
  </sheets>
  <definedNames>
    <definedName name="_xlnm._FilterDatabase" localSheetId="0" hidden="1">Balance!$A$1:$G$473</definedName>
    <definedName name="_xlnm._FilterDatabase" localSheetId="1" hidden="1">'Detailed balance'!$A$1:$G$473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1" l="1"/>
  <c r="D2" i="11"/>
  <c r="C2" i="11"/>
  <c r="B2" i="11"/>
  <c r="G88" i="10"/>
  <c r="G87" i="10"/>
  <c r="G67" i="10"/>
  <c r="G66" i="10"/>
  <c r="G55" i="10"/>
  <c r="G54" i="10"/>
  <c r="G46" i="10"/>
  <c r="G45" i="10"/>
  <c r="G44" i="10"/>
  <c r="G42" i="10"/>
  <c r="G19" i="10"/>
  <c r="G18" i="10"/>
  <c r="G3" i="10"/>
  <c r="G2" i="10"/>
  <c r="J473" i="10"/>
  <c r="G473" i="10" s="1"/>
  <c r="F473" i="10"/>
  <c r="E473" i="10"/>
  <c r="D473" i="10"/>
  <c r="A473" i="10"/>
  <c r="J472" i="10"/>
  <c r="G472" i="10" s="1"/>
  <c r="F472" i="10"/>
  <c r="E472" i="10"/>
  <c r="D472" i="10"/>
  <c r="A472" i="10"/>
  <c r="J471" i="10"/>
  <c r="G471" i="10" s="1"/>
  <c r="F471" i="10"/>
  <c r="E471" i="10"/>
  <c r="D471" i="10"/>
  <c r="A471" i="10"/>
  <c r="J470" i="10"/>
  <c r="G470" i="10" s="1"/>
  <c r="F470" i="10"/>
  <c r="E470" i="10"/>
  <c r="D470" i="10"/>
  <c r="A470" i="10"/>
  <c r="J469" i="10"/>
  <c r="G469" i="10"/>
  <c r="F469" i="10"/>
  <c r="E469" i="10"/>
  <c r="D469" i="10"/>
  <c r="A469" i="10"/>
  <c r="J468" i="10"/>
  <c r="G468" i="10" s="1"/>
  <c r="F468" i="10"/>
  <c r="E468" i="10"/>
  <c r="D468" i="10"/>
  <c r="A468" i="10"/>
  <c r="J467" i="10"/>
  <c r="G467" i="10"/>
  <c r="F467" i="10"/>
  <c r="E467" i="10"/>
  <c r="D467" i="10"/>
  <c r="A467" i="10"/>
  <c r="J466" i="10"/>
  <c r="G466" i="10" s="1"/>
  <c r="F466" i="10"/>
  <c r="E466" i="10"/>
  <c r="D466" i="10"/>
  <c r="A466" i="10"/>
  <c r="J465" i="10"/>
  <c r="G465" i="10" s="1"/>
  <c r="F465" i="10"/>
  <c r="E465" i="10"/>
  <c r="D465" i="10"/>
  <c r="A465" i="10"/>
  <c r="J464" i="10"/>
  <c r="G464" i="10" s="1"/>
  <c r="F464" i="10"/>
  <c r="E464" i="10"/>
  <c r="D464" i="10"/>
  <c r="A464" i="10"/>
  <c r="J463" i="10"/>
  <c r="G463" i="10" s="1"/>
  <c r="F463" i="10"/>
  <c r="E463" i="10"/>
  <c r="D463" i="10"/>
  <c r="A463" i="10"/>
  <c r="J462" i="10"/>
  <c r="G462" i="10" s="1"/>
  <c r="F462" i="10"/>
  <c r="E462" i="10"/>
  <c r="D462" i="10"/>
  <c r="A462" i="10"/>
  <c r="J461" i="10"/>
  <c r="G461" i="10" s="1"/>
  <c r="F461" i="10"/>
  <c r="E461" i="10"/>
  <c r="D461" i="10"/>
  <c r="A461" i="10"/>
  <c r="J460" i="10"/>
  <c r="G460" i="10" s="1"/>
  <c r="F460" i="10"/>
  <c r="E460" i="10"/>
  <c r="D460" i="10"/>
  <c r="A460" i="10"/>
  <c r="J459" i="10"/>
  <c r="G459" i="10" s="1"/>
  <c r="F459" i="10"/>
  <c r="E459" i="10"/>
  <c r="D459" i="10"/>
  <c r="A459" i="10"/>
  <c r="J458" i="10"/>
  <c r="G458" i="10" s="1"/>
  <c r="F458" i="10"/>
  <c r="E458" i="10"/>
  <c r="D458" i="10"/>
  <c r="A458" i="10"/>
  <c r="J457" i="10"/>
  <c r="G457" i="10" s="1"/>
  <c r="F457" i="10"/>
  <c r="E457" i="10"/>
  <c r="D457" i="10"/>
  <c r="A457" i="10"/>
  <c r="J456" i="10"/>
  <c r="G456" i="10" s="1"/>
  <c r="F456" i="10"/>
  <c r="E456" i="10"/>
  <c r="D456" i="10"/>
  <c r="A456" i="10"/>
  <c r="J455" i="10"/>
  <c r="G455" i="10" s="1"/>
  <c r="F455" i="10"/>
  <c r="E455" i="10"/>
  <c r="D455" i="10"/>
  <c r="A455" i="10"/>
  <c r="J454" i="10"/>
  <c r="G454" i="10" s="1"/>
  <c r="F454" i="10"/>
  <c r="E454" i="10"/>
  <c r="D454" i="10"/>
  <c r="A454" i="10"/>
  <c r="J453" i="10"/>
  <c r="G453" i="10" s="1"/>
  <c r="F453" i="10"/>
  <c r="E453" i="10"/>
  <c r="D453" i="10"/>
  <c r="A453" i="10"/>
  <c r="J452" i="10"/>
  <c r="G452" i="10" s="1"/>
  <c r="F452" i="10"/>
  <c r="E452" i="10"/>
  <c r="D452" i="10"/>
  <c r="A452" i="10"/>
  <c r="J451" i="10"/>
  <c r="G451" i="10" s="1"/>
  <c r="F451" i="10"/>
  <c r="E451" i="10"/>
  <c r="D451" i="10"/>
  <c r="A451" i="10"/>
  <c r="J450" i="10"/>
  <c r="G450" i="10" s="1"/>
  <c r="F450" i="10"/>
  <c r="E450" i="10"/>
  <c r="D450" i="10"/>
  <c r="A450" i="10"/>
  <c r="J449" i="10"/>
  <c r="G449" i="10" s="1"/>
  <c r="F449" i="10"/>
  <c r="E449" i="10"/>
  <c r="D449" i="10"/>
  <c r="A449" i="10"/>
  <c r="J448" i="10"/>
  <c r="G448" i="10" s="1"/>
  <c r="F448" i="10"/>
  <c r="E448" i="10"/>
  <c r="D448" i="10"/>
  <c r="A448" i="10"/>
  <c r="J447" i="10"/>
  <c r="G447" i="10" s="1"/>
  <c r="F447" i="10"/>
  <c r="E447" i="10"/>
  <c r="D447" i="10"/>
  <c r="A447" i="10"/>
  <c r="J446" i="10"/>
  <c r="G446" i="10" s="1"/>
  <c r="F446" i="10"/>
  <c r="E446" i="10"/>
  <c r="D446" i="10"/>
  <c r="A446" i="10"/>
  <c r="J445" i="10"/>
  <c r="G445" i="10" s="1"/>
  <c r="F445" i="10"/>
  <c r="E445" i="10"/>
  <c r="D445" i="10"/>
  <c r="A445" i="10"/>
  <c r="J444" i="10"/>
  <c r="G444" i="10" s="1"/>
  <c r="F444" i="10"/>
  <c r="E444" i="10"/>
  <c r="D444" i="10"/>
  <c r="A444" i="10"/>
  <c r="J443" i="10"/>
  <c r="G443" i="10" s="1"/>
  <c r="F443" i="10"/>
  <c r="E443" i="10"/>
  <c r="D443" i="10"/>
  <c r="A443" i="10"/>
  <c r="J442" i="10"/>
  <c r="G442" i="10"/>
  <c r="F442" i="10"/>
  <c r="E442" i="10"/>
  <c r="D442" i="10"/>
  <c r="A442" i="10"/>
  <c r="J441" i="10"/>
  <c r="G441" i="10" s="1"/>
  <c r="F441" i="10"/>
  <c r="E441" i="10"/>
  <c r="D441" i="10"/>
  <c r="A441" i="10"/>
  <c r="J440" i="10"/>
  <c r="G440" i="10" s="1"/>
  <c r="F440" i="10"/>
  <c r="E440" i="10"/>
  <c r="D440" i="10"/>
  <c r="A440" i="10"/>
  <c r="J439" i="10"/>
  <c r="G439" i="10" s="1"/>
  <c r="F439" i="10"/>
  <c r="E439" i="10"/>
  <c r="D439" i="10"/>
  <c r="A439" i="10"/>
  <c r="J438" i="10"/>
  <c r="G438" i="10" s="1"/>
  <c r="F438" i="10"/>
  <c r="E438" i="10"/>
  <c r="D438" i="10"/>
  <c r="A438" i="10"/>
  <c r="J437" i="10"/>
  <c r="G437" i="10" s="1"/>
  <c r="F437" i="10"/>
  <c r="E437" i="10"/>
  <c r="D437" i="10"/>
  <c r="A437" i="10"/>
  <c r="J436" i="10"/>
  <c r="G436" i="10" s="1"/>
  <c r="F436" i="10"/>
  <c r="E436" i="10"/>
  <c r="D436" i="10"/>
  <c r="A436" i="10"/>
  <c r="J435" i="10"/>
  <c r="G435" i="10" s="1"/>
  <c r="F435" i="10"/>
  <c r="E435" i="10"/>
  <c r="D435" i="10"/>
  <c r="A435" i="10"/>
  <c r="J434" i="10"/>
  <c r="G434" i="10" s="1"/>
  <c r="F434" i="10"/>
  <c r="E434" i="10"/>
  <c r="D434" i="10"/>
  <c r="A434" i="10"/>
  <c r="J433" i="10"/>
  <c r="G433" i="10" s="1"/>
  <c r="F433" i="10"/>
  <c r="E433" i="10"/>
  <c r="D433" i="10"/>
  <c r="A433" i="10"/>
  <c r="J432" i="10"/>
  <c r="G432" i="10" s="1"/>
  <c r="F432" i="10"/>
  <c r="E432" i="10"/>
  <c r="D432" i="10"/>
  <c r="A432" i="10"/>
  <c r="J431" i="10"/>
  <c r="G431" i="10" s="1"/>
  <c r="F431" i="10"/>
  <c r="E431" i="10"/>
  <c r="D431" i="10"/>
  <c r="A431" i="10"/>
  <c r="J430" i="10"/>
  <c r="G430" i="10" s="1"/>
  <c r="F430" i="10"/>
  <c r="E430" i="10"/>
  <c r="D430" i="10"/>
  <c r="A430" i="10"/>
  <c r="J429" i="10"/>
  <c r="G429" i="10" s="1"/>
  <c r="F429" i="10"/>
  <c r="E429" i="10"/>
  <c r="D429" i="10"/>
  <c r="A429" i="10"/>
  <c r="J428" i="10"/>
  <c r="G428" i="10" s="1"/>
  <c r="F428" i="10"/>
  <c r="E428" i="10"/>
  <c r="D428" i="10"/>
  <c r="A428" i="10"/>
  <c r="J427" i="10"/>
  <c r="G427" i="10" s="1"/>
  <c r="F427" i="10"/>
  <c r="E427" i="10"/>
  <c r="D427" i="10"/>
  <c r="A427" i="10"/>
  <c r="J426" i="10"/>
  <c r="G426" i="10" s="1"/>
  <c r="F426" i="10"/>
  <c r="E426" i="10"/>
  <c r="D426" i="10"/>
  <c r="A426" i="10"/>
  <c r="J425" i="10"/>
  <c r="G425" i="10" s="1"/>
  <c r="F425" i="10"/>
  <c r="E425" i="10"/>
  <c r="D425" i="10"/>
  <c r="A425" i="10"/>
  <c r="J424" i="10"/>
  <c r="G424" i="10" s="1"/>
  <c r="F424" i="10"/>
  <c r="E424" i="10"/>
  <c r="D424" i="10"/>
  <c r="A424" i="10"/>
  <c r="J423" i="10"/>
  <c r="G423" i="10" s="1"/>
  <c r="F423" i="10"/>
  <c r="E423" i="10"/>
  <c r="D423" i="10"/>
  <c r="A423" i="10"/>
  <c r="J422" i="10"/>
  <c r="G422" i="10" s="1"/>
  <c r="F422" i="10"/>
  <c r="E422" i="10"/>
  <c r="D422" i="10"/>
  <c r="A422" i="10"/>
  <c r="J421" i="10"/>
  <c r="G421" i="10" s="1"/>
  <c r="F421" i="10"/>
  <c r="E421" i="10"/>
  <c r="D421" i="10"/>
  <c r="A421" i="10"/>
  <c r="J420" i="10"/>
  <c r="G420" i="10" s="1"/>
  <c r="F420" i="10"/>
  <c r="E420" i="10"/>
  <c r="D420" i="10"/>
  <c r="A420" i="10"/>
  <c r="J419" i="10"/>
  <c r="G419" i="10" s="1"/>
  <c r="F419" i="10"/>
  <c r="E419" i="10"/>
  <c r="D419" i="10"/>
  <c r="A419" i="10"/>
  <c r="J418" i="10"/>
  <c r="G418" i="10" s="1"/>
  <c r="F418" i="10"/>
  <c r="E418" i="10"/>
  <c r="D418" i="10"/>
  <c r="A418" i="10"/>
  <c r="J417" i="10"/>
  <c r="G417" i="10" s="1"/>
  <c r="F417" i="10"/>
  <c r="E417" i="10"/>
  <c r="D417" i="10"/>
  <c r="A417" i="10"/>
  <c r="J416" i="10"/>
  <c r="G416" i="10" s="1"/>
  <c r="F416" i="10"/>
  <c r="E416" i="10"/>
  <c r="D416" i="10"/>
  <c r="A416" i="10"/>
  <c r="J415" i="10"/>
  <c r="G415" i="10" s="1"/>
  <c r="F415" i="10"/>
  <c r="E415" i="10"/>
  <c r="D415" i="10"/>
  <c r="A415" i="10"/>
  <c r="J414" i="10"/>
  <c r="G414" i="10" s="1"/>
  <c r="F414" i="10"/>
  <c r="E414" i="10"/>
  <c r="D414" i="10"/>
  <c r="A414" i="10"/>
  <c r="J413" i="10"/>
  <c r="G413" i="10" s="1"/>
  <c r="F413" i="10"/>
  <c r="E413" i="10"/>
  <c r="D413" i="10"/>
  <c r="A413" i="10"/>
  <c r="J412" i="10"/>
  <c r="G412" i="10" s="1"/>
  <c r="F412" i="10"/>
  <c r="E412" i="10"/>
  <c r="D412" i="10"/>
  <c r="A412" i="10"/>
  <c r="J411" i="10"/>
  <c r="G411" i="10" s="1"/>
  <c r="F411" i="10"/>
  <c r="E411" i="10"/>
  <c r="D411" i="10"/>
  <c r="A411" i="10"/>
  <c r="J410" i="10"/>
  <c r="G410" i="10" s="1"/>
  <c r="F410" i="10"/>
  <c r="E410" i="10"/>
  <c r="D410" i="10"/>
  <c r="A410" i="10"/>
  <c r="J409" i="10"/>
  <c r="G409" i="10" s="1"/>
  <c r="F409" i="10"/>
  <c r="E409" i="10"/>
  <c r="D409" i="10"/>
  <c r="A409" i="10"/>
  <c r="J408" i="10"/>
  <c r="G408" i="10" s="1"/>
  <c r="F408" i="10"/>
  <c r="E408" i="10"/>
  <c r="D408" i="10"/>
  <c r="A408" i="10"/>
  <c r="J407" i="10"/>
  <c r="G407" i="10"/>
  <c r="F407" i="10"/>
  <c r="E407" i="10"/>
  <c r="D407" i="10"/>
  <c r="A407" i="10"/>
  <c r="J406" i="10"/>
  <c r="G406" i="10" s="1"/>
  <c r="F406" i="10"/>
  <c r="E406" i="10"/>
  <c r="D406" i="10"/>
  <c r="A406" i="10"/>
  <c r="J405" i="10"/>
  <c r="G405" i="10" s="1"/>
  <c r="F405" i="10"/>
  <c r="E405" i="10"/>
  <c r="D405" i="10"/>
  <c r="A405" i="10"/>
  <c r="J404" i="10"/>
  <c r="G404" i="10" s="1"/>
  <c r="F404" i="10"/>
  <c r="E404" i="10"/>
  <c r="D404" i="10"/>
  <c r="A404" i="10"/>
  <c r="J403" i="10"/>
  <c r="G403" i="10" s="1"/>
  <c r="F403" i="10"/>
  <c r="E403" i="10"/>
  <c r="D403" i="10"/>
  <c r="A403" i="10"/>
  <c r="J402" i="10"/>
  <c r="G402" i="10" s="1"/>
  <c r="F402" i="10"/>
  <c r="E402" i="10"/>
  <c r="D402" i="10"/>
  <c r="A402" i="10"/>
  <c r="J401" i="10"/>
  <c r="G401" i="10" s="1"/>
  <c r="F401" i="10"/>
  <c r="E401" i="10"/>
  <c r="D401" i="10"/>
  <c r="A401" i="10"/>
  <c r="J400" i="10"/>
  <c r="G400" i="10" s="1"/>
  <c r="F400" i="10"/>
  <c r="E400" i="10"/>
  <c r="D400" i="10"/>
  <c r="A400" i="10"/>
  <c r="J399" i="10"/>
  <c r="G399" i="10" s="1"/>
  <c r="F399" i="10"/>
  <c r="E399" i="10"/>
  <c r="D399" i="10"/>
  <c r="A399" i="10"/>
  <c r="J398" i="10"/>
  <c r="G398" i="10" s="1"/>
  <c r="F398" i="10"/>
  <c r="E398" i="10"/>
  <c r="D398" i="10"/>
  <c r="A398" i="10"/>
  <c r="J397" i="10"/>
  <c r="G397" i="10" s="1"/>
  <c r="F397" i="10"/>
  <c r="E397" i="10"/>
  <c r="D397" i="10"/>
  <c r="A397" i="10"/>
  <c r="J396" i="10"/>
  <c r="G396" i="10" s="1"/>
  <c r="F396" i="10"/>
  <c r="E396" i="10"/>
  <c r="D396" i="10"/>
  <c r="A396" i="10"/>
  <c r="J395" i="10"/>
  <c r="G395" i="10" s="1"/>
  <c r="F395" i="10"/>
  <c r="E395" i="10"/>
  <c r="D395" i="10"/>
  <c r="A395" i="10"/>
  <c r="J394" i="10"/>
  <c r="G394" i="10" s="1"/>
  <c r="F394" i="10"/>
  <c r="E394" i="10"/>
  <c r="D394" i="10"/>
  <c r="A394" i="10"/>
  <c r="J393" i="10"/>
  <c r="G393" i="10" s="1"/>
  <c r="F393" i="10"/>
  <c r="E393" i="10"/>
  <c r="D393" i="10"/>
  <c r="A393" i="10"/>
  <c r="J392" i="10"/>
  <c r="G392" i="10" s="1"/>
  <c r="F392" i="10"/>
  <c r="E392" i="10"/>
  <c r="D392" i="10"/>
  <c r="A392" i="10"/>
  <c r="J391" i="10"/>
  <c r="G391" i="10" s="1"/>
  <c r="F391" i="10"/>
  <c r="E391" i="10"/>
  <c r="D391" i="10"/>
  <c r="A391" i="10"/>
  <c r="J390" i="10"/>
  <c r="G390" i="10" s="1"/>
  <c r="F390" i="10"/>
  <c r="E390" i="10"/>
  <c r="D390" i="10"/>
  <c r="A390" i="10"/>
  <c r="J389" i="10"/>
  <c r="G389" i="10" s="1"/>
  <c r="F389" i="10"/>
  <c r="E389" i="10"/>
  <c r="D389" i="10"/>
  <c r="A389" i="10"/>
  <c r="J388" i="10"/>
  <c r="G388" i="10" s="1"/>
  <c r="F388" i="10"/>
  <c r="E388" i="10"/>
  <c r="D388" i="10"/>
  <c r="A388" i="10"/>
  <c r="J387" i="10"/>
  <c r="G387" i="10" s="1"/>
  <c r="F387" i="10"/>
  <c r="E387" i="10"/>
  <c r="D387" i="10"/>
  <c r="A387" i="10"/>
  <c r="J386" i="10"/>
  <c r="G386" i="10" s="1"/>
  <c r="F386" i="10"/>
  <c r="E386" i="10"/>
  <c r="D386" i="10"/>
  <c r="A386" i="10"/>
  <c r="J385" i="10"/>
  <c r="G385" i="10" s="1"/>
  <c r="F385" i="10"/>
  <c r="E385" i="10"/>
  <c r="D385" i="10"/>
  <c r="A385" i="10"/>
  <c r="J384" i="10"/>
  <c r="G384" i="10" s="1"/>
  <c r="F384" i="10"/>
  <c r="E384" i="10"/>
  <c r="D384" i="10"/>
  <c r="A384" i="10"/>
  <c r="J383" i="10"/>
  <c r="G383" i="10"/>
  <c r="F383" i="10"/>
  <c r="E383" i="10"/>
  <c r="D383" i="10"/>
  <c r="A383" i="10"/>
  <c r="J382" i="10"/>
  <c r="G382" i="10" s="1"/>
  <c r="F382" i="10"/>
  <c r="E382" i="10"/>
  <c r="D382" i="10"/>
  <c r="A382" i="10"/>
  <c r="J381" i="10"/>
  <c r="G381" i="10" s="1"/>
  <c r="F381" i="10"/>
  <c r="E381" i="10"/>
  <c r="D381" i="10"/>
  <c r="A381" i="10"/>
  <c r="J380" i="10"/>
  <c r="G380" i="10" s="1"/>
  <c r="F380" i="10"/>
  <c r="E380" i="10"/>
  <c r="D380" i="10"/>
  <c r="A380" i="10"/>
  <c r="J379" i="10"/>
  <c r="G379" i="10"/>
  <c r="F379" i="10"/>
  <c r="E379" i="10"/>
  <c r="D379" i="10"/>
  <c r="A379" i="10"/>
  <c r="J378" i="10"/>
  <c r="G378" i="10" s="1"/>
  <c r="F378" i="10"/>
  <c r="E378" i="10"/>
  <c r="D378" i="10"/>
  <c r="A378" i="10"/>
  <c r="J377" i="10"/>
  <c r="G377" i="10" s="1"/>
  <c r="F377" i="10"/>
  <c r="E377" i="10"/>
  <c r="D377" i="10"/>
  <c r="A377" i="10"/>
  <c r="J376" i="10"/>
  <c r="G376" i="10" s="1"/>
  <c r="F376" i="10"/>
  <c r="E376" i="10"/>
  <c r="D376" i="10"/>
  <c r="A376" i="10"/>
  <c r="J375" i="10"/>
  <c r="G375" i="10" s="1"/>
  <c r="F375" i="10"/>
  <c r="E375" i="10"/>
  <c r="D375" i="10"/>
  <c r="A375" i="10"/>
  <c r="J374" i="10"/>
  <c r="G374" i="10" s="1"/>
  <c r="F374" i="10"/>
  <c r="E374" i="10"/>
  <c r="D374" i="10"/>
  <c r="A374" i="10"/>
  <c r="J373" i="10"/>
  <c r="G373" i="10" s="1"/>
  <c r="F373" i="10"/>
  <c r="E373" i="10"/>
  <c r="D373" i="10"/>
  <c r="A373" i="10"/>
  <c r="J372" i="10"/>
  <c r="G372" i="10" s="1"/>
  <c r="F372" i="10"/>
  <c r="E372" i="10"/>
  <c r="D372" i="10"/>
  <c r="A372" i="10"/>
  <c r="J371" i="10"/>
  <c r="G371" i="10" s="1"/>
  <c r="F371" i="10"/>
  <c r="E371" i="10"/>
  <c r="D371" i="10"/>
  <c r="A371" i="10"/>
  <c r="J370" i="10"/>
  <c r="G370" i="10" s="1"/>
  <c r="F370" i="10"/>
  <c r="E370" i="10"/>
  <c r="D370" i="10"/>
  <c r="A370" i="10"/>
  <c r="J369" i="10"/>
  <c r="G369" i="10" s="1"/>
  <c r="F369" i="10"/>
  <c r="E369" i="10"/>
  <c r="D369" i="10"/>
  <c r="A369" i="10"/>
  <c r="J368" i="10"/>
  <c r="G368" i="10" s="1"/>
  <c r="F368" i="10"/>
  <c r="E368" i="10"/>
  <c r="D368" i="10"/>
  <c r="A368" i="10"/>
  <c r="J367" i="10"/>
  <c r="G367" i="10" s="1"/>
  <c r="F367" i="10"/>
  <c r="E367" i="10"/>
  <c r="D367" i="10"/>
  <c r="A367" i="10"/>
  <c r="J366" i="10"/>
  <c r="G366" i="10" s="1"/>
  <c r="F366" i="10"/>
  <c r="E366" i="10"/>
  <c r="D366" i="10"/>
  <c r="A366" i="10"/>
  <c r="J365" i="10"/>
  <c r="G365" i="10" s="1"/>
  <c r="F365" i="10"/>
  <c r="E365" i="10"/>
  <c r="D365" i="10"/>
  <c r="A365" i="10"/>
  <c r="J364" i="10"/>
  <c r="G364" i="10" s="1"/>
  <c r="F364" i="10"/>
  <c r="E364" i="10"/>
  <c r="D364" i="10"/>
  <c r="A364" i="10"/>
  <c r="J363" i="10"/>
  <c r="G363" i="10" s="1"/>
  <c r="F363" i="10"/>
  <c r="E363" i="10"/>
  <c r="D363" i="10"/>
  <c r="A363" i="10"/>
  <c r="J362" i="10"/>
  <c r="G362" i="10" s="1"/>
  <c r="F362" i="10"/>
  <c r="E362" i="10"/>
  <c r="D362" i="10"/>
  <c r="A362" i="10"/>
  <c r="J361" i="10"/>
  <c r="G361" i="10" s="1"/>
  <c r="F361" i="10"/>
  <c r="E361" i="10"/>
  <c r="D361" i="10"/>
  <c r="A361" i="10"/>
  <c r="J360" i="10"/>
  <c r="G360" i="10" s="1"/>
  <c r="F360" i="10"/>
  <c r="E360" i="10"/>
  <c r="D360" i="10"/>
  <c r="A360" i="10"/>
  <c r="J359" i="10"/>
  <c r="G359" i="10" s="1"/>
  <c r="F359" i="10"/>
  <c r="E359" i="10"/>
  <c r="D359" i="10"/>
  <c r="A359" i="10"/>
  <c r="J358" i="10"/>
  <c r="G358" i="10" s="1"/>
  <c r="F358" i="10"/>
  <c r="E358" i="10"/>
  <c r="D358" i="10"/>
  <c r="A358" i="10"/>
  <c r="J357" i="10"/>
  <c r="G357" i="10" s="1"/>
  <c r="F357" i="10"/>
  <c r="E357" i="10"/>
  <c r="D357" i="10"/>
  <c r="A357" i="10"/>
  <c r="J356" i="10"/>
  <c r="G356" i="10" s="1"/>
  <c r="F356" i="10"/>
  <c r="E356" i="10"/>
  <c r="D356" i="10"/>
  <c r="A356" i="10"/>
  <c r="J355" i="10"/>
  <c r="G355" i="10" s="1"/>
  <c r="F355" i="10"/>
  <c r="E355" i="10"/>
  <c r="D355" i="10"/>
  <c r="A355" i="10"/>
  <c r="J354" i="10"/>
  <c r="G354" i="10" s="1"/>
  <c r="F354" i="10"/>
  <c r="E354" i="10"/>
  <c r="D354" i="10"/>
  <c r="A354" i="10"/>
  <c r="J353" i="10"/>
  <c r="G353" i="10" s="1"/>
  <c r="F353" i="10"/>
  <c r="E353" i="10"/>
  <c r="D353" i="10"/>
  <c r="A353" i="10"/>
  <c r="J352" i="10"/>
  <c r="G352" i="10" s="1"/>
  <c r="F352" i="10"/>
  <c r="E352" i="10"/>
  <c r="D352" i="10"/>
  <c r="A352" i="10"/>
  <c r="J351" i="10"/>
  <c r="G351" i="10"/>
  <c r="F351" i="10"/>
  <c r="E351" i="10"/>
  <c r="D351" i="10"/>
  <c r="A351" i="10"/>
  <c r="J350" i="10"/>
  <c r="G350" i="10" s="1"/>
  <c r="F350" i="10"/>
  <c r="E350" i="10"/>
  <c r="D350" i="10"/>
  <c r="A350" i="10"/>
  <c r="J349" i="10"/>
  <c r="G349" i="10" s="1"/>
  <c r="F349" i="10"/>
  <c r="E349" i="10"/>
  <c r="D349" i="10"/>
  <c r="A349" i="10"/>
  <c r="J348" i="10"/>
  <c r="G348" i="10" s="1"/>
  <c r="F348" i="10"/>
  <c r="E348" i="10"/>
  <c r="D348" i="10"/>
  <c r="A348" i="10"/>
  <c r="J347" i="10"/>
  <c r="G347" i="10" s="1"/>
  <c r="F347" i="10"/>
  <c r="E347" i="10"/>
  <c r="D347" i="10"/>
  <c r="A347" i="10"/>
  <c r="J346" i="10"/>
  <c r="G346" i="10" s="1"/>
  <c r="F346" i="10"/>
  <c r="E346" i="10"/>
  <c r="D346" i="10"/>
  <c r="A346" i="10"/>
  <c r="J345" i="10"/>
  <c r="G345" i="10" s="1"/>
  <c r="F345" i="10"/>
  <c r="E345" i="10"/>
  <c r="D345" i="10"/>
  <c r="A345" i="10"/>
  <c r="J344" i="10"/>
  <c r="G344" i="10" s="1"/>
  <c r="F344" i="10"/>
  <c r="E344" i="10"/>
  <c r="D344" i="10"/>
  <c r="A344" i="10"/>
  <c r="J343" i="10"/>
  <c r="G343" i="10" s="1"/>
  <c r="F343" i="10"/>
  <c r="E343" i="10"/>
  <c r="D343" i="10"/>
  <c r="A343" i="10"/>
  <c r="J342" i="10"/>
  <c r="G342" i="10" s="1"/>
  <c r="F342" i="10"/>
  <c r="E342" i="10"/>
  <c r="D342" i="10"/>
  <c r="A342" i="10"/>
  <c r="J341" i="10"/>
  <c r="G341" i="10" s="1"/>
  <c r="F341" i="10"/>
  <c r="E341" i="10"/>
  <c r="D341" i="10"/>
  <c r="A341" i="10"/>
  <c r="J340" i="10"/>
  <c r="G340" i="10" s="1"/>
  <c r="F340" i="10"/>
  <c r="E340" i="10"/>
  <c r="D340" i="10"/>
  <c r="A340" i="10"/>
  <c r="J339" i="10"/>
  <c r="G339" i="10" s="1"/>
  <c r="F339" i="10"/>
  <c r="E339" i="10"/>
  <c r="D339" i="10"/>
  <c r="A339" i="10"/>
  <c r="J338" i="10"/>
  <c r="G338" i="10" s="1"/>
  <c r="F338" i="10"/>
  <c r="E338" i="10"/>
  <c r="D338" i="10"/>
  <c r="A338" i="10"/>
  <c r="J337" i="10"/>
  <c r="G337" i="10" s="1"/>
  <c r="F337" i="10"/>
  <c r="E337" i="10"/>
  <c r="D337" i="10"/>
  <c r="A337" i="10"/>
  <c r="J336" i="10"/>
  <c r="G336" i="10" s="1"/>
  <c r="F336" i="10"/>
  <c r="E336" i="10"/>
  <c r="D336" i="10"/>
  <c r="A336" i="10"/>
  <c r="J335" i="10"/>
  <c r="G335" i="10" s="1"/>
  <c r="F335" i="10"/>
  <c r="E335" i="10"/>
  <c r="D335" i="10"/>
  <c r="A335" i="10"/>
  <c r="J334" i="10"/>
  <c r="G334" i="10" s="1"/>
  <c r="F334" i="10"/>
  <c r="E334" i="10"/>
  <c r="D334" i="10"/>
  <c r="A334" i="10"/>
  <c r="J333" i="10"/>
  <c r="G333" i="10" s="1"/>
  <c r="F333" i="10"/>
  <c r="E333" i="10"/>
  <c r="D333" i="10"/>
  <c r="A333" i="10"/>
  <c r="J332" i="10"/>
  <c r="G332" i="10" s="1"/>
  <c r="F332" i="10"/>
  <c r="E332" i="10"/>
  <c r="D332" i="10"/>
  <c r="A332" i="10"/>
  <c r="J331" i="10"/>
  <c r="G331" i="10" s="1"/>
  <c r="F331" i="10"/>
  <c r="E331" i="10"/>
  <c r="D331" i="10"/>
  <c r="A331" i="10"/>
  <c r="J330" i="10"/>
  <c r="G330" i="10" s="1"/>
  <c r="F330" i="10"/>
  <c r="E330" i="10"/>
  <c r="D330" i="10"/>
  <c r="A330" i="10"/>
  <c r="J329" i="10"/>
  <c r="G329" i="10" s="1"/>
  <c r="F329" i="10"/>
  <c r="E329" i="10"/>
  <c r="D329" i="10"/>
  <c r="A329" i="10"/>
  <c r="J328" i="10"/>
  <c r="G328" i="10" s="1"/>
  <c r="F328" i="10"/>
  <c r="E328" i="10"/>
  <c r="D328" i="10"/>
  <c r="A328" i="10"/>
  <c r="J327" i="10"/>
  <c r="G327" i="10" s="1"/>
  <c r="F327" i="10"/>
  <c r="E327" i="10"/>
  <c r="D327" i="10"/>
  <c r="A327" i="10"/>
  <c r="J326" i="10"/>
  <c r="G326" i="10" s="1"/>
  <c r="F326" i="10"/>
  <c r="E326" i="10"/>
  <c r="D326" i="10"/>
  <c r="A326" i="10"/>
  <c r="J325" i="10"/>
  <c r="G325" i="10" s="1"/>
  <c r="F325" i="10"/>
  <c r="E325" i="10"/>
  <c r="D325" i="10"/>
  <c r="A325" i="10"/>
  <c r="J324" i="10"/>
  <c r="G324" i="10" s="1"/>
  <c r="F324" i="10"/>
  <c r="E324" i="10"/>
  <c r="D324" i="10"/>
  <c r="A324" i="10"/>
  <c r="J323" i="10"/>
  <c r="G323" i="10" s="1"/>
  <c r="F323" i="10"/>
  <c r="E323" i="10"/>
  <c r="D323" i="10"/>
  <c r="A323" i="10"/>
  <c r="J322" i="10"/>
  <c r="G322" i="10" s="1"/>
  <c r="F322" i="10"/>
  <c r="E322" i="10"/>
  <c r="D322" i="10"/>
  <c r="A322" i="10"/>
  <c r="J321" i="10"/>
  <c r="G321" i="10" s="1"/>
  <c r="F321" i="10"/>
  <c r="E321" i="10"/>
  <c r="D321" i="10"/>
  <c r="A321" i="10"/>
  <c r="J320" i="10"/>
  <c r="G320" i="10" s="1"/>
  <c r="F320" i="10"/>
  <c r="E320" i="10"/>
  <c r="D320" i="10"/>
  <c r="A320" i="10"/>
  <c r="J319" i="10"/>
  <c r="G319" i="10" s="1"/>
  <c r="F319" i="10"/>
  <c r="E319" i="10"/>
  <c r="D319" i="10"/>
  <c r="A319" i="10"/>
  <c r="J318" i="10"/>
  <c r="G318" i="10" s="1"/>
  <c r="F318" i="10"/>
  <c r="E318" i="10"/>
  <c r="D318" i="10"/>
  <c r="A318" i="10"/>
  <c r="J317" i="10"/>
  <c r="G317" i="10" s="1"/>
  <c r="F317" i="10"/>
  <c r="E317" i="10"/>
  <c r="D317" i="10"/>
  <c r="A317" i="10"/>
  <c r="J316" i="10"/>
  <c r="G316" i="10" s="1"/>
  <c r="F316" i="10"/>
  <c r="E316" i="10"/>
  <c r="D316" i="10"/>
  <c r="A316" i="10"/>
  <c r="J315" i="10"/>
  <c r="G315" i="10"/>
  <c r="F315" i="10"/>
  <c r="E315" i="10"/>
  <c r="D315" i="10"/>
  <c r="A315" i="10"/>
  <c r="J314" i="10"/>
  <c r="G314" i="10" s="1"/>
  <c r="F314" i="10"/>
  <c r="E314" i="10"/>
  <c r="D314" i="10"/>
  <c r="A314" i="10"/>
  <c r="J313" i="10"/>
  <c r="G313" i="10" s="1"/>
  <c r="F313" i="10"/>
  <c r="E313" i="10"/>
  <c r="D313" i="10"/>
  <c r="A313" i="10"/>
  <c r="J312" i="10"/>
  <c r="G312" i="10" s="1"/>
  <c r="F312" i="10"/>
  <c r="E312" i="10"/>
  <c r="D312" i="10"/>
  <c r="A312" i="10"/>
  <c r="J311" i="10"/>
  <c r="G311" i="10"/>
  <c r="F311" i="10"/>
  <c r="E311" i="10"/>
  <c r="D311" i="10"/>
  <c r="A311" i="10"/>
  <c r="J310" i="10"/>
  <c r="G310" i="10" s="1"/>
  <c r="F310" i="10"/>
  <c r="E310" i="10"/>
  <c r="D310" i="10"/>
  <c r="A310" i="10"/>
  <c r="J309" i="10"/>
  <c r="G309" i="10" s="1"/>
  <c r="F309" i="10"/>
  <c r="E309" i="10"/>
  <c r="D309" i="10"/>
  <c r="A309" i="10"/>
  <c r="J308" i="10"/>
  <c r="G308" i="10" s="1"/>
  <c r="F308" i="10"/>
  <c r="E308" i="10"/>
  <c r="D308" i="10"/>
  <c r="A308" i="10"/>
  <c r="J307" i="10"/>
  <c r="G307" i="10" s="1"/>
  <c r="F307" i="10"/>
  <c r="E307" i="10"/>
  <c r="D307" i="10"/>
  <c r="A307" i="10"/>
  <c r="J306" i="10"/>
  <c r="G306" i="10" s="1"/>
  <c r="F306" i="10"/>
  <c r="E306" i="10"/>
  <c r="D306" i="10"/>
  <c r="A306" i="10"/>
  <c r="J305" i="10"/>
  <c r="G305" i="10" s="1"/>
  <c r="F305" i="10"/>
  <c r="E305" i="10"/>
  <c r="D305" i="10"/>
  <c r="A305" i="10"/>
  <c r="J304" i="10"/>
  <c r="G304" i="10" s="1"/>
  <c r="F304" i="10"/>
  <c r="E304" i="10"/>
  <c r="D304" i="10"/>
  <c r="A304" i="10"/>
  <c r="J303" i="10"/>
  <c r="G303" i="10" s="1"/>
  <c r="F303" i="10"/>
  <c r="E303" i="10"/>
  <c r="D303" i="10"/>
  <c r="A303" i="10"/>
  <c r="J302" i="10"/>
  <c r="G302" i="10" s="1"/>
  <c r="F302" i="10"/>
  <c r="E302" i="10"/>
  <c r="D302" i="10"/>
  <c r="A302" i="10"/>
  <c r="J301" i="10"/>
  <c r="G301" i="10" s="1"/>
  <c r="F301" i="10"/>
  <c r="E301" i="10"/>
  <c r="D301" i="10"/>
  <c r="A301" i="10"/>
  <c r="J300" i="10"/>
  <c r="G300" i="10" s="1"/>
  <c r="F300" i="10"/>
  <c r="E300" i="10"/>
  <c r="D300" i="10"/>
  <c r="A300" i="10"/>
  <c r="J299" i="10"/>
  <c r="G299" i="10" s="1"/>
  <c r="F299" i="10"/>
  <c r="E299" i="10"/>
  <c r="D299" i="10"/>
  <c r="A299" i="10"/>
  <c r="J298" i="10"/>
  <c r="G298" i="10" s="1"/>
  <c r="F298" i="10"/>
  <c r="E298" i="10"/>
  <c r="D298" i="10"/>
  <c r="A298" i="10"/>
  <c r="J297" i="10"/>
  <c r="G297" i="10" s="1"/>
  <c r="F297" i="10"/>
  <c r="E297" i="10"/>
  <c r="D297" i="10"/>
  <c r="A297" i="10"/>
  <c r="J296" i="10"/>
  <c r="G296" i="10" s="1"/>
  <c r="F296" i="10"/>
  <c r="E296" i="10"/>
  <c r="D296" i="10"/>
  <c r="A296" i="10"/>
  <c r="J295" i="10"/>
  <c r="G295" i="10" s="1"/>
  <c r="F295" i="10"/>
  <c r="E295" i="10"/>
  <c r="D295" i="10"/>
  <c r="A295" i="10"/>
  <c r="J294" i="10"/>
  <c r="G294" i="10" s="1"/>
  <c r="F294" i="10"/>
  <c r="E294" i="10"/>
  <c r="D294" i="10"/>
  <c r="A294" i="10"/>
  <c r="J293" i="10"/>
  <c r="G293" i="10" s="1"/>
  <c r="F293" i="10"/>
  <c r="E293" i="10"/>
  <c r="D293" i="10"/>
  <c r="A293" i="10"/>
  <c r="J292" i="10"/>
  <c r="G292" i="10" s="1"/>
  <c r="F292" i="10"/>
  <c r="E292" i="10"/>
  <c r="D292" i="10"/>
  <c r="A292" i="10"/>
  <c r="J291" i="10"/>
  <c r="G291" i="10"/>
  <c r="F291" i="10"/>
  <c r="E291" i="10"/>
  <c r="D291" i="10"/>
  <c r="A291" i="10"/>
  <c r="J290" i="10"/>
  <c r="G290" i="10" s="1"/>
  <c r="F290" i="10"/>
  <c r="E290" i="10"/>
  <c r="D290" i="10"/>
  <c r="A290" i="10"/>
  <c r="J289" i="10"/>
  <c r="G289" i="10" s="1"/>
  <c r="F289" i="10"/>
  <c r="E289" i="10"/>
  <c r="D289" i="10"/>
  <c r="A289" i="10"/>
  <c r="J288" i="10"/>
  <c r="G288" i="10" s="1"/>
  <c r="F288" i="10"/>
  <c r="E288" i="10"/>
  <c r="D288" i="10"/>
  <c r="A288" i="10"/>
  <c r="J287" i="10"/>
  <c r="G287" i="10" s="1"/>
  <c r="F287" i="10"/>
  <c r="E287" i="10"/>
  <c r="D287" i="10"/>
  <c r="A287" i="10"/>
  <c r="J286" i="10"/>
  <c r="G286" i="10" s="1"/>
  <c r="F286" i="10"/>
  <c r="E286" i="10"/>
  <c r="D286" i="10"/>
  <c r="A286" i="10"/>
  <c r="J285" i="10"/>
  <c r="G285" i="10" s="1"/>
  <c r="F285" i="10"/>
  <c r="E285" i="10"/>
  <c r="D285" i="10"/>
  <c r="A285" i="10"/>
  <c r="J284" i="10"/>
  <c r="G284" i="10" s="1"/>
  <c r="F284" i="10"/>
  <c r="E284" i="10"/>
  <c r="D284" i="10"/>
  <c r="A284" i="10"/>
  <c r="J283" i="10"/>
  <c r="G283" i="10" s="1"/>
  <c r="F283" i="10"/>
  <c r="E283" i="10"/>
  <c r="D283" i="10"/>
  <c r="A283" i="10"/>
  <c r="J282" i="10"/>
  <c r="G282" i="10" s="1"/>
  <c r="F282" i="10"/>
  <c r="E282" i="10"/>
  <c r="D282" i="10"/>
  <c r="A282" i="10"/>
  <c r="J281" i="10"/>
  <c r="G281" i="10" s="1"/>
  <c r="F281" i="10"/>
  <c r="E281" i="10"/>
  <c r="D281" i="10"/>
  <c r="A281" i="10"/>
  <c r="J280" i="10"/>
  <c r="G280" i="10" s="1"/>
  <c r="F280" i="10"/>
  <c r="E280" i="10"/>
  <c r="D280" i="10"/>
  <c r="A280" i="10"/>
  <c r="J279" i="10"/>
  <c r="G279" i="10" s="1"/>
  <c r="F279" i="10"/>
  <c r="E279" i="10"/>
  <c r="D279" i="10"/>
  <c r="A279" i="10"/>
  <c r="J278" i="10"/>
  <c r="G278" i="10" s="1"/>
  <c r="F278" i="10"/>
  <c r="E278" i="10"/>
  <c r="D278" i="10"/>
  <c r="A278" i="10"/>
  <c r="J277" i="10"/>
  <c r="G277" i="10" s="1"/>
  <c r="F277" i="10"/>
  <c r="E277" i="10"/>
  <c r="D277" i="10"/>
  <c r="A277" i="10"/>
  <c r="J276" i="10"/>
  <c r="G276" i="10" s="1"/>
  <c r="F276" i="10"/>
  <c r="E276" i="10"/>
  <c r="D276" i="10"/>
  <c r="A276" i="10"/>
  <c r="J275" i="10"/>
  <c r="G275" i="10" s="1"/>
  <c r="F275" i="10"/>
  <c r="E275" i="10"/>
  <c r="D275" i="10"/>
  <c r="A275" i="10"/>
  <c r="J274" i="10"/>
  <c r="G274" i="10" s="1"/>
  <c r="F274" i="10"/>
  <c r="E274" i="10"/>
  <c r="D274" i="10"/>
  <c r="A274" i="10"/>
  <c r="J273" i="10"/>
  <c r="G273" i="10" s="1"/>
  <c r="F273" i="10"/>
  <c r="E273" i="10"/>
  <c r="D273" i="10"/>
  <c r="A273" i="10"/>
  <c r="J272" i="10"/>
  <c r="G272" i="10" s="1"/>
  <c r="F272" i="10"/>
  <c r="E272" i="10"/>
  <c r="D272" i="10"/>
  <c r="A272" i="10"/>
  <c r="J271" i="10"/>
  <c r="G271" i="10" s="1"/>
  <c r="F271" i="10"/>
  <c r="E271" i="10"/>
  <c r="D271" i="10"/>
  <c r="A271" i="10"/>
  <c r="J270" i="10"/>
  <c r="G270" i="10" s="1"/>
  <c r="F270" i="10"/>
  <c r="E270" i="10"/>
  <c r="D270" i="10"/>
  <c r="A270" i="10"/>
  <c r="J269" i="10"/>
  <c r="G269" i="10" s="1"/>
  <c r="F269" i="10"/>
  <c r="E269" i="10"/>
  <c r="D269" i="10"/>
  <c r="A269" i="10"/>
  <c r="J268" i="10"/>
  <c r="G268" i="10" s="1"/>
  <c r="F268" i="10"/>
  <c r="E268" i="10"/>
  <c r="D268" i="10"/>
  <c r="A268" i="10"/>
  <c r="J267" i="10"/>
  <c r="G267" i="10"/>
  <c r="F267" i="10"/>
  <c r="E267" i="10"/>
  <c r="D267" i="10"/>
  <c r="A267" i="10"/>
  <c r="J266" i="10"/>
  <c r="G266" i="10" s="1"/>
  <c r="F266" i="10"/>
  <c r="E266" i="10"/>
  <c r="D266" i="10"/>
  <c r="A266" i="10"/>
  <c r="J265" i="10"/>
  <c r="G265" i="10" s="1"/>
  <c r="F265" i="10"/>
  <c r="E265" i="10"/>
  <c r="D265" i="10"/>
  <c r="A265" i="10"/>
  <c r="J264" i="10"/>
  <c r="G264" i="10" s="1"/>
  <c r="F264" i="10"/>
  <c r="E264" i="10"/>
  <c r="D264" i="10"/>
  <c r="A264" i="10"/>
  <c r="J263" i="10"/>
  <c r="G263" i="10"/>
  <c r="F263" i="10"/>
  <c r="E263" i="10"/>
  <c r="D263" i="10"/>
  <c r="A263" i="10"/>
  <c r="J262" i="10"/>
  <c r="G262" i="10" s="1"/>
  <c r="F262" i="10"/>
  <c r="E262" i="10"/>
  <c r="D262" i="10"/>
  <c r="A262" i="10"/>
  <c r="J261" i="10"/>
  <c r="G261" i="10" s="1"/>
  <c r="F261" i="10"/>
  <c r="E261" i="10"/>
  <c r="D261" i="10"/>
  <c r="A261" i="10"/>
  <c r="J260" i="10"/>
  <c r="G260" i="10" s="1"/>
  <c r="F260" i="10"/>
  <c r="E260" i="10"/>
  <c r="D260" i="10"/>
  <c r="A260" i="10"/>
  <c r="J259" i="10"/>
  <c r="G259" i="10" s="1"/>
  <c r="F259" i="10"/>
  <c r="E259" i="10"/>
  <c r="D259" i="10"/>
  <c r="A259" i="10"/>
  <c r="J258" i="10"/>
  <c r="G258" i="10" s="1"/>
  <c r="F258" i="10"/>
  <c r="E258" i="10"/>
  <c r="D258" i="10"/>
  <c r="A258" i="10"/>
  <c r="J257" i="10"/>
  <c r="G257" i="10" s="1"/>
  <c r="F257" i="10"/>
  <c r="E257" i="10"/>
  <c r="D257" i="10"/>
  <c r="A257" i="10"/>
  <c r="J256" i="10"/>
  <c r="G256" i="10" s="1"/>
  <c r="F256" i="10"/>
  <c r="E256" i="10"/>
  <c r="D256" i="10"/>
  <c r="A256" i="10"/>
  <c r="J255" i="10"/>
  <c r="G255" i="10" s="1"/>
  <c r="F255" i="10"/>
  <c r="E255" i="10"/>
  <c r="D255" i="10"/>
  <c r="A255" i="10"/>
  <c r="J254" i="10"/>
  <c r="G254" i="10" s="1"/>
  <c r="F254" i="10"/>
  <c r="E254" i="10"/>
  <c r="D254" i="10"/>
  <c r="A254" i="10"/>
  <c r="J253" i="10"/>
  <c r="G253" i="10" s="1"/>
  <c r="F253" i="10"/>
  <c r="E253" i="10"/>
  <c r="D253" i="10"/>
  <c r="A253" i="10"/>
  <c r="J252" i="10"/>
  <c r="G252" i="10" s="1"/>
  <c r="F252" i="10"/>
  <c r="E252" i="10"/>
  <c r="D252" i="10"/>
  <c r="A252" i="10"/>
  <c r="J251" i="10"/>
  <c r="G251" i="10" s="1"/>
  <c r="F251" i="10"/>
  <c r="E251" i="10"/>
  <c r="D251" i="10"/>
  <c r="A251" i="10"/>
  <c r="J250" i="10"/>
  <c r="G250" i="10" s="1"/>
  <c r="F250" i="10"/>
  <c r="E250" i="10"/>
  <c r="D250" i="10"/>
  <c r="A250" i="10"/>
  <c r="J249" i="10"/>
  <c r="G249" i="10" s="1"/>
  <c r="F249" i="10"/>
  <c r="E249" i="10"/>
  <c r="D249" i="10"/>
  <c r="A249" i="10"/>
  <c r="J248" i="10"/>
  <c r="G248" i="10" s="1"/>
  <c r="F248" i="10"/>
  <c r="E248" i="10"/>
  <c r="D248" i="10"/>
  <c r="A248" i="10"/>
  <c r="J247" i="10"/>
  <c r="G247" i="10" s="1"/>
  <c r="F247" i="10"/>
  <c r="E247" i="10"/>
  <c r="D247" i="10"/>
  <c r="A247" i="10"/>
  <c r="J246" i="10"/>
  <c r="G246" i="10" s="1"/>
  <c r="F246" i="10"/>
  <c r="E246" i="10"/>
  <c r="D246" i="10"/>
  <c r="A246" i="10"/>
  <c r="J245" i="10"/>
  <c r="G245" i="10" s="1"/>
  <c r="F245" i="10"/>
  <c r="E245" i="10"/>
  <c r="D245" i="10"/>
  <c r="A245" i="10"/>
  <c r="J244" i="10"/>
  <c r="G244" i="10" s="1"/>
  <c r="F244" i="10"/>
  <c r="E244" i="10"/>
  <c r="D244" i="10"/>
  <c r="A244" i="10"/>
  <c r="J243" i="10"/>
  <c r="G243" i="10" s="1"/>
  <c r="F243" i="10"/>
  <c r="E243" i="10"/>
  <c r="D243" i="10"/>
  <c r="A243" i="10"/>
  <c r="J242" i="10"/>
  <c r="G242" i="10" s="1"/>
  <c r="F242" i="10"/>
  <c r="E242" i="10"/>
  <c r="D242" i="10"/>
  <c r="A242" i="10"/>
  <c r="J241" i="10"/>
  <c r="G241" i="10" s="1"/>
  <c r="F241" i="10"/>
  <c r="E241" i="10"/>
  <c r="D241" i="10"/>
  <c r="A241" i="10"/>
  <c r="J240" i="10"/>
  <c r="G240" i="10" s="1"/>
  <c r="F240" i="10"/>
  <c r="E240" i="10"/>
  <c r="D240" i="10"/>
  <c r="A240" i="10"/>
  <c r="J239" i="10"/>
  <c r="G239" i="10" s="1"/>
  <c r="F239" i="10"/>
  <c r="E239" i="10"/>
  <c r="D239" i="10"/>
  <c r="A239" i="10"/>
  <c r="J238" i="10"/>
  <c r="G238" i="10" s="1"/>
  <c r="F238" i="10"/>
  <c r="E238" i="10"/>
  <c r="D238" i="10"/>
  <c r="A238" i="10"/>
  <c r="J237" i="10"/>
  <c r="G237" i="10" s="1"/>
  <c r="F237" i="10"/>
  <c r="E237" i="10"/>
  <c r="D237" i="10"/>
  <c r="A237" i="10"/>
  <c r="J236" i="10"/>
  <c r="G236" i="10" s="1"/>
  <c r="F236" i="10"/>
  <c r="E236" i="10"/>
  <c r="D236" i="10"/>
  <c r="A236" i="10"/>
  <c r="J235" i="10"/>
  <c r="G235" i="10" s="1"/>
  <c r="F235" i="10"/>
  <c r="E235" i="10"/>
  <c r="D235" i="10"/>
  <c r="A235" i="10"/>
  <c r="J234" i="10"/>
  <c r="G234" i="10" s="1"/>
  <c r="F234" i="10"/>
  <c r="E234" i="10"/>
  <c r="D234" i="10"/>
  <c r="A234" i="10"/>
  <c r="J233" i="10"/>
  <c r="G233" i="10" s="1"/>
  <c r="F233" i="10"/>
  <c r="E233" i="10"/>
  <c r="D233" i="10"/>
  <c r="A233" i="10"/>
  <c r="J232" i="10"/>
  <c r="G232" i="10" s="1"/>
  <c r="F232" i="10"/>
  <c r="E232" i="10"/>
  <c r="D232" i="10"/>
  <c r="A232" i="10"/>
  <c r="J231" i="10"/>
  <c r="G231" i="10"/>
  <c r="F231" i="10"/>
  <c r="E231" i="10"/>
  <c r="D231" i="10"/>
  <c r="A231" i="10"/>
  <c r="J230" i="10"/>
  <c r="G230" i="10" s="1"/>
  <c r="F230" i="10"/>
  <c r="E230" i="10"/>
  <c r="D230" i="10"/>
  <c r="A230" i="10"/>
  <c r="J229" i="10"/>
  <c r="G229" i="10" s="1"/>
  <c r="F229" i="10"/>
  <c r="E229" i="10"/>
  <c r="D229" i="10"/>
  <c r="A229" i="10"/>
  <c r="J228" i="10"/>
  <c r="G228" i="10" s="1"/>
  <c r="F228" i="10"/>
  <c r="E228" i="10"/>
  <c r="D228" i="10"/>
  <c r="A228" i="10"/>
  <c r="J227" i="10"/>
  <c r="G227" i="10"/>
  <c r="F227" i="10"/>
  <c r="E227" i="10"/>
  <c r="D227" i="10"/>
  <c r="A227" i="10"/>
  <c r="J226" i="10"/>
  <c r="G226" i="10" s="1"/>
  <c r="F226" i="10"/>
  <c r="E226" i="10"/>
  <c r="D226" i="10"/>
  <c r="A226" i="10"/>
  <c r="J225" i="10"/>
  <c r="G225" i="10" s="1"/>
  <c r="F225" i="10"/>
  <c r="E225" i="10"/>
  <c r="D225" i="10"/>
  <c r="A225" i="10"/>
  <c r="J224" i="10"/>
  <c r="G224" i="10" s="1"/>
  <c r="F224" i="10"/>
  <c r="E224" i="10"/>
  <c r="D224" i="10"/>
  <c r="A224" i="10"/>
  <c r="J223" i="10"/>
  <c r="G223" i="10"/>
  <c r="F223" i="10"/>
  <c r="E223" i="10"/>
  <c r="D223" i="10"/>
  <c r="A223" i="10"/>
  <c r="J222" i="10"/>
  <c r="G222" i="10" s="1"/>
  <c r="F222" i="10"/>
  <c r="E222" i="10"/>
  <c r="D222" i="10"/>
  <c r="A222" i="10"/>
  <c r="J221" i="10"/>
  <c r="G221" i="10" s="1"/>
  <c r="F221" i="10"/>
  <c r="E221" i="10"/>
  <c r="D221" i="10"/>
  <c r="A221" i="10"/>
  <c r="J220" i="10"/>
  <c r="G220" i="10" s="1"/>
  <c r="F220" i="10"/>
  <c r="E220" i="10"/>
  <c r="D220" i="10"/>
  <c r="A220" i="10"/>
  <c r="J219" i="10"/>
  <c r="G219" i="10" s="1"/>
  <c r="F219" i="10"/>
  <c r="E219" i="10"/>
  <c r="D219" i="10"/>
  <c r="A219" i="10"/>
  <c r="J218" i="10"/>
  <c r="G218" i="10" s="1"/>
  <c r="F218" i="10"/>
  <c r="E218" i="10"/>
  <c r="D218" i="10"/>
  <c r="A218" i="10"/>
  <c r="J217" i="10"/>
  <c r="G217" i="10" s="1"/>
  <c r="F217" i="10"/>
  <c r="E217" i="10"/>
  <c r="D217" i="10"/>
  <c r="A217" i="10"/>
  <c r="J216" i="10"/>
  <c r="G216" i="10" s="1"/>
  <c r="F216" i="10"/>
  <c r="E216" i="10"/>
  <c r="D216" i="10"/>
  <c r="A216" i="10"/>
  <c r="J215" i="10"/>
  <c r="G215" i="10" s="1"/>
  <c r="F215" i="10"/>
  <c r="E215" i="10"/>
  <c r="D215" i="10"/>
  <c r="A215" i="10"/>
  <c r="J214" i="10"/>
  <c r="G214" i="10" s="1"/>
  <c r="F214" i="10"/>
  <c r="E214" i="10"/>
  <c r="D214" i="10"/>
  <c r="A214" i="10"/>
  <c r="J213" i="10"/>
  <c r="G213" i="10" s="1"/>
  <c r="F213" i="10"/>
  <c r="E213" i="10"/>
  <c r="D213" i="10"/>
  <c r="A213" i="10"/>
  <c r="J212" i="10"/>
  <c r="G212" i="10" s="1"/>
  <c r="F212" i="10"/>
  <c r="E212" i="10"/>
  <c r="D212" i="10"/>
  <c r="A212" i="10"/>
  <c r="J211" i="10"/>
  <c r="G211" i="10" s="1"/>
  <c r="F211" i="10"/>
  <c r="E211" i="10"/>
  <c r="D211" i="10"/>
  <c r="A211" i="10"/>
  <c r="J210" i="10"/>
  <c r="G210" i="10" s="1"/>
  <c r="F210" i="10"/>
  <c r="E210" i="10"/>
  <c r="D210" i="10"/>
  <c r="A210" i="10"/>
  <c r="J209" i="10"/>
  <c r="G209" i="10" s="1"/>
  <c r="F209" i="10"/>
  <c r="E209" i="10"/>
  <c r="D209" i="10"/>
  <c r="A209" i="10"/>
  <c r="J208" i="10"/>
  <c r="G208" i="10" s="1"/>
  <c r="F208" i="10"/>
  <c r="E208" i="10"/>
  <c r="D208" i="10"/>
  <c r="A208" i="10"/>
  <c r="J207" i="10"/>
  <c r="G207" i="10" s="1"/>
  <c r="F207" i="10"/>
  <c r="E207" i="10"/>
  <c r="D207" i="10"/>
  <c r="A207" i="10"/>
  <c r="J206" i="10"/>
  <c r="G206" i="10" s="1"/>
  <c r="F206" i="10"/>
  <c r="E206" i="10"/>
  <c r="D206" i="10"/>
  <c r="A206" i="10"/>
  <c r="J205" i="10"/>
  <c r="G205" i="10" s="1"/>
  <c r="F205" i="10"/>
  <c r="E205" i="10"/>
  <c r="D205" i="10"/>
  <c r="A205" i="10"/>
  <c r="J204" i="10"/>
  <c r="G204" i="10" s="1"/>
  <c r="F204" i="10"/>
  <c r="E204" i="10"/>
  <c r="D204" i="10"/>
  <c r="A204" i="10"/>
  <c r="J203" i="10"/>
  <c r="G203" i="10"/>
  <c r="F203" i="10"/>
  <c r="E203" i="10"/>
  <c r="D203" i="10"/>
  <c r="A203" i="10"/>
  <c r="J202" i="10"/>
  <c r="G202" i="10" s="1"/>
  <c r="F202" i="10"/>
  <c r="E202" i="10"/>
  <c r="D202" i="10"/>
  <c r="A202" i="10"/>
  <c r="J201" i="10"/>
  <c r="G201" i="10" s="1"/>
  <c r="F201" i="10"/>
  <c r="E201" i="10"/>
  <c r="D201" i="10"/>
  <c r="A201" i="10"/>
  <c r="J200" i="10"/>
  <c r="G200" i="10" s="1"/>
  <c r="F200" i="10"/>
  <c r="E200" i="10"/>
  <c r="D200" i="10"/>
  <c r="A200" i="10"/>
  <c r="J199" i="10"/>
  <c r="G199" i="10" s="1"/>
  <c r="F199" i="10"/>
  <c r="E199" i="10"/>
  <c r="D199" i="10"/>
  <c r="A199" i="10"/>
  <c r="J198" i="10"/>
  <c r="G198" i="10" s="1"/>
  <c r="F198" i="10"/>
  <c r="E198" i="10"/>
  <c r="D198" i="10"/>
  <c r="A198" i="10"/>
  <c r="J197" i="10"/>
  <c r="G197" i="10" s="1"/>
  <c r="F197" i="10"/>
  <c r="E197" i="10"/>
  <c r="D197" i="10"/>
  <c r="A197" i="10"/>
  <c r="J196" i="10"/>
  <c r="G196" i="10" s="1"/>
  <c r="F196" i="10"/>
  <c r="E196" i="10"/>
  <c r="D196" i="10"/>
  <c r="A196" i="10"/>
  <c r="J195" i="10"/>
  <c r="G195" i="10" s="1"/>
  <c r="F195" i="10"/>
  <c r="E195" i="10"/>
  <c r="D195" i="10"/>
  <c r="A195" i="10"/>
  <c r="J194" i="10"/>
  <c r="G194" i="10" s="1"/>
  <c r="F194" i="10"/>
  <c r="E194" i="10"/>
  <c r="D194" i="10"/>
  <c r="A194" i="10"/>
  <c r="J193" i="10"/>
  <c r="G193" i="10" s="1"/>
  <c r="F193" i="10"/>
  <c r="E193" i="10"/>
  <c r="D193" i="10"/>
  <c r="A193" i="10"/>
  <c r="J192" i="10"/>
  <c r="G192" i="10" s="1"/>
  <c r="F192" i="10"/>
  <c r="E192" i="10"/>
  <c r="D192" i="10"/>
  <c r="A192" i="10"/>
  <c r="J191" i="10"/>
  <c r="G191" i="10"/>
  <c r="F191" i="10"/>
  <c r="E191" i="10"/>
  <c r="D191" i="10"/>
  <c r="A191" i="10"/>
  <c r="J190" i="10"/>
  <c r="G190" i="10" s="1"/>
  <c r="F190" i="10"/>
  <c r="E190" i="10"/>
  <c r="D190" i="10"/>
  <c r="A190" i="10"/>
  <c r="J189" i="10"/>
  <c r="G189" i="10" s="1"/>
  <c r="F189" i="10"/>
  <c r="E189" i="10"/>
  <c r="D189" i="10"/>
  <c r="A189" i="10"/>
  <c r="J188" i="10"/>
  <c r="G188" i="10" s="1"/>
  <c r="F188" i="10"/>
  <c r="E188" i="10"/>
  <c r="D188" i="10"/>
  <c r="A188" i="10"/>
  <c r="J187" i="10"/>
  <c r="G187" i="10"/>
  <c r="F187" i="10"/>
  <c r="E187" i="10"/>
  <c r="D187" i="10"/>
  <c r="A187" i="10"/>
  <c r="J186" i="10"/>
  <c r="G186" i="10" s="1"/>
  <c r="F186" i="10"/>
  <c r="E186" i="10"/>
  <c r="D186" i="10"/>
  <c r="A186" i="10"/>
  <c r="J185" i="10"/>
  <c r="G185" i="10" s="1"/>
  <c r="F185" i="10"/>
  <c r="E185" i="10"/>
  <c r="D185" i="10"/>
  <c r="A185" i="10"/>
  <c r="J184" i="10"/>
  <c r="G184" i="10" s="1"/>
  <c r="F184" i="10"/>
  <c r="E184" i="10"/>
  <c r="D184" i="10"/>
  <c r="A184" i="10"/>
  <c r="J183" i="10"/>
  <c r="G183" i="10"/>
  <c r="F183" i="10"/>
  <c r="E183" i="10"/>
  <c r="D183" i="10"/>
  <c r="A183" i="10"/>
  <c r="J182" i="10"/>
  <c r="G182" i="10" s="1"/>
  <c r="F182" i="10"/>
  <c r="E182" i="10"/>
  <c r="D182" i="10"/>
  <c r="A182" i="10"/>
  <c r="J181" i="10"/>
  <c r="G181" i="10" s="1"/>
  <c r="F181" i="10"/>
  <c r="E181" i="10"/>
  <c r="D181" i="10"/>
  <c r="A181" i="10"/>
  <c r="J180" i="10"/>
  <c r="G180" i="10" s="1"/>
  <c r="F180" i="10"/>
  <c r="E180" i="10"/>
  <c r="D180" i="10"/>
  <c r="A180" i="10"/>
  <c r="J179" i="10"/>
  <c r="G179" i="10" s="1"/>
  <c r="F179" i="10"/>
  <c r="E179" i="10"/>
  <c r="D179" i="10"/>
  <c r="A179" i="10"/>
  <c r="J178" i="10"/>
  <c r="G178" i="10" s="1"/>
  <c r="F178" i="10"/>
  <c r="E178" i="10"/>
  <c r="D178" i="10"/>
  <c r="A178" i="10"/>
  <c r="J177" i="10"/>
  <c r="G177" i="10" s="1"/>
  <c r="F177" i="10"/>
  <c r="E177" i="10"/>
  <c r="D177" i="10"/>
  <c r="A177" i="10"/>
  <c r="J176" i="10"/>
  <c r="G176" i="10" s="1"/>
  <c r="F176" i="10"/>
  <c r="E176" i="10"/>
  <c r="D176" i="10"/>
  <c r="A176" i="10"/>
  <c r="J175" i="10"/>
  <c r="G175" i="10" s="1"/>
  <c r="F175" i="10"/>
  <c r="E175" i="10"/>
  <c r="D175" i="10"/>
  <c r="A175" i="10"/>
  <c r="J174" i="10"/>
  <c r="G174" i="10" s="1"/>
  <c r="F174" i="10"/>
  <c r="E174" i="10"/>
  <c r="D174" i="10"/>
  <c r="A174" i="10"/>
  <c r="J173" i="10"/>
  <c r="G173" i="10" s="1"/>
  <c r="F173" i="10"/>
  <c r="E173" i="10"/>
  <c r="D173" i="10"/>
  <c r="A173" i="10"/>
  <c r="J172" i="10"/>
  <c r="G172" i="10" s="1"/>
  <c r="F172" i="10"/>
  <c r="E172" i="10"/>
  <c r="D172" i="10"/>
  <c r="A172" i="10"/>
  <c r="J171" i="10"/>
  <c r="G171" i="10" s="1"/>
  <c r="F171" i="10"/>
  <c r="E171" i="10"/>
  <c r="D171" i="10"/>
  <c r="A171" i="10"/>
  <c r="J170" i="10"/>
  <c r="G170" i="10" s="1"/>
  <c r="F170" i="10"/>
  <c r="E170" i="10"/>
  <c r="D170" i="10"/>
  <c r="A170" i="10"/>
  <c r="J169" i="10"/>
  <c r="G169" i="10" s="1"/>
  <c r="F169" i="10"/>
  <c r="E169" i="10"/>
  <c r="D169" i="10"/>
  <c r="A169" i="10"/>
  <c r="J168" i="10"/>
  <c r="G168" i="10" s="1"/>
  <c r="F168" i="10"/>
  <c r="E168" i="10"/>
  <c r="D168" i="10"/>
  <c r="A168" i="10"/>
  <c r="J167" i="10"/>
  <c r="G167" i="10"/>
  <c r="F167" i="10"/>
  <c r="E167" i="10"/>
  <c r="D167" i="10"/>
  <c r="A167" i="10"/>
  <c r="J166" i="10"/>
  <c r="G166" i="10" s="1"/>
  <c r="F166" i="10"/>
  <c r="E166" i="10"/>
  <c r="D166" i="10"/>
  <c r="A166" i="10"/>
  <c r="J165" i="10"/>
  <c r="G165" i="10" s="1"/>
  <c r="F165" i="10"/>
  <c r="E165" i="10"/>
  <c r="D165" i="10"/>
  <c r="A165" i="10"/>
  <c r="J164" i="10"/>
  <c r="G164" i="10" s="1"/>
  <c r="F164" i="10"/>
  <c r="E164" i="10"/>
  <c r="D164" i="10"/>
  <c r="A164" i="10"/>
  <c r="J163" i="10"/>
  <c r="G163" i="10"/>
  <c r="F163" i="10"/>
  <c r="E163" i="10"/>
  <c r="D163" i="10"/>
  <c r="A163" i="10"/>
  <c r="J162" i="10"/>
  <c r="G162" i="10" s="1"/>
  <c r="F162" i="10"/>
  <c r="E162" i="10"/>
  <c r="D162" i="10"/>
  <c r="A162" i="10"/>
  <c r="J161" i="10"/>
  <c r="G161" i="10" s="1"/>
  <c r="F161" i="10"/>
  <c r="E161" i="10"/>
  <c r="D161" i="10"/>
  <c r="A161" i="10"/>
  <c r="J160" i="10"/>
  <c r="G160" i="10" s="1"/>
  <c r="F160" i="10"/>
  <c r="E160" i="10"/>
  <c r="D160" i="10"/>
  <c r="A160" i="10"/>
  <c r="J159" i="10"/>
  <c r="G159" i="10" s="1"/>
  <c r="F159" i="10"/>
  <c r="E159" i="10"/>
  <c r="D159" i="10"/>
  <c r="A159" i="10"/>
  <c r="J158" i="10"/>
  <c r="G158" i="10" s="1"/>
  <c r="F158" i="10"/>
  <c r="E158" i="10"/>
  <c r="D158" i="10"/>
  <c r="A158" i="10"/>
  <c r="J157" i="10"/>
  <c r="G157" i="10" s="1"/>
  <c r="F157" i="10"/>
  <c r="E157" i="10"/>
  <c r="D157" i="10"/>
  <c r="A157" i="10"/>
  <c r="J156" i="10"/>
  <c r="G156" i="10" s="1"/>
  <c r="F156" i="10"/>
  <c r="E156" i="10"/>
  <c r="D156" i="10"/>
  <c r="A156" i="10"/>
  <c r="J155" i="10"/>
  <c r="G155" i="10" s="1"/>
  <c r="F155" i="10"/>
  <c r="E155" i="10"/>
  <c r="D155" i="10"/>
  <c r="A155" i="10"/>
  <c r="J154" i="10"/>
  <c r="G154" i="10" s="1"/>
  <c r="F154" i="10"/>
  <c r="E154" i="10"/>
  <c r="D154" i="10"/>
  <c r="A154" i="10"/>
  <c r="J153" i="10"/>
  <c r="G153" i="10" s="1"/>
  <c r="F153" i="10"/>
  <c r="E153" i="10"/>
  <c r="D153" i="10"/>
  <c r="A153" i="10"/>
  <c r="J152" i="10"/>
  <c r="G152" i="10" s="1"/>
  <c r="F152" i="10"/>
  <c r="E152" i="10"/>
  <c r="D152" i="10"/>
  <c r="A152" i="10"/>
  <c r="J151" i="10"/>
  <c r="G151" i="10"/>
  <c r="F151" i="10"/>
  <c r="E151" i="10"/>
  <c r="D151" i="10"/>
  <c r="A151" i="10"/>
  <c r="J150" i="10"/>
  <c r="G150" i="10" s="1"/>
  <c r="F150" i="10"/>
  <c r="E150" i="10"/>
  <c r="D150" i="10"/>
  <c r="A150" i="10"/>
  <c r="J149" i="10"/>
  <c r="G149" i="10" s="1"/>
  <c r="F149" i="10"/>
  <c r="E149" i="10"/>
  <c r="D149" i="10"/>
  <c r="A149" i="10"/>
  <c r="J148" i="10"/>
  <c r="G148" i="10" s="1"/>
  <c r="F148" i="10"/>
  <c r="E148" i="10"/>
  <c r="D148" i="10"/>
  <c r="A148" i="10"/>
  <c r="J147" i="10"/>
  <c r="G147" i="10" s="1"/>
  <c r="F147" i="10"/>
  <c r="E147" i="10"/>
  <c r="D147" i="10"/>
  <c r="A147" i="10"/>
  <c r="J146" i="10"/>
  <c r="G146" i="10" s="1"/>
  <c r="F146" i="10"/>
  <c r="E146" i="10"/>
  <c r="D146" i="10"/>
  <c r="A146" i="10"/>
  <c r="J145" i="10"/>
  <c r="G145" i="10" s="1"/>
  <c r="F145" i="10"/>
  <c r="E145" i="10"/>
  <c r="D145" i="10"/>
  <c r="A145" i="10"/>
  <c r="J144" i="10"/>
  <c r="G144" i="10" s="1"/>
  <c r="F144" i="10"/>
  <c r="E144" i="10"/>
  <c r="D144" i="10"/>
  <c r="A144" i="10"/>
  <c r="J143" i="10"/>
  <c r="G143" i="10" s="1"/>
  <c r="F143" i="10"/>
  <c r="E143" i="10"/>
  <c r="D143" i="10"/>
  <c r="A143" i="10"/>
  <c r="J142" i="10"/>
  <c r="G142" i="10" s="1"/>
  <c r="F142" i="10"/>
  <c r="E142" i="10"/>
  <c r="D142" i="10"/>
  <c r="A142" i="10"/>
  <c r="J141" i="10"/>
  <c r="G141" i="10" s="1"/>
  <c r="F141" i="10"/>
  <c r="E141" i="10"/>
  <c r="D141" i="10"/>
  <c r="A141" i="10"/>
  <c r="J140" i="10"/>
  <c r="G140" i="10" s="1"/>
  <c r="F140" i="10"/>
  <c r="E140" i="10"/>
  <c r="D140" i="10"/>
  <c r="A140" i="10"/>
  <c r="J139" i="10"/>
  <c r="G139" i="10"/>
  <c r="F139" i="10"/>
  <c r="E139" i="10"/>
  <c r="D139" i="10"/>
  <c r="A139" i="10"/>
  <c r="J138" i="10"/>
  <c r="G138" i="10" s="1"/>
  <c r="F138" i="10"/>
  <c r="E138" i="10"/>
  <c r="D138" i="10"/>
  <c r="A138" i="10"/>
  <c r="J137" i="10"/>
  <c r="G137" i="10" s="1"/>
  <c r="F137" i="10"/>
  <c r="E137" i="10"/>
  <c r="D137" i="10"/>
  <c r="A137" i="10"/>
  <c r="J136" i="10"/>
  <c r="G136" i="10" s="1"/>
  <c r="F136" i="10"/>
  <c r="E136" i="10"/>
  <c r="D136" i="10"/>
  <c r="A136" i="10"/>
  <c r="J135" i="10"/>
  <c r="G135" i="10" s="1"/>
  <c r="F135" i="10"/>
  <c r="E135" i="10"/>
  <c r="D135" i="10"/>
  <c r="A135" i="10"/>
  <c r="J134" i="10"/>
  <c r="G134" i="10" s="1"/>
  <c r="F134" i="10"/>
  <c r="E134" i="10"/>
  <c r="D134" i="10"/>
  <c r="A134" i="10"/>
  <c r="J133" i="10"/>
  <c r="G133" i="10" s="1"/>
  <c r="F133" i="10"/>
  <c r="E133" i="10"/>
  <c r="D133" i="10"/>
  <c r="A133" i="10"/>
  <c r="J132" i="10"/>
  <c r="G132" i="10" s="1"/>
  <c r="F132" i="10"/>
  <c r="E132" i="10"/>
  <c r="D132" i="10"/>
  <c r="A132" i="10"/>
  <c r="J131" i="10"/>
  <c r="G131" i="10" s="1"/>
  <c r="F131" i="10"/>
  <c r="E131" i="10"/>
  <c r="D131" i="10"/>
  <c r="A131" i="10"/>
  <c r="J130" i="10"/>
  <c r="G130" i="10" s="1"/>
  <c r="F130" i="10"/>
  <c r="E130" i="10"/>
  <c r="D130" i="10"/>
  <c r="A130" i="10"/>
  <c r="J129" i="10"/>
  <c r="G129" i="10" s="1"/>
  <c r="F129" i="10"/>
  <c r="E129" i="10"/>
  <c r="D129" i="10"/>
  <c r="A129" i="10"/>
  <c r="J128" i="10"/>
  <c r="G128" i="10" s="1"/>
  <c r="F128" i="10"/>
  <c r="E128" i="10"/>
  <c r="D128" i="10"/>
  <c r="A128" i="10"/>
  <c r="J127" i="10"/>
  <c r="G127" i="10" s="1"/>
  <c r="F127" i="10"/>
  <c r="E127" i="10"/>
  <c r="D127" i="10"/>
  <c r="A127" i="10"/>
  <c r="J126" i="10"/>
  <c r="G126" i="10" s="1"/>
  <c r="F126" i="10"/>
  <c r="E126" i="10"/>
  <c r="D126" i="10"/>
  <c r="A126" i="10"/>
  <c r="J125" i="10"/>
  <c r="G125" i="10" s="1"/>
  <c r="F125" i="10"/>
  <c r="E125" i="10"/>
  <c r="D125" i="10"/>
  <c r="A125" i="10"/>
  <c r="J124" i="10"/>
  <c r="G124" i="10" s="1"/>
  <c r="F124" i="10"/>
  <c r="E124" i="10"/>
  <c r="D124" i="10"/>
  <c r="A124" i="10"/>
  <c r="J123" i="10"/>
  <c r="G123" i="10" s="1"/>
  <c r="F123" i="10"/>
  <c r="E123" i="10"/>
  <c r="D123" i="10"/>
  <c r="A123" i="10"/>
  <c r="J122" i="10"/>
  <c r="G122" i="10"/>
  <c r="F122" i="10"/>
  <c r="E122" i="10"/>
  <c r="D122" i="10"/>
  <c r="A122" i="10"/>
  <c r="J121" i="10"/>
  <c r="G121" i="10" s="1"/>
  <c r="F121" i="10"/>
  <c r="E121" i="10"/>
  <c r="D121" i="10"/>
  <c r="A121" i="10"/>
  <c r="J120" i="10"/>
  <c r="G120" i="10" s="1"/>
  <c r="F120" i="10"/>
  <c r="E120" i="10"/>
  <c r="D120" i="10"/>
  <c r="A120" i="10"/>
  <c r="J119" i="10"/>
  <c r="G119" i="10" s="1"/>
  <c r="F119" i="10"/>
  <c r="E119" i="10"/>
  <c r="D119" i="10"/>
  <c r="A119" i="10"/>
  <c r="J118" i="10"/>
  <c r="G118" i="10" s="1"/>
  <c r="F118" i="10"/>
  <c r="E118" i="10"/>
  <c r="D118" i="10"/>
  <c r="A118" i="10"/>
  <c r="J117" i="10"/>
  <c r="G117" i="10" s="1"/>
  <c r="F117" i="10"/>
  <c r="E117" i="10"/>
  <c r="D117" i="10"/>
  <c r="A117" i="10"/>
  <c r="J116" i="10"/>
  <c r="G116" i="10" s="1"/>
  <c r="F116" i="10"/>
  <c r="E116" i="10"/>
  <c r="D116" i="10"/>
  <c r="A116" i="10"/>
  <c r="J115" i="10"/>
  <c r="G115" i="10" s="1"/>
  <c r="F115" i="10"/>
  <c r="E115" i="10"/>
  <c r="D115" i="10"/>
  <c r="A115" i="10"/>
  <c r="J114" i="10"/>
  <c r="G114" i="10" s="1"/>
  <c r="F114" i="10"/>
  <c r="E114" i="10"/>
  <c r="D114" i="10"/>
  <c r="A114" i="10"/>
  <c r="J113" i="10"/>
  <c r="G113" i="10" s="1"/>
  <c r="F113" i="10"/>
  <c r="E113" i="10"/>
  <c r="D113" i="10"/>
  <c r="A113" i="10"/>
  <c r="J112" i="10"/>
  <c r="G112" i="10" s="1"/>
  <c r="F112" i="10"/>
  <c r="E112" i="10"/>
  <c r="D112" i="10"/>
  <c r="A112" i="10"/>
  <c r="J111" i="10"/>
  <c r="G111" i="10" s="1"/>
  <c r="F111" i="10"/>
  <c r="E111" i="10"/>
  <c r="D111" i="10"/>
  <c r="A111" i="10"/>
  <c r="J110" i="10"/>
  <c r="G110" i="10" s="1"/>
  <c r="F110" i="10"/>
  <c r="E110" i="10"/>
  <c r="D110" i="10"/>
  <c r="A110" i="10"/>
  <c r="J109" i="10"/>
  <c r="G109" i="10" s="1"/>
  <c r="F109" i="10"/>
  <c r="E109" i="10"/>
  <c r="D109" i="10"/>
  <c r="A109" i="10"/>
  <c r="J108" i="10"/>
  <c r="G108" i="10" s="1"/>
  <c r="F108" i="10"/>
  <c r="E108" i="10"/>
  <c r="D108" i="10"/>
  <c r="A108" i="10"/>
  <c r="J107" i="10"/>
  <c r="G107" i="10" s="1"/>
  <c r="F107" i="10"/>
  <c r="E107" i="10"/>
  <c r="D107" i="10"/>
  <c r="A107" i="10"/>
  <c r="J106" i="10"/>
  <c r="G106" i="10" s="1"/>
  <c r="F106" i="10"/>
  <c r="E106" i="10"/>
  <c r="D106" i="10"/>
  <c r="A106" i="10"/>
  <c r="J105" i="10"/>
  <c r="G105" i="10" s="1"/>
  <c r="F105" i="10"/>
  <c r="E105" i="10"/>
  <c r="D105" i="10"/>
  <c r="A105" i="10"/>
  <c r="J104" i="10"/>
  <c r="G104" i="10" s="1"/>
  <c r="F104" i="10"/>
  <c r="E104" i="10"/>
  <c r="D104" i="10"/>
  <c r="A104" i="10"/>
  <c r="J103" i="10"/>
  <c r="G103" i="10" s="1"/>
  <c r="F103" i="10"/>
  <c r="E103" i="10"/>
  <c r="D103" i="10"/>
  <c r="A103" i="10"/>
  <c r="J102" i="10"/>
  <c r="G102" i="10" s="1"/>
  <c r="F102" i="10"/>
  <c r="E102" i="10"/>
  <c r="D102" i="10"/>
  <c r="A102" i="10"/>
  <c r="J101" i="10"/>
  <c r="G101" i="10" s="1"/>
  <c r="F101" i="10"/>
  <c r="E101" i="10"/>
  <c r="D101" i="10"/>
  <c r="A101" i="10"/>
  <c r="J100" i="10"/>
  <c r="G100" i="10" s="1"/>
  <c r="F100" i="10"/>
  <c r="E100" i="10"/>
  <c r="D100" i="10"/>
  <c r="A100" i="10"/>
  <c r="J99" i="10"/>
  <c r="G99" i="10" s="1"/>
  <c r="F99" i="10"/>
  <c r="E99" i="10"/>
  <c r="D99" i="10"/>
  <c r="A99" i="10"/>
  <c r="J98" i="10"/>
  <c r="G98" i="10" s="1"/>
  <c r="F98" i="10"/>
  <c r="E98" i="10"/>
  <c r="D98" i="10"/>
  <c r="A98" i="10"/>
  <c r="J97" i="10"/>
  <c r="G97" i="10" s="1"/>
  <c r="F97" i="10"/>
  <c r="E97" i="10"/>
  <c r="D97" i="10"/>
  <c r="A97" i="10"/>
  <c r="J96" i="10"/>
  <c r="G96" i="10" s="1"/>
  <c r="F96" i="10"/>
  <c r="E96" i="10"/>
  <c r="D96" i="10"/>
  <c r="A96" i="10"/>
  <c r="J95" i="10"/>
  <c r="G95" i="10" s="1"/>
  <c r="F95" i="10"/>
  <c r="E95" i="10"/>
  <c r="D95" i="10"/>
  <c r="A95" i="10"/>
  <c r="J94" i="10"/>
  <c r="G94" i="10" s="1"/>
  <c r="F94" i="10"/>
  <c r="E94" i="10"/>
  <c r="D94" i="10"/>
  <c r="A94" i="10"/>
  <c r="J93" i="10"/>
  <c r="G93" i="10" s="1"/>
  <c r="F93" i="10"/>
  <c r="E93" i="10"/>
  <c r="D93" i="10"/>
  <c r="A93" i="10"/>
  <c r="J92" i="10"/>
  <c r="G92" i="10" s="1"/>
  <c r="F92" i="10"/>
  <c r="E92" i="10"/>
  <c r="D92" i="10"/>
  <c r="A92" i="10"/>
  <c r="J91" i="10"/>
  <c r="G91" i="10" s="1"/>
  <c r="F91" i="10"/>
  <c r="E91" i="10"/>
  <c r="D91" i="10"/>
  <c r="A91" i="10"/>
  <c r="J90" i="10"/>
  <c r="G90" i="10" s="1"/>
  <c r="F90" i="10"/>
  <c r="E90" i="10"/>
  <c r="D90" i="10"/>
  <c r="A90" i="10"/>
  <c r="J89" i="10"/>
  <c r="G89" i="10" s="1"/>
  <c r="F89" i="10"/>
  <c r="E89" i="10"/>
  <c r="D89" i="10"/>
  <c r="A89" i="10"/>
  <c r="K88" i="10"/>
  <c r="J88" i="10"/>
  <c r="C88" i="10" s="1"/>
  <c r="F88" i="10"/>
  <c r="E88" i="10"/>
  <c r="D88" i="10"/>
  <c r="B88" i="10"/>
  <c r="A88" i="10"/>
  <c r="K87" i="10"/>
  <c r="J87" i="10"/>
  <c r="C87" i="10" s="1"/>
  <c r="F87" i="10"/>
  <c r="E87" i="10"/>
  <c r="D87" i="10"/>
  <c r="B87" i="10"/>
  <c r="A87" i="10"/>
  <c r="K86" i="10"/>
  <c r="J86" i="10"/>
  <c r="G86" i="10" s="1"/>
  <c r="F86" i="10"/>
  <c r="E86" i="10"/>
  <c r="D86" i="10"/>
  <c r="B86" i="10"/>
  <c r="A86" i="10"/>
  <c r="K85" i="10"/>
  <c r="J85" i="10"/>
  <c r="G85" i="10" s="1"/>
  <c r="F85" i="10"/>
  <c r="E85" i="10"/>
  <c r="D85" i="10"/>
  <c r="B85" i="10"/>
  <c r="A85" i="10"/>
  <c r="K84" i="10"/>
  <c r="J84" i="10"/>
  <c r="C84" i="10" s="1"/>
  <c r="F84" i="10"/>
  <c r="E84" i="10"/>
  <c r="D84" i="10"/>
  <c r="B84" i="10"/>
  <c r="A84" i="10"/>
  <c r="K83" i="10"/>
  <c r="J83" i="10"/>
  <c r="C83" i="10" s="1"/>
  <c r="F83" i="10"/>
  <c r="E83" i="10"/>
  <c r="D83" i="10"/>
  <c r="B83" i="10"/>
  <c r="A83" i="10"/>
  <c r="K82" i="10"/>
  <c r="J82" i="10"/>
  <c r="G82" i="10" s="1"/>
  <c r="F82" i="10"/>
  <c r="E82" i="10"/>
  <c r="D82" i="10"/>
  <c r="B82" i="10"/>
  <c r="A82" i="10"/>
  <c r="K81" i="10"/>
  <c r="J81" i="10"/>
  <c r="G81" i="10" s="1"/>
  <c r="F81" i="10"/>
  <c r="E81" i="10"/>
  <c r="D81" i="10"/>
  <c r="B81" i="10"/>
  <c r="A81" i="10"/>
  <c r="K80" i="10"/>
  <c r="J80" i="10"/>
  <c r="C80" i="10" s="1"/>
  <c r="F80" i="10"/>
  <c r="E80" i="10"/>
  <c r="D80" i="10"/>
  <c r="B80" i="10"/>
  <c r="A80" i="10"/>
  <c r="K79" i="10"/>
  <c r="J79" i="10"/>
  <c r="C79" i="10" s="1"/>
  <c r="F79" i="10"/>
  <c r="E79" i="10"/>
  <c r="D79" i="10"/>
  <c r="B79" i="10"/>
  <c r="A79" i="10"/>
  <c r="K78" i="10"/>
  <c r="J78" i="10"/>
  <c r="G78" i="10" s="1"/>
  <c r="F78" i="10"/>
  <c r="E78" i="10"/>
  <c r="D78" i="10"/>
  <c r="B78" i="10"/>
  <c r="A78" i="10"/>
  <c r="K77" i="10"/>
  <c r="J77" i="10"/>
  <c r="G77" i="10" s="1"/>
  <c r="F77" i="10"/>
  <c r="E77" i="10"/>
  <c r="D77" i="10"/>
  <c r="B77" i="10"/>
  <c r="A77" i="10"/>
  <c r="K76" i="10"/>
  <c r="J76" i="10"/>
  <c r="C76" i="10" s="1"/>
  <c r="F76" i="10"/>
  <c r="E76" i="10"/>
  <c r="D76" i="10"/>
  <c r="B76" i="10"/>
  <c r="A76" i="10"/>
  <c r="K75" i="10"/>
  <c r="J75" i="10"/>
  <c r="C75" i="10" s="1"/>
  <c r="F75" i="10"/>
  <c r="E75" i="10"/>
  <c r="D75" i="10"/>
  <c r="B75" i="10"/>
  <c r="A75" i="10"/>
  <c r="K74" i="10"/>
  <c r="J74" i="10"/>
  <c r="G74" i="10" s="1"/>
  <c r="F74" i="10"/>
  <c r="E74" i="10"/>
  <c r="D74" i="10"/>
  <c r="B74" i="10"/>
  <c r="A74" i="10"/>
  <c r="K73" i="10"/>
  <c r="J73" i="10"/>
  <c r="G73" i="10" s="1"/>
  <c r="F73" i="10"/>
  <c r="E73" i="10"/>
  <c r="D73" i="10"/>
  <c r="B73" i="10"/>
  <c r="A73" i="10"/>
  <c r="K72" i="10"/>
  <c r="J72" i="10"/>
  <c r="C72" i="10" s="1"/>
  <c r="F72" i="10"/>
  <c r="E72" i="10"/>
  <c r="D72" i="10"/>
  <c r="B72" i="10"/>
  <c r="A72" i="10"/>
  <c r="K71" i="10"/>
  <c r="J71" i="10"/>
  <c r="C71" i="10" s="1"/>
  <c r="F71" i="10"/>
  <c r="E71" i="10"/>
  <c r="D71" i="10"/>
  <c r="B71" i="10"/>
  <c r="A71" i="10"/>
  <c r="K70" i="10"/>
  <c r="J70" i="10"/>
  <c r="G70" i="10" s="1"/>
  <c r="F70" i="10"/>
  <c r="E70" i="10"/>
  <c r="D70" i="10"/>
  <c r="B70" i="10"/>
  <c r="A70" i="10"/>
  <c r="K69" i="10"/>
  <c r="J69" i="10"/>
  <c r="G69" i="10" s="1"/>
  <c r="F69" i="10"/>
  <c r="E69" i="10"/>
  <c r="D69" i="10"/>
  <c r="B69" i="10"/>
  <c r="A69" i="10"/>
  <c r="K68" i="10"/>
  <c r="J68" i="10"/>
  <c r="C68" i="10" s="1"/>
  <c r="F68" i="10"/>
  <c r="E68" i="10"/>
  <c r="D68" i="10"/>
  <c r="B68" i="10"/>
  <c r="A68" i="10"/>
  <c r="K67" i="10"/>
  <c r="J67" i="10"/>
  <c r="C67" i="10" s="1"/>
  <c r="F67" i="10"/>
  <c r="E67" i="10"/>
  <c r="D67" i="10"/>
  <c r="B67" i="10"/>
  <c r="A67" i="10"/>
  <c r="K66" i="10"/>
  <c r="J66" i="10"/>
  <c r="F66" i="10"/>
  <c r="E66" i="10"/>
  <c r="D66" i="10"/>
  <c r="B66" i="10"/>
  <c r="A66" i="10"/>
  <c r="K65" i="10"/>
  <c r="J65" i="10"/>
  <c r="G65" i="10" s="1"/>
  <c r="F65" i="10"/>
  <c r="E65" i="10"/>
  <c r="D65" i="10"/>
  <c r="B65" i="10"/>
  <c r="A65" i="10"/>
  <c r="K64" i="10"/>
  <c r="J64" i="10"/>
  <c r="C64" i="10" s="1"/>
  <c r="F64" i="10"/>
  <c r="E64" i="10"/>
  <c r="D64" i="10"/>
  <c r="B64" i="10"/>
  <c r="A64" i="10"/>
  <c r="K63" i="10"/>
  <c r="J63" i="10"/>
  <c r="C63" i="10" s="1"/>
  <c r="F63" i="10"/>
  <c r="E63" i="10"/>
  <c r="D63" i="10"/>
  <c r="B63" i="10"/>
  <c r="A63" i="10"/>
  <c r="K62" i="10"/>
  <c r="J62" i="10"/>
  <c r="G62" i="10" s="1"/>
  <c r="F62" i="10"/>
  <c r="E62" i="10"/>
  <c r="D62" i="10"/>
  <c r="B62" i="10"/>
  <c r="A62" i="10"/>
  <c r="K61" i="10"/>
  <c r="J61" i="10"/>
  <c r="G61" i="10" s="1"/>
  <c r="F61" i="10"/>
  <c r="E61" i="10"/>
  <c r="D61" i="10"/>
  <c r="B61" i="10"/>
  <c r="A61" i="10"/>
  <c r="K60" i="10"/>
  <c r="J60" i="10"/>
  <c r="C60" i="10" s="1"/>
  <c r="F60" i="10"/>
  <c r="E60" i="10"/>
  <c r="D60" i="10"/>
  <c r="B60" i="10"/>
  <c r="A60" i="10"/>
  <c r="K59" i="10"/>
  <c r="J59" i="10"/>
  <c r="C59" i="10" s="1"/>
  <c r="F59" i="10"/>
  <c r="E59" i="10"/>
  <c r="D59" i="10"/>
  <c r="B59" i="10"/>
  <c r="A59" i="10"/>
  <c r="K58" i="10"/>
  <c r="J58" i="10"/>
  <c r="C58" i="10" s="1"/>
  <c r="F58" i="10"/>
  <c r="E58" i="10"/>
  <c r="D58" i="10"/>
  <c r="B58" i="10"/>
  <c r="A58" i="10"/>
  <c r="K57" i="10"/>
  <c r="J57" i="10"/>
  <c r="G57" i="10" s="1"/>
  <c r="F57" i="10"/>
  <c r="E57" i="10"/>
  <c r="D57" i="10"/>
  <c r="B57" i="10"/>
  <c r="A57" i="10"/>
  <c r="K56" i="10"/>
  <c r="J56" i="10"/>
  <c r="C56" i="10" s="1"/>
  <c r="F56" i="10"/>
  <c r="E56" i="10"/>
  <c r="D56" i="10"/>
  <c r="B56" i="10"/>
  <c r="A56" i="10"/>
  <c r="K55" i="10"/>
  <c r="J55" i="10"/>
  <c r="C55" i="10" s="1"/>
  <c r="F55" i="10"/>
  <c r="E55" i="10"/>
  <c r="D55" i="10"/>
  <c r="B55" i="10"/>
  <c r="A55" i="10"/>
  <c r="K54" i="10"/>
  <c r="J54" i="10"/>
  <c r="F54" i="10"/>
  <c r="E54" i="10"/>
  <c r="D54" i="10"/>
  <c r="B54" i="10"/>
  <c r="A54" i="10"/>
  <c r="K53" i="10"/>
  <c r="J53" i="10"/>
  <c r="G53" i="10" s="1"/>
  <c r="F53" i="10"/>
  <c r="E53" i="10"/>
  <c r="D53" i="10"/>
  <c r="B53" i="10"/>
  <c r="A53" i="10"/>
  <c r="K52" i="10"/>
  <c r="J52" i="10"/>
  <c r="C52" i="10" s="1"/>
  <c r="F52" i="10"/>
  <c r="E52" i="10"/>
  <c r="D52" i="10"/>
  <c r="B52" i="10"/>
  <c r="A52" i="10"/>
  <c r="K51" i="10"/>
  <c r="J51" i="10"/>
  <c r="C51" i="10" s="1"/>
  <c r="F51" i="10"/>
  <c r="E51" i="10"/>
  <c r="D51" i="10"/>
  <c r="B51" i="10"/>
  <c r="A51" i="10"/>
  <c r="K50" i="10"/>
  <c r="J50" i="10"/>
  <c r="G50" i="10" s="1"/>
  <c r="F50" i="10"/>
  <c r="E50" i="10"/>
  <c r="D50" i="10"/>
  <c r="B50" i="10"/>
  <c r="A50" i="10"/>
  <c r="K49" i="10"/>
  <c r="J49" i="10"/>
  <c r="C49" i="10" s="1"/>
  <c r="F49" i="10"/>
  <c r="E49" i="10"/>
  <c r="D49" i="10"/>
  <c r="B49" i="10"/>
  <c r="A49" i="10"/>
  <c r="K48" i="10"/>
  <c r="J48" i="10"/>
  <c r="C48" i="10" s="1"/>
  <c r="F48" i="10"/>
  <c r="E48" i="10"/>
  <c r="D48" i="10"/>
  <c r="B48" i="10"/>
  <c r="A48" i="10"/>
  <c r="K47" i="10"/>
  <c r="J47" i="10"/>
  <c r="C47" i="10" s="1"/>
  <c r="F47" i="10"/>
  <c r="E47" i="10"/>
  <c r="D47" i="10"/>
  <c r="B47" i="10"/>
  <c r="A47" i="10"/>
  <c r="K46" i="10"/>
  <c r="J46" i="10"/>
  <c r="F46" i="10"/>
  <c r="E46" i="10"/>
  <c r="D46" i="10"/>
  <c r="B46" i="10"/>
  <c r="A46" i="10"/>
  <c r="K45" i="10"/>
  <c r="J45" i="10"/>
  <c r="C45" i="10" s="1"/>
  <c r="F45" i="10"/>
  <c r="E45" i="10"/>
  <c r="D45" i="10"/>
  <c r="B45" i="10"/>
  <c r="A45" i="10"/>
  <c r="K44" i="10"/>
  <c r="J44" i="10"/>
  <c r="C44" i="10" s="1"/>
  <c r="F44" i="10"/>
  <c r="E44" i="10"/>
  <c r="D44" i="10"/>
  <c r="B44" i="10"/>
  <c r="A44" i="10"/>
  <c r="K43" i="10"/>
  <c r="J43" i="10"/>
  <c r="C43" i="10" s="1"/>
  <c r="G43" i="10"/>
  <c r="F43" i="10"/>
  <c r="E43" i="10"/>
  <c r="D43" i="10"/>
  <c r="B43" i="10"/>
  <c r="A43" i="10"/>
  <c r="K42" i="10"/>
  <c r="J42" i="10"/>
  <c r="F42" i="10"/>
  <c r="E42" i="10"/>
  <c r="D42" i="10"/>
  <c r="B42" i="10"/>
  <c r="A42" i="10"/>
  <c r="K41" i="10"/>
  <c r="J41" i="10"/>
  <c r="C41" i="10" s="1"/>
  <c r="F41" i="10"/>
  <c r="E41" i="10"/>
  <c r="D41" i="10"/>
  <c r="B41" i="10"/>
  <c r="A41" i="10"/>
  <c r="K40" i="10"/>
  <c r="J40" i="10"/>
  <c r="C40" i="10" s="1"/>
  <c r="F40" i="10"/>
  <c r="E40" i="10"/>
  <c r="D40" i="10"/>
  <c r="B40" i="10"/>
  <c r="A40" i="10"/>
  <c r="K39" i="10"/>
  <c r="J39" i="10"/>
  <c r="C39" i="10" s="1"/>
  <c r="F39" i="10"/>
  <c r="E39" i="10"/>
  <c r="D39" i="10"/>
  <c r="B39" i="10"/>
  <c r="A39" i="10"/>
  <c r="K38" i="10"/>
  <c r="J38" i="10"/>
  <c r="G38" i="10" s="1"/>
  <c r="F38" i="10"/>
  <c r="E38" i="10"/>
  <c r="D38" i="10"/>
  <c r="B38" i="10"/>
  <c r="A38" i="10"/>
  <c r="K37" i="10"/>
  <c r="J37" i="10"/>
  <c r="C37" i="10" s="1"/>
  <c r="F37" i="10"/>
  <c r="E37" i="10"/>
  <c r="D37" i="10"/>
  <c r="B37" i="10"/>
  <c r="A37" i="10"/>
  <c r="K36" i="10"/>
  <c r="J36" i="10"/>
  <c r="C36" i="10" s="1"/>
  <c r="F36" i="10"/>
  <c r="E36" i="10"/>
  <c r="D36" i="10"/>
  <c r="B36" i="10"/>
  <c r="A36" i="10"/>
  <c r="K35" i="10"/>
  <c r="J35" i="10"/>
  <c r="C35" i="10" s="1"/>
  <c r="F35" i="10"/>
  <c r="E35" i="10"/>
  <c r="D35" i="10"/>
  <c r="B35" i="10"/>
  <c r="A35" i="10"/>
  <c r="K34" i="10"/>
  <c r="J34" i="10"/>
  <c r="G34" i="10" s="1"/>
  <c r="F34" i="10"/>
  <c r="E34" i="10"/>
  <c r="D34" i="10"/>
  <c r="B34" i="10"/>
  <c r="A34" i="10"/>
  <c r="K33" i="10"/>
  <c r="J33" i="10"/>
  <c r="C33" i="10" s="1"/>
  <c r="F33" i="10"/>
  <c r="E33" i="10"/>
  <c r="D33" i="10"/>
  <c r="B33" i="10"/>
  <c r="A33" i="10"/>
  <c r="K32" i="10"/>
  <c r="J32" i="10"/>
  <c r="C32" i="10" s="1"/>
  <c r="F32" i="10"/>
  <c r="E32" i="10"/>
  <c r="D32" i="10"/>
  <c r="B32" i="10"/>
  <c r="A32" i="10"/>
  <c r="K31" i="10"/>
  <c r="J31" i="10"/>
  <c r="C31" i="10" s="1"/>
  <c r="F31" i="10"/>
  <c r="E31" i="10"/>
  <c r="D31" i="10"/>
  <c r="B31" i="10"/>
  <c r="A31" i="10"/>
  <c r="K30" i="10"/>
  <c r="J30" i="10"/>
  <c r="G30" i="10" s="1"/>
  <c r="F30" i="10"/>
  <c r="E30" i="10"/>
  <c r="D30" i="10"/>
  <c r="B30" i="10"/>
  <c r="A30" i="10"/>
  <c r="K29" i="10"/>
  <c r="J29" i="10"/>
  <c r="C29" i="10" s="1"/>
  <c r="F29" i="10"/>
  <c r="E29" i="10"/>
  <c r="D29" i="10"/>
  <c r="B29" i="10"/>
  <c r="A29" i="10"/>
  <c r="K28" i="10"/>
  <c r="J28" i="10"/>
  <c r="C28" i="10" s="1"/>
  <c r="F28" i="10"/>
  <c r="E28" i="10"/>
  <c r="D28" i="10"/>
  <c r="B28" i="10"/>
  <c r="A28" i="10"/>
  <c r="K27" i="10"/>
  <c r="J27" i="10"/>
  <c r="C27" i="10" s="1"/>
  <c r="F27" i="10"/>
  <c r="E27" i="10"/>
  <c r="D27" i="10"/>
  <c r="B27" i="10"/>
  <c r="A27" i="10"/>
  <c r="K26" i="10"/>
  <c r="J26" i="10"/>
  <c r="G26" i="10" s="1"/>
  <c r="F26" i="10"/>
  <c r="E26" i="10"/>
  <c r="D26" i="10"/>
  <c r="B26" i="10"/>
  <c r="A26" i="10"/>
  <c r="K25" i="10"/>
  <c r="J25" i="10"/>
  <c r="C25" i="10" s="1"/>
  <c r="F25" i="10"/>
  <c r="E25" i="10"/>
  <c r="D25" i="10"/>
  <c r="B25" i="10"/>
  <c r="A25" i="10"/>
  <c r="K24" i="10"/>
  <c r="J24" i="10"/>
  <c r="C24" i="10" s="1"/>
  <c r="F24" i="10"/>
  <c r="E24" i="10"/>
  <c r="D24" i="10"/>
  <c r="B24" i="10"/>
  <c r="A24" i="10"/>
  <c r="K23" i="10"/>
  <c r="J23" i="10"/>
  <c r="C23" i="10" s="1"/>
  <c r="F23" i="10"/>
  <c r="E23" i="10"/>
  <c r="D23" i="10"/>
  <c r="B23" i="10"/>
  <c r="A23" i="10"/>
  <c r="K22" i="10"/>
  <c r="J22" i="10"/>
  <c r="C22" i="10" s="1"/>
  <c r="F22" i="10"/>
  <c r="E22" i="10"/>
  <c r="D22" i="10"/>
  <c r="B22" i="10"/>
  <c r="A22" i="10"/>
  <c r="K21" i="10"/>
  <c r="J21" i="10"/>
  <c r="C21" i="10" s="1"/>
  <c r="F21" i="10"/>
  <c r="E21" i="10"/>
  <c r="D21" i="10"/>
  <c r="B21" i="10"/>
  <c r="A21" i="10"/>
  <c r="K20" i="10"/>
  <c r="J20" i="10"/>
  <c r="C20" i="10" s="1"/>
  <c r="F20" i="10"/>
  <c r="E20" i="10"/>
  <c r="D20" i="10"/>
  <c r="B20" i="10"/>
  <c r="A20" i="10"/>
  <c r="K19" i="10"/>
  <c r="J19" i="10"/>
  <c r="C19" i="10" s="1"/>
  <c r="F19" i="10"/>
  <c r="E19" i="10"/>
  <c r="D19" i="10"/>
  <c r="B19" i="10"/>
  <c r="A19" i="10"/>
  <c r="K18" i="10"/>
  <c r="J18" i="10"/>
  <c r="F18" i="10"/>
  <c r="E18" i="10"/>
  <c r="D18" i="10"/>
  <c r="B18" i="10"/>
  <c r="A18" i="10"/>
  <c r="K17" i="10"/>
  <c r="J17" i="10"/>
  <c r="G17" i="10" s="1"/>
  <c r="F17" i="10"/>
  <c r="E17" i="10"/>
  <c r="D17" i="10"/>
  <c r="B17" i="10"/>
  <c r="A17" i="10"/>
  <c r="K16" i="10"/>
  <c r="J16" i="10"/>
  <c r="C16" i="10" s="1"/>
  <c r="F16" i="10"/>
  <c r="E16" i="10"/>
  <c r="D16" i="10"/>
  <c r="B16" i="10"/>
  <c r="A16" i="10"/>
  <c r="K15" i="10"/>
  <c r="J15" i="10"/>
  <c r="C15" i="10" s="1"/>
  <c r="F15" i="10"/>
  <c r="E15" i="10"/>
  <c r="D15" i="10"/>
  <c r="B15" i="10"/>
  <c r="A15" i="10"/>
  <c r="K14" i="10"/>
  <c r="J14" i="10"/>
  <c r="C14" i="10" s="1"/>
  <c r="F14" i="10"/>
  <c r="E14" i="10"/>
  <c r="D14" i="10"/>
  <c r="B14" i="10"/>
  <c r="A14" i="10"/>
  <c r="K13" i="10"/>
  <c r="J13" i="10"/>
  <c r="G13" i="10" s="1"/>
  <c r="F13" i="10"/>
  <c r="E13" i="10"/>
  <c r="D13" i="10"/>
  <c r="B13" i="10"/>
  <c r="A13" i="10"/>
  <c r="K12" i="10"/>
  <c r="J12" i="10"/>
  <c r="C12" i="10" s="1"/>
  <c r="F12" i="10"/>
  <c r="E12" i="10"/>
  <c r="D12" i="10"/>
  <c r="B12" i="10"/>
  <c r="A12" i="10"/>
  <c r="K11" i="10"/>
  <c r="J11" i="10"/>
  <c r="C11" i="10" s="1"/>
  <c r="F11" i="10"/>
  <c r="E11" i="10"/>
  <c r="D11" i="10"/>
  <c r="B11" i="10"/>
  <c r="A11" i="10"/>
  <c r="K10" i="10"/>
  <c r="J10" i="10"/>
  <c r="G10" i="10" s="1"/>
  <c r="F10" i="10"/>
  <c r="E10" i="10"/>
  <c r="D10" i="10"/>
  <c r="B10" i="10"/>
  <c r="A10" i="10"/>
  <c r="K9" i="10"/>
  <c r="J9" i="10"/>
  <c r="G9" i="10" s="1"/>
  <c r="F9" i="10"/>
  <c r="E9" i="10"/>
  <c r="D9" i="10"/>
  <c r="B9" i="10"/>
  <c r="A9" i="10"/>
  <c r="K8" i="10"/>
  <c r="J8" i="10"/>
  <c r="C8" i="10" s="1"/>
  <c r="F8" i="10"/>
  <c r="E8" i="10"/>
  <c r="D8" i="10"/>
  <c r="B8" i="10"/>
  <c r="A8" i="10"/>
  <c r="K7" i="10"/>
  <c r="J7" i="10"/>
  <c r="C7" i="10" s="1"/>
  <c r="F7" i="10"/>
  <c r="E7" i="10"/>
  <c r="D7" i="10"/>
  <c r="B7" i="10"/>
  <c r="A7" i="10"/>
  <c r="K6" i="10"/>
  <c r="J6" i="10"/>
  <c r="G6" i="10" s="1"/>
  <c r="F6" i="10"/>
  <c r="E6" i="10"/>
  <c r="D6" i="10"/>
  <c r="B6" i="10"/>
  <c r="A6" i="10"/>
  <c r="K5" i="10"/>
  <c r="J5" i="10"/>
  <c r="C5" i="10" s="1"/>
  <c r="F5" i="10"/>
  <c r="E5" i="10"/>
  <c r="D5" i="10"/>
  <c r="B5" i="10"/>
  <c r="A5" i="10"/>
  <c r="K4" i="10"/>
  <c r="J4" i="10"/>
  <c r="C4" i="10" s="1"/>
  <c r="F4" i="10"/>
  <c r="E4" i="10"/>
  <c r="D4" i="10"/>
  <c r="B4" i="10"/>
  <c r="A4" i="10"/>
  <c r="K3" i="10"/>
  <c r="J3" i="10"/>
  <c r="C3" i="10" s="1"/>
  <c r="F3" i="10"/>
  <c r="E3" i="10"/>
  <c r="D3" i="10"/>
  <c r="B3" i="10"/>
  <c r="A3" i="10"/>
  <c r="K2" i="10"/>
  <c r="J2" i="10"/>
  <c r="F2" i="10"/>
  <c r="E2" i="10"/>
  <c r="D2" i="10"/>
  <c r="B2" i="10"/>
  <c r="A2" i="10"/>
  <c r="H57" i="8"/>
  <c r="H47" i="8"/>
  <c r="C49" i="8"/>
  <c r="K3" i="8"/>
  <c r="G3" i="8" s="1"/>
  <c r="K4" i="8"/>
  <c r="G4" i="8" s="1"/>
  <c r="K5" i="8"/>
  <c r="G5" i="8" s="1"/>
  <c r="K6" i="8"/>
  <c r="C6" i="8" s="1"/>
  <c r="K7" i="8"/>
  <c r="G7" i="8" s="1"/>
  <c r="K8" i="8"/>
  <c r="G8" i="8" s="1"/>
  <c r="K9" i="8"/>
  <c r="G9" i="8" s="1"/>
  <c r="K10" i="8"/>
  <c r="G10" i="8" s="1"/>
  <c r="K11" i="8"/>
  <c r="G11" i="8" s="1"/>
  <c r="K12" i="8"/>
  <c r="G12" i="8" s="1"/>
  <c r="K13" i="8"/>
  <c r="G13" i="8" s="1"/>
  <c r="K14" i="8"/>
  <c r="C14" i="8" s="1"/>
  <c r="K15" i="8"/>
  <c r="G15" i="8" s="1"/>
  <c r="K16" i="8"/>
  <c r="G16" i="8" s="1"/>
  <c r="K17" i="8"/>
  <c r="G17" i="8" s="1"/>
  <c r="K18" i="8"/>
  <c r="G18" i="8" s="1"/>
  <c r="K19" i="8"/>
  <c r="G19" i="8" s="1"/>
  <c r="K20" i="8"/>
  <c r="G20" i="8" s="1"/>
  <c r="K21" i="8"/>
  <c r="G21" i="8" s="1"/>
  <c r="K22" i="8"/>
  <c r="C22" i="8" s="1"/>
  <c r="K23" i="8"/>
  <c r="G23" i="8" s="1"/>
  <c r="K24" i="8"/>
  <c r="G24" i="8" s="1"/>
  <c r="K25" i="8"/>
  <c r="G25" i="8" s="1"/>
  <c r="K26" i="8"/>
  <c r="G26" i="8" s="1"/>
  <c r="K27" i="8"/>
  <c r="G27" i="8" s="1"/>
  <c r="K28" i="8"/>
  <c r="G28" i="8" s="1"/>
  <c r="K29" i="8"/>
  <c r="G29" i="8" s="1"/>
  <c r="K30" i="8"/>
  <c r="C30" i="8" s="1"/>
  <c r="K31" i="8"/>
  <c r="G31" i="8" s="1"/>
  <c r="K32" i="8"/>
  <c r="G32" i="8" s="1"/>
  <c r="K33" i="8"/>
  <c r="G33" i="8" s="1"/>
  <c r="K34" i="8"/>
  <c r="G34" i="8" s="1"/>
  <c r="K35" i="8"/>
  <c r="G35" i="8" s="1"/>
  <c r="K36" i="8"/>
  <c r="G36" i="8" s="1"/>
  <c r="K37" i="8"/>
  <c r="G37" i="8" s="1"/>
  <c r="K38" i="8"/>
  <c r="C38" i="8" s="1"/>
  <c r="K39" i="8"/>
  <c r="G39" i="8" s="1"/>
  <c r="K40" i="8"/>
  <c r="G40" i="8" s="1"/>
  <c r="K41" i="8"/>
  <c r="G41" i="8" s="1"/>
  <c r="K42" i="8"/>
  <c r="G42" i="8" s="1"/>
  <c r="K43" i="8"/>
  <c r="G43" i="8" s="1"/>
  <c r="K44" i="8"/>
  <c r="G44" i="8" s="1"/>
  <c r="K45" i="8"/>
  <c r="G45" i="8" s="1"/>
  <c r="K46" i="8"/>
  <c r="C46" i="8" s="1"/>
  <c r="K47" i="8"/>
  <c r="G47" i="8" s="1"/>
  <c r="K48" i="8"/>
  <c r="G48" i="8" s="1"/>
  <c r="K49" i="8"/>
  <c r="G49" i="8" s="1"/>
  <c r="K50" i="8"/>
  <c r="G50" i="8" s="1"/>
  <c r="K51" i="8"/>
  <c r="G51" i="8" s="1"/>
  <c r="K52" i="8"/>
  <c r="G52" i="8" s="1"/>
  <c r="K53" i="8"/>
  <c r="G53" i="8" s="1"/>
  <c r="K54" i="8"/>
  <c r="C54" i="8" s="1"/>
  <c r="K55" i="8"/>
  <c r="G55" i="8" s="1"/>
  <c r="K56" i="8"/>
  <c r="G56" i="8" s="1"/>
  <c r="K57" i="8"/>
  <c r="G57" i="8" s="1"/>
  <c r="K58" i="8"/>
  <c r="G58" i="8" s="1"/>
  <c r="K59" i="8"/>
  <c r="G59" i="8" s="1"/>
  <c r="K60" i="8"/>
  <c r="G60" i="8" s="1"/>
  <c r="K61" i="8"/>
  <c r="G61" i="8" s="1"/>
  <c r="K62" i="8"/>
  <c r="C62" i="8" s="1"/>
  <c r="K63" i="8"/>
  <c r="G63" i="8" s="1"/>
  <c r="K64" i="8"/>
  <c r="G64" i="8" s="1"/>
  <c r="K65" i="8"/>
  <c r="G65" i="8" s="1"/>
  <c r="K66" i="8"/>
  <c r="G66" i="8" s="1"/>
  <c r="K67" i="8"/>
  <c r="G67" i="8" s="1"/>
  <c r="K68" i="8"/>
  <c r="G68" i="8" s="1"/>
  <c r="K69" i="8"/>
  <c r="G69" i="8" s="1"/>
  <c r="K70" i="8"/>
  <c r="C70" i="8" s="1"/>
  <c r="K71" i="8"/>
  <c r="G71" i="8" s="1"/>
  <c r="K72" i="8"/>
  <c r="G72" i="8" s="1"/>
  <c r="K73" i="8"/>
  <c r="G73" i="8" s="1"/>
  <c r="K74" i="8"/>
  <c r="G74" i="8" s="1"/>
  <c r="K75" i="8"/>
  <c r="G75" i="8" s="1"/>
  <c r="K76" i="8"/>
  <c r="G76" i="8" s="1"/>
  <c r="K77" i="8"/>
  <c r="G77" i="8" s="1"/>
  <c r="K78" i="8"/>
  <c r="C78" i="8" s="1"/>
  <c r="K79" i="8"/>
  <c r="G79" i="8" s="1"/>
  <c r="K80" i="8"/>
  <c r="G80" i="8" s="1"/>
  <c r="K81" i="8"/>
  <c r="G81" i="8" s="1"/>
  <c r="K82" i="8"/>
  <c r="G82" i="8" s="1"/>
  <c r="K83" i="8"/>
  <c r="G83" i="8" s="1"/>
  <c r="K84" i="8"/>
  <c r="G84" i="8" s="1"/>
  <c r="K85" i="8"/>
  <c r="G85" i="8" s="1"/>
  <c r="K86" i="8"/>
  <c r="C86" i="8" s="1"/>
  <c r="K87" i="8"/>
  <c r="G87" i="8" s="1"/>
  <c r="K88" i="8"/>
  <c r="G88" i="8" s="1"/>
  <c r="K2" i="8"/>
  <c r="G2" i="8" s="1"/>
  <c r="L19" i="8"/>
  <c r="H19" i="8" s="1"/>
  <c r="L20" i="8"/>
  <c r="H20" i="8" s="1"/>
  <c r="L21" i="8"/>
  <c r="H21" i="8" s="1"/>
  <c r="L22" i="8"/>
  <c r="H22" i="8" s="1"/>
  <c r="L23" i="8"/>
  <c r="H23" i="8" s="1"/>
  <c r="L24" i="8"/>
  <c r="H24" i="8" s="1"/>
  <c r="L25" i="8"/>
  <c r="H25" i="8" s="1"/>
  <c r="L26" i="8"/>
  <c r="H26" i="8" s="1"/>
  <c r="L27" i="8"/>
  <c r="H27" i="8" s="1"/>
  <c r="L28" i="8"/>
  <c r="H28" i="8" s="1"/>
  <c r="L29" i="8"/>
  <c r="H29" i="8" s="1"/>
  <c r="L30" i="8"/>
  <c r="H30" i="8" s="1"/>
  <c r="L31" i="8"/>
  <c r="H31" i="8" s="1"/>
  <c r="L32" i="8"/>
  <c r="H32" i="8" s="1"/>
  <c r="L33" i="8"/>
  <c r="H33" i="8" s="1"/>
  <c r="L34" i="8"/>
  <c r="H34" i="8" s="1"/>
  <c r="L35" i="8"/>
  <c r="H35" i="8" s="1"/>
  <c r="L36" i="8"/>
  <c r="H36" i="8" s="1"/>
  <c r="L37" i="8"/>
  <c r="H37" i="8" s="1"/>
  <c r="L38" i="8"/>
  <c r="H38" i="8" s="1"/>
  <c r="L39" i="8"/>
  <c r="H39" i="8" s="1"/>
  <c r="L40" i="8"/>
  <c r="H40" i="8" s="1"/>
  <c r="L41" i="8"/>
  <c r="H41" i="8" s="1"/>
  <c r="L42" i="8"/>
  <c r="H42" i="8" s="1"/>
  <c r="L43" i="8"/>
  <c r="H43" i="8" s="1"/>
  <c r="L44" i="8"/>
  <c r="H44" i="8" s="1"/>
  <c r="L45" i="8"/>
  <c r="H45" i="8" s="1"/>
  <c r="L46" i="8"/>
  <c r="H46" i="8" s="1"/>
  <c r="L47" i="8"/>
  <c r="L48" i="8"/>
  <c r="H48" i="8" s="1"/>
  <c r="L49" i="8"/>
  <c r="H49" i="8" s="1"/>
  <c r="L50" i="8"/>
  <c r="H50" i="8" s="1"/>
  <c r="L51" i="8"/>
  <c r="H51" i="8" s="1"/>
  <c r="L52" i="8"/>
  <c r="H52" i="8" s="1"/>
  <c r="L53" i="8"/>
  <c r="H53" i="8" s="1"/>
  <c r="L54" i="8"/>
  <c r="H54" i="8" s="1"/>
  <c r="L55" i="8"/>
  <c r="H55" i="8" s="1"/>
  <c r="L56" i="8"/>
  <c r="H56" i="8" s="1"/>
  <c r="L57" i="8"/>
  <c r="L58" i="8"/>
  <c r="H58" i="8" s="1"/>
  <c r="L59" i="8"/>
  <c r="H59" i="8" s="1"/>
  <c r="L60" i="8"/>
  <c r="H60" i="8" s="1"/>
  <c r="L61" i="8"/>
  <c r="H61" i="8" s="1"/>
  <c r="L62" i="8"/>
  <c r="H62" i="8" s="1"/>
  <c r="L63" i="8"/>
  <c r="H63" i="8" s="1"/>
  <c r="L64" i="8"/>
  <c r="H64" i="8" s="1"/>
  <c r="L65" i="8"/>
  <c r="H65" i="8" s="1"/>
  <c r="L66" i="8"/>
  <c r="H66" i="8" s="1"/>
  <c r="L67" i="8"/>
  <c r="H67" i="8" s="1"/>
  <c r="L68" i="8"/>
  <c r="H68" i="8" s="1"/>
  <c r="L69" i="8"/>
  <c r="H69" i="8" s="1"/>
  <c r="L70" i="8"/>
  <c r="H70" i="8" s="1"/>
  <c r="L71" i="8"/>
  <c r="H71" i="8" s="1"/>
  <c r="L72" i="8"/>
  <c r="H72" i="8" s="1"/>
  <c r="L73" i="8"/>
  <c r="H73" i="8" s="1"/>
  <c r="L74" i="8"/>
  <c r="H74" i="8" s="1"/>
  <c r="L75" i="8"/>
  <c r="H75" i="8" s="1"/>
  <c r="L76" i="8"/>
  <c r="H76" i="8" s="1"/>
  <c r="L77" i="8"/>
  <c r="H77" i="8" s="1"/>
  <c r="L78" i="8"/>
  <c r="H78" i="8" s="1"/>
  <c r="L79" i="8"/>
  <c r="H79" i="8" s="1"/>
  <c r="L80" i="8"/>
  <c r="H80" i="8" s="1"/>
  <c r="L81" i="8"/>
  <c r="H81" i="8" s="1"/>
  <c r="L82" i="8"/>
  <c r="H82" i="8" s="1"/>
  <c r="L83" i="8"/>
  <c r="H83" i="8" s="1"/>
  <c r="L84" i="8"/>
  <c r="H84" i="8" s="1"/>
  <c r="L85" i="8"/>
  <c r="H85" i="8" s="1"/>
  <c r="L86" i="8"/>
  <c r="H86" i="8" s="1"/>
  <c r="L87" i="8"/>
  <c r="H87" i="8" s="1"/>
  <c r="L88" i="8"/>
  <c r="H88" i="8" s="1"/>
  <c r="L2" i="8"/>
  <c r="H2" i="8" s="1"/>
  <c r="L3" i="8"/>
  <c r="H3" i="8" s="1"/>
  <c r="L4" i="8"/>
  <c r="H4" i="8" s="1"/>
  <c r="L5" i="8"/>
  <c r="H5" i="8" s="1"/>
  <c r="L6" i="8"/>
  <c r="H6" i="8" s="1"/>
  <c r="L7" i="8"/>
  <c r="H7" i="8" s="1"/>
  <c r="L8" i="8"/>
  <c r="H8" i="8" s="1"/>
  <c r="L9" i="8"/>
  <c r="H9" i="8" s="1"/>
  <c r="L10" i="8"/>
  <c r="H10" i="8" s="1"/>
  <c r="L11" i="8"/>
  <c r="H11" i="8" s="1"/>
  <c r="L12" i="8"/>
  <c r="H12" i="8" s="1"/>
  <c r="L13" i="8"/>
  <c r="H13" i="8" s="1"/>
  <c r="L14" i="8"/>
  <c r="H14" i="8" s="1"/>
  <c r="L15" i="8"/>
  <c r="H15" i="8" s="1"/>
  <c r="L16" i="8"/>
  <c r="H16" i="8" s="1"/>
  <c r="L17" i="8"/>
  <c r="H17" i="8" s="1"/>
  <c r="L18" i="8"/>
  <c r="H18" i="8" s="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2" i="8"/>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K89" i="8"/>
  <c r="G89" i="8" s="1"/>
  <c r="K90" i="8"/>
  <c r="K91" i="8"/>
  <c r="G91" i="8" s="1"/>
  <c r="K92" i="8"/>
  <c r="G92" i="8" s="1"/>
  <c r="K93" i="8"/>
  <c r="G93" i="8" s="1"/>
  <c r="K94" i="8"/>
  <c r="G94" i="8" s="1"/>
  <c r="K95" i="8"/>
  <c r="G95" i="8" s="1"/>
  <c r="K96" i="8"/>
  <c r="K97" i="8"/>
  <c r="G97" i="8" s="1"/>
  <c r="K98" i="8"/>
  <c r="K99" i="8"/>
  <c r="G99" i="8" s="1"/>
  <c r="K100" i="8"/>
  <c r="G100" i="8" s="1"/>
  <c r="K101" i="8"/>
  <c r="G101" i="8" s="1"/>
  <c r="K102" i="8"/>
  <c r="G102" i="8" s="1"/>
  <c r="K103" i="8"/>
  <c r="G103" i="8" s="1"/>
  <c r="K104" i="8"/>
  <c r="K105" i="8"/>
  <c r="G105" i="8" s="1"/>
  <c r="K106" i="8"/>
  <c r="K107" i="8"/>
  <c r="G107" i="8" s="1"/>
  <c r="K108" i="8"/>
  <c r="G108" i="8" s="1"/>
  <c r="K109" i="8"/>
  <c r="G109" i="8" s="1"/>
  <c r="K110" i="8"/>
  <c r="G110" i="8" s="1"/>
  <c r="K111" i="8"/>
  <c r="G111" i="8" s="1"/>
  <c r="K112" i="8"/>
  <c r="K113" i="8"/>
  <c r="G113" i="8" s="1"/>
  <c r="K114" i="8"/>
  <c r="K115" i="8"/>
  <c r="G115" i="8" s="1"/>
  <c r="K116" i="8"/>
  <c r="G116" i="8" s="1"/>
  <c r="K117" i="8"/>
  <c r="G117" i="8" s="1"/>
  <c r="K118" i="8"/>
  <c r="G118" i="8" s="1"/>
  <c r="K119" i="8"/>
  <c r="G119" i="8" s="1"/>
  <c r="K120" i="8"/>
  <c r="K121" i="8"/>
  <c r="G121" i="8" s="1"/>
  <c r="K122" i="8"/>
  <c r="K123" i="8"/>
  <c r="G123" i="8" s="1"/>
  <c r="K124" i="8"/>
  <c r="G124" i="8" s="1"/>
  <c r="K125" i="8"/>
  <c r="G125" i="8" s="1"/>
  <c r="K126" i="8"/>
  <c r="G126" i="8" s="1"/>
  <c r="K127" i="8"/>
  <c r="G127" i="8" s="1"/>
  <c r="K128" i="8"/>
  <c r="K129" i="8"/>
  <c r="G129" i="8" s="1"/>
  <c r="K130" i="8"/>
  <c r="K131" i="8"/>
  <c r="G131" i="8" s="1"/>
  <c r="K132" i="8"/>
  <c r="G132" i="8" s="1"/>
  <c r="K133" i="8"/>
  <c r="G133" i="8" s="1"/>
  <c r="K134" i="8"/>
  <c r="G134" i="8" s="1"/>
  <c r="K135" i="8"/>
  <c r="G135" i="8" s="1"/>
  <c r="K136" i="8"/>
  <c r="K137" i="8"/>
  <c r="G137" i="8" s="1"/>
  <c r="K138" i="8"/>
  <c r="K139" i="8"/>
  <c r="G139" i="8" s="1"/>
  <c r="K140" i="8"/>
  <c r="G140" i="8" s="1"/>
  <c r="K141" i="8"/>
  <c r="G141" i="8" s="1"/>
  <c r="K142" i="8"/>
  <c r="G142" i="8" s="1"/>
  <c r="K143" i="8"/>
  <c r="G143" i="8" s="1"/>
  <c r="K144" i="8"/>
  <c r="K145" i="8"/>
  <c r="G145" i="8" s="1"/>
  <c r="K146" i="8"/>
  <c r="K147" i="8"/>
  <c r="G147" i="8" s="1"/>
  <c r="K148" i="8"/>
  <c r="G148" i="8" s="1"/>
  <c r="K149" i="8"/>
  <c r="G149" i="8" s="1"/>
  <c r="K150" i="8"/>
  <c r="G150" i="8" s="1"/>
  <c r="K151" i="8"/>
  <c r="G151" i="8" s="1"/>
  <c r="K152" i="8"/>
  <c r="K153" i="8"/>
  <c r="G153" i="8" s="1"/>
  <c r="K154" i="8"/>
  <c r="K155" i="8"/>
  <c r="G155" i="8" s="1"/>
  <c r="K156" i="8"/>
  <c r="G156" i="8" s="1"/>
  <c r="K157" i="8"/>
  <c r="G157" i="8" s="1"/>
  <c r="K158" i="8"/>
  <c r="G158" i="8" s="1"/>
  <c r="K159" i="8"/>
  <c r="G159" i="8" s="1"/>
  <c r="K160" i="8"/>
  <c r="K161" i="8"/>
  <c r="G161" i="8" s="1"/>
  <c r="K162" i="8"/>
  <c r="K163" i="8"/>
  <c r="G163" i="8" s="1"/>
  <c r="K164" i="8"/>
  <c r="G164" i="8" s="1"/>
  <c r="K165" i="8"/>
  <c r="G165" i="8" s="1"/>
  <c r="K166" i="8"/>
  <c r="G166" i="8" s="1"/>
  <c r="K167" i="8"/>
  <c r="G167" i="8" s="1"/>
  <c r="K168" i="8"/>
  <c r="K169" i="8"/>
  <c r="G169" i="8" s="1"/>
  <c r="K170" i="8"/>
  <c r="K171" i="8"/>
  <c r="G171" i="8" s="1"/>
  <c r="K172" i="8"/>
  <c r="G172" i="8" s="1"/>
  <c r="K173" i="8"/>
  <c r="G173" i="8" s="1"/>
  <c r="K174" i="8"/>
  <c r="G174" i="8" s="1"/>
  <c r="K175" i="8"/>
  <c r="G175" i="8" s="1"/>
  <c r="K176" i="8"/>
  <c r="K177" i="8"/>
  <c r="G177" i="8" s="1"/>
  <c r="K178" i="8"/>
  <c r="K179" i="8"/>
  <c r="G179" i="8" s="1"/>
  <c r="K180" i="8"/>
  <c r="G180" i="8" s="1"/>
  <c r="K181" i="8"/>
  <c r="G181" i="8" s="1"/>
  <c r="K182" i="8"/>
  <c r="G182" i="8" s="1"/>
  <c r="K183" i="8"/>
  <c r="G183" i="8" s="1"/>
  <c r="K184" i="8"/>
  <c r="K185" i="8"/>
  <c r="G185" i="8" s="1"/>
  <c r="K186" i="8"/>
  <c r="K187" i="8"/>
  <c r="G187" i="8" s="1"/>
  <c r="K188" i="8"/>
  <c r="G188" i="8" s="1"/>
  <c r="K189" i="8"/>
  <c r="G189" i="8" s="1"/>
  <c r="K190" i="8"/>
  <c r="G190" i="8" s="1"/>
  <c r="K191" i="8"/>
  <c r="G191" i="8" s="1"/>
  <c r="K192" i="8"/>
  <c r="K193" i="8"/>
  <c r="G193" i="8" s="1"/>
  <c r="K194" i="8"/>
  <c r="K195" i="8"/>
  <c r="G195" i="8" s="1"/>
  <c r="K196" i="8"/>
  <c r="G196" i="8" s="1"/>
  <c r="K197" i="8"/>
  <c r="G197" i="8" s="1"/>
  <c r="K198" i="8"/>
  <c r="G198" i="8" s="1"/>
  <c r="K199" i="8"/>
  <c r="G199" i="8" s="1"/>
  <c r="K200" i="8"/>
  <c r="K201" i="8"/>
  <c r="G201" i="8" s="1"/>
  <c r="K202" i="8"/>
  <c r="K203" i="8"/>
  <c r="G203" i="8" s="1"/>
  <c r="K204" i="8"/>
  <c r="G204" i="8" s="1"/>
  <c r="K205" i="8"/>
  <c r="G205" i="8" s="1"/>
  <c r="K206" i="8"/>
  <c r="G206" i="8" s="1"/>
  <c r="K207" i="8"/>
  <c r="G207" i="8" s="1"/>
  <c r="K208" i="8"/>
  <c r="K209" i="8"/>
  <c r="G209" i="8" s="1"/>
  <c r="K210" i="8"/>
  <c r="K211" i="8"/>
  <c r="G211" i="8" s="1"/>
  <c r="K212" i="8"/>
  <c r="G212" i="8" s="1"/>
  <c r="K213" i="8"/>
  <c r="G213" i="8" s="1"/>
  <c r="K214" i="8"/>
  <c r="G214" i="8" s="1"/>
  <c r="K215" i="8"/>
  <c r="G215" i="8" s="1"/>
  <c r="K216" i="8"/>
  <c r="K217" i="8"/>
  <c r="G217" i="8" s="1"/>
  <c r="K218" i="8"/>
  <c r="G218" i="8" s="1"/>
  <c r="K219" i="8"/>
  <c r="G219" i="8" s="1"/>
  <c r="K220" i="8"/>
  <c r="G220" i="8" s="1"/>
  <c r="K221" i="8"/>
  <c r="G221" i="8" s="1"/>
  <c r="K222" i="8"/>
  <c r="G222" i="8" s="1"/>
  <c r="K223" i="8"/>
  <c r="G223" i="8" s="1"/>
  <c r="K224" i="8"/>
  <c r="K225" i="8"/>
  <c r="G225" i="8" s="1"/>
  <c r="K226" i="8"/>
  <c r="G226" i="8" s="1"/>
  <c r="K227" i="8"/>
  <c r="G227" i="8" s="1"/>
  <c r="K228" i="8"/>
  <c r="G228" i="8" s="1"/>
  <c r="K229" i="8"/>
  <c r="G229" i="8" s="1"/>
  <c r="K230" i="8"/>
  <c r="G230" i="8" s="1"/>
  <c r="K231" i="8"/>
  <c r="G231" i="8" s="1"/>
  <c r="K232" i="8"/>
  <c r="K233" i="8"/>
  <c r="G233" i="8" s="1"/>
  <c r="K234" i="8"/>
  <c r="G234" i="8" s="1"/>
  <c r="K235" i="8"/>
  <c r="G235" i="8" s="1"/>
  <c r="K236" i="8"/>
  <c r="G236" i="8" s="1"/>
  <c r="K237" i="8"/>
  <c r="G237" i="8" s="1"/>
  <c r="K238" i="8"/>
  <c r="G238" i="8" s="1"/>
  <c r="K239" i="8"/>
  <c r="G239" i="8" s="1"/>
  <c r="K240" i="8"/>
  <c r="K241" i="8"/>
  <c r="G241" i="8" s="1"/>
  <c r="K242" i="8"/>
  <c r="G242" i="8" s="1"/>
  <c r="K243" i="8"/>
  <c r="G243" i="8" s="1"/>
  <c r="K244" i="8"/>
  <c r="G244" i="8" s="1"/>
  <c r="K245" i="8"/>
  <c r="G245" i="8" s="1"/>
  <c r="K246" i="8"/>
  <c r="G246" i="8" s="1"/>
  <c r="K247" i="8"/>
  <c r="G247" i="8" s="1"/>
  <c r="K248" i="8"/>
  <c r="K249" i="8"/>
  <c r="G249" i="8" s="1"/>
  <c r="K250" i="8"/>
  <c r="G250" i="8" s="1"/>
  <c r="K251" i="8"/>
  <c r="G251" i="8" s="1"/>
  <c r="K252" i="8"/>
  <c r="G252" i="8" s="1"/>
  <c r="K253" i="8"/>
  <c r="G253" i="8" s="1"/>
  <c r="K254" i="8"/>
  <c r="G254" i="8" s="1"/>
  <c r="K255" i="8"/>
  <c r="G255" i="8" s="1"/>
  <c r="K256" i="8"/>
  <c r="K257" i="8"/>
  <c r="G257" i="8" s="1"/>
  <c r="K258" i="8"/>
  <c r="G258" i="8" s="1"/>
  <c r="K259" i="8"/>
  <c r="G259" i="8" s="1"/>
  <c r="K260" i="8"/>
  <c r="G260" i="8" s="1"/>
  <c r="K261" i="8"/>
  <c r="G261" i="8" s="1"/>
  <c r="K262" i="8"/>
  <c r="G262" i="8" s="1"/>
  <c r="K263" i="8"/>
  <c r="G263" i="8" s="1"/>
  <c r="K264" i="8"/>
  <c r="K265" i="8"/>
  <c r="G265" i="8" s="1"/>
  <c r="K266" i="8"/>
  <c r="G266" i="8" s="1"/>
  <c r="K267" i="8"/>
  <c r="G267" i="8" s="1"/>
  <c r="K268" i="8"/>
  <c r="G268" i="8" s="1"/>
  <c r="K269" i="8"/>
  <c r="G269" i="8" s="1"/>
  <c r="K270" i="8"/>
  <c r="G270" i="8" s="1"/>
  <c r="K271" i="8"/>
  <c r="G271" i="8" s="1"/>
  <c r="K272" i="8"/>
  <c r="K273" i="8"/>
  <c r="G273" i="8" s="1"/>
  <c r="K274" i="8"/>
  <c r="G274" i="8" s="1"/>
  <c r="K275" i="8"/>
  <c r="G275" i="8" s="1"/>
  <c r="K276" i="8"/>
  <c r="G276" i="8" s="1"/>
  <c r="K277" i="8"/>
  <c r="G277" i="8" s="1"/>
  <c r="K278" i="8"/>
  <c r="G278" i="8" s="1"/>
  <c r="K279" i="8"/>
  <c r="G279" i="8" s="1"/>
  <c r="K280" i="8"/>
  <c r="K281" i="8"/>
  <c r="G281" i="8" s="1"/>
  <c r="K282" i="8"/>
  <c r="G282" i="8" s="1"/>
  <c r="K283" i="8"/>
  <c r="G283" i="8" s="1"/>
  <c r="K284" i="8"/>
  <c r="G284" i="8" s="1"/>
  <c r="K285" i="8"/>
  <c r="G285" i="8" s="1"/>
  <c r="K286" i="8"/>
  <c r="G286" i="8" s="1"/>
  <c r="K287" i="8"/>
  <c r="G287" i="8" s="1"/>
  <c r="K288" i="8"/>
  <c r="K289" i="8"/>
  <c r="G289" i="8" s="1"/>
  <c r="K290" i="8"/>
  <c r="G290" i="8" s="1"/>
  <c r="K291" i="8"/>
  <c r="G291" i="8" s="1"/>
  <c r="K292" i="8"/>
  <c r="G292" i="8" s="1"/>
  <c r="K293" i="8"/>
  <c r="G293" i="8" s="1"/>
  <c r="K294" i="8"/>
  <c r="G294" i="8" s="1"/>
  <c r="K295" i="8"/>
  <c r="G295" i="8" s="1"/>
  <c r="K296" i="8"/>
  <c r="K297" i="8"/>
  <c r="G297" i="8" s="1"/>
  <c r="K298" i="8"/>
  <c r="G298" i="8" s="1"/>
  <c r="K299" i="8"/>
  <c r="G299" i="8" s="1"/>
  <c r="K300" i="8"/>
  <c r="G300" i="8" s="1"/>
  <c r="K301" i="8"/>
  <c r="G301" i="8" s="1"/>
  <c r="K302" i="8"/>
  <c r="G302" i="8" s="1"/>
  <c r="K303" i="8"/>
  <c r="G303" i="8" s="1"/>
  <c r="K304" i="8"/>
  <c r="K305" i="8"/>
  <c r="G305" i="8" s="1"/>
  <c r="K306" i="8"/>
  <c r="G306" i="8" s="1"/>
  <c r="K307" i="8"/>
  <c r="G307" i="8" s="1"/>
  <c r="K308" i="8"/>
  <c r="G308" i="8" s="1"/>
  <c r="K309" i="8"/>
  <c r="G309" i="8" s="1"/>
  <c r="K310" i="8"/>
  <c r="G310" i="8" s="1"/>
  <c r="K311" i="8"/>
  <c r="G311" i="8" s="1"/>
  <c r="K312" i="8"/>
  <c r="K313" i="8"/>
  <c r="G313" i="8" s="1"/>
  <c r="K314" i="8"/>
  <c r="G314" i="8" s="1"/>
  <c r="K315" i="8"/>
  <c r="G315" i="8" s="1"/>
  <c r="K316" i="8"/>
  <c r="G316" i="8" s="1"/>
  <c r="K317" i="8"/>
  <c r="G317" i="8" s="1"/>
  <c r="K318" i="8"/>
  <c r="G318" i="8" s="1"/>
  <c r="K319" i="8"/>
  <c r="G319" i="8" s="1"/>
  <c r="K320" i="8"/>
  <c r="K321" i="8"/>
  <c r="G321" i="8" s="1"/>
  <c r="K322" i="8"/>
  <c r="G322" i="8" s="1"/>
  <c r="K323" i="8"/>
  <c r="G323" i="8" s="1"/>
  <c r="K324" i="8"/>
  <c r="G324" i="8" s="1"/>
  <c r="K325" i="8"/>
  <c r="G325" i="8" s="1"/>
  <c r="K326" i="8"/>
  <c r="G326" i="8" s="1"/>
  <c r="K327" i="8"/>
  <c r="G327" i="8" s="1"/>
  <c r="K328" i="8"/>
  <c r="K329" i="8"/>
  <c r="G329" i="8" s="1"/>
  <c r="K330" i="8"/>
  <c r="G330" i="8" s="1"/>
  <c r="K331" i="8"/>
  <c r="G331" i="8" s="1"/>
  <c r="K332" i="8"/>
  <c r="G332" i="8" s="1"/>
  <c r="K333" i="8"/>
  <c r="G333" i="8" s="1"/>
  <c r="K334" i="8"/>
  <c r="G334" i="8" s="1"/>
  <c r="K335" i="8"/>
  <c r="G335" i="8" s="1"/>
  <c r="K336" i="8"/>
  <c r="K337" i="8"/>
  <c r="G337" i="8" s="1"/>
  <c r="K338" i="8"/>
  <c r="G338" i="8" s="1"/>
  <c r="K339" i="8"/>
  <c r="G339" i="8" s="1"/>
  <c r="K340" i="8"/>
  <c r="G340" i="8" s="1"/>
  <c r="K341" i="8"/>
  <c r="G341" i="8" s="1"/>
  <c r="K342" i="8"/>
  <c r="G342" i="8" s="1"/>
  <c r="K343" i="8"/>
  <c r="G343" i="8" s="1"/>
  <c r="K344" i="8"/>
  <c r="K345" i="8"/>
  <c r="G345" i="8" s="1"/>
  <c r="K346" i="8"/>
  <c r="G346" i="8" s="1"/>
  <c r="K347" i="8"/>
  <c r="G347" i="8" s="1"/>
  <c r="K348" i="8"/>
  <c r="G348" i="8" s="1"/>
  <c r="K349" i="8"/>
  <c r="G349" i="8" s="1"/>
  <c r="K350" i="8"/>
  <c r="G350" i="8" s="1"/>
  <c r="K351" i="8"/>
  <c r="G351" i="8" s="1"/>
  <c r="K352" i="8"/>
  <c r="K353" i="8"/>
  <c r="G353" i="8" s="1"/>
  <c r="K354" i="8"/>
  <c r="G354" i="8" s="1"/>
  <c r="K355" i="8"/>
  <c r="G355" i="8" s="1"/>
  <c r="K356" i="8"/>
  <c r="G356" i="8" s="1"/>
  <c r="K357" i="8"/>
  <c r="G357" i="8" s="1"/>
  <c r="K358" i="8"/>
  <c r="G358" i="8" s="1"/>
  <c r="K359" i="8"/>
  <c r="G359" i="8" s="1"/>
  <c r="K360" i="8"/>
  <c r="K361" i="8"/>
  <c r="G361" i="8" s="1"/>
  <c r="K362" i="8"/>
  <c r="G362" i="8" s="1"/>
  <c r="K363" i="8"/>
  <c r="G363" i="8" s="1"/>
  <c r="K364" i="8"/>
  <c r="G364" i="8" s="1"/>
  <c r="K365" i="8"/>
  <c r="G365" i="8" s="1"/>
  <c r="K366" i="8"/>
  <c r="G366" i="8" s="1"/>
  <c r="K367" i="8"/>
  <c r="G367" i="8" s="1"/>
  <c r="K368" i="8"/>
  <c r="K369" i="8"/>
  <c r="G369" i="8" s="1"/>
  <c r="K370" i="8"/>
  <c r="G370" i="8" s="1"/>
  <c r="K371" i="8"/>
  <c r="G371" i="8" s="1"/>
  <c r="K372" i="8"/>
  <c r="G372" i="8" s="1"/>
  <c r="K373" i="8"/>
  <c r="G373" i="8" s="1"/>
  <c r="K374" i="8"/>
  <c r="G374" i="8" s="1"/>
  <c r="K375" i="8"/>
  <c r="G375" i="8" s="1"/>
  <c r="K376" i="8"/>
  <c r="K377" i="8"/>
  <c r="G377" i="8" s="1"/>
  <c r="K378" i="8"/>
  <c r="G378" i="8" s="1"/>
  <c r="K379" i="8"/>
  <c r="G379" i="8" s="1"/>
  <c r="K380" i="8"/>
  <c r="G380" i="8" s="1"/>
  <c r="K381" i="8"/>
  <c r="G381" i="8" s="1"/>
  <c r="K382" i="8"/>
  <c r="G382" i="8" s="1"/>
  <c r="K383" i="8"/>
  <c r="G383" i="8" s="1"/>
  <c r="K384" i="8"/>
  <c r="K385" i="8"/>
  <c r="G385" i="8" s="1"/>
  <c r="K386" i="8"/>
  <c r="G386" i="8" s="1"/>
  <c r="K387" i="8"/>
  <c r="G387" i="8" s="1"/>
  <c r="K388" i="8"/>
  <c r="G388" i="8" s="1"/>
  <c r="K389" i="8"/>
  <c r="G389" i="8" s="1"/>
  <c r="K390" i="8"/>
  <c r="G390" i="8" s="1"/>
  <c r="K391" i="8"/>
  <c r="G391" i="8" s="1"/>
  <c r="K392" i="8"/>
  <c r="K393" i="8"/>
  <c r="G393" i="8" s="1"/>
  <c r="K394" i="8"/>
  <c r="G394" i="8" s="1"/>
  <c r="K395" i="8"/>
  <c r="G395" i="8" s="1"/>
  <c r="K396" i="8"/>
  <c r="G396" i="8" s="1"/>
  <c r="K397" i="8"/>
  <c r="G397" i="8" s="1"/>
  <c r="K398" i="8"/>
  <c r="G398" i="8" s="1"/>
  <c r="K399" i="8"/>
  <c r="G399" i="8" s="1"/>
  <c r="K400" i="8"/>
  <c r="K401" i="8"/>
  <c r="G401" i="8" s="1"/>
  <c r="K402" i="8"/>
  <c r="G402" i="8" s="1"/>
  <c r="K403" i="8"/>
  <c r="G403" i="8" s="1"/>
  <c r="K404" i="8"/>
  <c r="G404" i="8" s="1"/>
  <c r="K405" i="8"/>
  <c r="G405" i="8" s="1"/>
  <c r="K406" i="8"/>
  <c r="G406" i="8" s="1"/>
  <c r="K407" i="8"/>
  <c r="G407" i="8" s="1"/>
  <c r="K408" i="8"/>
  <c r="K409" i="8"/>
  <c r="G409" i="8" s="1"/>
  <c r="K410" i="8"/>
  <c r="G410" i="8" s="1"/>
  <c r="K411" i="8"/>
  <c r="G411" i="8" s="1"/>
  <c r="K412" i="8"/>
  <c r="G412" i="8" s="1"/>
  <c r="K413" i="8"/>
  <c r="G413" i="8" s="1"/>
  <c r="K414" i="8"/>
  <c r="G414" i="8" s="1"/>
  <c r="K415" i="8"/>
  <c r="G415" i="8" s="1"/>
  <c r="K416" i="8"/>
  <c r="K417" i="8"/>
  <c r="G417" i="8" s="1"/>
  <c r="K418" i="8"/>
  <c r="G418" i="8" s="1"/>
  <c r="K419" i="8"/>
  <c r="G419" i="8" s="1"/>
  <c r="K420" i="8"/>
  <c r="G420" i="8" s="1"/>
  <c r="K421" i="8"/>
  <c r="G421" i="8" s="1"/>
  <c r="K422" i="8"/>
  <c r="G422" i="8" s="1"/>
  <c r="K423" i="8"/>
  <c r="G423" i="8" s="1"/>
  <c r="K424" i="8"/>
  <c r="K425" i="8"/>
  <c r="G425" i="8" s="1"/>
  <c r="K426" i="8"/>
  <c r="G426" i="8" s="1"/>
  <c r="K427" i="8"/>
  <c r="G427" i="8" s="1"/>
  <c r="K428" i="8"/>
  <c r="G428" i="8" s="1"/>
  <c r="K429" i="8"/>
  <c r="G429" i="8" s="1"/>
  <c r="K430" i="8"/>
  <c r="G430" i="8" s="1"/>
  <c r="K431" i="8"/>
  <c r="G431" i="8" s="1"/>
  <c r="K432" i="8"/>
  <c r="K433" i="8"/>
  <c r="G433" i="8" s="1"/>
  <c r="K434" i="8"/>
  <c r="G434" i="8" s="1"/>
  <c r="K435" i="8"/>
  <c r="G435" i="8" s="1"/>
  <c r="K436" i="8"/>
  <c r="G436" i="8" s="1"/>
  <c r="K437" i="8"/>
  <c r="G437" i="8" s="1"/>
  <c r="K438" i="8"/>
  <c r="G438" i="8" s="1"/>
  <c r="K439" i="8"/>
  <c r="G439" i="8" s="1"/>
  <c r="K440" i="8"/>
  <c r="K441" i="8"/>
  <c r="G441" i="8" s="1"/>
  <c r="K442" i="8"/>
  <c r="G442" i="8" s="1"/>
  <c r="K443" i="8"/>
  <c r="G443" i="8" s="1"/>
  <c r="K444" i="8"/>
  <c r="G444" i="8" s="1"/>
  <c r="K445" i="8"/>
  <c r="G445" i="8" s="1"/>
  <c r="K446" i="8"/>
  <c r="G446" i="8" s="1"/>
  <c r="K447" i="8"/>
  <c r="G447" i="8" s="1"/>
  <c r="K448" i="8"/>
  <c r="K449" i="8"/>
  <c r="G449" i="8" s="1"/>
  <c r="K450" i="8"/>
  <c r="G450" i="8" s="1"/>
  <c r="K451" i="8"/>
  <c r="G451" i="8" s="1"/>
  <c r="K452" i="8"/>
  <c r="G452" i="8" s="1"/>
  <c r="K453" i="8"/>
  <c r="G453" i="8" s="1"/>
  <c r="K454" i="8"/>
  <c r="G454" i="8" s="1"/>
  <c r="K455" i="8"/>
  <c r="G455" i="8" s="1"/>
  <c r="K456" i="8"/>
  <c r="K457" i="8"/>
  <c r="G457" i="8" s="1"/>
  <c r="K458" i="8"/>
  <c r="G458" i="8" s="1"/>
  <c r="K459" i="8"/>
  <c r="G459" i="8" s="1"/>
  <c r="K460" i="8"/>
  <c r="G460" i="8" s="1"/>
  <c r="K461" i="8"/>
  <c r="G461" i="8" s="1"/>
  <c r="K462" i="8"/>
  <c r="G462" i="8" s="1"/>
  <c r="K463" i="8"/>
  <c r="G463" i="8" s="1"/>
  <c r="K464" i="8"/>
  <c r="K465" i="8"/>
  <c r="G465" i="8" s="1"/>
  <c r="K466" i="8"/>
  <c r="G466" i="8" s="1"/>
  <c r="K467" i="8"/>
  <c r="G467" i="8" s="1"/>
  <c r="K468" i="8"/>
  <c r="G468" i="8" s="1"/>
  <c r="K469" i="8"/>
  <c r="G469" i="8" s="1"/>
  <c r="K470" i="8"/>
  <c r="G470" i="8" s="1"/>
  <c r="K471" i="8"/>
  <c r="G471" i="8" s="1"/>
  <c r="K472" i="8"/>
  <c r="K473" i="8"/>
  <c r="G473" i="8" s="1"/>
  <c r="F473" i="8"/>
  <c r="E473" i="8"/>
  <c r="D473" i="8"/>
  <c r="F472" i="8"/>
  <c r="E472" i="8"/>
  <c r="D472" i="8"/>
  <c r="F471" i="8"/>
  <c r="E471" i="8"/>
  <c r="D471" i="8"/>
  <c r="F470" i="8"/>
  <c r="E470" i="8"/>
  <c r="D470" i="8"/>
  <c r="F469" i="8"/>
  <c r="E469" i="8"/>
  <c r="D469" i="8"/>
  <c r="F468" i="8"/>
  <c r="E468" i="8"/>
  <c r="D468" i="8"/>
  <c r="F467" i="8"/>
  <c r="E467" i="8"/>
  <c r="D467" i="8"/>
  <c r="F466" i="8"/>
  <c r="E466" i="8"/>
  <c r="D466" i="8"/>
  <c r="F465" i="8"/>
  <c r="E465" i="8"/>
  <c r="D465" i="8"/>
  <c r="F464" i="8"/>
  <c r="E464" i="8"/>
  <c r="D464" i="8"/>
  <c r="F463" i="8"/>
  <c r="E463" i="8"/>
  <c r="D463" i="8"/>
  <c r="F462" i="8"/>
  <c r="E462" i="8"/>
  <c r="D462" i="8"/>
  <c r="F461" i="8"/>
  <c r="E461" i="8"/>
  <c r="D461" i="8"/>
  <c r="F460" i="8"/>
  <c r="E460" i="8"/>
  <c r="D460" i="8"/>
  <c r="F459" i="8"/>
  <c r="E459" i="8"/>
  <c r="D459" i="8"/>
  <c r="F458" i="8"/>
  <c r="E458" i="8"/>
  <c r="D458" i="8"/>
  <c r="F457" i="8"/>
  <c r="E457" i="8"/>
  <c r="D457" i="8"/>
  <c r="F456" i="8"/>
  <c r="E456" i="8"/>
  <c r="D456" i="8"/>
  <c r="F455" i="8"/>
  <c r="E455" i="8"/>
  <c r="D455" i="8"/>
  <c r="F454" i="8"/>
  <c r="E454" i="8"/>
  <c r="D454" i="8"/>
  <c r="F453" i="8"/>
  <c r="E453" i="8"/>
  <c r="D453" i="8"/>
  <c r="F452" i="8"/>
  <c r="E452" i="8"/>
  <c r="D452" i="8"/>
  <c r="F451" i="8"/>
  <c r="E451" i="8"/>
  <c r="D451" i="8"/>
  <c r="F450" i="8"/>
  <c r="E450" i="8"/>
  <c r="D450" i="8"/>
  <c r="F449" i="8"/>
  <c r="E449" i="8"/>
  <c r="D449" i="8"/>
  <c r="F448" i="8"/>
  <c r="E448" i="8"/>
  <c r="D448" i="8"/>
  <c r="F447" i="8"/>
  <c r="E447" i="8"/>
  <c r="D447" i="8"/>
  <c r="F446" i="8"/>
  <c r="E446" i="8"/>
  <c r="D446" i="8"/>
  <c r="F445" i="8"/>
  <c r="E445" i="8"/>
  <c r="D445" i="8"/>
  <c r="F444" i="8"/>
  <c r="E444" i="8"/>
  <c r="D444" i="8"/>
  <c r="F443" i="8"/>
  <c r="E443" i="8"/>
  <c r="D443" i="8"/>
  <c r="F442" i="8"/>
  <c r="E442" i="8"/>
  <c r="D442" i="8"/>
  <c r="F441" i="8"/>
  <c r="E441" i="8"/>
  <c r="D441" i="8"/>
  <c r="F440" i="8"/>
  <c r="E440" i="8"/>
  <c r="D440" i="8"/>
  <c r="F439" i="8"/>
  <c r="E439" i="8"/>
  <c r="D439" i="8"/>
  <c r="F438" i="8"/>
  <c r="E438" i="8"/>
  <c r="D438" i="8"/>
  <c r="F437" i="8"/>
  <c r="E437" i="8"/>
  <c r="D437" i="8"/>
  <c r="F436" i="8"/>
  <c r="E436" i="8"/>
  <c r="D436" i="8"/>
  <c r="F435" i="8"/>
  <c r="E435" i="8"/>
  <c r="D435" i="8"/>
  <c r="F434" i="8"/>
  <c r="E434" i="8"/>
  <c r="D434" i="8"/>
  <c r="F433" i="8"/>
  <c r="E433" i="8"/>
  <c r="D433" i="8"/>
  <c r="F432" i="8"/>
  <c r="E432" i="8"/>
  <c r="D432" i="8"/>
  <c r="F431" i="8"/>
  <c r="E431" i="8"/>
  <c r="D431" i="8"/>
  <c r="F430" i="8"/>
  <c r="E430" i="8"/>
  <c r="D430" i="8"/>
  <c r="F429" i="8"/>
  <c r="E429" i="8"/>
  <c r="D429" i="8"/>
  <c r="F428" i="8"/>
  <c r="E428" i="8"/>
  <c r="D428" i="8"/>
  <c r="F427" i="8"/>
  <c r="E427" i="8"/>
  <c r="D427" i="8"/>
  <c r="F426" i="8"/>
  <c r="E426" i="8"/>
  <c r="D426" i="8"/>
  <c r="F425" i="8"/>
  <c r="E425" i="8"/>
  <c r="D425" i="8"/>
  <c r="F424" i="8"/>
  <c r="E424" i="8"/>
  <c r="D424" i="8"/>
  <c r="F423" i="8"/>
  <c r="E423" i="8"/>
  <c r="D423" i="8"/>
  <c r="F422" i="8"/>
  <c r="E422" i="8"/>
  <c r="D422" i="8"/>
  <c r="F421" i="8"/>
  <c r="E421" i="8"/>
  <c r="D421" i="8"/>
  <c r="F420" i="8"/>
  <c r="E420" i="8"/>
  <c r="D420" i="8"/>
  <c r="F419" i="8"/>
  <c r="E419" i="8"/>
  <c r="D419" i="8"/>
  <c r="F418" i="8"/>
  <c r="E418" i="8"/>
  <c r="D418" i="8"/>
  <c r="F417" i="8"/>
  <c r="E417" i="8"/>
  <c r="D417" i="8"/>
  <c r="F416" i="8"/>
  <c r="E416" i="8"/>
  <c r="D416" i="8"/>
  <c r="F415" i="8"/>
  <c r="E415" i="8"/>
  <c r="D415" i="8"/>
  <c r="F414" i="8"/>
  <c r="E414" i="8"/>
  <c r="D414" i="8"/>
  <c r="F413" i="8"/>
  <c r="E413" i="8"/>
  <c r="D413" i="8"/>
  <c r="F412" i="8"/>
  <c r="E412" i="8"/>
  <c r="D412" i="8"/>
  <c r="F411" i="8"/>
  <c r="E411" i="8"/>
  <c r="D411" i="8"/>
  <c r="F410" i="8"/>
  <c r="E410" i="8"/>
  <c r="D410" i="8"/>
  <c r="F409" i="8"/>
  <c r="E409" i="8"/>
  <c r="D409" i="8"/>
  <c r="F408" i="8"/>
  <c r="E408" i="8"/>
  <c r="D408" i="8"/>
  <c r="F407" i="8"/>
  <c r="E407" i="8"/>
  <c r="D407" i="8"/>
  <c r="F406" i="8"/>
  <c r="E406" i="8"/>
  <c r="D406" i="8"/>
  <c r="F405" i="8"/>
  <c r="E405" i="8"/>
  <c r="D405" i="8"/>
  <c r="F404" i="8"/>
  <c r="E404" i="8"/>
  <c r="D404" i="8"/>
  <c r="F403" i="8"/>
  <c r="E403" i="8"/>
  <c r="D403" i="8"/>
  <c r="F402" i="8"/>
  <c r="E402" i="8"/>
  <c r="D402" i="8"/>
  <c r="F401" i="8"/>
  <c r="E401" i="8"/>
  <c r="D401" i="8"/>
  <c r="F400" i="8"/>
  <c r="E400" i="8"/>
  <c r="D400" i="8"/>
  <c r="F399" i="8"/>
  <c r="E399" i="8"/>
  <c r="D399" i="8"/>
  <c r="F398" i="8"/>
  <c r="E398" i="8"/>
  <c r="D398" i="8"/>
  <c r="F397" i="8"/>
  <c r="E397" i="8"/>
  <c r="D397" i="8"/>
  <c r="F396" i="8"/>
  <c r="E396" i="8"/>
  <c r="D396" i="8"/>
  <c r="F395" i="8"/>
  <c r="E395" i="8"/>
  <c r="D395" i="8"/>
  <c r="F394" i="8"/>
  <c r="E394" i="8"/>
  <c r="D394" i="8"/>
  <c r="F393" i="8"/>
  <c r="E393" i="8"/>
  <c r="D393" i="8"/>
  <c r="F392" i="8"/>
  <c r="E392" i="8"/>
  <c r="D392" i="8"/>
  <c r="F391" i="8"/>
  <c r="E391" i="8"/>
  <c r="D391" i="8"/>
  <c r="F390" i="8"/>
  <c r="E390" i="8"/>
  <c r="D390" i="8"/>
  <c r="F389" i="8"/>
  <c r="E389" i="8"/>
  <c r="D389" i="8"/>
  <c r="F388" i="8"/>
  <c r="E388" i="8"/>
  <c r="D388" i="8"/>
  <c r="F387" i="8"/>
  <c r="E387" i="8"/>
  <c r="D387" i="8"/>
  <c r="F386" i="8"/>
  <c r="E386" i="8"/>
  <c r="D386" i="8"/>
  <c r="F385" i="8"/>
  <c r="E385" i="8"/>
  <c r="D385" i="8"/>
  <c r="F384" i="8"/>
  <c r="E384" i="8"/>
  <c r="D384" i="8"/>
  <c r="F383" i="8"/>
  <c r="E383" i="8"/>
  <c r="D383" i="8"/>
  <c r="F382" i="8"/>
  <c r="E382" i="8"/>
  <c r="D382" i="8"/>
  <c r="F381" i="8"/>
  <c r="E381" i="8"/>
  <c r="D381" i="8"/>
  <c r="F380" i="8"/>
  <c r="E380" i="8"/>
  <c r="D380" i="8"/>
  <c r="F379" i="8"/>
  <c r="E379" i="8"/>
  <c r="D379" i="8"/>
  <c r="F378" i="8"/>
  <c r="E378" i="8"/>
  <c r="D378" i="8"/>
  <c r="F377" i="8"/>
  <c r="E377" i="8"/>
  <c r="D377" i="8"/>
  <c r="F376" i="8"/>
  <c r="E376" i="8"/>
  <c r="D376" i="8"/>
  <c r="F375" i="8"/>
  <c r="E375" i="8"/>
  <c r="D375" i="8"/>
  <c r="F374" i="8"/>
  <c r="E374" i="8"/>
  <c r="D374" i="8"/>
  <c r="F373" i="8"/>
  <c r="E373" i="8"/>
  <c r="D373" i="8"/>
  <c r="F372" i="8"/>
  <c r="E372" i="8"/>
  <c r="D372" i="8"/>
  <c r="F371" i="8"/>
  <c r="E371" i="8"/>
  <c r="D371" i="8"/>
  <c r="F370" i="8"/>
  <c r="E370" i="8"/>
  <c r="D370" i="8"/>
  <c r="F369" i="8"/>
  <c r="E369" i="8"/>
  <c r="D369" i="8"/>
  <c r="F368" i="8"/>
  <c r="E368" i="8"/>
  <c r="D368" i="8"/>
  <c r="F367" i="8"/>
  <c r="E367" i="8"/>
  <c r="D367" i="8"/>
  <c r="F366" i="8"/>
  <c r="E366" i="8"/>
  <c r="D366" i="8"/>
  <c r="F365" i="8"/>
  <c r="E365" i="8"/>
  <c r="D365" i="8"/>
  <c r="F364" i="8"/>
  <c r="E364" i="8"/>
  <c r="D364" i="8"/>
  <c r="F363" i="8"/>
  <c r="E363" i="8"/>
  <c r="D363" i="8"/>
  <c r="F362" i="8"/>
  <c r="E362" i="8"/>
  <c r="D362" i="8"/>
  <c r="F361" i="8"/>
  <c r="E361" i="8"/>
  <c r="D361" i="8"/>
  <c r="F360" i="8"/>
  <c r="E360" i="8"/>
  <c r="D360" i="8"/>
  <c r="F359" i="8"/>
  <c r="E359" i="8"/>
  <c r="D359" i="8"/>
  <c r="F358" i="8"/>
  <c r="E358" i="8"/>
  <c r="D358" i="8"/>
  <c r="F357" i="8"/>
  <c r="E357" i="8"/>
  <c r="D357" i="8"/>
  <c r="F356" i="8"/>
  <c r="E356" i="8"/>
  <c r="D356" i="8"/>
  <c r="F355" i="8"/>
  <c r="E355" i="8"/>
  <c r="D355" i="8"/>
  <c r="F354" i="8"/>
  <c r="E354" i="8"/>
  <c r="D354" i="8"/>
  <c r="F353" i="8"/>
  <c r="E353" i="8"/>
  <c r="D353" i="8"/>
  <c r="F352" i="8"/>
  <c r="E352" i="8"/>
  <c r="D352" i="8"/>
  <c r="F351" i="8"/>
  <c r="E351" i="8"/>
  <c r="D351" i="8"/>
  <c r="F350" i="8"/>
  <c r="E350" i="8"/>
  <c r="D350" i="8"/>
  <c r="F349" i="8"/>
  <c r="E349" i="8"/>
  <c r="D349" i="8"/>
  <c r="F348" i="8"/>
  <c r="E348" i="8"/>
  <c r="D348" i="8"/>
  <c r="F347" i="8"/>
  <c r="E347" i="8"/>
  <c r="D347" i="8"/>
  <c r="F346" i="8"/>
  <c r="E346" i="8"/>
  <c r="D346" i="8"/>
  <c r="F345" i="8"/>
  <c r="E345" i="8"/>
  <c r="D345" i="8"/>
  <c r="F344" i="8"/>
  <c r="E344" i="8"/>
  <c r="D344" i="8"/>
  <c r="F343" i="8"/>
  <c r="E343" i="8"/>
  <c r="D343" i="8"/>
  <c r="F342" i="8"/>
  <c r="E342" i="8"/>
  <c r="D342" i="8"/>
  <c r="F341" i="8"/>
  <c r="E341" i="8"/>
  <c r="D341" i="8"/>
  <c r="F340" i="8"/>
  <c r="E340" i="8"/>
  <c r="D340" i="8"/>
  <c r="F339" i="8"/>
  <c r="E339" i="8"/>
  <c r="D339" i="8"/>
  <c r="F338" i="8"/>
  <c r="E338" i="8"/>
  <c r="D338" i="8"/>
  <c r="F337" i="8"/>
  <c r="E337" i="8"/>
  <c r="D337" i="8"/>
  <c r="F336" i="8"/>
  <c r="E336" i="8"/>
  <c r="D336" i="8"/>
  <c r="F335" i="8"/>
  <c r="E335" i="8"/>
  <c r="D335" i="8"/>
  <c r="F334" i="8"/>
  <c r="E334" i="8"/>
  <c r="D334" i="8"/>
  <c r="F333" i="8"/>
  <c r="E333" i="8"/>
  <c r="D333" i="8"/>
  <c r="F332" i="8"/>
  <c r="E332" i="8"/>
  <c r="D332" i="8"/>
  <c r="F331" i="8"/>
  <c r="E331" i="8"/>
  <c r="D331" i="8"/>
  <c r="F330" i="8"/>
  <c r="E330" i="8"/>
  <c r="D330" i="8"/>
  <c r="F329" i="8"/>
  <c r="E329" i="8"/>
  <c r="D329" i="8"/>
  <c r="F328" i="8"/>
  <c r="E328" i="8"/>
  <c r="D328" i="8"/>
  <c r="F327" i="8"/>
  <c r="E327" i="8"/>
  <c r="D327" i="8"/>
  <c r="F326" i="8"/>
  <c r="E326" i="8"/>
  <c r="D326" i="8"/>
  <c r="F325" i="8"/>
  <c r="E325" i="8"/>
  <c r="D325" i="8"/>
  <c r="F324" i="8"/>
  <c r="E324" i="8"/>
  <c r="D324" i="8"/>
  <c r="F323" i="8"/>
  <c r="E323" i="8"/>
  <c r="D323" i="8"/>
  <c r="F322" i="8"/>
  <c r="E322" i="8"/>
  <c r="D322" i="8"/>
  <c r="F321" i="8"/>
  <c r="E321" i="8"/>
  <c r="D321" i="8"/>
  <c r="F320" i="8"/>
  <c r="E320" i="8"/>
  <c r="D320" i="8"/>
  <c r="F319" i="8"/>
  <c r="E319" i="8"/>
  <c r="D319" i="8"/>
  <c r="F318" i="8"/>
  <c r="E318" i="8"/>
  <c r="D318" i="8"/>
  <c r="F317" i="8"/>
  <c r="E317" i="8"/>
  <c r="D317" i="8"/>
  <c r="F316" i="8"/>
  <c r="E316" i="8"/>
  <c r="D316" i="8"/>
  <c r="F315" i="8"/>
  <c r="E315" i="8"/>
  <c r="D315" i="8"/>
  <c r="F314" i="8"/>
  <c r="E314" i="8"/>
  <c r="D314" i="8"/>
  <c r="F313" i="8"/>
  <c r="E313" i="8"/>
  <c r="D313" i="8"/>
  <c r="F312" i="8"/>
  <c r="E312" i="8"/>
  <c r="D312" i="8"/>
  <c r="F311" i="8"/>
  <c r="E311" i="8"/>
  <c r="D311" i="8"/>
  <c r="F310" i="8"/>
  <c r="E310" i="8"/>
  <c r="D310" i="8"/>
  <c r="F309" i="8"/>
  <c r="E309" i="8"/>
  <c r="D309" i="8"/>
  <c r="F308" i="8"/>
  <c r="E308" i="8"/>
  <c r="D308" i="8"/>
  <c r="F307" i="8"/>
  <c r="E307" i="8"/>
  <c r="D307" i="8"/>
  <c r="F306" i="8"/>
  <c r="E306" i="8"/>
  <c r="D306" i="8"/>
  <c r="F305" i="8"/>
  <c r="E305" i="8"/>
  <c r="D305" i="8"/>
  <c r="F304" i="8"/>
  <c r="E304" i="8"/>
  <c r="D304" i="8"/>
  <c r="F303" i="8"/>
  <c r="E303" i="8"/>
  <c r="D303" i="8"/>
  <c r="F302" i="8"/>
  <c r="E302" i="8"/>
  <c r="D302" i="8"/>
  <c r="F301" i="8"/>
  <c r="E301" i="8"/>
  <c r="D301" i="8"/>
  <c r="F300" i="8"/>
  <c r="E300" i="8"/>
  <c r="D300" i="8"/>
  <c r="F299" i="8"/>
  <c r="E299" i="8"/>
  <c r="D299" i="8"/>
  <c r="F298" i="8"/>
  <c r="E298" i="8"/>
  <c r="D298" i="8"/>
  <c r="F297" i="8"/>
  <c r="E297" i="8"/>
  <c r="D297" i="8"/>
  <c r="F296" i="8"/>
  <c r="E296" i="8"/>
  <c r="D296" i="8"/>
  <c r="F295" i="8"/>
  <c r="E295" i="8"/>
  <c r="D295" i="8"/>
  <c r="F294" i="8"/>
  <c r="E294" i="8"/>
  <c r="D294" i="8"/>
  <c r="F293" i="8"/>
  <c r="E293" i="8"/>
  <c r="D293" i="8"/>
  <c r="F292" i="8"/>
  <c r="E292" i="8"/>
  <c r="D292" i="8"/>
  <c r="F291" i="8"/>
  <c r="E291" i="8"/>
  <c r="D291" i="8"/>
  <c r="F290" i="8"/>
  <c r="E290" i="8"/>
  <c r="D290" i="8"/>
  <c r="F289" i="8"/>
  <c r="E289" i="8"/>
  <c r="D289" i="8"/>
  <c r="F288" i="8"/>
  <c r="E288" i="8"/>
  <c r="D288" i="8"/>
  <c r="F287" i="8"/>
  <c r="E287" i="8"/>
  <c r="D287" i="8"/>
  <c r="F286" i="8"/>
  <c r="E286" i="8"/>
  <c r="D286" i="8"/>
  <c r="F285" i="8"/>
  <c r="E285" i="8"/>
  <c r="D285" i="8"/>
  <c r="F284" i="8"/>
  <c r="E284" i="8"/>
  <c r="D284" i="8"/>
  <c r="F283" i="8"/>
  <c r="E283" i="8"/>
  <c r="D283" i="8"/>
  <c r="F282" i="8"/>
  <c r="E282" i="8"/>
  <c r="D282" i="8"/>
  <c r="F281" i="8"/>
  <c r="E281" i="8"/>
  <c r="D281" i="8"/>
  <c r="F280" i="8"/>
  <c r="E280" i="8"/>
  <c r="D280" i="8"/>
  <c r="F279" i="8"/>
  <c r="E279" i="8"/>
  <c r="D279" i="8"/>
  <c r="F278" i="8"/>
  <c r="E278" i="8"/>
  <c r="D278" i="8"/>
  <c r="F277" i="8"/>
  <c r="E277" i="8"/>
  <c r="D277" i="8"/>
  <c r="F276" i="8"/>
  <c r="E276" i="8"/>
  <c r="D276" i="8"/>
  <c r="F275" i="8"/>
  <c r="E275" i="8"/>
  <c r="D275" i="8"/>
  <c r="F274" i="8"/>
  <c r="E274" i="8"/>
  <c r="D274" i="8"/>
  <c r="F273" i="8"/>
  <c r="E273" i="8"/>
  <c r="D273" i="8"/>
  <c r="F272" i="8"/>
  <c r="E272" i="8"/>
  <c r="D272" i="8"/>
  <c r="F271" i="8"/>
  <c r="E271" i="8"/>
  <c r="D271" i="8"/>
  <c r="F270" i="8"/>
  <c r="E270" i="8"/>
  <c r="D270" i="8"/>
  <c r="F269" i="8"/>
  <c r="E269" i="8"/>
  <c r="D269" i="8"/>
  <c r="F268" i="8"/>
  <c r="E268" i="8"/>
  <c r="D268" i="8"/>
  <c r="F267" i="8"/>
  <c r="E267" i="8"/>
  <c r="D267" i="8"/>
  <c r="F266" i="8"/>
  <c r="E266" i="8"/>
  <c r="D266" i="8"/>
  <c r="F265" i="8"/>
  <c r="E265" i="8"/>
  <c r="D265" i="8"/>
  <c r="F264" i="8"/>
  <c r="E264" i="8"/>
  <c r="D264" i="8"/>
  <c r="F263" i="8"/>
  <c r="E263" i="8"/>
  <c r="D263" i="8"/>
  <c r="F262" i="8"/>
  <c r="E262" i="8"/>
  <c r="D262" i="8"/>
  <c r="F261" i="8"/>
  <c r="E261" i="8"/>
  <c r="D261" i="8"/>
  <c r="F260" i="8"/>
  <c r="E260" i="8"/>
  <c r="D260" i="8"/>
  <c r="F259" i="8"/>
  <c r="E259" i="8"/>
  <c r="D259" i="8"/>
  <c r="F258" i="8"/>
  <c r="E258" i="8"/>
  <c r="D258" i="8"/>
  <c r="F257" i="8"/>
  <c r="E257" i="8"/>
  <c r="D257" i="8"/>
  <c r="F256" i="8"/>
  <c r="E256" i="8"/>
  <c r="D256" i="8"/>
  <c r="F255" i="8"/>
  <c r="E255" i="8"/>
  <c r="D255" i="8"/>
  <c r="F254" i="8"/>
  <c r="E254" i="8"/>
  <c r="D254" i="8"/>
  <c r="F253" i="8"/>
  <c r="E253" i="8"/>
  <c r="D253" i="8"/>
  <c r="F252" i="8"/>
  <c r="E252" i="8"/>
  <c r="D252" i="8"/>
  <c r="F251" i="8"/>
  <c r="E251" i="8"/>
  <c r="D251" i="8"/>
  <c r="F250" i="8"/>
  <c r="E250" i="8"/>
  <c r="D250" i="8"/>
  <c r="F249" i="8"/>
  <c r="E249" i="8"/>
  <c r="D249" i="8"/>
  <c r="F248" i="8"/>
  <c r="E248" i="8"/>
  <c r="D248" i="8"/>
  <c r="F247" i="8"/>
  <c r="E247" i="8"/>
  <c r="D247" i="8"/>
  <c r="F246" i="8"/>
  <c r="E246" i="8"/>
  <c r="D246" i="8"/>
  <c r="F245" i="8"/>
  <c r="E245" i="8"/>
  <c r="D245" i="8"/>
  <c r="F244" i="8"/>
  <c r="E244" i="8"/>
  <c r="D244" i="8"/>
  <c r="F243" i="8"/>
  <c r="E243" i="8"/>
  <c r="D243" i="8"/>
  <c r="F242" i="8"/>
  <c r="E242" i="8"/>
  <c r="D242" i="8"/>
  <c r="F241" i="8"/>
  <c r="E241" i="8"/>
  <c r="D241" i="8"/>
  <c r="F240" i="8"/>
  <c r="E240" i="8"/>
  <c r="D240" i="8"/>
  <c r="F239" i="8"/>
  <c r="E239" i="8"/>
  <c r="D239" i="8"/>
  <c r="F238" i="8"/>
  <c r="E238" i="8"/>
  <c r="D238" i="8"/>
  <c r="F237" i="8"/>
  <c r="E237" i="8"/>
  <c r="D237" i="8"/>
  <c r="F236" i="8"/>
  <c r="E236" i="8"/>
  <c r="D236" i="8"/>
  <c r="F235" i="8"/>
  <c r="E235" i="8"/>
  <c r="D235" i="8"/>
  <c r="F234" i="8"/>
  <c r="E234" i="8"/>
  <c r="D234" i="8"/>
  <c r="F233" i="8"/>
  <c r="E233" i="8"/>
  <c r="D233" i="8"/>
  <c r="F232" i="8"/>
  <c r="E232" i="8"/>
  <c r="D232" i="8"/>
  <c r="F231" i="8"/>
  <c r="E231" i="8"/>
  <c r="D231" i="8"/>
  <c r="F230" i="8"/>
  <c r="E230" i="8"/>
  <c r="D230" i="8"/>
  <c r="F229" i="8"/>
  <c r="E229" i="8"/>
  <c r="D229" i="8"/>
  <c r="F228" i="8"/>
  <c r="E228" i="8"/>
  <c r="D228" i="8"/>
  <c r="F227" i="8"/>
  <c r="E227" i="8"/>
  <c r="D227" i="8"/>
  <c r="F226" i="8"/>
  <c r="E226" i="8"/>
  <c r="D226" i="8"/>
  <c r="F225" i="8"/>
  <c r="E225" i="8"/>
  <c r="D225" i="8"/>
  <c r="F224" i="8"/>
  <c r="E224" i="8"/>
  <c r="D224" i="8"/>
  <c r="F223" i="8"/>
  <c r="E223" i="8"/>
  <c r="D223" i="8"/>
  <c r="F222" i="8"/>
  <c r="E222" i="8"/>
  <c r="D222" i="8"/>
  <c r="F221" i="8"/>
  <c r="E221" i="8"/>
  <c r="D221" i="8"/>
  <c r="F220" i="8"/>
  <c r="E220" i="8"/>
  <c r="D220" i="8"/>
  <c r="F219" i="8"/>
  <c r="E219" i="8"/>
  <c r="D219" i="8"/>
  <c r="F218" i="8"/>
  <c r="E218" i="8"/>
  <c r="D218" i="8"/>
  <c r="F217" i="8"/>
  <c r="E217" i="8"/>
  <c r="D217" i="8"/>
  <c r="F216" i="8"/>
  <c r="E216" i="8"/>
  <c r="D216" i="8"/>
  <c r="F215" i="8"/>
  <c r="E215" i="8"/>
  <c r="D215" i="8"/>
  <c r="F214" i="8"/>
  <c r="E214" i="8"/>
  <c r="D214" i="8"/>
  <c r="F213" i="8"/>
  <c r="E213" i="8"/>
  <c r="D213" i="8"/>
  <c r="F212" i="8"/>
  <c r="E212" i="8"/>
  <c r="D212" i="8"/>
  <c r="F211" i="8"/>
  <c r="E211" i="8"/>
  <c r="D211" i="8"/>
  <c r="F210" i="8"/>
  <c r="E210" i="8"/>
  <c r="D210" i="8"/>
  <c r="F209" i="8"/>
  <c r="E209" i="8"/>
  <c r="D209" i="8"/>
  <c r="F208" i="8"/>
  <c r="E208" i="8"/>
  <c r="D208" i="8"/>
  <c r="F207" i="8"/>
  <c r="E207" i="8"/>
  <c r="D207" i="8"/>
  <c r="F206" i="8"/>
  <c r="E206" i="8"/>
  <c r="D206" i="8"/>
  <c r="F205" i="8"/>
  <c r="E205" i="8"/>
  <c r="D205" i="8"/>
  <c r="F204" i="8"/>
  <c r="E204" i="8"/>
  <c r="D204" i="8"/>
  <c r="F203" i="8"/>
  <c r="E203" i="8"/>
  <c r="D203" i="8"/>
  <c r="F202" i="8"/>
  <c r="E202" i="8"/>
  <c r="D202" i="8"/>
  <c r="F201" i="8"/>
  <c r="E201" i="8"/>
  <c r="D201" i="8"/>
  <c r="F200" i="8"/>
  <c r="E200" i="8"/>
  <c r="D200" i="8"/>
  <c r="F199" i="8"/>
  <c r="E199" i="8"/>
  <c r="D199" i="8"/>
  <c r="F198" i="8"/>
  <c r="E198" i="8"/>
  <c r="D198" i="8"/>
  <c r="F197" i="8"/>
  <c r="E197" i="8"/>
  <c r="D197" i="8"/>
  <c r="F196" i="8"/>
  <c r="E196" i="8"/>
  <c r="D196" i="8"/>
  <c r="F195" i="8"/>
  <c r="E195" i="8"/>
  <c r="D195" i="8"/>
  <c r="F194" i="8"/>
  <c r="E194" i="8"/>
  <c r="D194" i="8"/>
  <c r="F193" i="8"/>
  <c r="E193" i="8"/>
  <c r="D193" i="8"/>
  <c r="F192" i="8"/>
  <c r="E192" i="8"/>
  <c r="D192" i="8"/>
  <c r="F191" i="8"/>
  <c r="E191" i="8"/>
  <c r="D191" i="8"/>
  <c r="F190" i="8"/>
  <c r="E190" i="8"/>
  <c r="D190" i="8"/>
  <c r="F189" i="8"/>
  <c r="E189" i="8"/>
  <c r="D189" i="8"/>
  <c r="F188" i="8"/>
  <c r="E188" i="8"/>
  <c r="D188" i="8"/>
  <c r="F187" i="8"/>
  <c r="E187" i="8"/>
  <c r="D187" i="8"/>
  <c r="F186" i="8"/>
  <c r="E186" i="8"/>
  <c r="D186" i="8"/>
  <c r="F185" i="8"/>
  <c r="E185" i="8"/>
  <c r="D185" i="8"/>
  <c r="F184" i="8"/>
  <c r="E184" i="8"/>
  <c r="D184" i="8"/>
  <c r="F183" i="8"/>
  <c r="E183" i="8"/>
  <c r="D183" i="8"/>
  <c r="F182" i="8"/>
  <c r="E182" i="8"/>
  <c r="D182" i="8"/>
  <c r="F181" i="8"/>
  <c r="E181" i="8"/>
  <c r="D181" i="8"/>
  <c r="F180" i="8"/>
  <c r="E180" i="8"/>
  <c r="D180" i="8"/>
  <c r="F179" i="8"/>
  <c r="E179" i="8"/>
  <c r="D179" i="8"/>
  <c r="F178" i="8"/>
  <c r="E178" i="8"/>
  <c r="D178" i="8"/>
  <c r="F177" i="8"/>
  <c r="E177" i="8"/>
  <c r="D177" i="8"/>
  <c r="F176" i="8"/>
  <c r="E176" i="8"/>
  <c r="D176" i="8"/>
  <c r="F175" i="8"/>
  <c r="E175" i="8"/>
  <c r="D175" i="8"/>
  <c r="F174" i="8"/>
  <c r="E174" i="8"/>
  <c r="D174" i="8"/>
  <c r="F173" i="8"/>
  <c r="E173" i="8"/>
  <c r="D173" i="8"/>
  <c r="F172" i="8"/>
  <c r="E172" i="8"/>
  <c r="D172" i="8"/>
  <c r="F171" i="8"/>
  <c r="E171" i="8"/>
  <c r="D171" i="8"/>
  <c r="F170" i="8"/>
  <c r="E170" i="8"/>
  <c r="D170" i="8"/>
  <c r="F169" i="8"/>
  <c r="E169" i="8"/>
  <c r="D169" i="8"/>
  <c r="F168" i="8"/>
  <c r="E168" i="8"/>
  <c r="D168" i="8"/>
  <c r="F167" i="8"/>
  <c r="E167" i="8"/>
  <c r="D167" i="8"/>
  <c r="F166" i="8"/>
  <c r="E166" i="8"/>
  <c r="D166" i="8"/>
  <c r="F165" i="8"/>
  <c r="E165" i="8"/>
  <c r="D165" i="8"/>
  <c r="F164" i="8"/>
  <c r="E164" i="8"/>
  <c r="D164" i="8"/>
  <c r="F163" i="8"/>
  <c r="E163" i="8"/>
  <c r="D163" i="8"/>
  <c r="F162" i="8"/>
  <c r="E162" i="8"/>
  <c r="D162" i="8"/>
  <c r="F161" i="8"/>
  <c r="E161" i="8"/>
  <c r="D161" i="8"/>
  <c r="F160" i="8"/>
  <c r="E160" i="8"/>
  <c r="D160" i="8"/>
  <c r="F159" i="8"/>
  <c r="E159" i="8"/>
  <c r="D159" i="8"/>
  <c r="F158" i="8"/>
  <c r="E158" i="8"/>
  <c r="D158" i="8"/>
  <c r="F157" i="8"/>
  <c r="E157" i="8"/>
  <c r="D157" i="8"/>
  <c r="F156" i="8"/>
  <c r="E156" i="8"/>
  <c r="D156" i="8"/>
  <c r="F155" i="8"/>
  <c r="E155" i="8"/>
  <c r="D155" i="8"/>
  <c r="F154" i="8"/>
  <c r="E154" i="8"/>
  <c r="D154" i="8"/>
  <c r="F153" i="8"/>
  <c r="E153" i="8"/>
  <c r="D153" i="8"/>
  <c r="F152" i="8"/>
  <c r="E152" i="8"/>
  <c r="D152" i="8"/>
  <c r="F151" i="8"/>
  <c r="E151" i="8"/>
  <c r="D151" i="8"/>
  <c r="F150" i="8"/>
  <c r="E150" i="8"/>
  <c r="D150" i="8"/>
  <c r="F149" i="8"/>
  <c r="E149" i="8"/>
  <c r="D149" i="8"/>
  <c r="F148" i="8"/>
  <c r="E148" i="8"/>
  <c r="D148" i="8"/>
  <c r="F147" i="8"/>
  <c r="E147" i="8"/>
  <c r="D147" i="8"/>
  <c r="F146" i="8"/>
  <c r="E146" i="8"/>
  <c r="D146" i="8"/>
  <c r="F145" i="8"/>
  <c r="E145" i="8"/>
  <c r="D145" i="8"/>
  <c r="F144" i="8"/>
  <c r="E144" i="8"/>
  <c r="D144" i="8"/>
  <c r="F143" i="8"/>
  <c r="E143" i="8"/>
  <c r="D143" i="8"/>
  <c r="F142" i="8"/>
  <c r="E142" i="8"/>
  <c r="D142" i="8"/>
  <c r="F141" i="8"/>
  <c r="E141" i="8"/>
  <c r="D141" i="8"/>
  <c r="F140" i="8"/>
  <c r="E140" i="8"/>
  <c r="D140" i="8"/>
  <c r="F139" i="8"/>
  <c r="E139" i="8"/>
  <c r="D139" i="8"/>
  <c r="F138" i="8"/>
  <c r="E138" i="8"/>
  <c r="D138" i="8"/>
  <c r="F137" i="8"/>
  <c r="E137" i="8"/>
  <c r="D137" i="8"/>
  <c r="F136" i="8"/>
  <c r="E136" i="8"/>
  <c r="D136" i="8"/>
  <c r="F135" i="8"/>
  <c r="E135" i="8"/>
  <c r="D135" i="8"/>
  <c r="F134" i="8"/>
  <c r="E134" i="8"/>
  <c r="D134" i="8"/>
  <c r="F133" i="8"/>
  <c r="E133" i="8"/>
  <c r="D133" i="8"/>
  <c r="F132" i="8"/>
  <c r="E132" i="8"/>
  <c r="D132" i="8"/>
  <c r="F131" i="8"/>
  <c r="E131" i="8"/>
  <c r="D131" i="8"/>
  <c r="F130" i="8"/>
  <c r="E130" i="8"/>
  <c r="D130" i="8"/>
  <c r="F129" i="8"/>
  <c r="E129" i="8"/>
  <c r="D129" i="8"/>
  <c r="F128" i="8"/>
  <c r="E128" i="8"/>
  <c r="D128" i="8"/>
  <c r="F127" i="8"/>
  <c r="E127" i="8"/>
  <c r="D127" i="8"/>
  <c r="F126" i="8"/>
  <c r="E126" i="8"/>
  <c r="D126" i="8"/>
  <c r="F125" i="8"/>
  <c r="E125" i="8"/>
  <c r="D125" i="8"/>
  <c r="F124" i="8"/>
  <c r="E124" i="8"/>
  <c r="D124" i="8"/>
  <c r="F123" i="8"/>
  <c r="E123" i="8"/>
  <c r="D123" i="8"/>
  <c r="F122" i="8"/>
  <c r="E122" i="8"/>
  <c r="D122" i="8"/>
  <c r="F121" i="8"/>
  <c r="E121" i="8"/>
  <c r="D121" i="8"/>
  <c r="F120" i="8"/>
  <c r="E120" i="8"/>
  <c r="D120" i="8"/>
  <c r="F119" i="8"/>
  <c r="E119" i="8"/>
  <c r="D119" i="8"/>
  <c r="F118" i="8"/>
  <c r="E118" i="8"/>
  <c r="D118" i="8"/>
  <c r="F117" i="8"/>
  <c r="E117" i="8"/>
  <c r="D117" i="8"/>
  <c r="F116" i="8"/>
  <c r="E116" i="8"/>
  <c r="D116" i="8"/>
  <c r="F115" i="8"/>
  <c r="E115" i="8"/>
  <c r="D115" i="8"/>
  <c r="F114" i="8"/>
  <c r="E114" i="8"/>
  <c r="D114" i="8"/>
  <c r="F113" i="8"/>
  <c r="E113" i="8"/>
  <c r="D113" i="8"/>
  <c r="F112" i="8"/>
  <c r="E112" i="8"/>
  <c r="D112" i="8"/>
  <c r="F111" i="8"/>
  <c r="E111" i="8"/>
  <c r="D111" i="8"/>
  <c r="F110" i="8"/>
  <c r="E110" i="8"/>
  <c r="D110" i="8"/>
  <c r="F109" i="8"/>
  <c r="E109" i="8"/>
  <c r="D109" i="8"/>
  <c r="F108" i="8"/>
  <c r="E108" i="8"/>
  <c r="D108" i="8"/>
  <c r="F107" i="8"/>
  <c r="E107" i="8"/>
  <c r="D107" i="8"/>
  <c r="F106" i="8"/>
  <c r="E106" i="8"/>
  <c r="D106" i="8"/>
  <c r="F105" i="8"/>
  <c r="E105" i="8"/>
  <c r="D105" i="8"/>
  <c r="F104" i="8"/>
  <c r="E104" i="8"/>
  <c r="D104" i="8"/>
  <c r="F103" i="8"/>
  <c r="E103" i="8"/>
  <c r="D103" i="8"/>
  <c r="F102" i="8"/>
  <c r="E102" i="8"/>
  <c r="D102" i="8"/>
  <c r="F101" i="8"/>
  <c r="E101" i="8"/>
  <c r="D101" i="8"/>
  <c r="F100" i="8"/>
  <c r="E100" i="8"/>
  <c r="D100" i="8"/>
  <c r="F99" i="8"/>
  <c r="E99" i="8"/>
  <c r="D99" i="8"/>
  <c r="F98" i="8"/>
  <c r="E98" i="8"/>
  <c r="D98" i="8"/>
  <c r="F97" i="8"/>
  <c r="E97" i="8"/>
  <c r="D97" i="8"/>
  <c r="F96" i="8"/>
  <c r="E96" i="8"/>
  <c r="D96" i="8"/>
  <c r="F95" i="8"/>
  <c r="E95" i="8"/>
  <c r="D95" i="8"/>
  <c r="F94" i="8"/>
  <c r="E94" i="8"/>
  <c r="D94" i="8"/>
  <c r="F93" i="8"/>
  <c r="E93" i="8"/>
  <c r="D93" i="8"/>
  <c r="F92" i="8"/>
  <c r="E92" i="8"/>
  <c r="D92" i="8"/>
  <c r="F91" i="8"/>
  <c r="E91" i="8"/>
  <c r="D91" i="8"/>
  <c r="F90" i="8"/>
  <c r="E90" i="8"/>
  <c r="D90" i="8"/>
  <c r="F89" i="8"/>
  <c r="E89" i="8"/>
  <c r="D89" i="8"/>
  <c r="F88" i="8"/>
  <c r="E88" i="8"/>
  <c r="D88" i="8"/>
  <c r="F87" i="8"/>
  <c r="E87" i="8"/>
  <c r="D87" i="8"/>
  <c r="F86" i="8"/>
  <c r="E86" i="8"/>
  <c r="D86" i="8"/>
  <c r="F85" i="8"/>
  <c r="E85" i="8"/>
  <c r="D85" i="8"/>
  <c r="F84" i="8"/>
  <c r="E84" i="8"/>
  <c r="D84" i="8"/>
  <c r="F83" i="8"/>
  <c r="E83" i="8"/>
  <c r="D83" i="8"/>
  <c r="F82" i="8"/>
  <c r="E82" i="8"/>
  <c r="D82" i="8"/>
  <c r="F81" i="8"/>
  <c r="E81" i="8"/>
  <c r="D81" i="8"/>
  <c r="F80" i="8"/>
  <c r="E80" i="8"/>
  <c r="D80" i="8"/>
  <c r="F79" i="8"/>
  <c r="E79" i="8"/>
  <c r="D79" i="8"/>
  <c r="F78" i="8"/>
  <c r="E78" i="8"/>
  <c r="D78" i="8"/>
  <c r="F77" i="8"/>
  <c r="E77" i="8"/>
  <c r="D77" i="8"/>
  <c r="F76" i="8"/>
  <c r="E76" i="8"/>
  <c r="D76" i="8"/>
  <c r="F75" i="8"/>
  <c r="E75" i="8"/>
  <c r="D75" i="8"/>
  <c r="F74" i="8"/>
  <c r="E74" i="8"/>
  <c r="D74" i="8"/>
  <c r="F73" i="8"/>
  <c r="E73" i="8"/>
  <c r="D73" i="8"/>
  <c r="F72" i="8"/>
  <c r="E72" i="8"/>
  <c r="D72" i="8"/>
  <c r="F71" i="8"/>
  <c r="E71" i="8"/>
  <c r="D71" i="8"/>
  <c r="F70" i="8"/>
  <c r="E70" i="8"/>
  <c r="D70" i="8"/>
  <c r="F69" i="8"/>
  <c r="E69" i="8"/>
  <c r="D69" i="8"/>
  <c r="F68" i="8"/>
  <c r="E68" i="8"/>
  <c r="D68" i="8"/>
  <c r="F67" i="8"/>
  <c r="E67" i="8"/>
  <c r="D67" i="8"/>
  <c r="F66" i="8"/>
  <c r="E66" i="8"/>
  <c r="D66" i="8"/>
  <c r="F65" i="8"/>
  <c r="E65" i="8"/>
  <c r="D65" i="8"/>
  <c r="F64" i="8"/>
  <c r="E64" i="8"/>
  <c r="D64" i="8"/>
  <c r="F63" i="8"/>
  <c r="E63" i="8"/>
  <c r="D63" i="8"/>
  <c r="F62" i="8"/>
  <c r="E62" i="8"/>
  <c r="D62" i="8"/>
  <c r="F61" i="8"/>
  <c r="E61" i="8"/>
  <c r="D61" i="8"/>
  <c r="F60" i="8"/>
  <c r="E60" i="8"/>
  <c r="D60" i="8"/>
  <c r="F59" i="8"/>
  <c r="E59" i="8"/>
  <c r="D59" i="8"/>
  <c r="F58" i="8"/>
  <c r="E58" i="8"/>
  <c r="D58" i="8"/>
  <c r="F57" i="8"/>
  <c r="E57" i="8"/>
  <c r="D57" i="8"/>
  <c r="F56" i="8"/>
  <c r="E56" i="8"/>
  <c r="D56" i="8"/>
  <c r="F55" i="8"/>
  <c r="E55" i="8"/>
  <c r="D55" i="8"/>
  <c r="F54" i="8"/>
  <c r="E54" i="8"/>
  <c r="D54" i="8"/>
  <c r="F53" i="8"/>
  <c r="E53" i="8"/>
  <c r="D53" i="8"/>
  <c r="F52" i="8"/>
  <c r="E52" i="8"/>
  <c r="D52" i="8"/>
  <c r="F51" i="8"/>
  <c r="E51" i="8"/>
  <c r="D51" i="8"/>
  <c r="F50" i="8"/>
  <c r="E50" i="8"/>
  <c r="D50" i="8"/>
  <c r="F49" i="8"/>
  <c r="E49" i="8"/>
  <c r="D49" i="8"/>
  <c r="F48" i="8"/>
  <c r="E48" i="8"/>
  <c r="D48" i="8"/>
  <c r="F47" i="8"/>
  <c r="E47" i="8"/>
  <c r="D47" i="8"/>
  <c r="F46" i="8"/>
  <c r="E46" i="8"/>
  <c r="D46" i="8"/>
  <c r="F45" i="8"/>
  <c r="E45" i="8"/>
  <c r="D45" i="8"/>
  <c r="F44" i="8"/>
  <c r="E44" i="8"/>
  <c r="D44" i="8"/>
  <c r="F43" i="8"/>
  <c r="E43" i="8"/>
  <c r="D43" i="8"/>
  <c r="F42" i="8"/>
  <c r="E42" i="8"/>
  <c r="D42" i="8"/>
  <c r="F41" i="8"/>
  <c r="E41" i="8"/>
  <c r="D41" i="8"/>
  <c r="F40" i="8"/>
  <c r="E40" i="8"/>
  <c r="D40" i="8"/>
  <c r="F39" i="8"/>
  <c r="E39" i="8"/>
  <c r="D39" i="8"/>
  <c r="F38" i="8"/>
  <c r="E38" i="8"/>
  <c r="D38" i="8"/>
  <c r="F37" i="8"/>
  <c r="E37" i="8"/>
  <c r="D37" i="8"/>
  <c r="F36" i="8"/>
  <c r="E36" i="8"/>
  <c r="D36" i="8"/>
  <c r="F35" i="8"/>
  <c r="E35" i="8"/>
  <c r="D35" i="8"/>
  <c r="F34" i="8"/>
  <c r="E34" i="8"/>
  <c r="D34" i="8"/>
  <c r="F33" i="8"/>
  <c r="E33" i="8"/>
  <c r="D33" i="8"/>
  <c r="F32" i="8"/>
  <c r="E32" i="8"/>
  <c r="D32" i="8"/>
  <c r="F31" i="8"/>
  <c r="E31" i="8"/>
  <c r="D31" i="8"/>
  <c r="F30" i="8"/>
  <c r="E30" i="8"/>
  <c r="D30" i="8"/>
  <c r="F29" i="8"/>
  <c r="E29" i="8"/>
  <c r="D29" i="8"/>
  <c r="F28" i="8"/>
  <c r="E28" i="8"/>
  <c r="D28" i="8"/>
  <c r="F27" i="8"/>
  <c r="E27" i="8"/>
  <c r="D27" i="8"/>
  <c r="F26" i="8"/>
  <c r="E26" i="8"/>
  <c r="D26" i="8"/>
  <c r="F25" i="8"/>
  <c r="E25" i="8"/>
  <c r="D25" i="8"/>
  <c r="F24" i="8"/>
  <c r="E24" i="8"/>
  <c r="D24" i="8"/>
  <c r="F23" i="8"/>
  <c r="E23" i="8"/>
  <c r="D23" i="8"/>
  <c r="F22" i="8"/>
  <c r="E22" i="8"/>
  <c r="D22" i="8"/>
  <c r="F21" i="8"/>
  <c r="E21" i="8"/>
  <c r="D21" i="8"/>
  <c r="F20" i="8"/>
  <c r="E20" i="8"/>
  <c r="D20" i="8"/>
  <c r="F19" i="8"/>
  <c r="E19" i="8"/>
  <c r="D19" i="8"/>
  <c r="F18" i="8"/>
  <c r="E18" i="8"/>
  <c r="D18" i="8"/>
  <c r="F17" i="8"/>
  <c r="E17" i="8"/>
  <c r="D17" i="8"/>
  <c r="F16" i="8"/>
  <c r="E16" i="8"/>
  <c r="D16" i="8"/>
  <c r="F15" i="8"/>
  <c r="E15" i="8"/>
  <c r="D15" i="8"/>
  <c r="F14" i="8"/>
  <c r="E14" i="8"/>
  <c r="D14" i="8"/>
  <c r="F13" i="8"/>
  <c r="E13" i="8"/>
  <c r="D13" i="8"/>
  <c r="F12" i="8"/>
  <c r="E12" i="8"/>
  <c r="D12" i="8"/>
  <c r="F11" i="8"/>
  <c r="E11" i="8"/>
  <c r="D11" i="8"/>
  <c r="F10" i="8"/>
  <c r="E10" i="8"/>
  <c r="D10" i="8"/>
  <c r="F9" i="8"/>
  <c r="E9" i="8"/>
  <c r="D9" i="8"/>
  <c r="F8" i="8"/>
  <c r="E8" i="8"/>
  <c r="D8" i="8"/>
  <c r="F7" i="8"/>
  <c r="E7" i="8"/>
  <c r="D7" i="8"/>
  <c r="F6" i="8"/>
  <c r="E6" i="8"/>
  <c r="D6" i="8"/>
  <c r="F5" i="8"/>
  <c r="E5" i="8"/>
  <c r="D5" i="8"/>
  <c r="F4" i="8"/>
  <c r="E4" i="8"/>
  <c r="D4" i="8"/>
  <c r="F3" i="8"/>
  <c r="E3" i="8"/>
  <c r="D3" i="8"/>
  <c r="F2" i="8"/>
  <c r="E2" i="8"/>
  <c r="D2" i="8"/>
  <c r="C81" i="8" l="1"/>
  <c r="C34" i="8"/>
  <c r="C74" i="8"/>
  <c r="C33" i="8"/>
  <c r="C66" i="8"/>
  <c r="C26" i="8"/>
  <c r="C17" i="10"/>
  <c r="C82" i="8"/>
  <c r="C65" i="8"/>
  <c r="C18" i="8"/>
  <c r="C42" i="8"/>
  <c r="C58" i="8"/>
  <c r="C17" i="8"/>
  <c r="C50" i="8"/>
  <c r="C10" i="8"/>
  <c r="C77" i="8"/>
  <c r="C61" i="8"/>
  <c r="C45" i="8"/>
  <c r="C29" i="8"/>
  <c r="C13" i="8"/>
  <c r="C9" i="10"/>
  <c r="C76" i="8"/>
  <c r="C60" i="8"/>
  <c r="C44" i="8"/>
  <c r="C28" i="8"/>
  <c r="C12" i="8"/>
  <c r="G49" i="10"/>
  <c r="C2" i="8"/>
  <c r="C73" i="8"/>
  <c r="C57" i="8"/>
  <c r="C41" i="8"/>
  <c r="C25" i="8"/>
  <c r="C9" i="8"/>
  <c r="C85" i="8"/>
  <c r="C69" i="8"/>
  <c r="C53" i="8"/>
  <c r="C37" i="8"/>
  <c r="C21" i="8"/>
  <c r="C5" i="8"/>
  <c r="C84" i="8"/>
  <c r="C68" i="8"/>
  <c r="C52" i="8"/>
  <c r="C36" i="8"/>
  <c r="C20" i="8"/>
  <c r="C4" i="8"/>
  <c r="G5" i="10"/>
  <c r="G22" i="8"/>
  <c r="C83" i="8"/>
  <c r="C75" i="8"/>
  <c r="C67" i="8"/>
  <c r="C59" i="8"/>
  <c r="C51" i="8"/>
  <c r="C43" i="8"/>
  <c r="C35" i="8"/>
  <c r="C27" i="8"/>
  <c r="C19" i="8"/>
  <c r="C11" i="8"/>
  <c r="C3" i="8"/>
  <c r="G75" i="10"/>
  <c r="G76" i="10"/>
  <c r="G86" i="8"/>
  <c r="G62" i="8"/>
  <c r="G46" i="8"/>
  <c r="G14" i="8"/>
  <c r="C13" i="10"/>
  <c r="C53" i="10"/>
  <c r="C88" i="8"/>
  <c r="C80" i="8"/>
  <c r="C72" i="8"/>
  <c r="C64" i="8"/>
  <c r="C56" i="8"/>
  <c r="C48" i="8"/>
  <c r="C40" i="8"/>
  <c r="C32" i="8"/>
  <c r="C24" i="8"/>
  <c r="C16" i="8"/>
  <c r="C8" i="8"/>
  <c r="G78" i="8"/>
  <c r="G38" i="8"/>
  <c r="C87" i="8"/>
  <c r="C79" i="8"/>
  <c r="C71" i="8"/>
  <c r="C63" i="8"/>
  <c r="C55" i="8"/>
  <c r="C47" i="8"/>
  <c r="C39" i="8"/>
  <c r="C31" i="8"/>
  <c r="C23" i="8"/>
  <c r="C15" i="8"/>
  <c r="C7" i="8"/>
  <c r="G70" i="8"/>
  <c r="G54" i="8"/>
  <c r="G30" i="8"/>
  <c r="G6" i="8"/>
  <c r="G20" i="10"/>
  <c r="G23" i="10"/>
  <c r="G24" i="10"/>
  <c r="G27" i="10"/>
  <c r="G28" i="10"/>
  <c r="G31" i="10"/>
  <c r="G32" i="10"/>
  <c r="G35" i="10"/>
  <c r="G36" i="10"/>
  <c r="G39" i="10"/>
  <c r="G40" i="10"/>
  <c r="G4" i="10"/>
  <c r="G7" i="10"/>
  <c r="G8" i="10"/>
  <c r="G11" i="10"/>
  <c r="G12" i="10"/>
  <c r="G15" i="10"/>
  <c r="G16" i="10"/>
  <c r="G21" i="10"/>
  <c r="G25" i="10"/>
  <c r="G29" i="10"/>
  <c r="G33" i="10"/>
  <c r="G37" i="10"/>
  <c r="G41" i="10"/>
  <c r="C69" i="10"/>
  <c r="C73" i="10"/>
  <c r="C77" i="10"/>
  <c r="C57" i="10"/>
  <c r="C61" i="10"/>
  <c r="C65" i="10"/>
  <c r="C78" i="10"/>
  <c r="C81" i="10"/>
  <c r="C85" i="10"/>
  <c r="G68" i="10"/>
  <c r="G71" i="10"/>
  <c r="G72" i="10"/>
  <c r="G56" i="10"/>
  <c r="G59" i="10"/>
  <c r="G60" i="10"/>
  <c r="G63" i="10"/>
  <c r="G64" i="10"/>
  <c r="G79" i="10"/>
  <c r="G80" i="10"/>
  <c r="G83" i="10"/>
  <c r="G84" i="10"/>
  <c r="G47" i="10"/>
  <c r="G48" i="10"/>
  <c r="G51" i="10"/>
  <c r="G52" i="10"/>
  <c r="C2" i="10"/>
  <c r="C10" i="10"/>
  <c r="C34" i="10"/>
  <c r="C74" i="10"/>
  <c r="C82" i="10"/>
  <c r="C86" i="10"/>
  <c r="C18" i="10"/>
  <c r="C26" i="10"/>
  <c r="C30" i="10"/>
  <c r="C38" i="10"/>
  <c r="C50" i="10"/>
  <c r="C66" i="10"/>
  <c r="C6" i="10"/>
  <c r="C42" i="10"/>
  <c r="C46" i="10"/>
  <c r="C54" i="10"/>
  <c r="C62" i="10"/>
  <c r="C70" i="10"/>
  <c r="G14" i="10"/>
  <c r="G22" i="10"/>
  <c r="G58" i="10"/>
  <c r="G178" i="8"/>
  <c r="G464" i="8"/>
  <c r="G424" i="8"/>
  <c r="G392" i="8"/>
  <c r="G352" i="8"/>
  <c r="G328" i="8"/>
  <c r="G320" i="8"/>
  <c r="G296" i="8"/>
  <c r="G272" i="8"/>
  <c r="G264" i="8"/>
  <c r="G256" i="8"/>
  <c r="G248" i="8"/>
  <c r="G240" i="8"/>
  <c r="G232" i="8"/>
  <c r="G224" i="8"/>
  <c r="G216" i="8"/>
  <c r="G208" i="8"/>
  <c r="G200" i="8"/>
  <c r="G192" i="8"/>
  <c r="G184" i="8"/>
  <c r="G176" i="8"/>
  <c r="G168" i="8"/>
  <c r="G160" i="8"/>
  <c r="G152" i="8"/>
  <c r="G144" i="8"/>
  <c r="G136" i="8"/>
  <c r="G128" i="8"/>
  <c r="G120" i="8"/>
  <c r="G112" i="8"/>
  <c r="G96" i="8"/>
  <c r="G194" i="8"/>
  <c r="G146" i="8"/>
  <c r="G114" i="8"/>
  <c r="G90" i="8"/>
  <c r="G456" i="8"/>
  <c r="G408" i="8"/>
  <c r="G376" i="8"/>
  <c r="G344" i="8"/>
  <c r="G288" i="8"/>
  <c r="G440" i="8"/>
  <c r="G400" i="8"/>
  <c r="G360" i="8"/>
  <c r="G304" i="8"/>
  <c r="G202" i="8"/>
  <c r="G170" i="8"/>
  <c r="G130" i="8"/>
  <c r="G98" i="8"/>
  <c r="G432" i="8"/>
  <c r="G384" i="8"/>
  <c r="G312" i="8"/>
  <c r="G186" i="8"/>
  <c r="G154" i="8"/>
  <c r="G122" i="8"/>
  <c r="G472" i="8"/>
  <c r="G448" i="8"/>
  <c r="G416" i="8"/>
  <c r="G368" i="8"/>
  <c r="G336" i="8"/>
  <c r="G280" i="8"/>
  <c r="G210" i="8"/>
  <c r="G162" i="8"/>
  <c r="G138" i="8"/>
  <c r="G106" i="8"/>
  <c r="G104" i="8"/>
</calcChain>
</file>

<file path=xl/sharedStrings.xml><?xml version="1.0" encoding="utf-8"?>
<sst xmlns="http://schemas.openxmlformats.org/spreadsheetml/2006/main" count="2495" uniqueCount="249">
  <si>
    <t>FORMAT_TODAY_0_4_</t>
  </si>
  <si>
    <t>TIME</t>
  </si>
  <si>
    <t>CompanyInformation_Name</t>
  </si>
  <si>
    <t>USERID</t>
  </si>
  <si>
    <t>G_L_Account__TABLECAPTION__________GLFilter</t>
  </si>
  <si>
    <t>GLFilter</t>
  </si>
  <si>
    <t>G_L_Account_No_</t>
  </si>
  <si>
    <t>Chart_of_AccountsCaption</t>
  </si>
  <si>
    <t>CurrReport_PAGENOCaption</t>
  </si>
  <si>
    <t>G_L_Account___No__Caption</t>
  </si>
  <si>
    <t>PADSTR_____G_L_Account__Indentation___2___G_L_Account__NameCaption</t>
  </si>
  <si>
    <t>G_L_Account___Account_Type_Caption</t>
  </si>
  <si>
    <t>G_L_Account__TotalingCaption</t>
  </si>
  <si>
    <t>G_L_Account___Balance_at_Date_Caption</t>
  </si>
  <si>
    <t>G_L_Account___GIFI_Code_Caption</t>
  </si>
  <si>
    <t>G_L_Account___No__</t>
  </si>
  <si>
    <t>PADSTR_____G_L_Account__Indentation___2___G_L_Account__Name</t>
  </si>
  <si>
    <t>G_L_Account___Account_Type_</t>
  </si>
  <si>
    <t>G_L_Account__Totaling</t>
  </si>
  <si>
    <t>G_L_Account___Balance_at_Date_</t>
  </si>
  <si>
    <t>G_L_Account___GIFI_Code_</t>
  </si>
  <si>
    <t>PageGroupNo</t>
  </si>
  <si>
    <t>AccountType</t>
  </si>
  <si>
    <t>NoOfBlankLines</t>
  </si>
  <si>
    <t>OptionPosting</t>
  </si>
  <si>
    <t>OptionHeading</t>
  </si>
  <si>
    <t>OptionBeginTotal</t>
  </si>
  <si>
    <t>G_L_Account___No___Control24</t>
  </si>
  <si>
    <t>PADSTR_____G_L_Account__Indentation___2___G_L_Account__Name_Control25</t>
  </si>
  <si>
    <t>G_L_Account___Account_Type__Control27</t>
  </si>
  <si>
    <t>G_L_Account__Totaling_Control28</t>
  </si>
  <si>
    <t>G_L_Account___Balance_at_Date__Control29</t>
  </si>
  <si>
    <t>G_L_Account___GIFI_Code__Control1020002</t>
  </si>
  <si>
    <t>Integer_Number</t>
  </si>
  <si>
    <t>02 November 2022</t>
  </si>
  <si>
    <t>CRONUS USA, Inc.</t>
  </si>
  <si>
    <t>KEPONTOP</t>
  </si>
  <si>
    <t xml:space="preserve">G/L Account: </t>
  </si>
  <si>
    <t/>
  </si>
  <si>
    <t>10000</t>
  </si>
  <si>
    <t>Chart of Accounts</t>
  </si>
  <si>
    <t>Page</t>
  </si>
  <si>
    <t>No.</t>
  </si>
  <si>
    <t>Name</t>
  </si>
  <si>
    <t>Account Type</t>
  </si>
  <si>
    <t>Totaling</t>
  </si>
  <si>
    <t>Balance at Date</t>
  </si>
  <si>
    <t>GIFI Code</t>
  </si>
  <si>
    <t>BALANCE SHEET</t>
  </si>
  <si>
    <t>Heading</t>
  </si>
  <si>
    <t>Posting</t>
  </si>
  <si>
    <t>Begin-Total</t>
  </si>
  <si>
    <t>10001</t>
  </si>
  <si>
    <t>ASSETS</t>
  </si>
  <si>
    <t>10100</t>
  </si>
  <si>
    <t xml:space="preserve">  Checking account</t>
  </si>
  <si>
    <t>10200</t>
  </si>
  <si>
    <t xml:space="preserve">  Saving account</t>
  </si>
  <si>
    <t>10300</t>
  </si>
  <si>
    <t xml:space="preserve">  Petty Cash</t>
  </si>
  <si>
    <t>10400</t>
  </si>
  <si>
    <t xml:space="preserve">  Accounts Receivable</t>
  </si>
  <si>
    <t>10500</t>
  </si>
  <si>
    <t xml:space="preserve">  Prepaid Rent</t>
  </si>
  <si>
    <t>10600</t>
  </si>
  <si>
    <t xml:space="preserve">  Prepaid Insurance</t>
  </si>
  <si>
    <t>10700</t>
  </si>
  <si>
    <t xml:space="preserve">  Inventory</t>
  </si>
  <si>
    <t>10750</t>
  </si>
  <si>
    <t xml:space="preserve">  WIP Account, Finished goods</t>
  </si>
  <si>
    <t>10800</t>
  </si>
  <si>
    <t xml:space="preserve">  Equipment</t>
  </si>
  <si>
    <t>10900</t>
  </si>
  <si>
    <t xml:space="preserve">  Accumulated Depreciation</t>
  </si>
  <si>
    <t>10910</t>
  </si>
  <si>
    <t xml:space="preserve">  WIP Job Sales</t>
  </si>
  <si>
    <t>10920</t>
  </si>
  <si>
    <t xml:space="preserve">  Invoiced Job Sales</t>
  </si>
  <si>
    <t>10940</t>
  </si>
  <si>
    <t xml:space="preserve">  Accrued Job Costs</t>
  </si>
  <si>
    <t>10950</t>
  </si>
  <si>
    <t xml:space="preserve">  WIP Job Costs</t>
  </si>
  <si>
    <t>10990</t>
  </si>
  <si>
    <t>TOTAL ASSETS</t>
  </si>
  <si>
    <t>End-Total</t>
  </si>
  <si>
    <t>10001..10990</t>
  </si>
  <si>
    <t>20001</t>
  </si>
  <si>
    <t>LIABILITIES</t>
  </si>
  <si>
    <t>20100</t>
  </si>
  <si>
    <t xml:space="preserve">  Accounts Payable</t>
  </si>
  <si>
    <t>20200</t>
  </si>
  <si>
    <t xml:space="preserve">  Purchase Discounts</t>
  </si>
  <si>
    <t>20300</t>
  </si>
  <si>
    <t xml:space="preserve">  Purchase Returns &amp; Allowances</t>
  </si>
  <si>
    <t>20400</t>
  </si>
  <si>
    <t xml:space="preserve">  Deferred Revenue</t>
  </si>
  <si>
    <t>20500</t>
  </si>
  <si>
    <t xml:space="preserve">  Credit Cards</t>
  </si>
  <si>
    <t>20600</t>
  </si>
  <si>
    <t xml:space="preserve">  Sales Tax Payable</t>
  </si>
  <si>
    <t>20700</t>
  </si>
  <si>
    <t xml:space="preserve">  Accrued Salaries &amp; Wages</t>
  </si>
  <si>
    <t>20800</t>
  </si>
  <si>
    <t xml:space="preserve">  Federal Withholding Payable</t>
  </si>
  <si>
    <t>20900</t>
  </si>
  <si>
    <t xml:space="preserve">  State Withholding Payable</t>
  </si>
  <si>
    <t>21000</t>
  </si>
  <si>
    <t xml:space="preserve">  FICA Payable</t>
  </si>
  <si>
    <t>21100</t>
  </si>
  <si>
    <t xml:space="preserve">  Medicare Payable</t>
  </si>
  <si>
    <t>21200</t>
  </si>
  <si>
    <t xml:space="preserve">  FUTA Payable</t>
  </si>
  <si>
    <t>21300</t>
  </si>
  <si>
    <t xml:space="preserve">  SUTA Payable</t>
  </si>
  <si>
    <t>21400</t>
  </si>
  <si>
    <t xml:space="preserve">  Employee Benefits Payable</t>
  </si>
  <si>
    <t>21500</t>
  </si>
  <si>
    <t xml:space="preserve">  Vacation Compensation Payable</t>
  </si>
  <si>
    <t>21550</t>
  </si>
  <si>
    <t xml:space="preserve">  Employees Payable</t>
  </si>
  <si>
    <t>21600</t>
  </si>
  <si>
    <t xml:space="preserve">  Garnishment Payable</t>
  </si>
  <si>
    <t>21700</t>
  </si>
  <si>
    <t xml:space="preserve">  Federal Income Taxes Payable</t>
  </si>
  <si>
    <t>21800</t>
  </si>
  <si>
    <t xml:space="preserve">  State Income Tax Payable</t>
  </si>
  <si>
    <t>21900</t>
  </si>
  <si>
    <t xml:space="preserve">  Notes Payable</t>
  </si>
  <si>
    <t>30100</t>
  </si>
  <si>
    <t xml:space="preserve">  Capital Stock</t>
  </si>
  <si>
    <t>30200</t>
  </si>
  <si>
    <t xml:space="preserve">  Retained Earnings</t>
  </si>
  <si>
    <t>30290</t>
  </si>
  <si>
    <t xml:space="preserve">  This Year Earnings</t>
  </si>
  <si>
    <t>Total</t>
  </si>
  <si>
    <t>40000..69995</t>
  </si>
  <si>
    <t>30300</t>
  </si>
  <si>
    <t xml:space="preserve">  Distributions to Shareholders</t>
  </si>
  <si>
    <t>30990</t>
  </si>
  <si>
    <t>TOTAL LIABILITIES</t>
  </si>
  <si>
    <t>20001..30990</t>
  </si>
  <si>
    <t>40000</t>
  </si>
  <si>
    <t>INCOME STATEMENT</t>
  </si>
  <si>
    <t>40001</t>
  </si>
  <si>
    <t>INCOME</t>
  </si>
  <si>
    <t>40100</t>
  </si>
  <si>
    <t xml:space="preserve">  Income, Services</t>
  </si>
  <si>
    <t>40200</t>
  </si>
  <si>
    <t xml:space="preserve">  Income, Product Sales</t>
  </si>
  <si>
    <t>40250</t>
  </si>
  <si>
    <t xml:space="preserve">  Job Sales</t>
  </si>
  <si>
    <t>40300</t>
  </si>
  <si>
    <t xml:space="preserve">  Sales Discounts</t>
  </si>
  <si>
    <t>40400</t>
  </si>
  <si>
    <t xml:space="preserve">  Sales Returns &amp; Allowances</t>
  </si>
  <si>
    <t>40450</t>
  </si>
  <si>
    <t xml:space="preserve">  Job Sales Applied</t>
  </si>
  <si>
    <t>40500</t>
  </si>
  <si>
    <t xml:space="preserve">  Interest Income</t>
  </si>
  <si>
    <t>40990</t>
  </si>
  <si>
    <t>TOTAL INCOME</t>
  </si>
  <si>
    <t>40001..40990</t>
  </si>
  <si>
    <t>50001</t>
  </si>
  <si>
    <t>COST OF GOODS SOLD</t>
  </si>
  <si>
    <t>50100</t>
  </si>
  <si>
    <t xml:space="preserve">  Cost of Materials</t>
  </si>
  <si>
    <t>50200</t>
  </si>
  <si>
    <t xml:space="preserve">  Cost of Labor</t>
  </si>
  <si>
    <t>50300</t>
  </si>
  <si>
    <t xml:space="preserve">  Job Costs</t>
  </si>
  <si>
    <t>50399</t>
  </si>
  <si>
    <t xml:space="preserve">  Job Costs Applied</t>
  </si>
  <si>
    <t>50410</t>
  </si>
  <si>
    <t xml:space="preserve">  Purchase Variance, Cap.</t>
  </si>
  <si>
    <t>50420</t>
  </si>
  <si>
    <t xml:space="preserve">  Material Variance</t>
  </si>
  <si>
    <t>50421</t>
  </si>
  <si>
    <t xml:space="preserve">  Capacity Variance</t>
  </si>
  <si>
    <t>50422</t>
  </si>
  <si>
    <t xml:space="preserve">  Subcontracted Variance</t>
  </si>
  <si>
    <t>50423</t>
  </si>
  <si>
    <t xml:space="preserve">  Cap. Overhead Variance</t>
  </si>
  <si>
    <t>50424</t>
  </si>
  <si>
    <t xml:space="preserve">  Mfg. Overhead Variance</t>
  </si>
  <si>
    <t>50990</t>
  </si>
  <si>
    <t>TOTAL COST OF GOODS SOLD</t>
  </si>
  <si>
    <t>50001..50990</t>
  </si>
  <si>
    <t>60001</t>
  </si>
  <si>
    <t>EXPENSES</t>
  </si>
  <si>
    <t>60100</t>
  </si>
  <si>
    <t xml:space="preserve">  Rent Expense</t>
  </si>
  <si>
    <t>60200</t>
  </si>
  <si>
    <t xml:space="preserve">  Advertising Expense</t>
  </si>
  <si>
    <t>60300</t>
  </si>
  <si>
    <t xml:space="preserve">  Interest Expense</t>
  </si>
  <si>
    <t>60400</t>
  </si>
  <si>
    <t xml:space="preserve">  Bank Charges and Fees</t>
  </si>
  <si>
    <t>60500</t>
  </si>
  <si>
    <t xml:space="preserve">  Processing Fees</t>
  </si>
  <si>
    <t>60600</t>
  </si>
  <si>
    <t xml:space="preserve">  Bad Debt Expense</t>
  </si>
  <si>
    <t>60700</t>
  </si>
  <si>
    <t xml:space="preserve">  Salaries Expense</t>
  </si>
  <si>
    <t>60800</t>
  </si>
  <si>
    <t xml:space="preserve">  Payroll Tax Expense</t>
  </si>
  <si>
    <t>60900</t>
  </si>
  <si>
    <t xml:space="preserve">  Workers Compensation </t>
  </si>
  <si>
    <t>61000</t>
  </si>
  <si>
    <t xml:space="preserve">  Health &amp; Dental Insurance Expense</t>
  </si>
  <si>
    <t>61100</t>
  </si>
  <si>
    <t xml:space="preserve">  Life Insurance Expense</t>
  </si>
  <si>
    <t>61200</t>
  </si>
  <si>
    <t xml:space="preserve">  Repairs and Maintenance Expense</t>
  </si>
  <si>
    <t>61300</t>
  </si>
  <si>
    <t xml:space="preserve">  Utilities Expense</t>
  </si>
  <si>
    <t>61400</t>
  </si>
  <si>
    <t xml:space="preserve">  Office Supplies Expense</t>
  </si>
  <si>
    <t>61500</t>
  </si>
  <si>
    <t xml:space="preserve">  Miscellaneous Expense</t>
  </si>
  <si>
    <t>61600</t>
  </si>
  <si>
    <t xml:space="preserve">  Depreciation, Equipment</t>
  </si>
  <si>
    <t>61700</t>
  </si>
  <si>
    <t xml:space="preserve">  Federal Income Tax Expense</t>
  </si>
  <si>
    <t>61800</t>
  </si>
  <si>
    <t xml:space="preserve">  State Income Tax Expense</t>
  </si>
  <si>
    <t>61900</t>
  </si>
  <si>
    <t xml:space="preserve">  Rounding</t>
  </si>
  <si>
    <t>61990</t>
  </si>
  <si>
    <t>TOTAL EXPENSES</t>
  </si>
  <si>
    <t>60001..61990</t>
  </si>
  <si>
    <t>61995</t>
  </si>
  <si>
    <t>NET INCOME</t>
  </si>
  <si>
    <t>40000..61995</t>
  </si>
  <si>
    <t>By</t>
  </si>
  <si>
    <t>KEPONTOP1</t>
  </si>
  <si>
    <t>Company</t>
  </si>
  <si>
    <t>Account name</t>
  </si>
  <si>
    <t>Account type</t>
  </si>
  <si>
    <t>Totalling</t>
  </si>
  <si>
    <t>Balance at date</t>
  </si>
  <si>
    <t xml:space="preserve">Account </t>
  </si>
  <si>
    <t>Posting account</t>
  </si>
  <si>
    <t>Time</t>
  </si>
  <si>
    <t>IsPosting</t>
  </si>
  <si>
    <t>IsTotal</t>
  </si>
  <si>
    <t>Totals at date</t>
  </si>
  <si>
    <t>Report run on</t>
  </si>
  <si>
    <t>Chart of Accounts - detailed and short balance</t>
  </si>
  <si>
    <r>
      <t xml:space="preserve">This Excel layout on the </t>
    </r>
    <r>
      <rPr>
        <i/>
        <sz val="11"/>
        <rFont val="Calibri"/>
        <family val="2"/>
        <scheme val="minor"/>
      </rPr>
      <t>Chart of Accounts</t>
    </r>
    <r>
      <rPr>
        <sz val="11"/>
        <rFont val="Calibri"/>
        <family val="2"/>
        <scheme val="minor"/>
      </rPr>
      <t xml:space="preserve"> report creates two versions of the balance:
1) A worksheet called "Balance" that shows the balance at the time the report was run
2) A worksheet called "Detailed balance" that shows the balance broken down on posting accounts.
Both worksheets have hidden columns. Feel free to unhide as you fit and save your version of the layout back to Business Central.
The layout uses Excel table formulas to do various formatting of the dataset. These can be tricky to make work, so be patient and do not give up.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</si>
</sst>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000"/>
    <numFmt numFmtId="165" formatCode="[$]hh:mm;@" x16r2:formatCode16="[$-en-DK,1]hh:mm;@"/>
    <numFmt numFmtId="166" formatCode="_-* #,##0.00\ _k_r_._-;\-* #,##0.00\ _k_r_._-;_-* &quot;-&quot;??\ _k_r_._-;_-@_-"/>
  </numFmts>
  <fonts count="3" x14ac:knownFonts="1">
    <font>
      <sz val="11"/>
      <name val="Calibri"/>
      <family val="2"/>
      <scheme val="minor"/>
    </font>
    <font>
      <b/>
      <sz val="11"/>
      <name val="Calibri"/>
      <family val="2"/>
      <scheme val="minor"/>
    </font>
    <font>
      <i/>
      <sz val="11"/>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10">
    <xf numFmtId="0" fontId="0" fillId="0" borderId="0" xfId="0"/>
    <xf numFmtId="49" fontId="1" fillId="2" borderId="0" xfId="0" applyNumberFormat="1" applyFont="1" applyFill="1"/>
    <xf numFmtId="49" fontId="0" fillId="0" borderId="0" xfId="0" applyNumberFormat="1"/>
    <xf numFmtId="164" fontId="0" fillId="0" borderId="0" xfId="0" applyNumberFormat="1"/>
    <xf numFmtId="4" fontId="0" fillId="0" borderId="0" xfId="0" applyNumberFormat="1"/>
    <xf numFmtId="1" fontId="0" fillId="0" borderId="0" xfId="0" applyNumberFormat="1"/>
    <xf numFmtId="0" fontId="1" fillId="0" borderId="0" xfId="0" applyFont="1"/>
    <xf numFmtId="165" fontId="0" fillId="0" borderId="0" xfId="0" applyNumberFormat="1"/>
    <xf numFmtId="166"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AH88" totalsRowShown="0">
  <autoFilter ref="A1:AH88" xr:uid="{00000000-0009-0000-0100-000001000000}"/>
  <tableColumns count="34">
    <tableColumn id="1" xr3:uid="{00000000-0010-0000-0000-000001000000}" name="FORMAT_TODAY_0_4_"/>
    <tableColumn id="2" xr3:uid="{00000000-0010-0000-0000-000002000000}" name="TIME"/>
    <tableColumn id="3" xr3:uid="{00000000-0010-0000-0000-000003000000}" name="CompanyInformation_Name"/>
    <tableColumn id="4" xr3:uid="{00000000-0010-0000-0000-000004000000}" name="USERID"/>
    <tableColumn id="5" xr3:uid="{00000000-0010-0000-0000-000005000000}" name="G_L_Account__TABLECAPTION__________GLFilter"/>
    <tableColumn id="6" xr3:uid="{00000000-0010-0000-0000-000006000000}" name="GLFilter"/>
    <tableColumn id="7" xr3:uid="{00000000-0010-0000-0000-000007000000}" name="G_L_Account_No_"/>
    <tableColumn id="8" xr3:uid="{00000000-0010-0000-0000-000008000000}" name="Chart_of_AccountsCaption"/>
    <tableColumn id="9" xr3:uid="{00000000-0010-0000-0000-000009000000}" name="CurrReport_PAGENOCaption"/>
    <tableColumn id="10" xr3:uid="{00000000-0010-0000-0000-00000A000000}" name="G_L_Account___No__Caption"/>
    <tableColumn id="11" xr3:uid="{00000000-0010-0000-0000-00000B000000}" name="PADSTR_____G_L_Account__Indentation___2___G_L_Account__NameCaption"/>
    <tableColumn id="12" xr3:uid="{00000000-0010-0000-0000-00000C000000}" name="G_L_Account___Account_Type_Caption"/>
    <tableColumn id="13" xr3:uid="{00000000-0010-0000-0000-00000D000000}" name="G_L_Account__TotalingCaption"/>
    <tableColumn id="14" xr3:uid="{00000000-0010-0000-0000-00000E000000}" name="G_L_Account___Balance_at_Date_Caption"/>
    <tableColumn id="15" xr3:uid="{00000000-0010-0000-0000-00000F000000}" name="G_L_Account___GIFI_Code_Caption"/>
    <tableColumn id="16" xr3:uid="{00000000-0010-0000-0000-000010000000}" name="G_L_Account___No__"/>
    <tableColumn id="17" xr3:uid="{00000000-0010-0000-0000-000011000000}" name="PADSTR_____G_L_Account__Indentation___2___G_L_Account__Name"/>
    <tableColumn id="18" xr3:uid="{00000000-0010-0000-0000-000012000000}" name="G_L_Account___Account_Type_"/>
    <tableColumn id="19" xr3:uid="{00000000-0010-0000-0000-000013000000}" name="G_L_Account__Totaling"/>
    <tableColumn id="20" xr3:uid="{00000000-0010-0000-0000-000014000000}" name="G_L_Account___Balance_at_Date_"/>
    <tableColumn id="21" xr3:uid="{00000000-0010-0000-0000-000015000000}" name="G_L_Account___GIFI_Code_"/>
    <tableColumn id="22" xr3:uid="{00000000-0010-0000-0000-000016000000}" name="PageGroupNo"/>
    <tableColumn id="23" xr3:uid="{00000000-0010-0000-0000-000017000000}" name="AccountType"/>
    <tableColumn id="24" xr3:uid="{00000000-0010-0000-0000-000018000000}" name="NoOfBlankLines"/>
    <tableColumn id="25" xr3:uid="{00000000-0010-0000-0000-000019000000}" name="OptionPosting"/>
    <tableColumn id="26" xr3:uid="{00000000-0010-0000-0000-00001A000000}" name="OptionHeading"/>
    <tableColumn id="27" xr3:uid="{00000000-0010-0000-0000-00001B000000}" name="OptionBeginTotal"/>
    <tableColumn id="28" xr3:uid="{00000000-0010-0000-0000-00001C000000}" name="G_L_Account___No___Control24"/>
    <tableColumn id="29" xr3:uid="{00000000-0010-0000-0000-00001D000000}" name="PADSTR_____G_L_Account__Indentation___2___G_L_Account__Name_Control25"/>
    <tableColumn id="30" xr3:uid="{00000000-0010-0000-0000-00001E000000}" name="G_L_Account___Account_Type__Control27"/>
    <tableColumn id="31" xr3:uid="{00000000-0010-0000-0000-00001F000000}" name="G_L_Account__Totaling_Control28"/>
    <tableColumn id="32" xr3:uid="{00000000-0010-0000-0000-000020000000}" name="G_L_Account___Balance_at_Date__Control29"/>
    <tableColumn id="33" xr3:uid="{00000000-0010-0000-0000-000021000000}" name="G_L_Account___GIFI_Code__Control1020002"/>
    <tableColumn id="34" xr3:uid="{00000000-0010-0000-0000-000022000000}" name="Integer_Numb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B2F82-07CD-4065-AABB-E6BE01F4E6DC}">
  <sheetPr filterMode="1"/>
  <dimension ref="A1:K473"/>
  <sheetViews>
    <sheetView workbookViewId="0">
      <selection activeCell="A474" sqref="A474"/>
    </sheetView>
  </sheetViews>
  <sheetFormatPr defaultRowHeight="14.35" x14ac:dyDescent="0.5"/>
  <cols>
    <col min="1" max="1" width="10" bestFit="1" customWidth="1"/>
    <col min="2" max="2" width="29.3515625" bestFit="1" customWidth="1"/>
    <col min="3" max="3" width="15.8203125" hidden="1" customWidth="1"/>
    <col min="4" max="4" width="29.3515625" hidden="1" customWidth="1"/>
    <col min="5" max="5" width="13.64453125" hidden="1" customWidth="1"/>
    <col min="6" max="6" width="11.703125" customWidth="1"/>
    <col min="7" max="7" width="15.41015625" bestFit="1" customWidth="1"/>
    <col min="9" max="9" width="8.9375" customWidth="1"/>
    <col min="10" max="10" width="8.05859375" hidden="1" customWidth="1"/>
    <col min="11" max="11" width="6.1171875" hidden="1" customWidth="1"/>
  </cols>
  <sheetData>
    <row r="1" spans="1:11" s="6" customFormat="1" x14ac:dyDescent="0.5">
      <c r="A1" s="6" t="s">
        <v>240</v>
      </c>
      <c r="B1" s="6" t="s">
        <v>236</v>
      </c>
      <c r="C1" s="6" t="s">
        <v>241</v>
      </c>
      <c r="D1" s="6" t="s">
        <v>236</v>
      </c>
      <c r="E1" s="6" t="s">
        <v>237</v>
      </c>
      <c r="F1" s="6" t="s">
        <v>238</v>
      </c>
      <c r="G1" s="6" t="s">
        <v>239</v>
      </c>
      <c r="J1" s="6" t="s">
        <v>243</v>
      </c>
      <c r="K1" s="6" t="s">
        <v>244</v>
      </c>
    </row>
    <row r="2" spans="1:11" x14ac:dyDescent="0.5">
      <c r="A2" s="2" t="str">
        <f>Data[[#This Row],[G_L_Account___No__]]</f>
        <v>10000</v>
      </c>
      <c r="B2" t="str">
        <f>PROPER(Data[[#This Row],[PADSTR_____G_L_Account__Indentation___2___G_L_Account__Name]])</f>
        <v>Balance Sheet</v>
      </c>
      <c r="C2" t="str">
        <f>IF(J2=TRUE,Data[[#This Row],[G_L_Account___No__]],"")</f>
        <v/>
      </c>
      <c r="D2" s="2" t="str">
        <f>Data[[#This Row],[PADSTR_____G_L_Account__Indentation___2___G_L_Account__Name]]</f>
        <v>BALANCE SHEET</v>
      </c>
      <c r="E2" s="2" t="str">
        <f>Data[[#This Row],[G_L_Account___Account_Type_]]</f>
        <v>Heading</v>
      </c>
      <c r="F2" s="2" t="str">
        <f>Data[[#This Row],[G_L_Account__Totaling]]</f>
        <v/>
      </c>
      <c r="G2" s="4">
        <f>Data[[#This Row],[G_L_Account___Balance_at_Date_]]</f>
        <v>0</v>
      </c>
      <c r="J2" t="b">
        <f>IF(Data[[#This Row],[G_L_Account___Account_Type_]]="Posting",TRUE,FALSE)</f>
        <v>0</v>
      </c>
      <c r="K2" t="b">
        <f>IF(Data[[#This Row],[G_L_Account___Account_Type_]]="End-Total",TRUE,FALSE)</f>
        <v>0</v>
      </c>
    </row>
    <row r="3" spans="1:11" x14ac:dyDescent="0.5">
      <c r="A3" s="2" t="str">
        <f>Data[[#This Row],[G_L_Account___No__]]</f>
        <v>10001</v>
      </c>
      <c r="B3" t="str">
        <f>PROPER(Data[[#This Row],[PADSTR_____G_L_Account__Indentation___2___G_L_Account__Name]])</f>
        <v>Assets</v>
      </c>
      <c r="C3" t="str">
        <f>IF(J3=TRUE,Data[[#This Row],[G_L_Account___No__]],"")</f>
        <v/>
      </c>
      <c r="D3" s="2" t="str">
        <f>Data[[#This Row],[PADSTR_____G_L_Account__Indentation___2___G_L_Account__Name]]</f>
        <v>ASSETS</v>
      </c>
      <c r="E3" s="2" t="str">
        <f>Data[[#This Row],[G_L_Account___Account_Type_]]</f>
        <v>Begin-Total</v>
      </c>
      <c r="F3" s="2" t="str">
        <f>Data[[#This Row],[G_L_Account__Totaling]]</f>
        <v/>
      </c>
      <c r="G3" s="4">
        <f>Data[[#This Row],[G_L_Account___Balance_at_Date_]]</f>
        <v>0</v>
      </c>
      <c r="J3" t="b">
        <f>IF(Data[[#This Row],[G_L_Account___Account_Type_]]="Posting",TRUE,FALSE)</f>
        <v>0</v>
      </c>
      <c r="K3" t="b">
        <f>IF(Data[[#This Row],[G_L_Account___Account_Type_]]="End-Total",TRUE,FALSE)</f>
        <v>0</v>
      </c>
    </row>
    <row r="4" spans="1:11" hidden="1" x14ac:dyDescent="0.5">
      <c r="A4" s="2" t="str">
        <f>Data[[#This Row],[G_L_Account___No__]]</f>
        <v>10100</v>
      </c>
      <c r="B4" t="str">
        <f>PROPER(Data[[#This Row],[PADSTR_____G_L_Account__Indentation___2___G_L_Account__Name]])</f>
        <v xml:space="preserve">  Checking Account</v>
      </c>
      <c r="C4" t="str">
        <f>IF(J4=TRUE,Data[[#This Row],[G_L_Account___No__]],"")</f>
        <v>10100</v>
      </c>
      <c r="D4" s="2" t="str">
        <f>Data[[#This Row],[PADSTR_____G_L_Account__Indentation___2___G_L_Account__Name]]</f>
        <v xml:space="preserve">  Checking account</v>
      </c>
      <c r="E4" s="2" t="str">
        <f>Data[[#This Row],[G_L_Account___Account_Type_]]</f>
        <v>Posting</v>
      </c>
      <c r="F4" s="2" t="str">
        <f>Data[[#This Row],[G_L_Account__Totaling]]</f>
        <v/>
      </c>
      <c r="G4" s="4">
        <f>IF(J4=TRUE,Data[[#This Row],[G_L_Account___Balance_at_Date_]],"")</f>
        <v>0</v>
      </c>
      <c r="J4" t="b">
        <f>IF(Data[[#This Row],[G_L_Account___Account_Type_]]="Posting",TRUE,FALSE)</f>
        <v>1</v>
      </c>
      <c r="K4" t="b">
        <f>IF(Data[[#This Row],[G_L_Account___Account_Type_]]="End-Total",TRUE,FALSE)</f>
        <v>0</v>
      </c>
    </row>
    <row r="5" spans="1:11" hidden="1" x14ac:dyDescent="0.5">
      <c r="A5" s="2" t="str">
        <f>Data[[#This Row],[G_L_Account___No__]]</f>
        <v>10200</v>
      </c>
      <c r="B5" t="str">
        <f>PROPER(Data[[#This Row],[PADSTR_____G_L_Account__Indentation___2___G_L_Account__Name]])</f>
        <v xml:space="preserve">  Saving Account</v>
      </c>
      <c r="C5" t="str">
        <f>IF(J5=TRUE,Data[[#This Row],[G_L_Account___No__]],"")</f>
        <v>10200</v>
      </c>
      <c r="D5" s="2" t="str">
        <f>Data[[#This Row],[PADSTR_____G_L_Account__Indentation___2___G_L_Account__Name]]</f>
        <v xml:space="preserve">  Saving account</v>
      </c>
      <c r="E5" s="2" t="str">
        <f>Data[[#This Row],[G_L_Account___Account_Type_]]</f>
        <v>Posting</v>
      </c>
      <c r="F5" s="2" t="str">
        <f>Data[[#This Row],[G_L_Account__Totaling]]</f>
        <v/>
      </c>
      <c r="G5" s="4">
        <f>IF(J5=TRUE,Data[[#This Row],[G_L_Account___Balance_at_Date_]],"")</f>
        <v>0</v>
      </c>
      <c r="J5" t="b">
        <f>IF(Data[[#This Row],[G_L_Account___Account_Type_]]="Posting",TRUE,FALSE)</f>
        <v>1</v>
      </c>
      <c r="K5" t="b">
        <f>IF(Data[[#This Row],[G_L_Account___Account_Type_]]="End-Total",TRUE,FALSE)</f>
        <v>0</v>
      </c>
    </row>
    <row r="6" spans="1:11" hidden="1" x14ac:dyDescent="0.5">
      <c r="A6" s="2" t="str">
        <f>Data[[#This Row],[G_L_Account___No__]]</f>
        <v>10300</v>
      </c>
      <c r="B6" t="str">
        <f>PROPER(Data[[#This Row],[PADSTR_____G_L_Account__Indentation___2___G_L_Account__Name]])</f>
        <v xml:space="preserve">  Petty Cash</v>
      </c>
      <c r="C6" t="str">
        <f>IF(J6=TRUE,Data[[#This Row],[G_L_Account___No__]],"")</f>
        <v>10300</v>
      </c>
      <c r="D6" s="2" t="str">
        <f>Data[[#This Row],[PADSTR_____G_L_Account__Indentation___2___G_L_Account__Name]]</f>
        <v xml:space="preserve">  Petty Cash</v>
      </c>
      <c r="E6" s="2" t="str">
        <f>Data[[#This Row],[G_L_Account___Account_Type_]]</f>
        <v>Posting</v>
      </c>
      <c r="F6" s="2" t="str">
        <f>Data[[#This Row],[G_L_Account__Totaling]]</f>
        <v/>
      </c>
      <c r="G6" s="4">
        <f>IF(J6=TRUE,Data[[#This Row],[G_L_Account___Balance_at_Date_]],"")</f>
        <v>76549.23</v>
      </c>
      <c r="J6" t="b">
        <f>IF(Data[[#This Row],[G_L_Account___Account_Type_]]="Posting",TRUE,FALSE)</f>
        <v>1</v>
      </c>
      <c r="K6" t="b">
        <f>IF(Data[[#This Row],[G_L_Account___Account_Type_]]="End-Total",TRUE,FALSE)</f>
        <v>0</v>
      </c>
    </row>
    <row r="7" spans="1:11" hidden="1" x14ac:dyDescent="0.5">
      <c r="A7" s="2" t="str">
        <f>Data[[#This Row],[G_L_Account___No__]]</f>
        <v>10400</v>
      </c>
      <c r="B7" t="str">
        <f>PROPER(Data[[#This Row],[PADSTR_____G_L_Account__Indentation___2___G_L_Account__Name]])</f>
        <v xml:space="preserve">  Accounts Receivable</v>
      </c>
      <c r="C7" t="str">
        <f>IF(J7=TRUE,Data[[#This Row],[G_L_Account___No__]],"")</f>
        <v>10400</v>
      </c>
      <c r="D7" s="2" t="str">
        <f>Data[[#This Row],[PADSTR_____G_L_Account__Indentation___2___G_L_Account__Name]]</f>
        <v xml:space="preserve">  Accounts Receivable</v>
      </c>
      <c r="E7" s="2" t="str">
        <f>Data[[#This Row],[G_L_Account___Account_Type_]]</f>
        <v>Posting</v>
      </c>
      <c r="F7" s="2" t="str">
        <f>Data[[#This Row],[G_L_Account__Totaling]]</f>
        <v/>
      </c>
      <c r="G7" s="4">
        <f>IF(J7=TRUE,Data[[#This Row],[G_L_Account___Balance_at_Date_]],"")</f>
        <v>70023.839999999997</v>
      </c>
      <c r="J7" t="b">
        <f>IF(Data[[#This Row],[G_L_Account___Account_Type_]]="Posting",TRUE,FALSE)</f>
        <v>1</v>
      </c>
      <c r="K7" t="b">
        <f>IF(Data[[#This Row],[G_L_Account___Account_Type_]]="End-Total",TRUE,FALSE)</f>
        <v>0</v>
      </c>
    </row>
    <row r="8" spans="1:11" hidden="1" x14ac:dyDescent="0.5">
      <c r="A8" s="2" t="str">
        <f>Data[[#This Row],[G_L_Account___No__]]</f>
        <v>10500</v>
      </c>
      <c r="B8" t="str">
        <f>PROPER(Data[[#This Row],[PADSTR_____G_L_Account__Indentation___2___G_L_Account__Name]])</f>
        <v xml:space="preserve">  Prepaid Rent</v>
      </c>
      <c r="C8" t="str">
        <f>IF(J8=TRUE,Data[[#This Row],[G_L_Account___No__]],"")</f>
        <v>10500</v>
      </c>
      <c r="D8" s="2" t="str">
        <f>Data[[#This Row],[PADSTR_____G_L_Account__Indentation___2___G_L_Account__Name]]</f>
        <v xml:space="preserve">  Prepaid Rent</v>
      </c>
      <c r="E8" s="2" t="str">
        <f>Data[[#This Row],[G_L_Account___Account_Type_]]</f>
        <v>Posting</v>
      </c>
      <c r="F8" s="2" t="str">
        <f>Data[[#This Row],[G_L_Account__Totaling]]</f>
        <v/>
      </c>
      <c r="G8" s="4">
        <f>IF(J8=TRUE,Data[[#This Row],[G_L_Account___Balance_at_Date_]],"")</f>
        <v>0</v>
      </c>
      <c r="J8" t="b">
        <f>IF(Data[[#This Row],[G_L_Account___Account_Type_]]="Posting",TRUE,FALSE)</f>
        <v>1</v>
      </c>
      <c r="K8" t="b">
        <f>IF(Data[[#This Row],[G_L_Account___Account_Type_]]="End-Total",TRUE,FALSE)</f>
        <v>0</v>
      </c>
    </row>
    <row r="9" spans="1:11" hidden="1" x14ac:dyDescent="0.5">
      <c r="A9" s="2" t="str">
        <f>Data[[#This Row],[G_L_Account___No__]]</f>
        <v>10600</v>
      </c>
      <c r="B9" t="str">
        <f>PROPER(Data[[#This Row],[PADSTR_____G_L_Account__Indentation___2___G_L_Account__Name]])</f>
        <v xml:space="preserve">  Prepaid Insurance</v>
      </c>
      <c r="C9" t="str">
        <f>IF(J9=TRUE,Data[[#This Row],[G_L_Account___No__]],"")</f>
        <v>10600</v>
      </c>
      <c r="D9" s="2" t="str">
        <f>Data[[#This Row],[PADSTR_____G_L_Account__Indentation___2___G_L_Account__Name]]</f>
        <v xml:space="preserve">  Prepaid Insurance</v>
      </c>
      <c r="E9" s="2" t="str">
        <f>Data[[#This Row],[G_L_Account___Account_Type_]]</f>
        <v>Posting</v>
      </c>
      <c r="F9" s="2" t="str">
        <f>Data[[#This Row],[G_L_Account__Totaling]]</f>
        <v/>
      </c>
      <c r="G9" s="4">
        <f>IF(J9=TRUE,Data[[#This Row],[G_L_Account___Balance_at_Date_]],"")</f>
        <v>0</v>
      </c>
      <c r="J9" t="b">
        <f>IF(Data[[#This Row],[G_L_Account___Account_Type_]]="Posting",TRUE,FALSE)</f>
        <v>1</v>
      </c>
      <c r="K9" t="b">
        <f>IF(Data[[#This Row],[G_L_Account___Account_Type_]]="End-Total",TRUE,FALSE)</f>
        <v>0</v>
      </c>
    </row>
    <row r="10" spans="1:11" hidden="1" x14ac:dyDescent="0.5">
      <c r="A10" s="2" t="str">
        <f>Data[[#This Row],[G_L_Account___No__]]</f>
        <v>10700</v>
      </c>
      <c r="B10" t="str">
        <f>PROPER(Data[[#This Row],[PADSTR_____G_L_Account__Indentation___2___G_L_Account__Name]])</f>
        <v xml:space="preserve">  Inventory</v>
      </c>
      <c r="C10" t="str">
        <f>IF(J10=TRUE,Data[[#This Row],[G_L_Account___No__]],"")</f>
        <v>10700</v>
      </c>
      <c r="D10" s="2" t="str">
        <f>Data[[#This Row],[PADSTR_____G_L_Account__Indentation___2___G_L_Account__Name]]</f>
        <v xml:space="preserve">  Inventory</v>
      </c>
      <c r="E10" s="2" t="str">
        <f>Data[[#This Row],[G_L_Account___Account_Type_]]</f>
        <v>Posting</v>
      </c>
      <c r="F10" s="2" t="str">
        <f>Data[[#This Row],[G_L_Account__Totaling]]</f>
        <v/>
      </c>
      <c r="G10" s="4">
        <f>IF(J10=TRUE,Data[[#This Row],[G_L_Account___Balance_at_Date_]],"")</f>
        <v>44594.1</v>
      </c>
      <c r="J10" t="b">
        <f>IF(Data[[#This Row],[G_L_Account___Account_Type_]]="Posting",TRUE,FALSE)</f>
        <v>1</v>
      </c>
      <c r="K10" t="b">
        <f>IF(Data[[#This Row],[G_L_Account___Account_Type_]]="End-Total",TRUE,FALSE)</f>
        <v>0</v>
      </c>
    </row>
    <row r="11" spans="1:11" hidden="1" x14ac:dyDescent="0.5">
      <c r="A11" s="2" t="str">
        <f>Data[[#This Row],[G_L_Account___No__]]</f>
        <v>10750</v>
      </c>
      <c r="B11" t="str">
        <f>PROPER(Data[[#This Row],[PADSTR_____G_L_Account__Indentation___2___G_L_Account__Name]])</f>
        <v xml:space="preserve">  Wip Account, Finished Goods</v>
      </c>
      <c r="C11" t="str">
        <f>IF(J11=TRUE,Data[[#This Row],[G_L_Account___No__]],"")</f>
        <v>10750</v>
      </c>
      <c r="D11" s="2" t="str">
        <f>Data[[#This Row],[PADSTR_____G_L_Account__Indentation___2___G_L_Account__Name]]</f>
        <v xml:space="preserve">  WIP Account, Finished goods</v>
      </c>
      <c r="E11" s="2" t="str">
        <f>Data[[#This Row],[G_L_Account___Account_Type_]]</f>
        <v>Posting</v>
      </c>
      <c r="F11" s="2" t="str">
        <f>Data[[#This Row],[G_L_Account__Totaling]]</f>
        <v/>
      </c>
      <c r="G11" s="4">
        <f>IF(J11=TRUE,Data[[#This Row],[G_L_Account___Balance_at_Date_]],"")</f>
        <v>0</v>
      </c>
      <c r="J11" t="b">
        <f>IF(Data[[#This Row],[G_L_Account___Account_Type_]]="Posting",TRUE,FALSE)</f>
        <v>1</v>
      </c>
      <c r="K11" t="b">
        <f>IF(Data[[#This Row],[G_L_Account___Account_Type_]]="End-Total",TRUE,FALSE)</f>
        <v>0</v>
      </c>
    </row>
    <row r="12" spans="1:11" hidden="1" x14ac:dyDescent="0.5">
      <c r="A12" s="2" t="str">
        <f>Data[[#This Row],[G_L_Account___No__]]</f>
        <v>10800</v>
      </c>
      <c r="B12" t="str">
        <f>PROPER(Data[[#This Row],[PADSTR_____G_L_Account__Indentation___2___G_L_Account__Name]])</f>
        <v xml:space="preserve">  Equipment</v>
      </c>
      <c r="C12" t="str">
        <f>IF(J12=TRUE,Data[[#This Row],[G_L_Account___No__]],"")</f>
        <v>10800</v>
      </c>
      <c r="D12" s="2" t="str">
        <f>Data[[#This Row],[PADSTR_____G_L_Account__Indentation___2___G_L_Account__Name]]</f>
        <v xml:space="preserve">  Equipment</v>
      </c>
      <c r="E12" s="2" t="str">
        <f>Data[[#This Row],[G_L_Account___Account_Type_]]</f>
        <v>Posting</v>
      </c>
      <c r="F12" s="2" t="str">
        <f>Data[[#This Row],[G_L_Account__Totaling]]</f>
        <v/>
      </c>
      <c r="G12" s="4">
        <f>IF(J12=TRUE,Data[[#This Row],[G_L_Account___Balance_at_Date_]],"")</f>
        <v>0</v>
      </c>
      <c r="J12" t="b">
        <f>IF(Data[[#This Row],[G_L_Account___Account_Type_]]="Posting",TRUE,FALSE)</f>
        <v>1</v>
      </c>
      <c r="K12" t="b">
        <f>IF(Data[[#This Row],[G_L_Account___Account_Type_]]="End-Total",TRUE,FALSE)</f>
        <v>0</v>
      </c>
    </row>
    <row r="13" spans="1:11" hidden="1" x14ac:dyDescent="0.5">
      <c r="A13" s="2" t="str">
        <f>Data[[#This Row],[G_L_Account___No__]]</f>
        <v>10900</v>
      </c>
      <c r="B13" t="str">
        <f>PROPER(Data[[#This Row],[PADSTR_____G_L_Account__Indentation___2___G_L_Account__Name]])</f>
        <v xml:space="preserve">  Accumulated Depreciation</v>
      </c>
      <c r="C13" t="str">
        <f>IF(J13=TRUE,Data[[#This Row],[G_L_Account___No__]],"")</f>
        <v>10900</v>
      </c>
      <c r="D13" s="2" t="str">
        <f>Data[[#This Row],[PADSTR_____G_L_Account__Indentation___2___G_L_Account__Name]]</f>
        <v xml:space="preserve">  Accumulated Depreciation</v>
      </c>
      <c r="E13" s="2" t="str">
        <f>Data[[#This Row],[G_L_Account___Account_Type_]]</f>
        <v>Posting</v>
      </c>
      <c r="F13" s="2" t="str">
        <f>Data[[#This Row],[G_L_Account__Totaling]]</f>
        <v/>
      </c>
      <c r="G13" s="4">
        <f>IF(J13=TRUE,Data[[#This Row],[G_L_Account___Balance_at_Date_]],"")</f>
        <v>0</v>
      </c>
      <c r="J13" t="b">
        <f>IF(Data[[#This Row],[G_L_Account___Account_Type_]]="Posting",TRUE,FALSE)</f>
        <v>1</v>
      </c>
      <c r="K13" t="b">
        <f>IF(Data[[#This Row],[G_L_Account___Account_Type_]]="End-Total",TRUE,FALSE)</f>
        <v>0</v>
      </c>
    </row>
    <row r="14" spans="1:11" hidden="1" x14ac:dyDescent="0.5">
      <c r="A14" s="2" t="str">
        <f>Data[[#This Row],[G_L_Account___No__]]</f>
        <v>10910</v>
      </c>
      <c r="B14" t="str">
        <f>PROPER(Data[[#This Row],[PADSTR_____G_L_Account__Indentation___2___G_L_Account__Name]])</f>
        <v xml:space="preserve">  Wip Job Sales</v>
      </c>
      <c r="C14" t="str">
        <f>IF(J14=TRUE,Data[[#This Row],[G_L_Account___No__]],"")</f>
        <v>10910</v>
      </c>
      <c r="D14" s="2" t="str">
        <f>Data[[#This Row],[PADSTR_____G_L_Account__Indentation___2___G_L_Account__Name]]</f>
        <v xml:space="preserve">  WIP Job Sales</v>
      </c>
      <c r="E14" s="2" t="str">
        <f>Data[[#This Row],[G_L_Account___Account_Type_]]</f>
        <v>Posting</v>
      </c>
      <c r="F14" s="2" t="str">
        <f>Data[[#This Row],[G_L_Account__Totaling]]</f>
        <v/>
      </c>
      <c r="G14" s="4">
        <f>IF(J14=TRUE,Data[[#This Row],[G_L_Account___Balance_at_Date_]],"")</f>
        <v>0</v>
      </c>
      <c r="J14" t="b">
        <f>IF(Data[[#This Row],[G_L_Account___Account_Type_]]="Posting",TRUE,FALSE)</f>
        <v>1</v>
      </c>
      <c r="K14" t="b">
        <f>IF(Data[[#This Row],[G_L_Account___Account_Type_]]="End-Total",TRUE,FALSE)</f>
        <v>0</v>
      </c>
    </row>
    <row r="15" spans="1:11" hidden="1" x14ac:dyDescent="0.5">
      <c r="A15" s="2" t="str">
        <f>Data[[#This Row],[G_L_Account___No__]]</f>
        <v>10920</v>
      </c>
      <c r="B15" t="str">
        <f>PROPER(Data[[#This Row],[PADSTR_____G_L_Account__Indentation___2___G_L_Account__Name]])</f>
        <v xml:space="preserve">  Invoiced Job Sales</v>
      </c>
      <c r="C15" t="str">
        <f>IF(J15=TRUE,Data[[#This Row],[G_L_Account___No__]],"")</f>
        <v>10920</v>
      </c>
      <c r="D15" s="2" t="str">
        <f>Data[[#This Row],[PADSTR_____G_L_Account__Indentation___2___G_L_Account__Name]]</f>
        <v xml:space="preserve">  Invoiced Job Sales</v>
      </c>
      <c r="E15" s="2" t="str">
        <f>Data[[#This Row],[G_L_Account___Account_Type_]]</f>
        <v>Posting</v>
      </c>
      <c r="F15" s="2" t="str">
        <f>Data[[#This Row],[G_L_Account__Totaling]]</f>
        <v/>
      </c>
      <c r="G15" s="4">
        <f>IF(J15=TRUE,Data[[#This Row],[G_L_Account___Balance_at_Date_]],"")</f>
        <v>0</v>
      </c>
      <c r="J15" t="b">
        <f>IF(Data[[#This Row],[G_L_Account___Account_Type_]]="Posting",TRUE,FALSE)</f>
        <v>1</v>
      </c>
      <c r="K15" t="b">
        <f>IF(Data[[#This Row],[G_L_Account___Account_Type_]]="End-Total",TRUE,FALSE)</f>
        <v>0</v>
      </c>
    </row>
    <row r="16" spans="1:11" hidden="1" x14ac:dyDescent="0.5">
      <c r="A16" s="2" t="str">
        <f>Data[[#This Row],[G_L_Account___No__]]</f>
        <v>10940</v>
      </c>
      <c r="B16" t="str">
        <f>PROPER(Data[[#This Row],[PADSTR_____G_L_Account__Indentation___2___G_L_Account__Name]])</f>
        <v xml:space="preserve">  Accrued Job Costs</v>
      </c>
      <c r="C16" t="str">
        <f>IF(J16=TRUE,Data[[#This Row],[G_L_Account___No__]],"")</f>
        <v>10940</v>
      </c>
      <c r="D16" s="2" t="str">
        <f>Data[[#This Row],[PADSTR_____G_L_Account__Indentation___2___G_L_Account__Name]]</f>
        <v xml:space="preserve">  Accrued Job Costs</v>
      </c>
      <c r="E16" s="2" t="str">
        <f>Data[[#This Row],[G_L_Account___Account_Type_]]</f>
        <v>Posting</v>
      </c>
      <c r="F16" s="2" t="str">
        <f>Data[[#This Row],[G_L_Account__Totaling]]</f>
        <v/>
      </c>
      <c r="G16" s="4">
        <f>IF(J16=TRUE,Data[[#This Row],[G_L_Account___Balance_at_Date_]],"")</f>
        <v>0</v>
      </c>
      <c r="J16" t="b">
        <f>IF(Data[[#This Row],[G_L_Account___Account_Type_]]="Posting",TRUE,FALSE)</f>
        <v>1</v>
      </c>
      <c r="K16" t="b">
        <f>IF(Data[[#This Row],[G_L_Account___Account_Type_]]="End-Total",TRUE,FALSE)</f>
        <v>0</v>
      </c>
    </row>
    <row r="17" spans="1:11" hidden="1" x14ac:dyDescent="0.5">
      <c r="A17" s="2" t="str">
        <f>Data[[#This Row],[G_L_Account___No__]]</f>
        <v>10950</v>
      </c>
      <c r="B17" t="str">
        <f>PROPER(Data[[#This Row],[PADSTR_____G_L_Account__Indentation___2___G_L_Account__Name]])</f>
        <v xml:space="preserve">  Wip Job Costs</v>
      </c>
      <c r="C17" t="str">
        <f>IF(J17=TRUE,Data[[#This Row],[G_L_Account___No__]],"")</f>
        <v>10950</v>
      </c>
      <c r="D17" s="2" t="str">
        <f>Data[[#This Row],[PADSTR_____G_L_Account__Indentation___2___G_L_Account__Name]]</f>
        <v xml:space="preserve">  WIP Job Costs</v>
      </c>
      <c r="E17" s="2" t="str">
        <f>Data[[#This Row],[G_L_Account___Account_Type_]]</f>
        <v>Posting</v>
      </c>
      <c r="F17" s="2" t="str">
        <f>Data[[#This Row],[G_L_Account__Totaling]]</f>
        <v/>
      </c>
      <c r="G17" s="4">
        <f>IF(J17=TRUE,Data[[#This Row],[G_L_Account___Balance_at_Date_]],"")</f>
        <v>0</v>
      </c>
      <c r="J17" t="b">
        <f>IF(Data[[#This Row],[G_L_Account___Account_Type_]]="Posting",TRUE,FALSE)</f>
        <v>1</v>
      </c>
      <c r="K17" t="b">
        <f>IF(Data[[#This Row],[G_L_Account___Account_Type_]]="End-Total",TRUE,FALSE)</f>
        <v>0</v>
      </c>
    </row>
    <row r="18" spans="1:11" x14ac:dyDescent="0.5">
      <c r="A18" s="2" t="str">
        <f>Data[[#This Row],[G_L_Account___No__]]</f>
        <v>10990</v>
      </c>
      <c r="B18" t="str">
        <f>PROPER(Data[[#This Row],[PADSTR_____G_L_Account__Indentation___2___G_L_Account__Name]])</f>
        <v>Total Assets</v>
      </c>
      <c r="C18" t="str">
        <f>IF(J18=TRUE,Data[[#This Row],[G_L_Account___No__]],"")</f>
        <v/>
      </c>
      <c r="D18" s="2" t="str">
        <f>Data[[#This Row],[PADSTR_____G_L_Account__Indentation___2___G_L_Account__Name]]</f>
        <v>TOTAL ASSETS</v>
      </c>
      <c r="E18" s="2" t="str">
        <f>Data[[#This Row],[G_L_Account___Account_Type_]]</f>
        <v>End-Total</v>
      </c>
      <c r="F18" s="2" t="str">
        <f>Data[[#This Row],[G_L_Account__Totaling]]</f>
        <v>10001..10990</v>
      </c>
      <c r="G18" s="4">
        <f>Data[[#This Row],[G_L_Account___Balance_at_Date_]]</f>
        <v>191167.17</v>
      </c>
      <c r="J18" t="b">
        <f>IF(Data[[#This Row],[G_L_Account___Account_Type_]]="Posting",TRUE,FALSE)</f>
        <v>0</v>
      </c>
      <c r="K18" t="b">
        <f>IF(Data[[#This Row],[G_L_Account___Account_Type_]]="End-Total",TRUE,FALSE)</f>
        <v>1</v>
      </c>
    </row>
    <row r="19" spans="1:11" x14ac:dyDescent="0.5">
      <c r="A19" s="2" t="str">
        <f>Data[[#This Row],[G_L_Account___No__]]</f>
        <v>20001</v>
      </c>
      <c r="B19" t="str">
        <f>PROPER(Data[[#This Row],[PADSTR_____G_L_Account__Indentation___2___G_L_Account__Name]])</f>
        <v>Liabilities</v>
      </c>
      <c r="C19" t="str">
        <f>IF(J19=TRUE,Data[[#This Row],[G_L_Account___No__]],"")</f>
        <v/>
      </c>
      <c r="D19" s="2" t="str">
        <f>Data[[#This Row],[PADSTR_____G_L_Account__Indentation___2___G_L_Account__Name]]</f>
        <v>LIABILITIES</v>
      </c>
      <c r="E19" s="2" t="str">
        <f>Data[[#This Row],[G_L_Account___Account_Type_]]</f>
        <v>Begin-Total</v>
      </c>
      <c r="F19" s="2" t="str">
        <f>Data[[#This Row],[G_L_Account__Totaling]]</f>
        <v/>
      </c>
      <c r="G19" s="4">
        <f>Data[[#This Row],[G_L_Account___Balance_at_Date_]]</f>
        <v>0</v>
      </c>
      <c r="J19" t="b">
        <f>IF(Data[[#This Row],[G_L_Account___Account_Type_]]="Posting",TRUE,FALSE)</f>
        <v>0</v>
      </c>
      <c r="K19" t="b">
        <f>IF(Data[[#This Row],[G_L_Account___Account_Type_]]="End-Total",TRUE,FALSE)</f>
        <v>0</v>
      </c>
    </row>
    <row r="20" spans="1:11" hidden="1" x14ac:dyDescent="0.5">
      <c r="A20" s="2" t="str">
        <f>Data[[#This Row],[G_L_Account___No__]]</f>
        <v>20100</v>
      </c>
      <c r="B20" t="str">
        <f>PROPER(Data[[#This Row],[PADSTR_____G_L_Account__Indentation___2___G_L_Account__Name]])</f>
        <v xml:space="preserve">  Accounts Payable</v>
      </c>
      <c r="C20" t="str">
        <f>IF(J20=TRUE,Data[[#This Row],[G_L_Account___No__]],"")</f>
        <v>20100</v>
      </c>
      <c r="D20" s="2" t="str">
        <f>Data[[#This Row],[PADSTR_____G_L_Account__Indentation___2___G_L_Account__Name]]</f>
        <v xml:space="preserve">  Accounts Payable</v>
      </c>
      <c r="E20" s="2" t="str">
        <f>Data[[#This Row],[G_L_Account___Account_Type_]]</f>
        <v>Posting</v>
      </c>
      <c r="F20" s="2" t="str">
        <f>Data[[#This Row],[G_L_Account__Totaling]]</f>
        <v/>
      </c>
      <c r="G20" s="4">
        <f>IF(J20=TRUE,Data[[#This Row],[G_L_Account___Balance_at_Date_]],"")</f>
        <v>-49421.55</v>
      </c>
      <c r="J20" t="b">
        <f>IF(Data[[#This Row],[G_L_Account___Account_Type_]]="Posting",TRUE,FALSE)</f>
        <v>1</v>
      </c>
      <c r="K20" t="b">
        <f>IF(Data[[#This Row],[G_L_Account___Account_Type_]]="End-Total",TRUE,FALSE)</f>
        <v>0</v>
      </c>
    </row>
    <row r="21" spans="1:11" hidden="1" x14ac:dyDescent="0.5">
      <c r="A21" s="2" t="str">
        <f>Data[[#This Row],[G_L_Account___No__]]</f>
        <v>20200</v>
      </c>
      <c r="B21" t="str">
        <f>PROPER(Data[[#This Row],[PADSTR_____G_L_Account__Indentation___2___G_L_Account__Name]])</f>
        <v xml:space="preserve">  Purchase Discounts</v>
      </c>
      <c r="C21" t="str">
        <f>IF(J21=TRUE,Data[[#This Row],[G_L_Account___No__]],"")</f>
        <v>20200</v>
      </c>
      <c r="D21" s="2" t="str">
        <f>Data[[#This Row],[PADSTR_____G_L_Account__Indentation___2___G_L_Account__Name]]</f>
        <v xml:space="preserve">  Purchase Discounts</v>
      </c>
      <c r="E21" s="2" t="str">
        <f>Data[[#This Row],[G_L_Account___Account_Type_]]</f>
        <v>Posting</v>
      </c>
      <c r="F21" s="2" t="str">
        <f>Data[[#This Row],[G_L_Account__Totaling]]</f>
        <v/>
      </c>
      <c r="G21" s="4">
        <f>IF(J21=TRUE,Data[[#This Row],[G_L_Account___Balance_at_Date_]],"")</f>
        <v>0</v>
      </c>
      <c r="J21" t="b">
        <f>IF(Data[[#This Row],[G_L_Account___Account_Type_]]="Posting",TRUE,FALSE)</f>
        <v>1</v>
      </c>
      <c r="K21" t="b">
        <f>IF(Data[[#This Row],[G_L_Account___Account_Type_]]="End-Total",TRUE,FALSE)</f>
        <v>0</v>
      </c>
    </row>
    <row r="22" spans="1:11" hidden="1" x14ac:dyDescent="0.5">
      <c r="A22" s="2" t="str">
        <f>Data[[#This Row],[G_L_Account___No__]]</f>
        <v>20300</v>
      </c>
      <c r="B22" t="str">
        <f>PROPER(Data[[#This Row],[PADSTR_____G_L_Account__Indentation___2___G_L_Account__Name]])</f>
        <v xml:space="preserve">  Purchase Returns &amp; Allowances</v>
      </c>
      <c r="C22" t="str">
        <f>IF(J22=TRUE,Data[[#This Row],[G_L_Account___No__]],"")</f>
        <v>20300</v>
      </c>
      <c r="D22" s="2" t="str">
        <f>Data[[#This Row],[PADSTR_____G_L_Account__Indentation___2___G_L_Account__Name]]</f>
        <v xml:space="preserve">  Purchase Returns &amp; Allowances</v>
      </c>
      <c r="E22" s="2" t="str">
        <f>Data[[#This Row],[G_L_Account___Account_Type_]]</f>
        <v>Posting</v>
      </c>
      <c r="F22" s="2" t="str">
        <f>Data[[#This Row],[G_L_Account__Totaling]]</f>
        <v/>
      </c>
      <c r="G22" s="4">
        <f>IF(J22=TRUE,Data[[#This Row],[G_L_Account___Balance_at_Date_]],"")</f>
        <v>0</v>
      </c>
      <c r="J22" t="b">
        <f>IF(Data[[#This Row],[G_L_Account___Account_Type_]]="Posting",TRUE,FALSE)</f>
        <v>1</v>
      </c>
      <c r="K22" t="b">
        <f>IF(Data[[#This Row],[G_L_Account___Account_Type_]]="End-Total",TRUE,FALSE)</f>
        <v>0</v>
      </c>
    </row>
    <row r="23" spans="1:11" hidden="1" x14ac:dyDescent="0.5">
      <c r="A23" s="2" t="str">
        <f>Data[[#This Row],[G_L_Account___No__]]</f>
        <v>20400</v>
      </c>
      <c r="B23" t="str">
        <f>PROPER(Data[[#This Row],[PADSTR_____G_L_Account__Indentation___2___G_L_Account__Name]])</f>
        <v xml:space="preserve">  Deferred Revenue</v>
      </c>
      <c r="C23" t="str">
        <f>IF(J23=TRUE,Data[[#This Row],[G_L_Account___No__]],"")</f>
        <v>20400</v>
      </c>
      <c r="D23" s="2" t="str">
        <f>Data[[#This Row],[PADSTR_____G_L_Account__Indentation___2___G_L_Account__Name]]</f>
        <v xml:space="preserve">  Deferred Revenue</v>
      </c>
      <c r="E23" s="2" t="str">
        <f>Data[[#This Row],[G_L_Account___Account_Type_]]</f>
        <v>Posting</v>
      </c>
      <c r="F23" s="2" t="str">
        <f>Data[[#This Row],[G_L_Account__Totaling]]</f>
        <v/>
      </c>
      <c r="G23" s="4">
        <f>IF(J23=TRUE,Data[[#This Row],[G_L_Account___Balance_at_Date_]],"")</f>
        <v>0</v>
      </c>
      <c r="J23" t="b">
        <f>IF(Data[[#This Row],[G_L_Account___Account_Type_]]="Posting",TRUE,FALSE)</f>
        <v>1</v>
      </c>
      <c r="K23" t="b">
        <f>IF(Data[[#This Row],[G_L_Account___Account_Type_]]="End-Total",TRUE,FALSE)</f>
        <v>0</v>
      </c>
    </row>
    <row r="24" spans="1:11" hidden="1" x14ac:dyDescent="0.5">
      <c r="A24" s="2" t="str">
        <f>Data[[#This Row],[G_L_Account___No__]]</f>
        <v>20500</v>
      </c>
      <c r="B24" t="str">
        <f>PROPER(Data[[#This Row],[PADSTR_____G_L_Account__Indentation___2___G_L_Account__Name]])</f>
        <v xml:space="preserve">  Credit Cards</v>
      </c>
      <c r="C24" t="str">
        <f>IF(J24=TRUE,Data[[#This Row],[G_L_Account___No__]],"")</f>
        <v>20500</v>
      </c>
      <c r="D24" s="2" t="str">
        <f>Data[[#This Row],[PADSTR_____G_L_Account__Indentation___2___G_L_Account__Name]]</f>
        <v xml:space="preserve">  Credit Cards</v>
      </c>
      <c r="E24" s="2" t="str">
        <f>Data[[#This Row],[G_L_Account___Account_Type_]]</f>
        <v>Posting</v>
      </c>
      <c r="F24" s="2" t="str">
        <f>Data[[#This Row],[G_L_Account__Totaling]]</f>
        <v/>
      </c>
      <c r="G24" s="4">
        <f>IF(J24=TRUE,Data[[#This Row],[G_L_Account___Balance_at_Date_]],"")</f>
        <v>0</v>
      </c>
      <c r="J24" t="b">
        <f>IF(Data[[#This Row],[G_L_Account___Account_Type_]]="Posting",TRUE,FALSE)</f>
        <v>1</v>
      </c>
      <c r="K24" t="b">
        <f>IF(Data[[#This Row],[G_L_Account___Account_Type_]]="End-Total",TRUE,FALSE)</f>
        <v>0</v>
      </c>
    </row>
    <row r="25" spans="1:11" hidden="1" x14ac:dyDescent="0.5">
      <c r="A25" s="2" t="str">
        <f>Data[[#This Row],[G_L_Account___No__]]</f>
        <v>20600</v>
      </c>
      <c r="B25" t="str">
        <f>PROPER(Data[[#This Row],[PADSTR_____G_L_Account__Indentation___2___G_L_Account__Name]])</f>
        <v xml:space="preserve">  Sales Tax Payable</v>
      </c>
      <c r="C25" t="str">
        <f>IF(J25=TRUE,Data[[#This Row],[G_L_Account___No__]],"")</f>
        <v>20600</v>
      </c>
      <c r="D25" s="2" t="str">
        <f>Data[[#This Row],[PADSTR_____G_L_Account__Indentation___2___G_L_Account__Name]]</f>
        <v xml:space="preserve">  Sales Tax Payable</v>
      </c>
      <c r="E25" s="2" t="str">
        <f>Data[[#This Row],[G_L_Account___Account_Type_]]</f>
        <v>Posting</v>
      </c>
      <c r="F25" s="2" t="str">
        <f>Data[[#This Row],[G_L_Account__Totaling]]</f>
        <v/>
      </c>
      <c r="G25" s="4">
        <f>IF(J25=TRUE,Data[[#This Row],[G_L_Account___Balance_at_Date_]],"")</f>
        <v>-9792.32</v>
      </c>
      <c r="J25" t="b">
        <f>IF(Data[[#This Row],[G_L_Account___Account_Type_]]="Posting",TRUE,FALSE)</f>
        <v>1</v>
      </c>
      <c r="K25" t="b">
        <f>IF(Data[[#This Row],[G_L_Account___Account_Type_]]="End-Total",TRUE,FALSE)</f>
        <v>0</v>
      </c>
    </row>
    <row r="26" spans="1:11" hidden="1" x14ac:dyDescent="0.5">
      <c r="A26" s="2" t="str">
        <f>Data[[#This Row],[G_L_Account___No__]]</f>
        <v>20700</v>
      </c>
      <c r="B26" t="str">
        <f>PROPER(Data[[#This Row],[PADSTR_____G_L_Account__Indentation___2___G_L_Account__Name]])</f>
        <v xml:space="preserve">  Accrued Salaries &amp; Wages</v>
      </c>
      <c r="C26" t="str">
        <f>IF(J26=TRUE,Data[[#This Row],[G_L_Account___No__]],"")</f>
        <v>20700</v>
      </c>
      <c r="D26" s="2" t="str">
        <f>Data[[#This Row],[PADSTR_____G_L_Account__Indentation___2___G_L_Account__Name]]</f>
        <v xml:space="preserve">  Accrued Salaries &amp; Wages</v>
      </c>
      <c r="E26" s="2" t="str">
        <f>Data[[#This Row],[G_L_Account___Account_Type_]]</f>
        <v>Posting</v>
      </c>
      <c r="F26" s="2" t="str">
        <f>Data[[#This Row],[G_L_Account__Totaling]]</f>
        <v/>
      </c>
      <c r="G26" s="4">
        <f>IF(J26=TRUE,Data[[#This Row],[G_L_Account___Balance_at_Date_]],"")</f>
        <v>0</v>
      </c>
      <c r="J26" t="b">
        <f>IF(Data[[#This Row],[G_L_Account___Account_Type_]]="Posting",TRUE,FALSE)</f>
        <v>1</v>
      </c>
      <c r="K26" t="b">
        <f>IF(Data[[#This Row],[G_L_Account___Account_Type_]]="End-Total",TRUE,FALSE)</f>
        <v>0</v>
      </c>
    </row>
    <row r="27" spans="1:11" hidden="1" x14ac:dyDescent="0.5">
      <c r="A27" s="2" t="str">
        <f>Data[[#This Row],[G_L_Account___No__]]</f>
        <v>20800</v>
      </c>
      <c r="B27" t="str">
        <f>PROPER(Data[[#This Row],[PADSTR_____G_L_Account__Indentation___2___G_L_Account__Name]])</f>
        <v xml:space="preserve">  Federal Withholding Payable</v>
      </c>
      <c r="C27" t="str">
        <f>IF(J27=TRUE,Data[[#This Row],[G_L_Account___No__]],"")</f>
        <v>20800</v>
      </c>
      <c r="D27" s="2" t="str">
        <f>Data[[#This Row],[PADSTR_____G_L_Account__Indentation___2___G_L_Account__Name]]</f>
        <v xml:space="preserve">  Federal Withholding Payable</v>
      </c>
      <c r="E27" s="2" t="str">
        <f>Data[[#This Row],[G_L_Account___Account_Type_]]</f>
        <v>Posting</v>
      </c>
      <c r="F27" s="2" t="str">
        <f>Data[[#This Row],[G_L_Account__Totaling]]</f>
        <v/>
      </c>
      <c r="G27" s="4">
        <f>IF(J27=TRUE,Data[[#This Row],[G_L_Account___Balance_at_Date_]],"")</f>
        <v>0</v>
      </c>
      <c r="J27" t="b">
        <f>IF(Data[[#This Row],[G_L_Account___Account_Type_]]="Posting",TRUE,FALSE)</f>
        <v>1</v>
      </c>
      <c r="K27" t="b">
        <f>IF(Data[[#This Row],[G_L_Account___Account_Type_]]="End-Total",TRUE,FALSE)</f>
        <v>0</v>
      </c>
    </row>
    <row r="28" spans="1:11" hidden="1" x14ac:dyDescent="0.5">
      <c r="A28" s="2" t="str">
        <f>Data[[#This Row],[G_L_Account___No__]]</f>
        <v>20900</v>
      </c>
      <c r="B28" t="str">
        <f>PROPER(Data[[#This Row],[PADSTR_____G_L_Account__Indentation___2___G_L_Account__Name]])</f>
        <v xml:space="preserve">  State Withholding Payable</v>
      </c>
      <c r="C28" t="str">
        <f>IF(J28=TRUE,Data[[#This Row],[G_L_Account___No__]],"")</f>
        <v>20900</v>
      </c>
      <c r="D28" s="2" t="str">
        <f>Data[[#This Row],[PADSTR_____G_L_Account__Indentation___2___G_L_Account__Name]]</f>
        <v xml:space="preserve">  State Withholding Payable</v>
      </c>
      <c r="E28" s="2" t="str">
        <f>Data[[#This Row],[G_L_Account___Account_Type_]]</f>
        <v>Posting</v>
      </c>
      <c r="F28" s="2" t="str">
        <f>Data[[#This Row],[G_L_Account__Totaling]]</f>
        <v/>
      </c>
      <c r="G28" s="4">
        <f>IF(J28=TRUE,Data[[#This Row],[G_L_Account___Balance_at_Date_]],"")</f>
        <v>0</v>
      </c>
      <c r="J28" t="b">
        <f>IF(Data[[#This Row],[G_L_Account___Account_Type_]]="Posting",TRUE,FALSE)</f>
        <v>1</v>
      </c>
      <c r="K28" t="b">
        <f>IF(Data[[#This Row],[G_L_Account___Account_Type_]]="End-Total",TRUE,FALSE)</f>
        <v>0</v>
      </c>
    </row>
    <row r="29" spans="1:11" hidden="1" x14ac:dyDescent="0.5">
      <c r="A29" s="2" t="str">
        <f>Data[[#This Row],[G_L_Account___No__]]</f>
        <v>21000</v>
      </c>
      <c r="B29" t="str">
        <f>PROPER(Data[[#This Row],[PADSTR_____G_L_Account__Indentation___2___G_L_Account__Name]])</f>
        <v xml:space="preserve">  Fica Payable</v>
      </c>
      <c r="C29" t="str">
        <f>IF(J29=TRUE,Data[[#This Row],[G_L_Account___No__]],"")</f>
        <v>21000</v>
      </c>
      <c r="D29" s="2" t="str">
        <f>Data[[#This Row],[PADSTR_____G_L_Account__Indentation___2___G_L_Account__Name]]</f>
        <v xml:space="preserve">  FICA Payable</v>
      </c>
      <c r="E29" s="2" t="str">
        <f>Data[[#This Row],[G_L_Account___Account_Type_]]</f>
        <v>Posting</v>
      </c>
      <c r="F29" s="2" t="str">
        <f>Data[[#This Row],[G_L_Account__Totaling]]</f>
        <v/>
      </c>
      <c r="G29" s="4">
        <f>IF(J29=TRUE,Data[[#This Row],[G_L_Account___Balance_at_Date_]],"")</f>
        <v>0</v>
      </c>
      <c r="J29" t="b">
        <f>IF(Data[[#This Row],[G_L_Account___Account_Type_]]="Posting",TRUE,FALSE)</f>
        <v>1</v>
      </c>
      <c r="K29" t="b">
        <f>IF(Data[[#This Row],[G_L_Account___Account_Type_]]="End-Total",TRUE,FALSE)</f>
        <v>0</v>
      </c>
    </row>
    <row r="30" spans="1:11" hidden="1" x14ac:dyDescent="0.5">
      <c r="A30" s="2" t="str">
        <f>Data[[#This Row],[G_L_Account___No__]]</f>
        <v>21100</v>
      </c>
      <c r="B30" t="str">
        <f>PROPER(Data[[#This Row],[PADSTR_____G_L_Account__Indentation___2___G_L_Account__Name]])</f>
        <v xml:space="preserve">  Medicare Payable</v>
      </c>
      <c r="C30" t="str">
        <f>IF(J30=TRUE,Data[[#This Row],[G_L_Account___No__]],"")</f>
        <v>21100</v>
      </c>
      <c r="D30" s="2" t="str">
        <f>Data[[#This Row],[PADSTR_____G_L_Account__Indentation___2___G_L_Account__Name]]</f>
        <v xml:space="preserve">  Medicare Payable</v>
      </c>
      <c r="E30" s="2" t="str">
        <f>Data[[#This Row],[G_L_Account___Account_Type_]]</f>
        <v>Posting</v>
      </c>
      <c r="F30" s="2" t="str">
        <f>Data[[#This Row],[G_L_Account__Totaling]]</f>
        <v/>
      </c>
      <c r="G30" s="4">
        <f>IF(J30=TRUE,Data[[#This Row],[G_L_Account___Balance_at_Date_]],"")</f>
        <v>0</v>
      </c>
      <c r="J30" t="b">
        <f>IF(Data[[#This Row],[G_L_Account___Account_Type_]]="Posting",TRUE,FALSE)</f>
        <v>1</v>
      </c>
      <c r="K30" t="b">
        <f>IF(Data[[#This Row],[G_L_Account___Account_Type_]]="End-Total",TRUE,FALSE)</f>
        <v>0</v>
      </c>
    </row>
    <row r="31" spans="1:11" hidden="1" x14ac:dyDescent="0.5">
      <c r="A31" s="2" t="str">
        <f>Data[[#This Row],[G_L_Account___No__]]</f>
        <v>21200</v>
      </c>
      <c r="B31" t="str">
        <f>PROPER(Data[[#This Row],[PADSTR_____G_L_Account__Indentation___2___G_L_Account__Name]])</f>
        <v xml:space="preserve">  Futa Payable</v>
      </c>
      <c r="C31" t="str">
        <f>IF(J31=TRUE,Data[[#This Row],[G_L_Account___No__]],"")</f>
        <v>21200</v>
      </c>
      <c r="D31" s="2" t="str">
        <f>Data[[#This Row],[PADSTR_____G_L_Account__Indentation___2___G_L_Account__Name]]</f>
        <v xml:space="preserve">  FUTA Payable</v>
      </c>
      <c r="E31" s="2" t="str">
        <f>Data[[#This Row],[G_L_Account___Account_Type_]]</f>
        <v>Posting</v>
      </c>
      <c r="F31" s="2" t="str">
        <f>Data[[#This Row],[G_L_Account__Totaling]]</f>
        <v/>
      </c>
      <c r="G31" s="4">
        <f>IF(J31=TRUE,Data[[#This Row],[G_L_Account___Balance_at_Date_]],"")</f>
        <v>0</v>
      </c>
      <c r="J31" t="b">
        <f>IF(Data[[#This Row],[G_L_Account___Account_Type_]]="Posting",TRUE,FALSE)</f>
        <v>1</v>
      </c>
      <c r="K31" t="b">
        <f>IF(Data[[#This Row],[G_L_Account___Account_Type_]]="End-Total",TRUE,FALSE)</f>
        <v>0</v>
      </c>
    </row>
    <row r="32" spans="1:11" hidden="1" x14ac:dyDescent="0.5">
      <c r="A32" s="2" t="str">
        <f>Data[[#This Row],[G_L_Account___No__]]</f>
        <v>21300</v>
      </c>
      <c r="B32" t="str">
        <f>PROPER(Data[[#This Row],[PADSTR_____G_L_Account__Indentation___2___G_L_Account__Name]])</f>
        <v xml:space="preserve">  Suta Payable</v>
      </c>
      <c r="C32" t="str">
        <f>IF(J32=TRUE,Data[[#This Row],[G_L_Account___No__]],"")</f>
        <v>21300</v>
      </c>
      <c r="D32" s="2" t="str">
        <f>Data[[#This Row],[PADSTR_____G_L_Account__Indentation___2___G_L_Account__Name]]</f>
        <v xml:space="preserve">  SUTA Payable</v>
      </c>
      <c r="E32" s="2" t="str">
        <f>Data[[#This Row],[G_L_Account___Account_Type_]]</f>
        <v>Posting</v>
      </c>
      <c r="F32" s="2" t="str">
        <f>Data[[#This Row],[G_L_Account__Totaling]]</f>
        <v/>
      </c>
      <c r="G32" s="4">
        <f>IF(J32=TRUE,Data[[#This Row],[G_L_Account___Balance_at_Date_]],"")</f>
        <v>0</v>
      </c>
      <c r="J32" t="b">
        <f>IF(Data[[#This Row],[G_L_Account___Account_Type_]]="Posting",TRUE,FALSE)</f>
        <v>1</v>
      </c>
      <c r="K32" t="b">
        <f>IF(Data[[#This Row],[G_L_Account___Account_Type_]]="End-Total",TRUE,FALSE)</f>
        <v>0</v>
      </c>
    </row>
    <row r="33" spans="1:11" hidden="1" x14ac:dyDescent="0.5">
      <c r="A33" s="2" t="str">
        <f>Data[[#This Row],[G_L_Account___No__]]</f>
        <v>21400</v>
      </c>
      <c r="B33" t="str">
        <f>PROPER(Data[[#This Row],[PADSTR_____G_L_Account__Indentation___2___G_L_Account__Name]])</f>
        <v xml:space="preserve">  Employee Benefits Payable</v>
      </c>
      <c r="C33" t="str">
        <f>IF(J33=TRUE,Data[[#This Row],[G_L_Account___No__]],"")</f>
        <v>21400</v>
      </c>
      <c r="D33" s="2" t="str">
        <f>Data[[#This Row],[PADSTR_____G_L_Account__Indentation___2___G_L_Account__Name]]</f>
        <v xml:space="preserve">  Employee Benefits Payable</v>
      </c>
      <c r="E33" s="2" t="str">
        <f>Data[[#This Row],[G_L_Account___Account_Type_]]</f>
        <v>Posting</v>
      </c>
      <c r="F33" s="2" t="str">
        <f>Data[[#This Row],[G_L_Account__Totaling]]</f>
        <v/>
      </c>
      <c r="G33" s="4">
        <f>IF(J33=TRUE,Data[[#This Row],[G_L_Account___Balance_at_Date_]],"")</f>
        <v>0</v>
      </c>
      <c r="J33" t="b">
        <f>IF(Data[[#This Row],[G_L_Account___Account_Type_]]="Posting",TRUE,FALSE)</f>
        <v>1</v>
      </c>
      <c r="K33" t="b">
        <f>IF(Data[[#This Row],[G_L_Account___Account_Type_]]="End-Total",TRUE,FALSE)</f>
        <v>0</v>
      </c>
    </row>
    <row r="34" spans="1:11" hidden="1" x14ac:dyDescent="0.5">
      <c r="A34" s="2" t="str">
        <f>Data[[#This Row],[G_L_Account___No__]]</f>
        <v>21500</v>
      </c>
      <c r="B34" t="str">
        <f>PROPER(Data[[#This Row],[PADSTR_____G_L_Account__Indentation___2___G_L_Account__Name]])</f>
        <v xml:space="preserve">  Vacation Compensation Payable</v>
      </c>
      <c r="C34" t="str">
        <f>IF(J34=TRUE,Data[[#This Row],[G_L_Account___No__]],"")</f>
        <v>21500</v>
      </c>
      <c r="D34" s="2" t="str">
        <f>Data[[#This Row],[PADSTR_____G_L_Account__Indentation___2___G_L_Account__Name]]</f>
        <v xml:space="preserve">  Vacation Compensation Payable</v>
      </c>
      <c r="E34" s="2" t="str">
        <f>Data[[#This Row],[G_L_Account___Account_Type_]]</f>
        <v>Posting</v>
      </c>
      <c r="F34" s="2" t="str">
        <f>Data[[#This Row],[G_L_Account__Totaling]]</f>
        <v/>
      </c>
      <c r="G34" s="4">
        <f>IF(J34=TRUE,Data[[#This Row],[G_L_Account___Balance_at_Date_]],"")</f>
        <v>0</v>
      </c>
      <c r="J34" t="b">
        <f>IF(Data[[#This Row],[G_L_Account___Account_Type_]]="Posting",TRUE,FALSE)</f>
        <v>1</v>
      </c>
      <c r="K34" t="b">
        <f>IF(Data[[#This Row],[G_L_Account___Account_Type_]]="End-Total",TRUE,FALSE)</f>
        <v>0</v>
      </c>
    </row>
    <row r="35" spans="1:11" hidden="1" x14ac:dyDescent="0.5">
      <c r="A35" s="2" t="str">
        <f>Data[[#This Row],[G_L_Account___No__]]</f>
        <v>21550</v>
      </c>
      <c r="B35" t="str">
        <f>PROPER(Data[[#This Row],[PADSTR_____G_L_Account__Indentation___2___G_L_Account__Name]])</f>
        <v xml:space="preserve">  Employees Payable</v>
      </c>
      <c r="C35" t="str">
        <f>IF(J35=TRUE,Data[[#This Row],[G_L_Account___No__]],"")</f>
        <v>21550</v>
      </c>
      <c r="D35" s="2" t="str">
        <f>Data[[#This Row],[PADSTR_____G_L_Account__Indentation___2___G_L_Account__Name]]</f>
        <v xml:space="preserve">  Employees Payable</v>
      </c>
      <c r="E35" s="2" t="str">
        <f>Data[[#This Row],[G_L_Account___Account_Type_]]</f>
        <v>Posting</v>
      </c>
      <c r="F35" s="2" t="str">
        <f>Data[[#This Row],[G_L_Account__Totaling]]</f>
        <v/>
      </c>
      <c r="G35" s="4">
        <f>IF(J35=TRUE,Data[[#This Row],[G_L_Account___Balance_at_Date_]],"")</f>
        <v>0</v>
      </c>
      <c r="J35" t="b">
        <f>IF(Data[[#This Row],[G_L_Account___Account_Type_]]="Posting",TRUE,FALSE)</f>
        <v>1</v>
      </c>
      <c r="K35" t="b">
        <f>IF(Data[[#This Row],[G_L_Account___Account_Type_]]="End-Total",TRUE,FALSE)</f>
        <v>0</v>
      </c>
    </row>
    <row r="36" spans="1:11" hidden="1" x14ac:dyDescent="0.5">
      <c r="A36" s="2" t="str">
        <f>Data[[#This Row],[G_L_Account___No__]]</f>
        <v>21600</v>
      </c>
      <c r="B36" t="str">
        <f>PROPER(Data[[#This Row],[PADSTR_____G_L_Account__Indentation___2___G_L_Account__Name]])</f>
        <v xml:space="preserve">  Garnishment Payable</v>
      </c>
      <c r="C36" t="str">
        <f>IF(J36=TRUE,Data[[#This Row],[G_L_Account___No__]],"")</f>
        <v>21600</v>
      </c>
      <c r="D36" s="2" t="str">
        <f>Data[[#This Row],[PADSTR_____G_L_Account__Indentation___2___G_L_Account__Name]]</f>
        <v xml:space="preserve">  Garnishment Payable</v>
      </c>
      <c r="E36" s="2" t="str">
        <f>Data[[#This Row],[G_L_Account___Account_Type_]]</f>
        <v>Posting</v>
      </c>
      <c r="F36" s="2" t="str">
        <f>Data[[#This Row],[G_L_Account__Totaling]]</f>
        <v/>
      </c>
      <c r="G36" s="4">
        <f>IF(J36=TRUE,Data[[#This Row],[G_L_Account___Balance_at_Date_]],"")</f>
        <v>0</v>
      </c>
      <c r="J36" t="b">
        <f>IF(Data[[#This Row],[G_L_Account___Account_Type_]]="Posting",TRUE,FALSE)</f>
        <v>1</v>
      </c>
      <c r="K36" t="b">
        <f>IF(Data[[#This Row],[G_L_Account___Account_Type_]]="End-Total",TRUE,FALSE)</f>
        <v>0</v>
      </c>
    </row>
    <row r="37" spans="1:11" hidden="1" x14ac:dyDescent="0.5">
      <c r="A37" s="2" t="str">
        <f>Data[[#This Row],[G_L_Account___No__]]</f>
        <v>21700</v>
      </c>
      <c r="B37" t="str">
        <f>PROPER(Data[[#This Row],[PADSTR_____G_L_Account__Indentation___2___G_L_Account__Name]])</f>
        <v xml:space="preserve">  Federal Income Taxes Payable</v>
      </c>
      <c r="C37" t="str">
        <f>IF(J37=TRUE,Data[[#This Row],[G_L_Account___No__]],"")</f>
        <v>21700</v>
      </c>
      <c r="D37" s="2" t="str">
        <f>Data[[#This Row],[PADSTR_____G_L_Account__Indentation___2___G_L_Account__Name]]</f>
        <v xml:space="preserve">  Federal Income Taxes Payable</v>
      </c>
      <c r="E37" s="2" t="str">
        <f>Data[[#This Row],[G_L_Account___Account_Type_]]</f>
        <v>Posting</v>
      </c>
      <c r="F37" s="2" t="str">
        <f>Data[[#This Row],[G_L_Account__Totaling]]</f>
        <v/>
      </c>
      <c r="G37" s="4">
        <f>IF(J37=TRUE,Data[[#This Row],[G_L_Account___Balance_at_Date_]],"")</f>
        <v>0</v>
      </c>
      <c r="J37" t="b">
        <f>IF(Data[[#This Row],[G_L_Account___Account_Type_]]="Posting",TRUE,FALSE)</f>
        <v>1</v>
      </c>
      <c r="K37" t="b">
        <f>IF(Data[[#This Row],[G_L_Account___Account_Type_]]="End-Total",TRUE,FALSE)</f>
        <v>0</v>
      </c>
    </row>
    <row r="38" spans="1:11" hidden="1" x14ac:dyDescent="0.5">
      <c r="A38" s="2" t="str">
        <f>Data[[#This Row],[G_L_Account___No__]]</f>
        <v>21800</v>
      </c>
      <c r="B38" t="str">
        <f>PROPER(Data[[#This Row],[PADSTR_____G_L_Account__Indentation___2___G_L_Account__Name]])</f>
        <v xml:space="preserve">  State Income Tax Payable</v>
      </c>
      <c r="C38" t="str">
        <f>IF(J38=TRUE,Data[[#This Row],[G_L_Account___No__]],"")</f>
        <v>21800</v>
      </c>
      <c r="D38" s="2" t="str">
        <f>Data[[#This Row],[PADSTR_____G_L_Account__Indentation___2___G_L_Account__Name]]</f>
        <v xml:space="preserve">  State Income Tax Payable</v>
      </c>
      <c r="E38" s="2" t="str">
        <f>Data[[#This Row],[G_L_Account___Account_Type_]]</f>
        <v>Posting</v>
      </c>
      <c r="F38" s="2" t="str">
        <f>Data[[#This Row],[G_L_Account__Totaling]]</f>
        <v/>
      </c>
      <c r="G38" s="4">
        <f>IF(J38=TRUE,Data[[#This Row],[G_L_Account___Balance_at_Date_]],"")</f>
        <v>0</v>
      </c>
      <c r="J38" t="b">
        <f>IF(Data[[#This Row],[G_L_Account___Account_Type_]]="Posting",TRUE,FALSE)</f>
        <v>1</v>
      </c>
      <c r="K38" t="b">
        <f>IF(Data[[#This Row],[G_L_Account___Account_Type_]]="End-Total",TRUE,FALSE)</f>
        <v>0</v>
      </c>
    </row>
    <row r="39" spans="1:11" hidden="1" x14ac:dyDescent="0.5">
      <c r="A39" s="2" t="str">
        <f>Data[[#This Row],[G_L_Account___No__]]</f>
        <v>21900</v>
      </c>
      <c r="B39" t="str">
        <f>PROPER(Data[[#This Row],[PADSTR_____G_L_Account__Indentation___2___G_L_Account__Name]])</f>
        <v xml:space="preserve">  Notes Payable</v>
      </c>
      <c r="C39" t="str">
        <f>IF(J39=TRUE,Data[[#This Row],[G_L_Account___No__]],"")</f>
        <v>21900</v>
      </c>
      <c r="D39" s="2" t="str">
        <f>Data[[#This Row],[PADSTR_____G_L_Account__Indentation___2___G_L_Account__Name]]</f>
        <v xml:space="preserve">  Notes Payable</v>
      </c>
      <c r="E39" s="2" t="str">
        <f>Data[[#This Row],[G_L_Account___Account_Type_]]</f>
        <v>Posting</v>
      </c>
      <c r="F39" s="2" t="str">
        <f>Data[[#This Row],[G_L_Account__Totaling]]</f>
        <v/>
      </c>
      <c r="G39" s="4">
        <f>IF(J39=TRUE,Data[[#This Row],[G_L_Account___Balance_at_Date_]],"")</f>
        <v>0</v>
      </c>
      <c r="J39" t="b">
        <f>IF(Data[[#This Row],[G_L_Account___Account_Type_]]="Posting",TRUE,FALSE)</f>
        <v>1</v>
      </c>
      <c r="K39" t="b">
        <f>IF(Data[[#This Row],[G_L_Account___Account_Type_]]="End-Total",TRUE,FALSE)</f>
        <v>0</v>
      </c>
    </row>
    <row r="40" spans="1:11" hidden="1" x14ac:dyDescent="0.5">
      <c r="A40" s="2" t="str">
        <f>Data[[#This Row],[G_L_Account___No__]]</f>
        <v>30100</v>
      </c>
      <c r="B40" t="str">
        <f>PROPER(Data[[#This Row],[PADSTR_____G_L_Account__Indentation___2___G_L_Account__Name]])</f>
        <v xml:space="preserve">  Capital Stock</v>
      </c>
      <c r="C40" t="str">
        <f>IF(J40=TRUE,Data[[#This Row],[G_L_Account___No__]],"")</f>
        <v>30100</v>
      </c>
      <c r="D40" s="2" t="str">
        <f>Data[[#This Row],[PADSTR_____G_L_Account__Indentation___2___G_L_Account__Name]]</f>
        <v xml:space="preserve">  Capital Stock</v>
      </c>
      <c r="E40" s="2" t="str">
        <f>Data[[#This Row],[G_L_Account___Account_Type_]]</f>
        <v>Posting</v>
      </c>
      <c r="F40" s="2" t="str">
        <f>Data[[#This Row],[G_L_Account__Totaling]]</f>
        <v/>
      </c>
      <c r="G40" s="4">
        <f>IF(J40=TRUE,Data[[#This Row],[G_L_Account___Balance_at_Date_]],"")</f>
        <v>0</v>
      </c>
      <c r="J40" t="b">
        <f>IF(Data[[#This Row],[G_L_Account___Account_Type_]]="Posting",TRUE,FALSE)</f>
        <v>1</v>
      </c>
      <c r="K40" t="b">
        <f>IF(Data[[#This Row],[G_L_Account___Account_Type_]]="End-Total",TRUE,FALSE)</f>
        <v>0</v>
      </c>
    </row>
    <row r="41" spans="1:11" hidden="1" x14ac:dyDescent="0.5">
      <c r="A41" s="2" t="str">
        <f>Data[[#This Row],[G_L_Account___No__]]</f>
        <v>30200</v>
      </c>
      <c r="B41" t="str">
        <f>PROPER(Data[[#This Row],[PADSTR_____G_L_Account__Indentation___2___G_L_Account__Name]])</f>
        <v xml:space="preserve">  Retained Earnings</v>
      </c>
      <c r="C41" t="str">
        <f>IF(J41=TRUE,Data[[#This Row],[G_L_Account___No__]],"")</f>
        <v>30200</v>
      </c>
      <c r="D41" s="2" t="str">
        <f>Data[[#This Row],[PADSTR_____G_L_Account__Indentation___2___G_L_Account__Name]]</f>
        <v xml:space="preserve">  Retained Earnings</v>
      </c>
      <c r="E41" s="2" t="str">
        <f>Data[[#This Row],[G_L_Account___Account_Type_]]</f>
        <v>Posting</v>
      </c>
      <c r="F41" s="2" t="str">
        <f>Data[[#This Row],[G_L_Account__Totaling]]</f>
        <v/>
      </c>
      <c r="G41" s="4">
        <f>IF(J41=TRUE,Data[[#This Row],[G_L_Account___Balance_at_Date_]],"")</f>
        <v>0</v>
      </c>
      <c r="J41" t="b">
        <f>IF(Data[[#This Row],[G_L_Account___Account_Type_]]="Posting",TRUE,FALSE)</f>
        <v>1</v>
      </c>
      <c r="K41" t="b">
        <f>IF(Data[[#This Row],[G_L_Account___Account_Type_]]="End-Total",TRUE,FALSE)</f>
        <v>0</v>
      </c>
    </row>
    <row r="42" spans="1:11" x14ac:dyDescent="0.5">
      <c r="A42" s="2" t="str">
        <f>Data[[#This Row],[G_L_Account___No__]]</f>
        <v>30290</v>
      </c>
      <c r="B42" t="str">
        <f>PROPER(Data[[#This Row],[PADSTR_____G_L_Account__Indentation___2___G_L_Account__Name]])</f>
        <v xml:space="preserve">  This Year Earnings</v>
      </c>
      <c r="C42" t="str">
        <f>IF(J42=TRUE,Data[[#This Row],[G_L_Account___No__]],"")</f>
        <v/>
      </c>
      <c r="D42" s="2" t="str">
        <f>Data[[#This Row],[PADSTR_____G_L_Account__Indentation___2___G_L_Account__Name]]</f>
        <v xml:space="preserve">  This Year Earnings</v>
      </c>
      <c r="E42" s="2" t="str">
        <f>Data[[#This Row],[G_L_Account___Account_Type_]]</f>
        <v>Total</v>
      </c>
      <c r="F42" s="2" t="str">
        <f>Data[[#This Row],[G_L_Account__Totaling]]</f>
        <v>40000..69995</v>
      </c>
      <c r="G42" s="4">
        <f>Data[[#This Row],[G_L_Account___Balance_at_Date_]]</f>
        <v>-131953.29999999999</v>
      </c>
      <c r="J42" t="b">
        <f>IF(Data[[#This Row],[G_L_Account___Account_Type_]]="Posting",TRUE,FALSE)</f>
        <v>0</v>
      </c>
      <c r="K42" t="b">
        <f>IF(Data[[#This Row],[G_L_Account___Account_Type_]]="End-Total",TRUE,FALSE)</f>
        <v>0</v>
      </c>
    </row>
    <row r="43" spans="1:11" hidden="1" x14ac:dyDescent="0.5">
      <c r="A43" s="2" t="str">
        <f>Data[[#This Row],[G_L_Account___No__]]</f>
        <v>30300</v>
      </c>
      <c r="B43" t="str">
        <f>PROPER(Data[[#This Row],[PADSTR_____G_L_Account__Indentation___2___G_L_Account__Name]])</f>
        <v xml:space="preserve">  Distributions To Shareholders</v>
      </c>
      <c r="C43" t="str">
        <f>IF(J43=TRUE,Data[[#This Row],[G_L_Account___No__]],"")</f>
        <v>30300</v>
      </c>
      <c r="D43" s="2" t="str">
        <f>Data[[#This Row],[PADSTR_____G_L_Account__Indentation___2___G_L_Account__Name]]</f>
        <v xml:space="preserve">  Distributions to Shareholders</v>
      </c>
      <c r="E43" s="2" t="str">
        <f>Data[[#This Row],[G_L_Account___Account_Type_]]</f>
        <v>Posting</v>
      </c>
      <c r="F43" s="2" t="str">
        <f>Data[[#This Row],[G_L_Account__Totaling]]</f>
        <v/>
      </c>
      <c r="G43" s="4">
        <f>IF(J43=TRUE,Data[[#This Row],[G_L_Account___Balance_at_Date_]],"")</f>
        <v>0</v>
      </c>
      <c r="J43" t="b">
        <f>IF(Data[[#This Row],[G_L_Account___Account_Type_]]="Posting",TRUE,FALSE)</f>
        <v>1</v>
      </c>
      <c r="K43" t="b">
        <f>IF(Data[[#This Row],[G_L_Account___Account_Type_]]="End-Total",TRUE,FALSE)</f>
        <v>0</v>
      </c>
    </row>
    <row r="44" spans="1:11" x14ac:dyDescent="0.5">
      <c r="A44" s="2" t="str">
        <f>Data[[#This Row],[G_L_Account___No__]]</f>
        <v>30990</v>
      </c>
      <c r="B44" t="str">
        <f>PROPER(Data[[#This Row],[PADSTR_____G_L_Account__Indentation___2___G_L_Account__Name]])</f>
        <v>Total Liabilities</v>
      </c>
      <c r="C44" t="str">
        <f>IF(J44=TRUE,Data[[#This Row],[G_L_Account___No__]],"")</f>
        <v/>
      </c>
      <c r="D44" s="2" t="str">
        <f>Data[[#This Row],[PADSTR_____G_L_Account__Indentation___2___G_L_Account__Name]]</f>
        <v>TOTAL LIABILITIES</v>
      </c>
      <c r="E44" s="2" t="str">
        <f>Data[[#This Row],[G_L_Account___Account_Type_]]</f>
        <v>End-Total</v>
      </c>
      <c r="F44" s="2" t="str">
        <f>Data[[#This Row],[G_L_Account__Totaling]]</f>
        <v>20001..30990</v>
      </c>
      <c r="G44" s="4">
        <f>Data[[#This Row],[G_L_Account___Balance_at_Date_]]</f>
        <v>-59213.87</v>
      </c>
      <c r="J44" t="b">
        <f>IF(Data[[#This Row],[G_L_Account___Account_Type_]]="Posting",TRUE,FALSE)</f>
        <v>0</v>
      </c>
      <c r="K44" t="b">
        <f>IF(Data[[#This Row],[G_L_Account___Account_Type_]]="End-Total",TRUE,FALSE)</f>
        <v>1</v>
      </c>
    </row>
    <row r="45" spans="1:11" x14ac:dyDescent="0.5">
      <c r="A45" s="2" t="str">
        <f>Data[[#This Row],[G_L_Account___No__]]</f>
        <v>40000</v>
      </c>
      <c r="B45" t="str">
        <f>PROPER(Data[[#This Row],[PADSTR_____G_L_Account__Indentation___2___G_L_Account__Name]])</f>
        <v>Income Statement</v>
      </c>
      <c r="C45" t="str">
        <f>IF(J45=TRUE,Data[[#This Row],[G_L_Account___No__]],"")</f>
        <v/>
      </c>
      <c r="D45" s="2" t="str">
        <f>Data[[#This Row],[PADSTR_____G_L_Account__Indentation___2___G_L_Account__Name]]</f>
        <v>INCOME STATEMENT</v>
      </c>
      <c r="E45" s="2" t="str">
        <f>Data[[#This Row],[G_L_Account___Account_Type_]]</f>
        <v>Heading</v>
      </c>
      <c r="F45" s="2" t="str">
        <f>Data[[#This Row],[G_L_Account__Totaling]]</f>
        <v/>
      </c>
      <c r="G45" s="4">
        <f>Data[[#This Row],[G_L_Account___Balance_at_Date_]]</f>
        <v>0</v>
      </c>
      <c r="J45" t="b">
        <f>IF(Data[[#This Row],[G_L_Account___Account_Type_]]="Posting",TRUE,FALSE)</f>
        <v>0</v>
      </c>
      <c r="K45" t="b">
        <f>IF(Data[[#This Row],[G_L_Account___Account_Type_]]="End-Total",TRUE,FALSE)</f>
        <v>0</v>
      </c>
    </row>
    <row r="46" spans="1:11" x14ac:dyDescent="0.5">
      <c r="A46" s="2" t="str">
        <f>Data[[#This Row],[G_L_Account___No__]]</f>
        <v>40001</v>
      </c>
      <c r="B46" t="str">
        <f>PROPER(Data[[#This Row],[PADSTR_____G_L_Account__Indentation___2___G_L_Account__Name]])</f>
        <v>Income</v>
      </c>
      <c r="C46" t="str">
        <f>IF(J46=TRUE,Data[[#This Row],[G_L_Account___No__]],"")</f>
        <v/>
      </c>
      <c r="D46" s="2" t="str">
        <f>Data[[#This Row],[PADSTR_____G_L_Account__Indentation___2___G_L_Account__Name]]</f>
        <v>INCOME</v>
      </c>
      <c r="E46" s="2" t="str">
        <f>Data[[#This Row],[G_L_Account___Account_Type_]]</f>
        <v>Begin-Total</v>
      </c>
      <c r="F46" s="2" t="str">
        <f>Data[[#This Row],[G_L_Account__Totaling]]</f>
        <v/>
      </c>
      <c r="G46" s="4">
        <f>Data[[#This Row],[G_L_Account___Balance_at_Date_]]</f>
        <v>0</v>
      </c>
      <c r="J46" t="b">
        <f>IF(Data[[#This Row],[G_L_Account___Account_Type_]]="Posting",TRUE,FALSE)</f>
        <v>0</v>
      </c>
      <c r="K46" t="b">
        <f>IF(Data[[#This Row],[G_L_Account___Account_Type_]]="End-Total",TRUE,FALSE)</f>
        <v>0</v>
      </c>
    </row>
    <row r="47" spans="1:11" hidden="1" x14ac:dyDescent="0.5">
      <c r="A47" s="2" t="str">
        <f>Data[[#This Row],[G_L_Account___No__]]</f>
        <v>40100</v>
      </c>
      <c r="B47" t="str">
        <f>PROPER(Data[[#This Row],[PADSTR_____G_L_Account__Indentation___2___G_L_Account__Name]])</f>
        <v xml:space="preserve">  Income, Services</v>
      </c>
      <c r="C47" t="str">
        <f>IF(J47=TRUE,Data[[#This Row],[G_L_Account___No__]],"")</f>
        <v>40100</v>
      </c>
      <c r="D47" s="2" t="str">
        <f>Data[[#This Row],[PADSTR_____G_L_Account__Indentation___2___G_L_Account__Name]]</f>
        <v xml:space="preserve">  Income, Services</v>
      </c>
      <c r="E47" s="2" t="str">
        <f>Data[[#This Row],[G_L_Account___Account_Type_]]</f>
        <v>Posting</v>
      </c>
      <c r="F47" s="2" t="str">
        <f>Data[[#This Row],[G_L_Account__Totaling]]</f>
        <v/>
      </c>
      <c r="G47" s="4">
        <f>IF(J47=TRUE,Data[[#This Row],[G_L_Account___Balance_at_Date_]],"")</f>
        <v>29132.97</v>
      </c>
      <c r="J47" t="b">
        <f>IF(Data[[#This Row],[G_L_Account___Account_Type_]]="Posting",TRUE,FALSE)</f>
        <v>1</v>
      </c>
      <c r="K47" t="b">
        <f>IF(Data[[#This Row],[G_L_Account___Account_Type_]]="End-Total",TRUE,FALSE)</f>
        <v>0</v>
      </c>
    </row>
    <row r="48" spans="1:11" hidden="1" x14ac:dyDescent="0.5">
      <c r="A48" s="2" t="str">
        <f>Data[[#This Row],[G_L_Account___No__]]</f>
        <v>40200</v>
      </c>
      <c r="B48" t="str">
        <f>PROPER(Data[[#This Row],[PADSTR_____G_L_Account__Indentation___2___G_L_Account__Name]])</f>
        <v xml:space="preserve">  Income, Product Sales</v>
      </c>
      <c r="C48" t="str">
        <f>IF(J48=TRUE,Data[[#This Row],[G_L_Account___No__]],"")</f>
        <v>40200</v>
      </c>
      <c r="D48" s="2" t="str">
        <f>Data[[#This Row],[PADSTR_____G_L_Account__Indentation___2___G_L_Account__Name]]</f>
        <v xml:space="preserve">  Income, Product Sales</v>
      </c>
      <c r="E48" s="2" t="str">
        <f>Data[[#This Row],[G_L_Account___Account_Type_]]</f>
        <v>Posting</v>
      </c>
      <c r="F48" s="2" t="str">
        <f>Data[[#This Row],[G_L_Account__Totaling]]</f>
        <v/>
      </c>
      <c r="G48" s="4">
        <f>IF(J48=TRUE,Data[[#This Row],[G_L_Account___Balance_at_Date_]],"")</f>
        <v>-660997.5</v>
      </c>
      <c r="J48" t="b">
        <f>IF(Data[[#This Row],[G_L_Account___Account_Type_]]="Posting",TRUE,FALSE)</f>
        <v>1</v>
      </c>
      <c r="K48" t="b">
        <f>IF(Data[[#This Row],[G_L_Account___Account_Type_]]="End-Total",TRUE,FALSE)</f>
        <v>0</v>
      </c>
    </row>
    <row r="49" spans="1:11" hidden="1" x14ac:dyDescent="0.5">
      <c r="A49" s="2" t="str">
        <f>Data[[#This Row],[G_L_Account___No__]]</f>
        <v>40250</v>
      </c>
      <c r="B49" t="str">
        <f>PROPER(Data[[#This Row],[PADSTR_____G_L_Account__Indentation___2___G_L_Account__Name]])</f>
        <v xml:space="preserve">  Job Sales</v>
      </c>
      <c r="C49" t="str">
        <f>IF(J49=TRUE,Data[[#This Row],[G_L_Account___No__]],"")</f>
        <v>40250</v>
      </c>
      <c r="D49" s="2" t="str">
        <f>Data[[#This Row],[PADSTR_____G_L_Account__Indentation___2___G_L_Account__Name]]</f>
        <v xml:space="preserve">  Job Sales</v>
      </c>
      <c r="E49" s="2" t="str">
        <f>Data[[#This Row],[G_L_Account___Account_Type_]]</f>
        <v>Posting</v>
      </c>
      <c r="F49" s="2" t="str">
        <f>Data[[#This Row],[G_L_Account__Totaling]]</f>
        <v/>
      </c>
      <c r="G49" s="4">
        <f>IF(J49=TRUE,Data[[#This Row],[G_L_Account___Balance_at_Date_]],"")</f>
        <v>0</v>
      </c>
      <c r="J49" t="b">
        <f>IF(Data[[#This Row],[G_L_Account___Account_Type_]]="Posting",TRUE,FALSE)</f>
        <v>1</v>
      </c>
      <c r="K49" t="b">
        <f>IF(Data[[#This Row],[G_L_Account___Account_Type_]]="End-Total",TRUE,FALSE)</f>
        <v>0</v>
      </c>
    </row>
    <row r="50" spans="1:11" hidden="1" x14ac:dyDescent="0.5">
      <c r="A50" s="2" t="str">
        <f>Data[[#This Row],[G_L_Account___No__]]</f>
        <v>40300</v>
      </c>
      <c r="B50" t="str">
        <f>PROPER(Data[[#This Row],[PADSTR_____G_L_Account__Indentation___2___G_L_Account__Name]])</f>
        <v xml:space="preserve">  Sales Discounts</v>
      </c>
      <c r="C50" t="str">
        <f>IF(J50=TRUE,Data[[#This Row],[G_L_Account___No__]],"")</f>
        <v>40300</v>
      </c>
      <c r="D50" s="2" t="str">
        <f>Data[[#This Row],[PADSTR_____G_L_Account__Indentation___2___G_L_Account__Name]]</f>
        <v xml:space="preserve">  Sales Discounts</v>
      </c>
      <c r="E50" s="2" t="str">
        <f>Data[[#This Row],[G_L_Account___Account_Type_]]</f>
        <v>Posting</v>
      </c>
      <c r="F50" s="2" t="str">
        <f>Data[[#This Row],[G_L_Account__Totaling]]</f>
        <v/>
      </c>
      <c r="G50" s="4">
        <f>IF(J50=TRUE,Data[[#This Row],[G_L_Account___Balance_at_Date_]],"")</f>
        <v>5880.83</v>
      </c>
      <c r="J50" t="b">
        <f>IF(Data[[#This Row],[G_L_Account___Account_Type_]]="Posting",TRUE,FALSE)</f>
        <v>1</v>
      </c>
      <c r="K50" t="b">
        <f>IF(Data[[#This Row],[G_L_Account___Account_Type_]]="End-Total",TRUE,FALSE)</f>
        <v>0</v>
      </c>
    </row>
    <row r="51" spans="1:11" hidden="1" x14ac:dyDescent="0.5">
      <c r="A51" s="2" t="str">
        <f>Data[[#This Row],[G_L_Account___No__]]</f>
        <v>40400</v>
      </c>
      <c r="B51" t="str">
        <f>PROPER(Data[[#This Row],[PADSTR_____G_L_Account__Indentation___2___G_L_Account__Name]])</f>
        <v xml:space="preserve">  Sales Returns &amp; Allowances</v>
      </c>
      <c r="C51" t="str">
        <f>IF(J51=TRUE,Data[[#This Row],[G_L_Account___No__]],"")</f>
        <v>40400</v>
      </c>
      <c r="D51" s="2" t="str">
        <f>Data[[#This Row],[PADSTR_____G_L_Account__Indentation___2___G_L_Account__Name]]</f>
        <v xml:space="preserve">  Sales Returns &amp; Allowances</v>
      </c>
      <c r="E51" s="2" t="str">
        <f>Data[[#This Row],[G_L_Account___Account_Type_]]</f>
        <v>Posting</v>
      </c>
      <c r="F51" s="2" t="str">
        <f>Data[[#This Row],[G_L_Account__Totaling]]</f>
        <v/>
      </c>
      <c r="G51" s="4">
        <f>IF(J51=TRUE,Data[[#This Row],[G_L_Account___Balance_at_Date_]],"")</f>
        <v>0</v>
      </c>
      <c r="J51" t="b">
        <f>IF(Data[[#This Row],[G_L_Account___Account_Type_]]="Posting",TRUE,FALSE)</f>
        <v>1</v>
      </c>
      <c r="K51" t="b">
        <f>IF(Data[[#This Row],[G_L_Account___Account_Type_]]="End-Total",TRUE,FALSE)</f>
        <v>0</v>
      </c>
    </row>
    <row r="52" spans="1:11" hidden="1" x14ac:dyDescent="0.5">
      <c r="A52" s="2" t="str">
        <f>Data[[#This Row],[G_L_Account___No__]]</f>
        <v>40450</v>
      </c>
      <c r="B52" t="str">
        <f>PROPER(Data[[#This Row],[PADSTR_____G_L_Account__Indentation___2___G_L_Account__Name]])</f>
        <v xml:space="preserve">  Job Sales Applied</v>
      </c>
      <c r="C52" t="str">
        <f>IF(J52=TRUE,Data[[#This Row],[G_L_Account___No__]],"")</f>
        <v>40450</v>
      </c>
      <c r="D52" s="2" t="str">
        <f>Data[[#This Row],[PADSTR_____G_L_Account__Indentation___2___G_L_Account__Name]]</f>
        <v xml:space="preserve">  Job Sales Applied</v>
      </c>
      <c r="E52" s="2" t="str">
        <f>Data[[#This Row],[G_L_Account___Account_Type_]]</f>
        <v>Posting</v>
      </c>
      <c r="F52" s="2" t="str">
        <f>Data[[#This Row],[G_L_Account__Totaling]]</f>
        <v/>
      </c>
      <c r="G52" s="4">
        <f>IF(J52=TRUE,Data[[#This Row],[G_L_Account___Balance_at_Date_]],"")</f>
        <v>0</v>
      </c>
      <c r="J52" t="b">
        <f>IF(Data[[#This Row],[G_L_Account___Account_Type_]]="Posting",TRUE,FALSE)</f>
        <v>1</v>
      </c>
      <c r="K52" t="b">
        <f>IF(Data[[#This Row],[G_L_Account___Account_Type_]]="End-Total",TRUE,FALSE)</f>
        <v>0</v>
      </c>
    </row>
    <row r="53" spans="1:11" hidden="1" x14ac:dyDescent="0.5">
      <c r="A53" s="2" t="str">
        <f>Data[[#This Row],[G_L_Account___No__]]</f>
        <v>40500</v>
      </c>
      <c r="B53" t="str">
        <f>PROPER(Data[[#This Row],[PADSTR_____G_L_Account__Indentation___2___G_L_Account__Name]])</f>
        <v xml:space="preserve">  Interest Income</v>
      </c>
      <c r="C53" t="str">
        <f>IF(J53=TRUE,Data[[#This Row],[G_L_Account___No__]],"")</f>
        <v>40500</v>
      </c>
      <c r="D53" s="2" t="str">
        <f>Data[[#This Row],[PADSTR_____G_L_Account__Indentation___2___G_L_Account__Name]]</f>
        <v xml:space="preserve">  Interest Income</v>
      </c>
      <c r="E53" s="2" t="str">
        <f>Data[[#This Row],[G_L_Account___Account_Type_]]</f>
        <v>Posting</v>
      </c>
      <c r="F53" s="2" t="str">
        <f>Data[[#This Row],[G_L_Account__Totaling]]</f>
        <v/>
      </c>
      <c r="G53" s="4">
        <f>IF(J53=TRUE,Data[[#This Row],[G_L_Account___Balance_at_Date_]],"")</f>
        <v>0</v>
      </c>
      <c r="J53" t="b">
        <f>IF(Data[[#This Row],[G_L_Account___Account_Type_]]="Posting",TRUE,FALSE)</f>
        <v>1</v>
      </c>
      <c r="K53" t="b">
        <f>IF(Data[[#This Row],[G_L_Account___Account_Type_]]="End-Total",TRUE,FALSE)</f>
        <v>0</v>
      </c>
    </row>
    <row r="54" spans="1:11" x14ac:dyDescent="0.5">
      <c r="A54" s="2" t="str">
        <f>Data[[#This Row],[G_L_Account___No__]]</f>
        <v>40990</v>
      </c>
      <c r="B54" t="str">
        <f>PROPER(Data[[#This Row],[PADSTR_____G_L_Account__Indentation___2___G_L_Account__Name]])</f>
        <v>Total Income</v>
      </c>
      <c r="C54" t="str">
        <f>IF(J54=TRUE,Data[[#This Row],[G_L_Account___No__]],"")</f>
        <v/>
      </c>
      <c r="D54" s="2" t="str">
        <f>Data[[#This Row],[PADSTR_____G_L_Account__Indentation___2___G_L_Account__Name]]</f>
        <v>TOTAL INCOME</v>
      </c>
      <c r="E54" s="2" t="str">
        <f>Data[[#This Row],[G_L_Account___Account_Type_]]</f>
        <v>End-Total</v>
      </c>
      <c r="F54" s="2" t="str">
        <f>Data[[#This Row],[G_L_Account__Totaling]]</f>
        <v>40001..40990</v>
      </c>
      <c r="G54" s="4">
        <f>Data[[#This Row],[G_L_Account___Balance_at_Date_]]</f>
        <v>-625983.69999999995</v>
      </c>
      <c r="J54" t="b">
        <f>IF(Data[[#This Row],[G_L_Account___Account_Type_]]="Posting",TRUE,FALSE)</f>
        <v>0</v>
      </c>
      <c r="K54" t="b">
        <f>IF(Data[[#This Row],[G_L_Account___Account_Type_]]="End-Total",TRUE,FALSE)</f>
        <v>1</v>
      </c>
    </row>
    <row r="55" spans="1:11" x14ac:dyDescent="0.5">
      <c r="A55" s="2" t="str">
        <f>Data[[#This Row],[G_L_Account___No__]]</f>
        <v>50001</v>
      </c>
      <c r="B55" t="str">
        <f>PROPER(Data[[#This Row],[PADSTR_____G_L_Account__Indentation___2___G_L_Account__Name]])</f>
        <v>Cost Of Goods Sold</v>
      </c>
      <c r="C55" t="str">
        <f>IF(J55=TRUE,Data[[#This Row],[G_L_Account___No__]],"")</f>
        <v/>
      </c>
      <c r="D55" s="2" t="str">
        <f>Data[[#This Row],[PADSTR_____G_L_Account__Indentation___2___G_L_Account__Name]]</f>
        <v>COST OF GOODS SOLD</v>
      </c>
      <c r="E55" s="2" t="str">
        <f>Data[[#This Row],[G_L_Account___Account_Type_]]</f>
        <v>Begin-Total</v>
      </c>
      <c r="F55" s="2" t="str">
        <f>Data[[#This Row],[G_L_Account__Totaling]]</f>
        <v/>
      </c>
      <c r="G55" s="4">
        <f>Data[[#This Row],[G_L_Account___Balance_at_Date_]]</f>
        <v>0</v>
      </c>
      <c r="J55" t="b">
        <f>IF(Data[[#This Row],[G_L_Account___Account_Type_]]="Posting",TRUE,FALSE)</f>
        <v>0</v>
      </c>
      <c r="K55" t="b">
        <f>IF(Data[[#This Row],[G_L_Account___Account_Type_]]="End-Total",TRUE,FALSE)</f>
        <v>0</v>
      </c>
    </row>
    <row r="56" spans="1:11" hidden="1" x14ac:dyDescent="0.5">
      <c r="A56" s="2" t="str">
        <f>Data[[#This Row],[G_L_Account___No__]]</f>
        <v>50100</v>
      </c>
      <c r="B56" t="str">
        <f>PROPER(Data[[#This Row],[PADSTR_____G_L_Account__Indentation___2___G_L_Account__Name]])</f>
        <v xml:space="preserve">  Cost Of Materials</v>
      </c>
      <c r="C56" t="str">
        <f>IF(J56=TRUE,Data[[#This Row],[G_L_Account___No__]],"")</f>
        <v>50100</v>
      </c>
      <c r="D56" s="2" t="str">
        <f>Data[[#This Row],[PADSTR_____G_L_Account__Indentation___2___G_L_Account__Name]]</f>
        <v xml:space="preserve">  Cost of Materials</v>
      </c>
      <c r="E56" s="2" t="str">
        <f>Data[[#This Row],[G_L_Account___Account_Type_]]</f>
        <v>Posting</v>
      </c>
      <c r="F56" s="2" t="str">
        <f>Data[[#This Row],[G_L_Account__Totaling]]</f>
        <v/>
      </c>
      <c r="G56" s="4">
        <f>IF(J56=TRUE,Data[[#This Row],[G_L_Account___Balance_at_Date_]],"")</f>
        <v>494030.4</v>
      </c>
      <c r="J56" t="b">
        <f>IF(Data[[#This Row],[G_L_Account___Account_Type_]]="Posting",TRUE,FALSE)</f>
        <v>1</v>
      </c>
      <c r="K56" t="b">
        <f>IF(Data[[#This Row],[G_L_Account___Account_Type_]]="End-Total",TRUE,FALSE)</f>
        <v>0</v>
      </c>
    </row>
    <row r="57" spans="1:11" hidden="1" x14ac:dyDescent="0.5">
      <c r="A57" s="2" t="str">
        <f>Data[[#This Row],[G_L_Account___No__]]</f>
        <v>50200</v>
      </c>
      <c r="B57" t="str">
        <f>PROPER(Data[[#This Row],[PADSTR_____G_L_Account__Indentation___2___G_L_Account__Name]])</f>
        <v xml:space="preserve">  Cost Of Labor</v>
      </c>
      <c r="C57" t="str">
        <f>IF(J57=TRUE,Data[[#This Row],[G_L_Account___No__]],"")</f>
        <v>50200</v>
      </c>
      <c r="D57" s="2" t="str">
        <f>Data[[#This Row],[PADSTR_____G_L_Account__Indentation___2___G_L_Account__Name]]</f>
        <v xml:space="preserve">  Cost of Labor</v>
      </c>
      <c r="E57" s="2" t="str">
        <f>Data[[#This Row],[G_L_Account___Account_Type_]]</f>
        <v>Posting</v>
      </c>
      <c r="F57" s="2" t="str">
        <f>Data[[#This Row],[G_L_Account__Totaling]]</f>
        <v/>
      </c>
      <c r="G57" s="4">
        <f>IF(J57=TRUE,Data[[#This Row],[G_L_Account___Balance_at_Date_]],"")</f>
        <v>0</v>
      </c>
      <c r="J57" t="b">
        <f>IF(Data[[#This Row],[G_L_Account___Account_Type_]]="Posting",TRUE,FALSE)</f>
        <v>1</v>
      </c>
      <c r="K57" t="b">
        <f>IF(Data[[#This Row],[G_L_Account___Account_Type_]]="End-Total",TRUE,FALSE)</f>
        <v>0</v>
      </c>
    </row>
    <row r="58" spans="1:11" hidden="1" x14ac:dyDescent="0.5">
      <c r="A58" s="2" t="str">
        <f>Data[[#This Row],[G_L_Account___No__]]</f>
        <v>50300</v>
      </c>
      <c r="B58" t="str">
        <f>PROPER(Data[[#This Row],[PADSTR_____G_L_Account__Indentation___2___G_L_Account__Name]])</f>
        <v xml:space="preserve">  Job Costs</v>
      </c>
      <c r="C58" t="str">
        <f>IF(J58=TRUE,Data[[#This Row],[G_L_Account___No__]],"")</f>
        <v>50300</v>
      </c>
      <c r="D58" s="2" t="str">
        <f>Data[[#This Row],[PADSTR_____G_L_Account__Indentation___2___G_L_Account__Name]]</f>
        <v xml:space="preserve">  Job Costs</v>
      </c>
      <c r="E58" s="2" t="str">
        <f>Data[[#This Row],[G_L_Account___Account_Type_]]</f>
        <v>Posting</v>
      </c>
      <c r="F58" s="2" t="str">
        <f>Data[[#This Row],[G_L_Account__Totaling]]</f>
        <v/>
      </c>
      <c r="G58" s="4">
        <f>IF(J58=TRUE,Data[[#This Row],[G_L_Account___Balance_at_Date_]],"")</f>
        <v>0</v>
      </c>
      <c r="J58" t="b">
        <f>IF(Data[[#This Row],[G_L_Account___Account_Type_]]="Posting",TRUE,FALSE)</f>
        <v>1</v>
      </c>
      <c r="K58" t="b">
        <f>IF(Data[[#This Row],[G_L_Account___Account_Type_]]="End-Total",TRUE,FALSE)</f>
        <v>0</v>
      </c>
    </row>
    <row r="59" spans="1:11" hidden="1" x14ac:dyDescent="0.5">
      <c r="A59" s="2" t="str">
        <f>Data[[#This Row],[G_L_Account___No__]]</f>
        <v>50399</v>
      </c>
      <c r="B59" t="str">
        <f>PROPER(Data[[#This Row],[PADSTR_____G_L_Account__Indentation___2___G_L_Account__Name]])</f>
        <v xml:space="preserve">  Job Costs Applied</v>
      </c>
      <c r="C59" t="str">
        <f>IF(J59=TRUE,Data[[#This Row],[G_L_Account___No__]],"")</f>
        <v>50399</v>
      </c>
      <c r="D59" s="2" t="str">
        <f>Data[[#This Row],[PADSTR_____G_L_Account__Indentation___2___G_L_Account__Name]]</f>
        <v xml:space="preserve">  Job Costs Applied</v>
      </c>
      <c r="E59" s="2" t="str">
        <f>Data[[#This Row],[G_L_Account___Account_Type_]]</f>
        <v>Posting</v>
      </c>
      <c r="F59" s="2" t="str">
        <f>Data[[#This Row],[G_L_Account__Totaling]]</f>
        <v/>
      </c>
      <c r="G59" s="4">
        <f>IF(J59=TRUE,Data[[#This Row],[G_L_Account___Balance_at_Date_]],"")</f>
        <v>0</v>
      </c>
      <c r="J59" t="b">
        <f>IF(Data[[#This Row],[G_L_Account___Account_Type_]]="Posting",TRUE,FALSE)</f>
        <v>1</v>
      </c>
      <c r="K59" t="b">
        <f>IF(Data[[#This Row],[G_L_Account___Account_Type_]]="End-Total",TRUE,FALSE)</f>
        <v>0</v>
      </c>
    </row>
    <row r="60" spans="1:11" hidden="1" x14ac:dyDescent="0.5">
      <c r="A60" s="2" t="str">
        <f>Data[[#This Row],[G_L_Account___No__]]</f>
        <v>50410</v>
      </c>
      <c r="B60" t="str">
        <f>PROPER(Data[[#This Row],[PADSTR_____G_L_Account__Indentation___2___G_L_Account__Name]])</f>
        <v xml:space="preserve">  Purchase Variance, Cap.</v>
      </c>
      <c r="C60" t="str">
        <f>IF(J60=TRUE,Data[[#This Row],[G_L_Account___No__]],"")</f>
        <v>50410</v>
      </c>
      <c r="D60" s="2" t="str">
        <f>Data[[#This Row],[PADSTR_____G_L_Account__Indentation___2___G_L_Account__Name]]</f>
        <v xml:space="preserve">  Purchase Variance, Cap.</v>
      </c>
      <c r="E60" s="2" t="str">
        <f>Data[[#This Row],[G_L_Account___Account_Type_]]</f>
        <v>Posting</v>
      </c>
      <c r="F60" s="2" t="str">
        <f>Data[[#This Row],[G_L_Account__Totaling]]</f>
        <v/>
      </c>
      <c r="G60" s="4">
        <f>IF(J60=TRUE,Data[[#This Row],[G_L_Account___Balance_at_Date_]],"")</f>
        <v>0</v>
      </c>
      <c r="J60" t="b">
        <f>IF(Data[[#This Row],[G_L_Account___Account_Type_]]="Posting",TRUE,FALSE)</f>
        <v>1</v>
      </c>
      <c r="K60" t="b">
        <f>IF(Data[[#This Row],[G_L_Account___Account_Type_]]="End-Total",TRUE,FALSE)</f>
        <v>0</v>
      </c>
    </row>
    <row r="61" spans="1:11" hidden="1" x14ac:dyDescent="0.5">
      <c r="A61" s="2" t="str">
        <f>Data[[#This Row],[G_L_Account___No__]]</f>
        <v>50420</v>
      </c>
      <c r="B61" t="str">
        <f>PROPER(Data[[#This Row],[PADSTR_____G_L_Account__Indentation___2___G_L_Account__Name]])</f>
        <v xml:space="preserve">  Material Variance</v>
      </c>
      <c r="C61" t="str">
        <f>IF(J61=TRUE,Data[[#This Row],[G_L_Account___No__]],"")</f>
        <v>50420</v>
      </c>
      <c r="D61" s="2" t="str">
        <f>Data[[#This Row],[PADSTR_____G_L_Account__Indentation___2___G_L_Account__Name]]</f>
        <v xml:space="preserve">  Material Variance</v>
      </c>
      <c r="E61" s="2" t="str">
        <f>Data[[#This Row],[G_L_Account___Account_Type_]]</f>
        <v>Posting</v>
      </c>
      <c r="F61" s="2" t="str">
        <f>Data[[#This Row],[G_L_Account__Totaling]]</f>
        <v/>
      </c>
      <c r="G61" s="4">
        <f>IF(J61=TRUE,Data[[#This Row],[G_L_Account___Balance_at_Date_]],"")</f>
        <v>0</v>
      </c>
      <c r="J61" t="b">
        <f>IF(Data[[#This Row],[G_L_Account___Account_Type_]]="Posting",TRUE,FALSE)</f>
        <v>1</v>
      </c>
      <c r="K61" t="b">
        <f>IF(Data[[#This Row],[G_L_Account___Account_Type_]]="End-Total",TRUE,FALSE)</f>
        <v>0</v>
      </c>
    </row>
    <row r="62" spans="1:11" hidden="1" x14ac:dyDescent="0.5">
      <c r="A62" s="2" t="str">
        <f>Data[[#This Row],[G_L_Account___No__]]</f>
        <v>50421</v>
      </c>
      <c r="B62" t="str">
        <f>PROPER(Data[[#This Row],[PADSTR_____G_L_Account__Indentation___2___G_L_Account__Name]])</f>
        <v xml:space="preserve">  Capacity Variance</v>
      </c>
      <c r="C62" t="str">
        <f>IF(J62=TRUE,Data[[#This Row],[G_L_Account___No__]],"")</f>
        <v>50421</v>
      </c>
      <c r="D62" s="2" t="str">
        <f>Data[[#This Row],[PADSTR_____G_L_Account__Indentation___2___G_L_Account__Name]]</f>
        <v xml:space="preserve">  Capacity Variance</v>
      </c>
      <c r="E62" s="2" t="str">
        <f>Data[[#This Row],[G_L_Account___Account_Type_]]</f>
        <v>Posting</v>
      </c>
      <c r="F62" s="2" t="str">
        <f>Data[[#This Row],[G_L_Account__Totaling]]</f>
        <v/>
      </c>
      <c r="G62" s="4">
        <f>IF(J62=TRUE,Data[[#This Row],[G_L_Account___Balance_at_Date_]],"")</f>
        <v>0</v>
      </c>
      <c r="J62" t="b">
        <f>IF(Data[[#This Row],[G_L_Account___Account_Type_]]="Posting",TRUE,FALSE)</f>
        <v>1</v>
      </c>
      <c r="K62" t="b">
        <f>IF(Data[[#This Row],[G_L_Account___Account_Type_]]="End-Total",TRUE,FALSE)</f>
        <v>0</v>
      </c>
    </row>
    <row r="63" spans="1:11" hidden="1" x14ac:dyDescent="0.5">
      <c r="A63" s="2" t="str">
        <f>Data[[#This Row],[G_L_Account___No__]]</f>
        <v>50422</v>
      </c>
      <c r="B63" t="str">
        <f>PROPER(Data[[#This Row],[PADSTR_____G_L_Account__Indentation___2___G_L_Account__Name]])</f>
        <v xml:space="preserve">  Subcontracted Variance</v>
      </c>
      <c r="C63" t="str">
        <f>IF(J63=TRUE,Data[[#This Row],[G_L_Account___No__]],"")</f>
        <v>50422</v>
      </c>
      <c r="D63" s="2" t="str">
        <f>Data[[#This Row],[PADSTR_____G_L_Account__Indentation___2___G_L_Account__Name]]</f>
        <v xml:space="preserve">  Subcontracted Variance</v>
      </c>
      <c r="E63" s="2" t="str">
        <f>Data[[#This Row],[G_L_Account___Account_Type_]]</f>
        <v>Posting</v>
      </c>
      <c r="F63" s="2" t="str">
        <f>Data[[#This Row],[G_L_Account__Totaling]]</f>
        <v/>
      </c>
      <c r="G63" s="4">
        <f>IF(J63=TRUE,Data[[#This Row],[G_L_Account___Balance_at_Date_]],"")</f>
        <v>0</v>
      </c>
      <c r="J63" t="b">
        <f>IF(Data[[#This Row],[G_L_Account___Account_Type_]]="Posting",TRUE,FALSE)</f>
        <v>1</v>
      </c>
      <c r="K63" t="b">
        <f>IF(Data[[#This Row],[G_L_Account___Account_Type_]]="End-Total",TRUE,FALSE)</f>
        <v>0</v>
      </c>
    </row>
    <row r="64" spans="1:11" hidden="1" x14ac:dyDescent="0.5">
      <c r="A64" s="2" t="str">
        <f>Data[[#This Row],[G_L_Account___No__]]</f>
        <v>50423</v>
      </c>
      <c r="B64" t="str">
        <f>PROPER(Data[[#This Row],[PADSTR_____G_L_Account__Indentation___2___G_L_Account__Name]])</f>
        <v xml:space="preserve">  Cap. Overhead Variance</v>
      </c>
      <c r="C64" t="str">
        <f>IF(J64=TRUE,Data[[#This Row],[G_L_Account___No__]],"")</f>
        <v>50423</v>
      </c>
      <c r="D64" s="2" t="str">
        <f>Data[[#This Row],[PADSTR_____G_L_Account__Indentation___2___G_L_Account__Name]]</f>
        <v xml:space="preserve">  Cap. Overhead Variance</v>
      </c>
      <c r="E64" s="2" t="str">
        <f>Data[[#This Row],[G_L_Account___Account_Type_]]</f>
        <v>Posting</v>
      </c>
      <c r="F64" s="2" t="str">
        <f>Data[[#This Row],[G_L_Account__Totaling]]</f>
        <v/>
      </c>
      <c r="G64" s="4">
        <f>IF(J64=TRUE,Data[[#This Row],[G_L_Account___Balance_at_Date_]],"")</f>
        <v>0</v>
      </c>
      <c r="J64" t="b">
        <f>IF(Data[[#This Row],[G_L_Account___Account_Type_]]="Posting",TRUE,FALSE)</f>
        <v>1</v>
      </c>
      <c r="K64" t="b">
        <f>IF(Data[[#This Row],[G_L_Account___Account_Type_]]="End-Total",TRUE,FALSE)</f>
        <v>0</v>
      </c>
    </row>
    <row r="65" spans="1:11" hidden="1" x14ac:dyDescent="0.5">
      <c r="A65" s="2" t="str">
        <f>Data[[#This Row],[G_L_Account___No__]]</f>
        <v>50424</v>
      </c>
      <c r="B65" t="str">
        <f>PROPER(Data[[#This Row],[PADSTR_____G_L_Account__Indentation___2___G_L_Account__Name]])</f>
        <v xml:space="preserve">  Mfg. Overhead Variance</v>
      </c>
      <c r="C65" t="str">
        <f>IF(J65=TRUE,Data[[#This Row],[G_L_Account___No__]],"")</f>
        <v>50424</v>
      </c>
      <c r="D65" s="2" t="str">
        <f>Data[[#This Row],[PADSTR_____G_L_Account__Indentation___2___G_L_Account__Name]]</f>
        <v xml:space="preserve">  Mfg. Overhead Variance</v>
      </c>
      <c r="E65" s="2" t="str">
        <f>Data[[#This Row],[G_L_Account___Account_Type_]]</f>
        <v>Posting</v>
      </c>
      <c r="F65" s="2" t="str">
        <f>Data[[#This Row],[G_L_Account__Totaling]]</f>
        <v/>
      </c>
      <c r="G65" s="4">
        <f>IF(J65=TRUE,Data[[#This Row],[G_L_Account___Balance_at_Date_]],"")</f>
        <v>0</v>
      </c>
      <c r="J65" t="b">
        <f>IF(Data[[#This Row],[G_L_Account___Account_Type_]]="Posting",TRUE,FALSE)</f>
        <v>1</v>
      </c>
      <c r="K65" t="b">
        <f>IF(Data[[#This Row],[G_L_Account___Account_Type_]]="End-Total",TRUE,FALSE)</f>
        <v>0</v>
      </c>
    </row>
    <row r="66" spans="1:11" x14ac:dyDescent="0.5">
      <c r="A66" s="2" t="str">
        <f>Data[[#This Row],[G_L_Account___No__]]</f>
        <v>50990</v>
      </c>
      <c r="B66" t="str">
        <f>PROPER(Data[[#This Row],[PADSTR_____G_L_Account__Indentation___2___G_L_Account__Name]])</f>
        <v>Total Cost Of Goods Sold</v>
      </c>
      <c r="C66" t="str">
        <f>IF(J66=TRUE,Data[[#This Row],[G_L_Account___No__]],"")</f>
        <v/>
      </c>
      <c r="D66" s="2" t="str">
        <f>Data[[#This Row],[PADSTR_____G_L_Account__Indentation___2___G_L_Account__Name]]</f>
        <v>TOTAL COST OF GOODS SOLD</v>
      </c>
      <c r="E66" s="2" t="str">
        <f>Data[[#This Row],[G_L_Account___Account_Type_]]</f>
        <v>End-Total</v>
      </c>
      <c r="F66" s="2" t="str">
        <f>Data[[#This Row],[G_L_Account__Totaling]]</f>
        <v>50001..50990</v>
      </c>
      <c r="G66" s="4">
        <f>Data[[#This Row],[G_L_Account___Balance_at_Date_]]</f>
        <v>494030.4</v>
      </c>
      <c r="J66" t="b">
        <f>IF(Data[[#This Row],[G_L_Account___Account_Type_]]="Posting",TRUE,FALSE)</f>
        <v>0</v>
      </c>
      <c r="K66" t="b">
        <f>IF(Data[[#This Row],[G_L_Account___Account_Type_]]="End-Total",TRUE,FALSE)</f>
        <v>1</v>
      </c>
    </row>
    <row r="67" spans="1:11" x14ac:dyDescent="0.5">
      <c r="A67" s="2" t="str">
        <f>Data[[#This Row],[G_L_Account___No__]]</f>
        <v>60001</v>
      </c>
      <c r="B67" t="str">
        <f>PROPER(Data[[#This Row],[PADSTR_____G_L_Account__Indentation___2___G_L_Account__Name]])</f>
        <v>Expenses</v>
      </c>
      <c r="C67" t="str">
        <f>IF(J67=TRUE,Data[[#This Row],[G_L_Account___No__]],"")</f>
        <v/>
      </c>
      <c r="D67" s="2" t="str">
        <f>Data[[#This Row],[PADSTR_____G_L_Account__Indentation___2___G_L_Account__Name]]</f>
        <v>EXPENSES</v>
      </c>
      <c r="E67" s="2" t="str">
        <f>Data[[#This Row],[G_L_Account___Account_Type_]]</f>
        <v>Begin-Total</v>
      </c>
      <c r="F67" s="2" t="str">
        <f>Data[[#This Row],[G_L_Account__Totaling]]</f>
        <v/>
      </c>
      <c r="G67" s="4">
        <f>Data[[#This Row],[G_L_Account___Balance_at_Date_]]</f>
        <v>0</v>
      </c>
      <c r="J67" t="b">
        <f>IF(Data[[#This Row],[G_L_Account___Account_Type_]]="Posting",TRUE,FALSE)</f>
        <v>0</v>
      </c>
      <c r="K67" t="b">
        <f>IF(Data[[#This Row],[G_L_Account___Account_Type_]]="End-Total",TRUE,FALSE)</f>
        <v>0</v>
      </c>
    </row>
    <row r="68" spans="1:11" hidden="1" x14ac:dyDescent="0.5">
      <c r="A68" s="2" t="str">
        <f>Data[[#This Row],[G_L_Account___No__]]</f>
        <v>60100</v>
      </c>
      <c r="B68" t="str">
        <f>PROPER(Data[[#This Row],[PADSTR_____G_L_Account__Indentation___2___G_L_Account__Name]])</f>
        <v xml:space="preserve">  Rent Expense</v>
      </c>
      <c r="C68" t="str">
        <f>IF(J68=TRUE,Data[[#This Row],[G_L_Account___No__]],"")</f>
        <v>60100</v>
      </c>
      <c r="D68" s="2" t="str">
        <f>Data[[#This Row],[PADSTR_____G_L_Account__Indentation___2___G_L_Account__Name]]</f>
        <v xml:space="preserve">  Rent Expense</v>
      </c>
      <c r="E68" s="2" t="str">
        <f>Data[[#This Row],[G_L_Account___Account_Type_]]</f>
        <v>Posting</v>
      </c>
      <c r="F68" s="2" t="str">
        <f>Data[[#This Row],[G_L_Account__Totaling]]</f>
        <v/>
      </c>
      <c r="G68" s="4">
        <f>IF(J68=TRUE,Data[[#This Row],[G_L_Account___Balance_at_Date_]],"")</f>
        <v>0</v>
      </c>
      <c r="J68" t="b">
        <f>IF(Data[[#This Row],[G_L_Account___Account_Type_]]="Posting",TRUE,FALSE)</f>
        <v>1</v>
      </c>
      <c r="K68" t="b">
        <f>IF(Data[[#This Row],[G_L_Account___Account_Type_]]="End-Total",TRUE,FALSE)</f>
        <v>0</v>
      </c>
    </row>
    <row r="69" spans="1:11" hidden="1" x14ac:dyDescent="0.5">
      <c r="A69" s="2" t="str">
        <f>Data[[#This Row],[G_L_Account___No__]]</f>
        <v>60200</v>
      </c>
      <c r="B69" t="str">
        <f>PROPER(Data[[#This Row],[PADSTR_____G_L_Account__Indentation___2___G_L_Account__Name]])</f>
        <v xml:space="preserve">  Advertising Expense</v>
      </c>
      <c r="C69" t="str">
        <f>IF(J69=TRUE,Data[[#This Row],[G_L_Account___No__]],"")</f>
        <v>60200</v>
      </c>
      <c r="D69" s="2" t="str">
        <f>Data[[#This Row],[PADSTR_____G_L_Account__Indentation___2___G_L_Account__Name]]</f>
        <v xml:space="preserve">  Advertising Expense</v>
      </c>
      <c r="E69" s="2" t="str">
        <f>Data[[#This Row],[G_L_Account___Account_Type_]]</f>
        <v>Posting</v>
      </c>
      <c r="F69" s="2" t="str">
        <f>Data[[#This Row],[G_L_Account__Totaling]]</f>
        <v/>
      </c>
      <c r="G69" s="4">
        <f>IF(J69=TRUE,Data[[#This Row],[G_L_Account___Balance_at_Date_]],"")</f>
        <v>0</v>
      </c>
      <c r="J69" t="b">
        <f>IF(Data[[#This Row],[G_L_Account___Account_Type_]]="Posting",TRUE,FALSE)</f>
        <v>1</v>
      </c>
      <c r="K69" t="b">
        <f>IF(Data[[#This Row],[G_L_Account___Account_Type_]]="End-Total",TRUE,FALSE)</f>
        <v>0</v>
      </c>
    </row>
    <row r="70" spans="1:11" hidden="1" x14ac:dyDescent="0.5">
      <c r="A70" s="2" t="str">
        <f>Data[[#This Row],[G_L_Account___No__]]</f>
        <v>60300</v>
      </c>
      <c r="B70" t="str">
        <f>PROPER(Data[[#This Row],[PADSTR_____G_L_Account__Indentation___2___G_L_Account__Name]])</f>
        <v xml:space="preserve">  Interest Expense</v>
      </c>
      <c r="C70" t="str">
        <f>IF(J70=TRUE,Data[[#This Row],[G_L_Account___No__]],"")</f>
        <v>60300</v>
      </c>
      <c r="D70" s="2" t="str">
        <f>Data[[#This Row],[PADSTR_____G_L_Account__Indentation___2___G_L_Account__Name]]</f>
        <v xml:space="preserve">  Interest Expense</v>
      </c>
      <c r="E70" s="2" t="str">
        <f>Data[[#This Row],[G_L_Account___Account_Type_]]</f>
        <v>Posting</v>
      </c>
      <c r="F70" s="2" t="str">
        <f>Data[[#This Row],[G_L_Account__Totaling]]</f>
        <v/>
      </c>
      <c r="G70" s="4">
        <f>IF(J70=TRUE,Data[[#This Row],[G_L_Account___Balance_at_Date_]],"")</f>
        <v>0</v>
      </c>
      <c r="J70" t="b">
        <f>IF(Data[[#This Row],[G_L_Account___Account_Type_]]="Posting",TRUE,FALSE)</f>
        <v>1</v>
      </c>
      <c r="K70" t="b">
        <f>IF(Data[[#This Row],[G_L_Account___Account_Type_]]="End-Total",TRUE,FALSE)</f>
        <v>0</v>
      </c>
    </row>
    <row r="71" spans="1:11" hidden="1" x14ac:dyDescent="0.5">
      <c r="A71" s="2" t="str">
        <f>Data[[#This Row],[G_L_Account___No__]]</f>
        <v>60400</v>
      </c>
      <c r="B71" t="str">
        <f>PROPER(Data[[#This Row],[PADSTR_____G_L_Account__Indentation___2___G_L_Account__Name]])</f>
        <v xml:space="preserve">  Bank Charges And Fees</v>
      </c>
      <c r="C71" t="str">
        <f>IF(J71=TRUE,Data[[#This Row],[G_L_Account___No__]],"")</f>
        <v>60400</v>
      </c>
      <c r="D71" s="2" t="str">
        <f>Data[[#This Row],[PADSTR_____G_L_Account__Indentation___2___G_L_Account__Name]]</f>
        <v xml:space="preserve">  Bank Charges and Fees</v>
      </c>
      <c r="E71" s="2" t="str">
        <f>Data[[#This Row],[G_L_Account___Account_Type_]]</f>
        <v>Posting</v>
      </c>
      <c r="F71" s="2" t="str">
        <f>Data[[#This Row],[G_L_Account__Totaling]]</f>
        <v/>
      </c>
      <c r="G71" s="4">
        <f>IF(J71=TRUE,Data[[#This Row],[G_L_Account___Balance_at_Date_]],"")</f>
        <v>0</v>
      </c>
      <c r="J71" t="b">
        <f>IF(Data[[#This Row],[G_L_Account___Account_Type_]]="Posting",TRUE,FALSE)</f>
        <v>1</v>
      </c>
      <c r="K71" t="b">
        <f>IF(Data[[#This Row],[G_L_Account___Account_Type_]]="End-Total",TRUE,FALSE)</f>
        <v>0</v>
      </c>
    </row>
    <row r="72" spans="1:11" hidden="1" x14ac:dyDescent="0.5">
      <c r="A72" s="2" t="str">
        <f>Data[[#This Row],[G_L_Account___No__]]</f>
        <v>60500</v>
      </c>
      <c r="B72" t="str">
        <f>PROPER(Data[[#This Row],[PADSTR_____G_L_Account__Indentation___2___G_L_Account__Name]])</f>
        <v xml:space="preserve">  Processing Fees</v>
      </c>
      <c r="C72" t="str">
        <f>IF(J72=TRUE,Data[[#This Row],[G_L_Account___No__]],"")</f>
        <v>60500</v>
      </c>
      <c r="D72" s="2" t="str">
        <f>Data[[#This Row],[PADSTR_____G_L_Account__Indentation___2___G_L_Account__Name]]</f>
        <v xml:space="preserve">  Processing Fees</v>
      </c>
      <c r="E72" s="2" t="str">
        <f>Data[[#This Row],[G_L_Account___Account_Type_]]</f>
        <v>Posting</v>
      </c>
      <c r="F72" s="2" t="str">
        <f>Data[[#This Row],[G_L_Account__Totaling]]</f>
        <v/>
      </c>
      <c r="G72" s="4">
        <f>IF(J72=TRUE,Data[[#This Row],[G_L_Account___Balance_at_Date_]],"")</f>
        <v>0</v>
      </c>
      <c r="J72" t="b">
        <f>IF(Data[[#This Row],[G_L_Account___Account_Type_]]="Posting",TRUE,FALSE)</f>
        <v>1</v>
      </c>
      <c r="K72" t="b">
        <f>IF(Data[[#This Row],[G_L_Account___Account_Type_]]="End-Total",TRUE,FALSE)</f>
        <v>0</v>
      </c>
    </row>
    <row r="73" spans="1:11" hidden="1" x14ac:dyDescent="0.5">
      <c r="A73" s="2" t="str">
        <f>Data[[#This Row],[G_L_Account___No__]]</f>
        <v>60600</v>
      </c>
      <c r="B73" t="str">
        <f>PROPER(Data[[#This Row],[PADSTR_____G_L_Account__Indentation___2___G_L_Account__Name]])</f>
        <v xml:space="preserve">  Bad Debt Expense</v>
      </c>
      <c r="C73" t="str">
        <f>IF(J73=TRUE,Data[[#This Row],[G_L_Account___No__]],"")</f>
        <v>60600</v>
      </c>
      <c r="D73" s="2" t="str">
        <f>Data[[#This Row],[PADSTR_____G_L_Account__Indentation___2___G_L_Account__Name]]</f>
        <v xml:space="preserve">  Bad Debt Expense</v>
      </c>
      <c r="E73" s="2" t="str">
        <f>Data[[#This Row],[G_L_Account___Account_Type_]]</f>
        <v>Posting</v>
      </c>
      <c r="F73" s="2" t="str">
        <f>Data[[#This Row],[G_L_Account__Totaling]]</f>
        <v/>
      </c>
      <c r="G73" s="4">
        <f>IF(J73=TRUE,Data[[#This Row],[G_L_Account___Balance_at_Date_]],"")</f>
        <v>0</v>
      </c>
      <c r="J73" t="b">
        <f>IF(Data[[#This Row],[G_L_Account___Account_Type_]]="Posting",TRUE,FALSE)</f>
        <v>1</v>
      </c>
      <c r="K73" t="b">
        <f>IF(Data[[#This Row],[G_L_Account___Account_Type_]]="End-Total",TRUE,FALSE)</f>
        <v>0</v>
      </c>
    </row>
    <row r="74" spans="1:11" hidden="1" x14ac:dyDescent="0.5">
      <c r="A74" s="2" t="str">
        <f>Data[[#This Row],[G_L_Account___No__]]</f>
        <v>60700</v>
      </c>
      <c r="B74" t="str">
        <f>PROPER(Data[[#This Row],[PADSTR_____G_L_Account__Indentation___2___G_L_Account__Name]])</f>
        <v xml:space="preserve">  Salaries Expense</v>
      </c>
      <c r="C74" t="str">
        <f>IF(J74=TRUE,Data[[#This Row],[G_L_Account___No__]],"")</f>
        <v>60700</v>
      </c>
      <c r="D74" s="2" t="str">
        <f>Data[[#This Row],[PADSTR_____G_L_Account__Indentation___2___G_L_Account__Name]]</f>
        <v xml:space="preserve">  Salaries Expense</v>
      </c>
      <c r="E74" s="2" t="str">
        <f>Data[[#This Row],[G_L_Account___Account_Type_]]</f>
        <v>Posting</v>
      </c>
      <c r="F74" s="2" t="str">
        <f>Data[[#This Row],[G_L_Account__Totaling]]</f>
        <v/>
      </c>
      <c r="G74" s="4">
        <f>IF(J74=TRUE,Data[[#This Row],[G_L_Account___Balance_at_Date_]],"")</f>
        <v>0</v>
      </c>
      <c r="J74" t="b">
        <f>IF(Data[[#This Row],[G_L_Account___Account_Type_]]="Posting",TRUE,FALSE)</f>
        <v>1</v>
      </c>
      <c r="K74" t="b">
        <f>IF(Data[[#This Row],[G_L_Account___Account_Type_]]="End-Total",TRUE,FALSE)</f>
        <v>0</v>
      </c>
    </row>
    <row r="75" spans="1:11" hidden="1" x14ac:dyDescent="0.5">
      <c r="A75" s="2" t="str">
        <f>Data[[#This Row],[G_L_Account___No__]]</f>
        <v>60800</v>
      </c>
      <c r="B75" t="str">
        <f>PROPER(Data[[#This Row],[PADSTR_____G_L_Account__Indentation___2___G_L_Account__Name]])</f>
        <v xml:space="preserve">  Payroll Tax Expense</v>
      </c>
      <c r="C75" t="str">
        <f>IF(J75=TRUE,Data[[#This Row],[G_L_Account___No__]],"")</f>
        <v>60800</v>
      </c>
      <c r="D75" s="2" t="str">
        <f>Data[[#This Row],[PADSTR_____G_L_Account__Indentation___2___G_L_Account__Name]]</f>
        <v xml:space="preserve">  Payroll Tax Expense</v>
      </c>
      <c r="E75" s="2" t="str">
        <f>Data[[#This Row],[G_L_Account___Account_Type_]]</f>
        <v>Posting</v>
      </c>
      <c r="F75" s="2" t="str">
        <f>Data[[#This Row],[G_L_Account__Totaling]]</f>
        <v/>
      </c>
      <c r="G75" s="4">
        <f>IF(J75=TRUE,Data[[#This Row],[G_L_Account___Balance_at_Date_]],"")</f>
        <v>0</v>
      </c>
      <c r="J75" t="b">
        <f>IF(Data[[#This Row],[G_L_Account___Account_Type_]]="Posting",TRUE,FALSE)</f>
        <v>1</v>
      </c>
      <c r="K75" t="b">
        <f>IF(Data[[#This Row],[G_L_Account___Account_Type_]]="End-Total",TRUE,FALSE)</f>
        <v>0</v>
      </c>
    </row>
    <row r="76" spans="1:11" hidden="1" x14ac:dyDescent="0.5">
      <c r="A76" s="2" t="str">
        <f>Data[[#This Row],[G_L_Account___No__]]</f>
        <v>60900</v>
      </c>
      <c r="B76" t="str">
        <f>PROPER(Data[[#This Row],[PADSTR_____G_L_Account__Indentation___2___G_L_Account__Name]])</f>
        <v xml:space="preserve">  Workers Compensation </v>
      </c>
      <c r="C76" t="str">
        <f>IF(J76=TRUE,Data[[#This Row],[G_L_Account___No__]],"")</f>
        <v>60900</v>
      </c>
      <c r="D76" s="2" t="str">
        <f>Data[[#This Row],[PADSTR_____G_L_Account__Indentation___2___G_L_Account__Name]]</f>
        <v xml:space="preserve">  Workers Compensation </v>
      </c>
      <c r="E76" s="2" t="str">
        <f>Data[[#This Row],[G_L_Account___Account_Type_]]</f>
        <v>Posting</v>
      </c>
      <c r="F76" s="2" t="str">
        <f>Data[[#This Row],[G_L_Account__Totaling]]</f>
        <v/>
      </c>
      <c r="G76" s="4">
        <f>IF(J76=TRUE,Data[[#This Row],[G_L_Account___Balance_at_Date_]],"")</f>
        <v>0</v>
      </c>
      <c r="J76" t="b">
        <f>IF(Data[[#This Row],[G_L_Account___Account_Type_]]="Posting",TRUE,FALSE)</f>
        <v>1</v>
      </c>
      <c r="K76" t="b">
        <f>IF(Data[[#This Row],[G_L_Account___Account_Type_]]="End-Total",TRUE,FALSE)</f>
        <v>0</v>
      </c>
    </row>
    <row r="77" spans="1:11" hidden="1" x14ac:dyDescent="0.5">
      <c r="A77" s="2" t="str">
        <f>Data[[#This Row],[G_L_Account___No__]]</f>
        <v>61000</v>
      </c>
      <c r="B77" t="str">
        <f>PROPER(Data[[#This Row],[PADSTR_____G_L_Account__Indentation___2___G_L_Account__Name]])</f>
        <v xml:space="preserve">  Health &amp; Dental Insurance Expense</v>
      </c>
      <c r="C77" t="str">
        <f>IF(J77=TRUE,Data[[#This Row],[G_L_Account___No__]],"")</f>
        <v>61000</v>
      </c>
      <c r="D77" s="2" t="str">
        <f>Data[[#This Row],[PADSTR_____G_L_Account__Indentation___2___G_L_Account__Name]]</f>
        <v xml:space="preserve">  Health &amp; Dental Insurance Expense</v>
      </c>
      <c r="E77" s="2" t="str">
        <f>Data[[#This Row],[G_L_Account___Account_Type_]]</f>
        <v>Posting</v>
      </c>
      <c r="F77" s="2" t="str">
        <f>Data[[#This Row],[G_L_Account__Totaling]]</f>
        <v/>
      </c>
      <c r="G77" s="4">
        <f>IF(J77=TRUE,Data[[#This Row],[G_L_Account___Balance_at_Date_]],"")</f>
        <v>0</v>
      </c>
      <c r="J77" t="b">
        <f>IF(Data[[#This Row],[G_L_Account___Account_Type_]]="Posting",TRUE,FALSE)</f>
        <v>1</v>
      </c>
      <c r="K77" t="b">
        <f>IF(Data[[#This Row],[G_L_Account___Account_Type_]]="End-Total",TRUE,FALSE)</f>
        <v>0</v>
      </c>
    </row>
    <row r="78" spans="1:11" hidden="1" x14ac:dyDescent="0.5">
      <c r="A78" s="2" t="str">
        <f>Data[[#This Row],[G_L_Account___No__]]</f>
        <v>61100</v>
      </c>
      <c r="B78" t="str">
        <f>PROPER(Data[[#This Row],[PADSTR_____G_L_Account__Indentation___2___G_L_Account__Name]])</f>
        <v xml:space="preserve">  Life Insurance Expense</v>
      </c>
      <c r="C78" t="str">
        <f>IF(J78=TRUE,Data[[#This Row],[G_L_Account___No__]],"")</f>
        <v>61100</v>
      </c>
      <c r="D78" s="2" t="str">
        <f>Data[[#This Row],[PADSTR_____G_L_Account__Indentation___2___G_L_Account__Name]]</f>
        <v xml:space="preserve">  Life Insurance Expense</v>
      </c>
      <c r="E78" s="2" t="str">
        <f>Data[[#This Row],[G_L_Account___Account_Type_]]</f>
        <v>Posting</v>
      </c>
      <c r="F78" s="2" t="str">
        <f>Data[[#This Row],[G_L_Account__Totaling]]</f>
        <v/>
      </c>
      <c r="G78" s="4">
        <f>IF(J78=TRUE,Data[[#This Row],[G_L_Account___Balance_at_Date_]],"")</f>
        <v>0</v>
      </c>
      <c r="J78" t="b">
        <f>IF(Data[[#This Row],[G_L_Account___Account_Type_]]="Posting",TRUE,FALSE)</f>
        <v>1</v>
      </c>
      <c r="K78" t="b">
        <f>IF(Data[[#This Row],[G_L_Account___Account_Type_]]="End-Total",TRUE,FALSE)</f>
        <v>0</v>
      </c>
    </row>
    <row r="79" spans="1:11" hidden="1" x14ac:dyDescent="0.5">
      <c r="A79" s="2" t="str">
        <f>Data[[#This Row],[G_L_Account___No__]]</f>
        <v>61200</v>
      </c>
      <c r="B79" t="str">
        <f>PROPER(Data[[#This Row],[PADSTR_____G_L_Account__Indentation___2___G_L_Account__Name]])</f>
        <v xml:space="preserve">  Repairs And Maintenance Expense</v>
      </c>
      <c r="C79" t="str">
        <f>IF(J79=TRUE,Data[[#This Row],[G_L_Account___No__]],"")</f>
        <v>61200</v>
      </c>
      <c r="D79" s="2" t="str">
        <f>Data[[#This Row],[PADSTR_____G_L_Account__Indentation___2___G_L_Account__Name]]</f>
        <v xml:space="preserve">  Repairs and Maintenance Expense</v>
      </c>
      <c r="E79" s="2" t="str">
        <f>Data[[#This Row],[G_L_Account___Account_Type_]]</f>
        <v>Posting</v>
      </c>
      <c r="F79" s="2" t="str">
        <f>Data[[#This Row],[G_L_Account__Totaling]]</f>
        <v/>
      </c>
      <c r="G79" s="4">
        <f>IF(J79=TRUE,Data[[#This Row],[G_L_Account___Balance_at_Date_]],"")</f>
        <v>0</v>
      </c>
      <c r="J79" t="b">
        <f>IF(Data[[#This Row],[G_L_Account___Account_Type_]]="Posting",TRUE,FALSE)</f>
        <v>1</v>
      </c>
      <c r="K79" t="b">
        <f>IF(Data[[#This Row],[G_L_Account___Account_Type_]]="End-Total",TRUE,FALSE)</f>
        <v>0</v>
      </c>
    </row>
    <row r="80" spans="1:11" hidden="1" x14ac:dyDescent="0.5">
      <c r="A80" s="2" t="str">
        <f>Data[[#This Row],[G_L_Account___No__]]</f>
        <v>61300</v>
      </c>
      <c r="B80" t="str">
        <f>PROPER(Data[[#This Row],[PADSTR_____G_L_Account__Indentation___2___G_L_Account__Name]])</f>
        <v xml:space="preserve">  Utilities Expense</v>
      </c>
      <c r="C80" t="str">
        <f>IF(J80=TRUE,Data[[#This Row],[G_L_Account___No__]],"")</f>
        <v>61300</v>
      </c>
      <c r="D80" s="2" t="str">
        <f>Data[[#This Row],[PADSTR_____G_L_Account__Indentation___2___G_L_Account__Name]]</f>
        <v xml:space="preserve">  Utilities Expense</v>
      </c>
      <c r="E80" s="2" t="str">
        <f>Data[[#This Row],[G_L_Account___Account_Type_]]</f>
        <v>Posting</v>
      </c>
      <c r="F80" s="2" t="str">
        <f>Data[[#This Row],[G_L_Account__Totaling]]</f>
        <v/>
      </c>
      <c r="G80" s="4">
        <f>IF(J80=TRUE,Data[[#This Row],[G_L_Account___Balance_at_Date_]],"")</f>
        <v>0</v>
      </c>
      <c r="J80" t="b">
        <f>IF(Data[[#This Row],[G_L_Account___Account_Type_]]="Posting",TRUE,FALSE)</f>
        <v>1</v>
      </c>
      <c r="K80" t="b">
        <f>IF(Data[[#This Row],[G_L_Account___Account_Type_]]="End-Total",TRUE,FALSE)</f>
        <v>0</v>
      </c>
    </row>
    <row r="81" spans="1:11" hidden="1" x14ac:dyDescent="0.5">
      <c r="A81" s="2" t="str">
        <f>Data[[#This Row],[G_L_Account___No__]]</f>
        <v>61400</v>
      </c>
      <c r="B81" t="str">
        <f>PROPER(Data[[#This Row],[PADSTR_____G_L_Account__Indentation___2___G_L_Account__Name]])</f>
        <v xml:space="preserve">  Office Supplies Expense</v>
      </c>
      <c r="C81" t="str">
        <f>IF(J81=TRUE,Data[[#This Row],[G_L_Account___No__]],"")</f>
        <v>61400</v>
      </c>
      <c r="D81" s="2" t="str">
        <f>Data[[#This Row],[PADSTR_____G_L_Account__Indentation___2___G_L_Account__Name]]</f>
        <v xml:space="preserve">  Office Supplies Expense</v>
      </c>
      <c r="E81" s="2" t="str">
        <f>Data[[#This Row],[G_L_Account___Account_Type_]]</f>
        <v>Posting</v>
      </c>
      <c r="F81" s="2" t="str">
        <f>Data[[#This Row],[G_L_Account__Totaling]]</f>
        <v/>
      </c>
      <c r="G81" s="4">
        <f>IF(J81=TRUE,Data[[#This Row],[G_L_Account___Balance_at_Date_]],"")</f>
        <v>0</v>
      </c>
      <c r="J81" t="b">
        <f>IF(Data[[#This Row],[G_L_Account___Account_Type_]]="Posting",TRUE,FALSE)</f>
        <v>1</v>
      </c>
      <c r="K81" t="b">
        <f>IF(Data[[#This Row],[G_L_Account___Account_Type_]]="End-Total",TRUE,FALSE)</f>
        <v>0</v>
      </c>
    </row>
    <row r="82" spans="1:11" hidden="1" x14ac:dyDescent="0.5">
      <c r="A82" s="2" t="str">
        <f>Data[[#This Row],[G_L_Account___No__]]</f>
        <v>61500</v>
      </c>
      <c r="B82" t="str">
        <f>PROPER(Data[[#This Row],[PADSTR_____G_L_Account__Indentation___2___G_L_Account__Name]])</f>
        <v xml:space="preserve">  Miscellaneous Expense</v>
      </c>
      <c r="C82" t="str">
        <f>IF(J82=TRUE,Data[[#This Row],[G_L_Account___No__]],"")</f>
        <v>61500</v>
      </c>
      <c r="D82" s="2" t="str">
        <f>Data[[#This Row],[PADSTR_____G_L_Account__Indentation___2___G_L_Account__Name]]</f>
        <v xml:space="preserve">  Miscellaneous Expense</v>
      </c>
      <c r="E82" s="2" t="str">
        <f>Data[[#This Row],[G_L_Account___Account_Type_]]</f>
        <v>Posting</v>
      </c>
      <c r="F82" s="2" t="str">
        <f>Data[[#This Row],[G_L_Account__Totaling]]</f>
        <v/>
      </c>
      <c r="G82" s="4">
        <f>IF(J82=TRUE,Data[[#This Row],[G_L_Account___Balance_at_Date_]],"")</f>
        <v>0</v>
      </c>
      <c r="J82" t="b">
        <f>IF(Data[[#This Row],[G_L_Account___Account_Type_]]="Posting",TRUE,FALSE)</f>
        <v>1</v>
      </c>
      <c r="K82" t="b">
        <f>IF(Data[[#This Row],[G_L_Account___Account_Type_]]="End-Total",TRUE,FALSE)</f>
        <v>0</v>
      </c>
    </row>
    <row r="83" spans="1:11" hidden="1" x14ac:dyDescent="0.5">
      <c r="A83" s="2" t="str">
        <f>Data[[#This Row],[G_L_Account___No__]]</f>
        <v>61600</v>
      </c>
      <c r="B83" t="str">
        <f>PROPER(Data[[#This Row],[PADSTR_____G_L_Account__Indentation___2___G_L_Account__Name]])</f>
        <v xml:space="preserve">  Depreciation, Equipment</v>
      </c>
      <c r="C83" t="str">
        <f>IF(J83=TRUE,Data[[#This Row],[G_L_Account___No__]],"")</f>
        <v>61600</v>
      </c>
      <c r="D83" s="2" t="str">
        <f>Data[[#This Row],[PADSTR_____G_L_Account__Indentation___2___G_L_Account__Name]]</f>
        <v xml:space="preserve">  Depreciation, Equipment</v>
      </c>
      <c r="E83" s="2" t="str">
        <f>Data[[#This Row],[G_L_Account___Account_Type_]]</f>
        <v>Posting</v>
      </c>
      <c r="F83" s="2" t="str">
        <f>Data[[#This Row],[G_L_Account__Totaling]]</f>
        <v/>
      </c>
      <c r="G83" s="4">
        <f>IF(J83=TRUE,Data[[#This Row],[G_L_Account___Balance_at_Date_]],"")</f>
        <v>0</v>
      </c>
      <c r="J83" t="b">
        <f>IF(Data[[#This Row],[G_L_Account___Account_Type_]]="Posting",TRUE,FALSE)</f>
        <v>1</v>
      </c>
      <c r="K83" t="b">
        <f>IF(Data[[#This Row],[G_L_Account___Account_Type_]]="End-Total",TRUE,FALSE)</f>
        <v>0</v>
      </c>
    </row>
    <row r="84" spans="1:11" hidden="1" x14ac:dyDescent="0.5">
      <c r="A84" s="2" t="str">
        <f>Data[[#This Row],[G_L_Account___No__]]</f>
        <v>61700</v>
      </c>
      <c r="B84" t="str">
        <f>PROPER(Data[[#This Row],[PADSTR_____G_L_Account__Indentation___2___G_L_Account__Name]])</f>
        <v xml:space="preserve">  Federal Income Tax Expense</v>
      </c>
      <c r="C84" t="str">
        <f>IF(J84=TRUE,Data[[#This Row],[G_L_Account___No__]],"")</f>
        <v>61700</v>
      </c>
      <c r="D84" s="2" t="str">
        <f>Data[[#This Row],[PADSTR_____G_L_Account__Indentation___2___G_L_Account__Name]]</f>
        <v xml:space="preserve">  Federal Income Tax Expense</v>
      </c>
      <c r="E84" s="2" t="str">
        <f>Data[[#This Row],[G_L_Account___Account_Type_]]</f>
        <v>Posting</v>
      </c>
      <c r="F84" s="2" t="str">
        <f>Data[[#This Row],[G_L_Account__Totaling]]</f>
        <v/>
      </c>
      <c r="G84" s="4">
        <f>IF(J84=TRUE,Data[[#This Row],[G_L_Account___Balance_at_Date_]],"")</f>
        <v>0</v>
      </c>
      <c r="J84" t="b">
        <f>IF(Data[[#This Row],[G_L_Account___Account_Type_]]="Posting",TRUE,FALSE)</f>
        <v>1</v>
      </c>
      <c r="K84" t="b">
        <f>IF(Data[[#This Row],[G_L_Account___Account_Type_]]="End-Total",TRUE,FALSE)</f>
        <v>0</v>
      </c>
    </row>
    <row r="85" spans="1:11" hidden="1" x14ac:dyDescent="0.5">
      <c r="A85" s="2" t="str">
        <f>Data[[#This Row],[G_L_Account___No__]]</f>
        <v>61800</v>
      </c>
      <c r="B85" t="str">
        <f>PROPER(Data[[#This Row],[PADSTR_____G_L_Account__Indentation___2___G_L_Account__Name]])</f>
        <v xml:space="preserve">  State Income Tax Expense</v>
      </c>
      <c r="C85" t="str">
        <f>IF(J85=TRUE,Data[[#This Row],[G_L_Account___No__]],"")</f>
        <v>61800</v>
      </c>
      <c r="D85" s="2" t="str">
        <f>Data[[#This Row],[PADSTR_____G_L_Account__Indentation___2___G_L_Account__Name]]</f>
        <v xml:space="preserve">  State Income Tax Expense</v>
      </c>
      <c r="E85" s="2" t="str">
        <f>Data[[#This Row],[G_L_Account___Account_Type_]]</f>
        <v>Posting</v>
      </c>
      <c r="F85" s="2" t="str">
        <f>Data[[#This Row],[G_L_Account__Totaling]]</f>
        <v/>
      </c>
      <c r="G85" s="4">
        <f>IF(J85=TRUE,Data[[#This Row],[G_L_Account___Balance_at_Date_]],"")</f>
        <v>0</v>
      </c>
      <c r="J85" t="b">
        <f>IF(Data[[#This Row],[G_L_Account___Account_Type_]]="Posting",TRUE,FALSE)</f>
        <v>1</v>
      </c>
      <c r="K85" t="b">
        <f>IF(Data[[#This Row],[G_L_Account___Account_Type_]]="End-Total",TRUE,FALSE)</f>
        <v>0</v>
      </c>
    </row>
    <row r="86" spans="1:11" hidden="1" x14ac:dyDescent="0.5">
      <c r="A86" s="2" t="str">
        <f>Data[[#This Row],[G_L_Account___No__]]</f>
        <v>61900</v>
      </c>
      <c r="B86" t="str">
        <f>PROPER(Data[[#This Row],[PADSTR_____G_L_Account__Indentation___2___G_L_Account__Name]])</f>
        <v xml:space="preserve">  Rounding</v>
      </c>
      <c r="C86" t="str">
        <f>IF(J86=TRUE,Data[[#This Row],[G_L_Account___No__]],"")</f>
        <v>61900</v>
      </c>
      <c r="D86" s="2" t="str">
        <f>Data[[#This Row],[PADSTR_____G_L_Account__Indentation___2___G_L_Account__Name]]</f>
        <v xml:space="preserve">  Rounding</v>
      </c>
      <c r="E86" s="2" t="str">
        <f>Data[[#This Row],[G_L_Account___Account_Type_]]</f>
        <v>Posting</v>
      </c>
      <c r="F86" s="2" t="str">
        <f>Data[[#This Row],[G_L_Account__Totaling]]</f>
        <v/>
      </c>
      <c r="G86" s="4">
        <f>IF(J86=TRUE,Data[[#This Row],[G_L_Account___Balance_at_Date_]],"")</f>
        <v>0</v>
      </c>
      <c r="J86" t="b">
        <f>IF(Data[[#This Row],[G_L_Account___Account_Type_]]="Posting",TRUE,FALSE)</f>
        <v>1</v>
      </c>
      <c r="K86" t="b">
        <f>IF(Data[[#This Row],[G_L_Account___Account_Type_]]="End-Total",TRUE,FALSE)</f>
        <v>0</v>
      </c>
    </row>
    <row r="87" spans="1:11" x14ac:dyDescent="0.5">
      <c r="A87" s="2" t="str">
        <f>Data[[#This Row],[G_L_Account___No__]]</f>
        <v>61990</v>
      </c>
      <c r="B87" t="str">
        <f>PROPER(Data[[#This Row],[PADSTR_____G_L_Account__Indentation___2___G_L_Account__Name]])</f>
        <v>Total Expenses</v>
      </c>
      <c r="C87" t="str">
        <f>IF(J87=TRUE,Data[[#This Row],[G_L_Account___No__]],"")</f>
        <v/>
      </c>
      <c r="D87" s="2" t="str">
        <f>Data[[#This Row],[PADSTR_____G_L_Account__Indentation___2___G_L_Account__Name]]</f>
        <v>TOTAL EXPENSES</v>
      </c>
      <c r="E87" s="2" t="str">
        <f>Data[[#This Row],[G_L_Account___Account_Type_]]</f>
        <v>End-Total</v>
      </c>
      <c r="F87" s="2" t="str">
        <f>Data[[#This Row],[G_L_Account__Totaling]]</f>
        <v>60001..61990</v>
      </c>
      <c r="G87" s="4">
        <f>Data[[#This Row],[G_L_Account___Balance_at_Date_]]</f>
        <v>0</v>
      </c>
      <c r="J87" t="b">
        <f>IF(Data[[#This Row],[G_L_Account___Account_Type_]]="Posting",TRUE,FALSE)</f>
        <v>0</v>
      </c>
      <c r="K87" t="b">
        <f>IF(Data[[#This Row],[G_L_Account___Account_Type_]]="End-Total",TRUE,FALSE)</f>
        <v>1</v>
      </c>
    </row>
    <row r="88" spans="1:11" x14ac:dyDescent="0.5">
      <c r="A88" s="2" t="str">
        <f>Data[[#This Row],[G_L_Account___No__]]</f>
        <v>61995</v>
      </c>
      <c r="B88" t="str">
        <f>PROPER(Data[[#This Row],[PADSTR_____G_L_Account__Indentation___2___G_L_Account__Name]])</f>
        <v>Net Income</v>
      </c>
      <c r="C88" t="str">
        <f>IF(J88=TRUE,Data[[#This Row],[G_L_Account___No__]],"")</f>
        <v/>
      </c>
      <c r="D88" s="2" t="str">
        <f>Data[[#This Row],[PADSTR_____G_L_Account__Indentation___2___G_L_Account__Name]]</f>
        <v>NET INCOME</v>
      </c>
      <c r="E88" s="2" t="str">
        <f>Data[[#This Row],[G_L_Account___Account_Type_]]</f>
        <v>Total</v>
      </c>
      <c r="F88" s="2" t="str">
        <f>Data[[#This Row],[G_L_Account__Totaling]]</f>
        <v>40000..61995</v>
      </c>
      <c r="G88" s="4">
        <f>Data[[#This Row],[G_L_Account___Balance_at_Date_]]</f>
        <v>-131953.29999999999</v>
      </c>
      <c r="J88" t="b">
        <f>IF(Data[[#This Row],[G_L_Account___Account_Type_]]="Posting",TRUE,FALSE)</f>
        <v>0</v>
      </c>
      <c r="K88" t="b">
        <f>IF(Data[[#This Row],[G_L_Account___Account_Type_]]="End-Total",TRUE,FALSE)</f>
        <v>0</v>
      </c>
    </row>
    <row r="89" spans="1:11" hidden="1" x14ac:dyDescent="0.5">
      <c r="A89" s="2" t="e">
        <f>Data[[#This Row],[G_L_Account___No__]]</f>
        <v>#VALUE!</v>
      </c>
      <c r="D89" s="2" t="e">
        <f>Data[[#This Row],[PADSTR_____G_L_Account__Indentation___2___G_L_Account__Name]]</f>
        <v>#VALUE!</v>
      </c>
      <c r="E89" s="2" t="e">
        <f>Data[[#This Row],[G_L_Account___Account_Type_]]</f>
        <v>#VALUE!</v>
      </c>
      <c r="F89" s="2" t="e">
        <f>Data[[#This Row],[G_L_Account__Totaling]]</f>
        <v>#VALUE!</v>
      </c>
      <c r="G89" s="4" t="e">
        <f>IF(J89=1,"",Data[[#This Row],[G_L_Account___Balance_at_Date_]])</f>
        <v>#VALUE!</v>
      </c>
      <c r="J89" t="e">
        <f>IF(OR(Data[[#This Row],[G_L_Account___Account_Type_]]="Begin-Total",Data[[#This Row],[G_L_Account___Account_Type_]]="Heading"),1,0)</f>
        <v>#VALUE!</v>
      </c>
    </row>
    <row r="90" spans="1:11" hidden="1" x14ac:dyDescent="0.5">
      <c r="A90" s="2" t="e">
        <f>Data[[#This Row],[G_L_Account___No__]]</f>
        <v>#VALUE!</v>
      </c>
      <c r="D90" s="2" t="e">
        <f>Data[[#This Row],[PADSTR_____G_L_Account__Indentation___2___G_L_Account__Name]]</f>
        <v>#VALUE!</v>
      </c>
      <c r="E90" s="2" t="e">
        <f>Data[[#This Row],[G_L_Account___Account_Type_]]</f>
        <v>#VALUE!</v>
      </c>
      <c r="F90" s="2" t="e">
        <f>Data[[#This Row],[G_L_Account__Totaling]]</f>
        <v>#VALUE!</v>
      </c>
      <c r="G90" s="4" t="e">
        <f>IF(J90=1,"",Data[[#This Row],[G_L_Account___Balance_at_Date_]])</f>
        <v>#VALUE!</v>
      </c>
      <c r="J90" t="e">
        <f>IF(OR(Data[[#This Row],[G_L_Account___Account_Type_]]="Begin-Total",Data[[#This Row],[G_L_Account___Account_Type_]]="Heading"),1,0)</f>
        <v>#VALUE!</v>
      </c>
    </row>
    <row r="91" spans="1:11" hidden="1" x14ac:dyDescent="0.5">
      <c r="A91" s="2" t="e">
        <f>Data[[#This Row],[G_L_Account___No__]]</f>
        <v>#VALUE!</v>
      </c>
      <c r="D91" s="2" t="e">
        <f>Data[[#This Row],[PADSTR_____G_L_Account__Indentation___2___G_L_Account__Name]]</f>
        <v>#VALUE!</v>
      </c>
      <c r="E91" s="2" t="e">
        <f>Data[[#This Row],[G_L_Account___Account_Type_]]</f>
        <v>#VALUE!</v>
      </c>
      <c r="F91" s="2" t="e">
        <f>Data[[#This Row],[G_L_Account__Totaling]]</f>
        <v>#VALUE!</v>
      </c>
      <c r="G91" s="4" t="e">
        <f>IF(J91=1,"",Data[[#This Row],[G_L_Account___Balance_at_Date_]])</f>
        <v>#VALUE!</v>
      </c>
      <c r="J91" t="e">
        <f>IF(OR(Data[[#This Row],[G_L_Account___Account_Type_]]="Begin-Total",Data[[#This Row],[G_L_Account___Account_Type_]]="Heading"),1,0)</f>
        <v>#VALUE!</v>
      </c>
    </row>
    <row r="92" spans="1:11" hidden="1" x14ac:dyDescent="0.5">
      <c r="A92" s="2" t="e">
        <f>Data[[#This Row],[G_L_Account___No__]]</f>
        <v>#VALUE!</v>
      </c>
      <c r="D92" s="2" t="e">
        <f>Data[[#This Row],[PADSTR_____G_L_Account__Indentation___2___G_L_Account__Name]]</f>
        <v>#VALUE!</v>
      </c>
      <c r="E92" s="2" t="e">
        <f>Data[[#This Row],[G_L_Account___Account_Type_]]</f>
        <v>#VALUE!</v>
      </c>
      <c r="F92" s="2" t="e">
        <f>Data[[#This Row],[G_L_Account__Totaling]]</f>
        <v>#VALUE!</v>
      </c>
      <c r="G92" s="4" t="e">
        <f>IF(J92=1,"",Data[[#This Row],[G_L_Account___Balance_at_Date_]])</f>
        <v>#VALUE!</v>
      </c>
      <c r="J92" t="e">
        <f>IF(OR(Data[[#This Row],[G_L_Account___Account_Type_]]="Begin-Total",Data[[#This Row],[G_L_Account___Account_Type_]]="Heading"),1,0)</f>
        <v>#VALUE!</v>
      </c>
    </row>
    <row r="93" spans="1:11" hidden="1" x14ac:dyDescent="0.5">
      <c r="A93" s="2" t="e">
        <f>Data[[#This Row],[G_L_Account___No__]]</f>
        <v>#VALUE!</v>
      </c>
      <c r="D93" s="2" t="e">
        <f>Data[[#This Row],[PADSTR_____G_L_Account__Indentation___2___G_L_Account__Name]]</f>
        <v>#VALUE!</v>
      </c>
      <c r="E93" s="2" t="e">
        <f>Data[[#This Row],[G_L_Account___Account_Type_]]</f>
        <v>#VALUE!</v>
      </c>
      <c r="F93" s="2" t="e">
        <f>Data[[#This Row],[G_L_Account__Totaling]]</f>
        <v>#VALUE!</v>
      </c>
      <c r="G93" s="4" t="e">
        <f>IF(J93=1,"",Data[[#This Row],[G_L_Account___Balance_at_Date_]])</f>
        <v>#VALUE!</v>
      </c>
      <c r="J93" t="e">
        <f>IF(OR(Data[[#This Row],[G_L_Account___Account_Type_]]="Begin-Total",Data[[#This Row],[G_L_Account___Account_Type_]]="Heading"),1,0)</f>
        <v>#VALUE!</v>
      </c>
    </row>
    <row r="94" spans="1:11" hidden="1" x14ac:dyDescent="0.5">
      <c r="A94" s="2" t="e">
        <f>Data[[#This Row],[G_L_Account___No__]]</f>
        <v>#VALUE!</v>
      </c>
      <c r="D94" s="2" t="e">
        <f>Data[[#This Row],[PADSTR_____G_L_Account__Indentation___2___G_L_Account__Name]]</f>
        <v>#VALUE!</v>
      </c>
      <c r="E94" s="2" t="e">
        <f>Data[[#This Row],[G_L_Account___Account_Type_]]</f>
        <v>#VALUE!</v>
      </c>
      <c r="F94" s="2" t="e">
        <f>Data[[#This Row],[G_L_Account__Totaling]]</f>
        <v>#VALUE!</v>
      </c>
      <c r="G94" s="4" t="e">
        <f>IF(J94=1,"",Data[[#This Row],[G_L_Account___Balance_at_Date_]])</f>
        <v>#VALUE!</v>
      </c>
      <c r="J94" t="e">
        <f>IF(OR(Data[[#This Row],[G_L_Account___Account_Type_]]="Begin-Total",Data[[#This Row],[G_L_Account___Account_Type_]]="Heading"),1,0)</f>
        <v>#VALUE!</v>
      </c>
    </row>
    <row r="95" spans="1:11" hidden="1" x14ac:dyDescent="0.5">
      <c r="A95" s="2" t="e">
        <f>Data[[#This Row],[G_L_Account___No__]]</f>
        <v>#VALUE!</v>
      </c>
      <c r="D95" s="2" t="e">
        <f>Data[[#This Row],[PADSTR_____G_L_Account__Indentation___2___G_L_Account__Name]]</f>
        <v>#VALUE!</v>
      </c>
      <c r="E95" s="2" t="e">
        <f>Data[[#This Row],[G_L_Account___Account_Type_]]</f>
        <v>#VALUE!</v>
      </c>
      <c r="F95" s="2" t="e">
        <f>Data[[#This Row],[G_L_Account__Totaling]]</f>
        <v>#VALUE!</v>
      </c>
      <c r="G95" s="4" t="e">
        <f>IF(J95=1,"",Data[[#This Row],[G_L_Account___Balance_at_Date_]])</f>
        <v>#VALUE!</v>
      </c>
      <c r="J95" t="e">
        <f>IF(OR(Data[[#This Row],[G_L_Account___Account_Type_]]="Begin-Total",Data[[#This Row],[G_L_Account___Account_Type_]]="Heading"),1,0)</f>
        <v>#VALUE!</v>
      </c>
    </row>
    <row r="96" spans="1:11" hidden="1" x14ac:dyDescent="0.5">
      <c r="A96" s="2" t="e">
        <f>Data[[#This Row],[G_L_Account___No__]]</f>
        <v>#VALUE!</v>
      </c>
      <c r="D96" s="2" t="e">
        <f>Data[[#This Row],[PADSTR_____G_L_Account__Indentation___2___G_L_Account__Name]]</f>
        <v>#VALUE!</v>
      </c>
      <c r="E96" s="2" t="e">
        <f>Data[[#This Row],[G_L_Account___Account_Type_]]</f>
        <v>#VALUE!</v>
      </c>
      <c r="F96" s="2" t="e">
        <f>Data[[#This Row],[G_L_Account__Totaling]]</f>
        <v>#VALUE!</v>
      </c>
      <c r="G96" s="4" t="e">
        <f>IF(J96=1,"",Data[[#This Row],[G_L_Account___Balance_at_Date_]])</f>
        <v>#VALUE!</v>
      </c>
      <c r="J96" t="e">
        <f>IF(OR(Data[[#This Row],[G_L_Account___Account_Type_]]="Begin-Total",Data[[#This Row],[G_L_Account___Account_Type_]]="Heading"),1,0)</f>
        <v>#VALUE!</v>
      </c>
    </row>
    <row r="97" spans="1:10" hidden="1" x14ac:dyDescent="0.5">
      <c r="A97" s="2" t="e">
        <f>Data[[#This Row],[G_L_Account___No__]]</f>
        <v>#VALUE!</v>
      </c>
      <c r="D97" s="2" t="e">
        <f>Data[[#This Row],[PADSTR_____G_L_Account__Indentation___2___G_L_Account__Name]]</f>
        <v>#VALUE!</v>
      </c>
      <c r="E97" s="2" t="e">
        <f>Data[[#This Row],[G_L_Account___Account_Type_]]</f>
        <v>#VALUE!</v>
      </c>
      <c r="F97" s="2" t="e">
        <f>Data[[#This Row],[G_L_Account__Totaling]]</f>
        <v>#VALUE!</v>
      </c>
      <c r="G97" s="4" t="e">
        <f>IF(J97=1,"",Data[[#This Row],[G_L_Account___Balance_at_Date_]])</f>
        <v>#VALUE!</v>
      </c>
      <c r="J97" t="e">
        <f>IF(OR(Data[[#This Row],[G_L_Account___Account_Type_]]="Begin-Total",Data[[#This Row],[G_L_Account___Account_Type_]]="Heading"),1,0)</f>
        <v>#VALUE!</v>
      </c>
    </row>
    <row r="98" spans="1:10" hidden="1" x14ac:dyDescent="0.5">
      <c r="A98" s="2" t="e">
        <f>Data[[#This Row],[G_L_Account___No__]]</f>
        <v>#VALUE!</v>
      </c>
      <c r="D98" s="2" t="e">
        <f>Data[[#This Row],[PADSTR_____G_L_Account__Indentation___2___G_L_Account__Name]]</f>
        <v>#VALUE!</v>
      </c>
      <c r="E98" s="2" t="e">
        <f>Data[[#This Row],[G_L_Account___Account_Type_]]</f>
        <v>#VALUE!</v>
      </c>
      <c r="F98" s="2" t="e">
        <f>Data[[#This Row],[G_L_Account__Totaling]]</f>
        <v>#VALUE!</v>
      </c>
      <c r="G98" s="4" t="e">
        <f>IF(J98=1,"",Data[[#This Row],[G_L_Account___Balance_at_Date_]])</f>
        <v>#VALUE!</v>
      </c>
      <c r="J98" t="e">
        <f>IF(OR(Data[[#This Row],[G_L_Account___Account_Type_]]="Begin-Total",Data[[#This Row],[G_L_Account___Account_Type_]]="Heading"),1,0)</f>
        <v>#VALUE!</v>
      </c>
    </row>
    <row r="99" spans="1:10" hidden="1" x14ac:dyDescent="0.5">
      <c r="A99" s="2" t="e">
        <f>Data[[#This Row],[G_L_Account___No__]]</f>
        <v>#VALUE!</v>
      </c>
      <c r="D99" s="2" t="e">
        <f>Data[[#This Row],[PADSTR_____G_L_Account__Indentation___2___G_L_Account__Name]]</f>
        <v>#VALUE!</v>
      </c>
      <c r="E99" s="2" t="e">
        <f>Data[[#This Row],[G_L_Account___Account_Type_]]</f>
        <v>#VALUE!</v>
      </c>
      <c r="F99" s="2" t="e">
        <f>Data[[#This Row],[G_L_Account__Totaling]]</f>
        <v>#VALUE!</v>
      </c>
      <c r="G99" s="4" t="e">
        <f>IF(J99=1,"",Data[[#This Row],[G_L_Account___Balance_at_Date_]])</f>
        <v>#VALUE!</v>
      </c>
      <c r="J99" t="e">
        <f>IF(OR(Data[[#This Row],[G_L_Account___Account_Type_]]="Begin-Total",Data[[#This Row],[G_L_Account___Account_Type_]]="Heading"),1,0)</f>
        <v>#VALUE!</v>
      </c>
    </row>
    <row r="100" spans="1:10" hidden="1" x14ac:dyDescent="0.5">
      <c r="A100" s="2" t="e">
        <f>Data[[#This Row],[G_L_Account___No__]]</f>
        <v>#VALUE!</v>
      </c>
      <c r="D100" s="2" t="e">
        <f>Data[[#This Row],[PADSTR_____G_L_Account__Indentation___2___G_L_Account__Name]]</f>
        <v>#VALUE!</v>
      </c>
      <c r="E100" s="2" t="e">
        <f>Data[[#This Row],[G_L_Account___Account_Type_]]</f>
        <v>#VALUE!</v>
      </c>
      <c r="F100" s="2" t="e">
        <f>Data[[#This Row],[G_L_Account__Totaling]]</f>
        <v>#VALUE!</v>
      </c>
      <c r="G100" s="4" t="e">
        <f>IF(J100=1,"",Data[[#This Row],[G_L_Account___Balance_at_Date_]])</f>
        <v>#VALUE!</v>
      </c>
      <c r="J100" t="e">
        <f>IF(OR(Data[[#This Row],[G_L_Account___Account_Type_]]="Begin-Total",Data[[#This Row],[G_L_Account___Account_Type_]]="Heading"),1,0)</f>
        <v>#VALUE!</v>
      </c>
    </row>
    <row r="101" spans="1:10" hidden="1" x14ac:dyDescent="0.5">
      <c r="A101" s="2" t="e">
        <f>Data[[#This Row],[G_L_Account___No__]]</f>
        <v>#VALUE!</v>
      </c>
      <c r="D101" s="2" t="e">
        <f>Data[[#This Row],[PADSTR_____G_L_Account__Indentation___2___G_L_Account__Name]]</f>
        <v>#VALUE!</v>
      </c>
      <c r="E101" s="2" t="e">
        <f>Data[[#This Row],[G_L_Account___Account_Type_]]</f>
        <v>#VALUE!</v>
      </c>
      <c r="F101" s="2" t="e">
        <f>Data[[#This Row],[G_L_Account__Totaling]]</f>
        <v>#VALUE!</v>
      </c>
      <c r="G101" s="4" t="e">
        <f>IF(J101=1,"",Data[[#This Row],[G_L_Account___Balance_at_Date_]])</f>
        <v>#VALUE!</v>
      </c>
      <c r="J101" t="e">
        <f>IF(OR(Data[[#This Row],[G_L_Account___Account_Type_]]="Begin-Total",Data[[#This Row],[G_L_Account___Account_Type_]]="Heading"),1,0)</f>
        <v>#VALUE!</v>
      </c>
    </row>
    <row r="102" spans="1:10" hidden="1" x14ac:dyDescent="0.5">
      <c r="A102" s="2" t="e">
        <f>Data[[#This Row],[G_L_Account___No__]]</f>
        <v>#VALUE!</v>
      </c>
      <c r="D102" s="2" t="e">
        <f>Data[[#This Row],[PADSTR_____G_L_Account__Indentation___2___G_L_Account__Name]]</f>
        <v>#VALUE!</v>
      </c>
      <c r="E102" s="2" t="e">
        <f>Data[[#This Row],[G_L_Account___Account_Type_]]</f>
        <v>#VALUE!</v>
      </c>
      <c r="F102" s="2" t="e">
        <f>Data[[#This Row],[G_L_Account__Totaling]]</f>
        <v>#VALUE!</v>
      </c>
      <c r="G102" s="4" t="e">
        <f>IF(J102=1,"",Data[[#This Row],[G_L_Account___Balance_at_Date_]])</f>
        <v>#VALUE!</v>
      </c>
      <c r="J102" t="e">
        <f>IF(OR(Data[[#This Row],[G_L_Account___Account_Type_]]="Begin-Total",Data[[#This Row],[G_L_Account___Account_Type_]]="Heading"),1,0)</f>
        <v>#VALUE!</v>
      </c>
    </row>
    <row r="103" spans="1:10" hidden="1" x14ac:dyDescent="0.5">
      <c r="A103" s="2" t="e">
        <f>Data[[#This Row],[G_L_Account___No__]]</f>
        <v>#VALUE!</v>
      </c>
      <c r="D103" s="2" t="e">
        <f>Data[[#This Row],[PADSTR_____G_L_Account__Indentation___2___G_L_Account__Name]]</f>
        <v>#VALUE!</v>
      </c>
      <c r="E103" s="2" t="e">
        <f>Data[[#This Row],[G_L_Account___Account_Type_]]</f>
        <v>#VALUE!</v>
      </c>
      <c r="F103" s="2" t="e">
        <f>Data[[#This Row],[G_L_Account__Totaling]]</f>
        <v>#VALUE!</v>
      </c>
      <c r="G103" s="4" t="e">
        <f>IF(J103=1,"",Data[[#This Row],[G_L_Account___Balance_at_Date_]])</f>
        <v>#VALUE!</v>
      </c>
      <c r="J103" t="e">
        <f>IF(OR(Data[[#This Row],[G_L_Account___Account_Type_]]="Begin-Total",Data[[#This Row],[G_L_Account___Account_Type_]]="Heading"),1,0)</f>
        <v>#VALUE!</v>
      </c>
    </row>
    <row r="104" spans="1:10" hidden="1" x14ac:dyDescent="0.5">
      <c r="A104" s="2" t="e">
        <f>Data[[#This Row],[G_L_Account___No__]]</f>
        <v>#VALUE!</v>
      </c>
      <c r="D104" s="2" t="e">
        <f>Data[[#This Row],[PADSTR_____G_L_Account__Indentation___2___G_L_Account__Name]]</f>
        <v>#VALUE!</v>
      </c>
      <c r="E104" s="2" t="e">
        <f>Data[[#This Row],[G_L_Account___Account_Type_]]</f>
        <v>#VALUE!</v>
      </c>
      <c r="F104" s="2" t="e">
        <f>Data[[#This Row],[G_L_Account__Totaling]]</f>
        <v>#VALUE!</v>
      </c>
      <c r="G104" s="4" t="e">
        <f>IF(J104=1,"",Data[[#This Row],[G_L_Account___Balance_at_Date_]])</f>
        <v>#VALUE!</v>
      </c>
      <c r="J104" t="e">
        <f>IF(OR(Data[[#This Row],[G_L_Account___Account_Type_]]="Begin-Total",Data[[#This Row],[G_L_Account___Account_Type_]]="Heading"),1,0)</f>
        <v>#VALUE!</v>
      </c>
    </row>
    <row r="105" spans="1:10" hidden="1" x14ac:dyDescent="0.5">
      <c r="A105" s="2" t="e">
        <f>Data[[#This Row],[G_L_Account___No__]]</f>
        <v>#VALUE!</v>
      </c>
      <c r="D105" s="2" t="e">
        <f>Data[[#This Row],[PADSTR_____G_L_Account__Indentation___2___G_L_Account__Name]]</f>
        <v>#VALUE!</v>
      </c>
      <c r="E105" s="2" t="e">
        <f>Data[[#This Row],[G_L_Account___Account_Type_]]</f>
        <v>#VALUE!</v>
      </c>
      <c r="F105" s="2" t="e">
        <f>Data[[#This Row],[G_L_Account__Totaling]]</f>
        <v>#VALUE!</v>
      </c>
      <c r="G105" s="4" t="e">
        <f>IF(J105=1,"",Data[[#This Row],[G_L_Account___Balance_at_Date_]])</f>
        <v>#VALUE!</v>
      </c>
      <c r="J105" t="e">
        <f>IF(OR(Data[[#This Row],[G_L_Account___Account_Type_]]="Begin-Total",Data[[#This Row],[G_L_Account___Account_Type_]]="Heading"),1,0)</f>
        <v>#VALUE!</v>
      </c>
    </row>
    <row r="106" spans="1:10" hidden="1" x14ac:dyDescent="0.5">
      <c r="A106" s="2" t="e">
        <f>Data[[#This Row],[G_L_Account___No__]]</f>
        <v>#VALUE!</v>
      </c>
      <c r="D106" s="2" t="e">
        <f>Data[[#This Row],[PADSTR_____G_L_Account__Indentation___2___G_L_Account__Name]]</f>
        <v>#VALUE!</v>
      </c>
      <c r="E106" s="2" t="e">
        <f>Data[[#This Row],[G_L_Account___Account_Type_]]</f>
        <v>#VALUE!</v>
      </c>
      <c r="F106" s="2" t="e">
        <f>Data[[#This Row],[G_L_Account__Totaling]]</f>
        <v>#VALUE!</v>
      </c>
      <c r="G106" s="4" t="e">
        <f>IF(J106=1,"",Data[[#This Row],[G_L_Account___Balance_at_Date_]])</f>
        <v>#VALUE!</v>
      </c>
      <c r="J106" t="e">
        <f>IF(OR(Data[[#This Row],[G_L_Account___Account_Type_]]="Begin-Total",Data[[#This Row],[G_L_Account___Account_Type_]]="Heading"),1,0)</f>
        <v>#VALUE!</v>
      </c>
    </row>
    <row r="107" spans="1:10" hidden="1" x14ac:dyDescent="0.5">
      <c r="A107" s="2" t="e">
        <f>Data[[#This Row],[G_L_Account___No__]]</f>
        <v>#VALUE!</v>
      </c>
      <c r="D107" s="2" t="e">
        <f>Data[[#This Row],[PADSTR_____G_L_Account__Indentation___2___G_L_Account__Name]]</f>
        <v>#VALUE!</v>
      </c>
      <c r="E107" s="2" t="e">
        <f>Data[[#This Row],[G_L_Account___Account_Type_]]</f>
        <v>#VALUE!</v>
      </c>
      <c r="F107" s="2" t="e">
        <f>Data[[#This Row],[G_L_Account__Totaling]]</f>
        <v>#VALUE!</v>
      </c>
      <c r="G107" s="4" t="e">
        <f>IF(J107=1,"",Data[[#This Row],[G_L_Account___Balance_at_Date_]])</f>
        <v>#VALUE!</v>
      </c>
      <c r="J107" t="e">
        <f>IF(OR(Data[[#This Row],[G_L_Account___Account_Type_]]="Begin-Total",Data[[#This Row],[G_L_Account___Account_Type_]]="Heading"),1,0)</f>
        <v>#VALUE!</v>
      </c>
    </row>
    <row r="108" spans="1:10" hidden="1" x14ac:dyDescent="0.5">
      <c r="A108" s="2" t="e">
        <f>Data[[#This Row],[G_L_Account___No__]]</f>
        <v>#VALUE!</v>
      </c>
      <c r="D108" s="2" t="e">
        <f>Data[[#This Row],[PADSTR_____G_L_Account__Indentation___2___G_L_Account__Name]]</f>
        <v>#VALUE!</v>
      </c>
      <c r="E108" s="2" t="e">
        <f>Data[[#This Row],[G_L_Account___Account_Type_]]</f>
        <v>#VALUE!</v>
      </c>
      <c r="F108" s="2" t="e">
        <f>Data[[#This Row],[G_L_Account__Totaling]]</f>
        <v>#VALUE!</v>
      </c>
      <c r="G108" s="4" t="e">
        <f>IF(J108=1,"",Data[[#This Row],[G_L_Account___Balance_at_Date_]])</f>
        <v>#VALUE!</v>
      </c>
      <c r="J108" t="e">
        <f>IF(OR(Data[[#This Row],[G_L_Account___Account_Type_]]="Begin-Total",Data[[#This Row],[G_L_Account___Account_Type_]]="Heading"),1,0)</f>
        <v>#VALUE!</v>
      </c>
    </row>
    <row r="109" spans="1:10" hidden="1" x14ac:dyDescent="0.5">
      <c r="A109" s="2" t="e">
        <f>Data[[#This Row],[G_L_Account___No__]]</f>
        <v>#VALUE!</v>
      </c>
      <c r="D109" s="2" t="e">
        <f>Data[[#This Row],[PADSTR_____G_L_Account__Indentation___2___G_L_Account__Name]]</f>
        <v>#VALUE!</v>
      </c>
      <c r="E109" s="2" t="e">
        <f>Data[[#This Row],[G_L_Account___Account_Type_]]</f>
        <v>#VALUE!</v>
      </c>
      <c r="F109" s="2" t="e">
        <f>Data[[#This Row],[G_L_Account__Totaling]]</f>
        <v>#VALUE!</v>
      </c>
      <c r="G109" s="4" t="e">
        <f>IF(J109=1,"",Data[[#This Row],[G_L_Account___Balance_at_Date_]])</f>
        <v>#VALUE!</v>
      </c>
      <c r="J109" t="e">
        <f>IF(OR(Data[[#This Row],[G_L_Account___Account_Type_]]="Begin-Total",Data[[#This Row],[G_L_Account___Account_Type_]]="Heading"),1,0)</f>
        <v>#VALUE!</v>
      </c>
    </row>
    <row r="110" spans="1:10" hidden="1" x14ac:dyDescent="0.5">
      <c r="A110" s="2" t="e">
        <f>Data[[#This Row],[G_L_Account___No__]]</f>
        <v>#VALUE!</v>
      </c>
      <c r="D110" s="2" t="e">
        <f>Data[[#This Row],[PADSTR_____G_L_Account__Indentation___2___G_L_Account__Name]]</f>
        <v>#VALUE!</v>
      </c>
      <c r="E110" s="2" t="e">
        <f>Data[[#This Row],[G_L_Account___Account_Type_]]</f>
        <v>#VALUE!</v>
      </c>
      <c r="F110" s="2" t="e">
        <f>Data[[#This Row],[G_L_Account__Totaling]]</f>
        <v>#VALUE!</v>
      </c>
      <c r="G110" s="4" t="e">
        <f>IF(J110=1,"",Data[[#This Row],[G_L_Account___Balance_at_Date_]])</f>
        <v>#VALUE!</v>
      </c>
      <c r="J110" t="e">
        <f>IF(OR(Data[[#This Row],[G_L_Account___Account_Type_]]="Begin-Total",Data[[#This Row],[G_L_Account___Account_Type_]]="Heading"),1,0)</f>
        <v>#VALUE!</v>
      </c>
    </row>
    <row r="111" spans="1:10" hidden="1" x14ac:dyDescent="0.5">
      <c r="A111" s="2" t="e">
        <f>Data[[#This Row],[G_L_Account___No__]]</f>
        <v>#VALUE!</v>
      </c>
      <c r="D111" s="2" t="e">
        <f>Data[[#This Row],[PADSTR_____G_L_Account__Indentation___2___G_L_Account__Name]]</f>
        <v>#VALUE!</v>
      </c>
      <c r="E111" s="2" t="e">
        <f>Data[[#This Row],[G_L_Account___Account_Type_]]</f>
        <v>#VALUE!</v>
      </c>
      <c r="F111" s="2" t="e">
        <f>Data[[#This Row],[G_L_Account__Totaling]]</f>
        <v>#VALUE!</v>
      </c>
      <c r="G111" s="4" t="e">
        <f>IF(J111=1,"",Data[[#This Row],[G_L_Account___Balance_at_Date_]])</f>
        <v>#VALUE!</v>
      </c>
      <c r="J111" t="e">
        <f>IF(OR(Data[[#This Row],[G_L_Account___Account_Type_]]="Begin-Total",Data[[#This Row],[G_L_Account___Account_Type_]]="Heading"),1,0)</f>
        <v>#VALUE!</v>
      </c>
    </row>
    <row r="112" spans="1:10" hidden="1" x14ac:dyDescent="0.5">
      <c r="A112" s="2" t="e">
        <f>Data[[#This Row],[G_L_Account___No__]]</f>
        <v>#VALUE!</v>
      </c>
      <c r="D112" s="2" t="e">
        <f>Data[[#This Row],[PADSTR_____G_L_Account__Indentation___2___G_L_Account__Name]]</f>
        <v>#VALUE!</v>
      </c>
      <c r="E112" s="2" t="e">
        <f>Data[[#This Row],[G_L_Account___Account_Type_]]</f>
        <v>#VALUE!</v>
      </c>
      <c r="F112" s="2" t="e">
        <f>Data[[#This Row],[G_L_Account__Totaling]]</f>
        <v>#VALUE!</v>
      </c>
      <c r="G112" s="4" t="e">
        <f>IF(J112=1,"",Data[[#This Row],[G_L_Account___Balance_at_Date_]])</f>
        <v>#VALUE!</v>
      </c>
      <c r="J112" t="e">
        <f>IF(OR(Data[[#This Row],[G_L_Account___Account_Type_]]="Begin-Total",Data[[#This Row],[G_L_Account___Account_Type_]]="Heading"),1,0)</f>
        <v>#VALUE!</v>
      </c>
    </row>
    <row r="113" spans="1:10" hidden="1" x14ac:dyDescent="0.5">
      <c r="A113" s="2" t="e">
        <f>Data[[#This Row],[G_L_Account___No__]]</f>
        <v>#VALUE!</v>
      </c>
      <c r="D113" s="2" t="e">
        <f>Data[[#This Row],[PADSTR_____G_L_Account__Indentation___2___G_L_Account__Name]]</f>
        <v>#VALUE!</v>
      </c>
      <c r="E113" s="2" t="e">
        <f>Data[[#This Row],[G_L_Account___Account_Type_]]</f>
        <v>#VALUE!</v>
      </c>
      <c r="F113" s="2" t="e">
        <f>Data[[#This Row],[G_L_Account__Totaling]]</f>
        <v>#VALUE!</v>
      </c>
      <c r="G113" s="4" t="e">
        <f>IF(J113=1,"",Data[[#This Row],[G_L_Account___Balance_at_Date_]])</f>
        <v>#VALUE!</v>
      </c>
      <c r="J113" t="e">
        <f>IF(OR(Data[[#This Row],[G_L_Account___Account_Type_]]="Begin-Total",Data[[#This Row],[G_L_Account___Account_Type_]]="Heading"),1,0)</f>
        <v>#VALUE!</v>
      </c>
    </row>
    <row r="114" spans="1:10" hidden="1" x14ac:dyDescent="0.5">
      <c r="A114" s="2" t="e">
        <f>Data[[#This Row],[G_L_Account___No__]]</f>
        <v>#VALUE!</v>
      </c>
      <c r="D114" s="2" t="e">
        <f>Data[[#This Row],[PADSTR_____G_L_Account__Indentation___2___G_L_Account__Name]]</f>
        <v>#VALUE!</v>
      </c>
      <c r="E114" s="2" t="e">
        <f>Data[[#This Row],[G_L_Account___Account_Type_]]</f>
        <v>#VALUE!</v>
      </c>
      <c r="F114" s="2" t="e">
        <f>Data[[#This Row],[G_L_Account__Totaling]]</f>
        <v>#VALUE!</v>
      </c>
      <c r="G114" s="4" t="e">
        <f>IF(J114=1,"",Data[[#This Row],[G_L_Account___Balance_at_Date_]])</f>
        <v>#VALUE!</v>
      </c>
      <c r="J114" t="e">
        <f>IF(OR(Data[[#This Row],[G_L_Account___Account_Type_]]="Begin-Total",Data[[#This Row],[G_L_Account___Account_Type_]]="Heading"),1,0)</f>
        <v>#VALUE!</v>
      </c>
    </row>
    <row r="115" spans="1:10" hidden="1" x14ac:dyDescent="0.5">
      <c r="A115" s="2" t="e">
        <f>Data[[#This Row],[G_L_Account___No__]]</f>
        <v>#VALUE!</v>
      </c>
      <c r="D115" s="2" t="e">
        <f>Data[[#This Row],[PADSTR_____G_L_Account__Indentation___2___G_L_Account__Name]]</f>
        <v>#VALUE!</v>
      </c>
      <c r="E115" s="2" t="e">
        <f>Data[[#This Row],[G_L_Account___Account_Type_]]</f>
        <v>#VALUE!</v>
      </c>
      <c r="F115" s="2" t="e">
        <f>Data[[#This Row],[G_L_Account__Totaling]]</f>
        <v>#VALUE!</v>
      </c>
      <c r="G115" s="4" t="e">
        <f>IF(J115=1,"",Data[[#This Row],[G_L_Account___Balance_at_Date_]])</f>
        <v>#VALUE!</v>
      </c>
      <c r="J115" t="e">
        <f>IF(OR(Data[[#This Row],[G_L_Account___Account_Type_]]="Begin-Total",Data[[#This Row],[G_L_Account___Account_Type_]]="Heading"),1,0)</f>
        <v>#VALUE!</v>
      </c>
    </row>
    <row r="116" spans="1:10" hidden="1" x14ac:dyDescent="0.5">
      <c r="A116" s="2" t="e">
        <f>Data[[#This Row],[G_L_Account___No__]]</f>
        <v>#VALUE!</v>
      </c>
      <c r="D116" s="2" t="e">
        <f>Data[[#This Row],[PADSTR_____G_L_Account__Indentation___2___G_L_Account__Name]]</f>
        <v>#VALUE!</v>
      </c>
      <c r="E116" s="2" t="e">
        <f>Data[[#This Row],[G_L_Account___Account_Type_]]</f>
        <v>#VALUE!</v>
      </c>
      <c r="F116" s="2" t="e">
        <f>Data[[#This Row],[G_L_Account__Totaling]]</f>
        <v>#VALUE!</v>
      </c>
      <c r="G116" s="4" t="e">
        <f>IF(J116=1,"",Data[[#This Row],[G_L_Account___Balance_at_Date_]])</f>
        <v>#VALUE!</v>
      </c>
      <c r="J116" t="e">
        <f>IF(OR(Data[[#This Row],[G_L_Account___Account_Type_]]="Begin-Total",Data[[#This Row],[G_L_Account___Account_Type_]]="Heading"),1,0)</f>
        <v>#VALUE!</v>
      </c>
    </row>
    <row r="117" spans="1:10" hidden="1" x14ac:dyDescent="0.5">
      <c r="A117" s="2" t="e">
        <f>Data[[#This Row],[G_L_Account___No__]]</f>
        <v>#VALUE!</v>
      </c>
      <c r="D117" s="2" t="e">
        <f>Data[[#This Row],[PADSTR_____G_L_Account__Indentation___2___G_L_Account__Name]]</f>
        <v>#VALUE!</v>
      </c>
      <c r="E117" s="2" t="e">
        <f>Data[[#This Row],[G_L_Account___Account_Type_]]</f>
        <v>#VALUE!</v>
      </c>
      <c r="F117" s="2" t="e">
        <f>Data[[#This Row],[G_L_Account__Totaling]]</f>
        <v>#VALUE!</v>
      </c>
      <c r="G117" s="4" t="e">
        <f>IF(J117=1,"",Data[[#This Row],[G_L_Account___Balance_at_Date_]])</f>
        <v>#VALUE!</v>
      </c>
      <c r="J117" t="e">
        <f>IF(OR(Data[[#This Row],[G_L_Account___Account_Type_]]="Begin-Total",Data[[#This Row],[G_L_Account___Account_Type_]]="Heading"),1,0)</f>
        <v>#VALUE!</v>
      </c>
    </row>
    <row r="118" spans="1:10" hidden="1" x14ac:dyDescent="0.5">
      <c r="A118" s="2" t="e">
        <f>Data[[#This Row],[G_L_Account___No__]]</f>
        <v>#VALUE!</v>
      </c>
      <c r="D118" s="2" t="e">
        <f>Data[[#This Row],[PADSTR_____G_L_Account__Indentation___2___G_L_Account__Name]]</f>
        <v>#VALUE!</v>
      </c>
      <c r="E118" s="2" t="e">
        <f>Data[[#This Row],[G_L_Account___Account_Type_]]</f>
        <v>#VALUE!</v>
      </c>
      <c r="F118" s="2" t="e">
        <f>Data[[#This Row],[G_L_Account__Totaling]]</f>
        <v>#VALUE!</v>
      </c>
      <c r="G118" s="4" t="e">
        <f>IF(J118=1,"",Data[[#This Row],[G_L_Account___Balance_at_Date_]])</f>
        <v>#VALUE!</v>
      </c>
      <c r="J118" t="e">
        <f>IF(OR(Data[[#This Row],[G_L_Account___Account_Type_]]="Begin-Total",Data[[#This Row],[G_L_Account___Account_Type_]]="Heading"),1,0)</f>
        <v>#VALUE!</v>
      </c>
    </row>
    <row r="119" spans="1:10" hidden="1" x14ac:dyDescent="0.5">
      <c r="A119" s="2" t="e">
        <f>Data[[#This Row],[G_L_Account___No__]]</f>
        <v>#VALUE!</v>
      </c>
      <c r="D119" s="2" t="e">
        <f>Data[[#This Row],[PADSTR_____G_L_Account__Indentation___2___G_L_Account__Name]]</f>
        <v>#VALUE!</v>
      </c>
      <c r="E119" s="2" t="e">
        <f>Data[[#This Row],[G_L_Account___Account_Type_]]</f>
        <v>#VALUE!</v>
      </c>
      <c r="F119" s="2" t="e">
        <f>Data[[#This Row],[G_L_Account__Totaling]]</f>
        <v>#VALUE!</v>
      </c>
      <c r="G119" s="4" t="e">
        <f>IF(J119=1,"",Data[[#This Row],[G_L_Account___Balance_at_Date_]])</f>
        <v>#VALUE!</v>
      </c>
      <c r="J119" t="e">
        <f>IF(OR(Data[[#This Row],[G_L_Account___Account_Type_]]="Begin-Total",Data[[#This Row],[G_L_Account___Account_Type_]]="Heading"),1,0)</f>
        <v>#VALUE!</v>
      </c>
    </row>
    <row r="120" spans="1:10" hidden="1" x14ac:dyDescent="0.5">
      <c r="A120" s="2" t="e">
        <f>Data[[#This Row],[G_L_Account___No__]]</f>
        <v>#VALUE!</v>
      </c>
      <c r="D120" s="2" t="e">
        <f>Data[[#This Row],[PADSTR_____G_L_Account__Indentation___2___G_L_Account__Name]]</f>
        <v>#VALUE!</v>
      </c>
      <c r="E120" s="2" t="e">
        <f>Data[[#This Row],[G_L_Account___Account_Type_]]</f>
        <v>#VALUE!</v>
      </c>
      <c r="F120" s="2" t="e">
        <f>Data[[#This Row],[G_L_Account__Totaling]]</f>
        <v>#VALUE!</v>
      </c>
      <c r="G120" s="4" t="e">
        <f>IF(J120=1,"",Data[[#This Row],[G_L_Account___Balance_at_Date_]])</f>
        <v>#VALUE!</v>
      </c>
      <c r="J120" t="e">
        <f>IF(OR(Data[[#This Row],[G_L_Account___Account_Type_]]="Begin-Total",Data[[#This Row],[G_L_Account___Account_Type_]]="Heading"),1,0)</f>
        <v>#VALUE!</v>
      </c>
    </row>
    <row r="121" spans="1:10" hidden="1" x14ac:dyDescent="0.5">
      <c r="A121" s="2" t="e">
        <f>Data[[#This Row],[G_L_Account___No__]]</f>
        <v>#VALUE!</v>
      </c>
      <c r="D121" s="2" t="e">
        <f>Data[[#This Row],[PADSTR_____G_L_Account__Indentation___2___G_L_Account__Name]]</f>
        <v>#VALUE!</v>
      </c>
      <c r="E121" s="2" t="e">
        <f>Data[[#This Row],[G_L_Account___Account_Type_]]</f>
        <v>#VALUE!</v>
      </c>
      <c r="F121" s="2" t="e">
        <f>Data[[#This Row],[G_L_Account__Totaling]]</f>
        <v>#VALUE!</v>
      </c>
      <c r="G121" s="4" t="e">
        <f>IF(J121=1,"",Data[[#This Row],[G_L_Account___Balance_at_Date_]])</f>
        <v>#VALUE!</v>
      </c>
      <c r="J121" t="e">
        <f>IF(OR(Data[[#This Row],[G_L_Account___Account_Type_]]="Begin-Total",Data[[#This Row],[G_L_Account___Account_Type_]]="Heading"),1,0)</f>
        <v>#VALUE!</v>
      </c>
    </row>
    <row r="122" spans="1:10" hidden="1" x14ac:dyDescent="0.5">
      <c r="A122" s="2" t="e">
        <f>Data[[#This Row],[G_L_Account___No__]]</f>
        <v>#VALUE!</v>
      </c>
      <c r="D122" s="2" t="e">
        <f>Data[[#This Row],[PADSTR_____G_L_Account__Indentation___2___G_L_Account__Name]]</f>
        <v>#VALUE!</v>
      </c>
      <c r="E122" s="2" t="e">
        <f>Data[[#This Row],[G_L_Account___Account_Type_]]</f>
        <v>#VALUE!</v>
      </c>
      <c r="F122" s="2" t="e">
        <f>Data[[#This Row],[G_L_Account__Totaling]]</f>
        <v>#VALUE!</v>
      </c>
      <c r="G122" s="4" t="e">
        <f>IF(J122=1,"",Data[[#This Row],[G_L_Account___Balance_at_Date_]])</f>
        <v>#VALUE!</v>
      </c>
      <c r="J122" t="e">
        <f>IF(OR(Data[[#This Row],[G_L_Account___Account_Type_]]="Begin-Total",Data[[#This Row],[G_L_Account___Account_Type_]]="Heading"),1,0)</f>
        <v>#VALUE!</v>
      </c>
    </row>
    <row r="123" spans="1:10" hidden="1" x14ac:dyDescent="0.5">
      <c r="A123" s="2" t="e">
        <f>Data[[#This Row],[G_L_Account___No__]]</f>
        <v>#VALUE!</v>
      </c>
      <c r="D123" s="2" t="e">
        <f>Data[[#This Row],[PADSTR_____G_L_Account__Indentation___2___G_L_Account__Name]]</f>
        <v>#VALUE!</v>
      </c>
      <c r="E123" s="2" t="e">
        <f>Data[[#This Row],[G_L_Account___Account_Type_]]</f>
        <v>#VALUE!</v>
      </c>
      <c r="F123" s="2" t="e">
        <f>Data[[#This Row],[G_L_Account__Totaling]]</f>
        <v>#VALUE!</v>
      </c>
      <c r="G123" s="4" t="e">
        <f>IF(J123=1,"",Data[[#This Row],[G_L_Account___Balance_at_Date_]])</f>
        <v>#VALUE!</v>
      </c>
      <c r="J123" t="e">
        <f>IF(OR(Data[[#This Row],[G_L_Account___Account_Type_]]="Begin-Total",Data[[#This Row],[G_L_Account___Account_Type_]]="Heading"),1,0)</f>
        <v>#VALUE!</v>
      </c>
    </row>
    <row r="124" spans="1:10" hidden="1" x14ac:dyDescent="0.5">
      <c r="A124" s="2" t="e">
        <f>Data[[#This Row],[G_L_Account___No__]]</f>
        <v>#VALUE!</v>
      </c>
      <c r="D124" s="2" t="e">
        <f>Data[[#This Row],[PADSTR_____G_L_Account__Indentation___2___G_L_Account__Name]]</f>
        <v>#VALUE!</v>
      </c>
      <c r="E124" s="2" t="e">
        <f>Data[[#This Row],[G_L_Account___Account_Type_]]</f>
        <v>#VALUE!</v>
      </c>
      <c r="F124" s="2" t="e">
        <f>Data[[#This Row],[G_L_Account__Totaling]]</f>
        <v>#VALUE!</v>
      </c>
      <c r="G124" s="4" t="e">
        <f>IF(J124=1,"",Data[[#This Row],[G_L_Account___Balance_at_Date_]])</f>
        <v>#VALUE!</v>
      </c>
      <c r="J124" t="e">
        <f>IF(OR(Data[[#This Row],[G_L_Account___Account_Type_]]="Begin-Total",Data[[#This Row],[G_L_Account___Account_Type_]]="Heading"),1,0)</f>
        <v>#VALUE!</v>
      </c>
    </row>
    <row r="125" spans="1:10" hidden="1" x14ac:dyDescent="0.5">
      <c r="A125" s="2" t="e">
        <f>Data[[#This Row],[G_L_Account___No__]]</f>
        <v>#VALUE!</v>
      </c>
      <c r="D125" s="2" t="e">
        <f>Data[[#This Row],[PADSTR_____G_L_Account__Indentation___2___G_L_Account__Name]]</f>
        <v>#VALUE!</v>
      </c>
      <c r="E125" s="2" t="e">
        <f>Data[[#This Row],[G_L_Account___Account_Type_]]</f>
        <v>#VALUE!</v>
      </c>
      <c r="F125" s="2" t="e">
        <f>Data[[#This Row],[G_L_Account__Totaling]]</f>
        <v>#VALUE!</v>
      </c>
      <c r="G125" s="4" t="e">
        <f>IF(J125=1,"",Data[[#This Row],[G_L_Account___Balance_at_Date_]])</f>
        <v>#VALUE!</v>
      </c>
      <c r="J125" t="e">
        <f>IF(OR(Data[[#This Row],[G_L_Account___Account_Type_]]="Begin-Total",Data[[#This Row],[G_L_Account___Account_Type_]]="Heading"),1,0)</f>
        <v>#VALUE!</v>
      </c>
    </row>
    <row r="126" spans="1:10" hidden="1" x14ac:dyDescent="0.5">
      <c r="A126" s="2" t="e">
        <f>Data[[#This Row],[G_L_Account___No__]]</f>
        <v>#VALUE!</v>
      </c>
      <c r="D126" s="2" t="e">
        <f>Data[[#This Row],[PADSTR_____G_L_Account__Indentation___2___G_L_Account__Name]]</f>
        <v>#VALUE!</v>
      </c>
      <c r="E126" s="2" t="e">
        <f>Data[[#This Row],[G_L_Account___Account_Type_]]</f>
        <v>#VALUE!</v>
      </c>
      <c r="F126" s="2" t="e">
        <f>Data[[#This Row],[G_L_Account__Totaling]]</f>
        <v>#VALUE!</v>
      </c>
      <c r="G126" s="4" t="e">
        <f>IF(J126=1,"",Data[[#This Row],[G_L_Account___Balance_at_Date_]])</f>
        <v>#VALUE!</v>
      </c>
      <c r="J126" t="e">
        <f>IF(OR(Data[[#This Row],[G_L_Account___Account_Type_]]="Begin-Total",Data[[#This Row],[G_L_Account___Account_Type_]]="Heading"),1,0)</f>
        <v>#VALUE!</v>
      </c>
    </row>
    <row r="127" spans="1:10" hidden="1" x14ac:dyDescent="0.5">
      <c r="A127" s="2" t="e">
        <f>Data[[#This Row],[G_L_Account___No__]]</f>
        <v>#VALUE!</v>
      </c>
      <c r="D127" s="2" t="e">
        <f>Data[[#This Row],[PADSTR_____G_L_Account__Indentation___2___G_L_Account__Name]]</f>
        <v>#VALUE!</v>
      </c>
      <c r="E127" s="2" t="e">
        <f>Data[[#This Row],[G_L_Account___Account_Type_]]</f>
        <v>#VALUE!</v>
      </c>
      <c r="F127" s="2" t="e">
        <f>Data[[#This Row],[G_L_Account__Totaling]]</f>
        <v>#VALUE!</v>
      </c>
      <c r="G127" s="4" t="e">
        <f>IF(J127=1,"",Data[[#This Row],[G_L_Account___Balance_at_Date_]])</f>
        <v>#VALUE!</v>
      </c>
      <c r="J127" t="e">
        <f>IF(OR(Data[[#This Row],[G_L_Account___Account_Type_]]="Begin-Total",Data[[#This Row],[G_L_Account___Account_Type_]]="Heading"),1,0)</f>
        <v>#VALUE!</v>
      </c>
    </row>
    <row r="128" spans="1:10" hidden="1" x14ac:dyDescent="0.5">
      <c r="A128" s="2" t="e">
        <f>Data[[#This Row],[G_L_Account___No__]]</f>
        <v>#VALUE!</v>
      </c>
      <c r="D128" s="2" t="e">
        <f>Data[[#This Row],[PADSTR_____G_L_Account__Indentation___2___G_L_Account__Name]]</f>
        <v>#VALUE!</v>
      </c>
      <c r="E128" s="2" t="e">
        <f>Data[[#This Row],[G_L_Account___Account_Type_]]</f>
        <v>#VALUE!</v>
      </c>
      <c r="F128" s="2" t="e">
        <f>Data[[#This Row],[G_L_Account__Totaling]]</f>
        <v>#VALUE!</v>
      </c>
      <c r="G128" s="4" t="e">
        <f>IF(J128=1,"",Data[[#This Row],[G_L_Account___Balance_at_Date_]])</f>
        <v>#VALUE!</v>
      </c>
      <c r="J128" t="e">
        <f>IF(OR(Data[[#This Row],[G_L_Account___Account_Type_]]="Begin-Total",Data[[#This Row],[G_L_Account___Account_Type_]]="Heading"),1,0)</f>
        <v>#VALUE!</v>
      </c>
    </row>
    <row r="129" spans="1:10" hidden="1" x14ac:dyDescent="0.5">
      <c r="A129" s="2" t="e">
        <f>Data[[#This Row],[G_L_Account___No__]]</f>
        <v>#VALUE!</v>
      </c>
      <c r="D129" s="2" t="e">
        <f>Data[[#This Row],[PADSTR_____G_L_Account__Indentation___2___G_L_Account__Name]]</f>
        <v>#VALUE!</v>
      </c>
      <c r="E129" s="2" t="e">
        <f>Data[[#This Row],[G_L_Account___Account_Type_]]</f>
        <v>#VALUE!</v>
      </c>
      <c r="F129" s="2" t="e">
        <f>Data[[#This Row],[G_L_Account__Totaling]]</f>
        <v>#VALUE!</v>
      </c>
      <c r="G129" s="4" t="e">
        <f>IF(J129=1,"",Data[[#This Row],[G_L_Account___Balance_at_Date_]])</f>
        <v>#VALUE!</v>
      </c>
      <c r="J129" t="e">
        <f>IF(OR(Data[[#This Row],[G_L_Account___Account_Type_]]="Begin-Total",Data[[#This Row],[G_L_Account___Account_Type_]]="Heading"),1,0)</f>
        <v>#VALUE!</v>
      </c>
    </row>
    <row r="130" spans="1:10" hidden="1" x14ac:dyDescent="0.5">
      <c r="A130" s="2" t="e">
        <f>Data[[#This Row],[G_L_Account___No__]]</f>
        <v>#VALUE!</v>
      </c>
      <c r="D130" s="2" t="e">
        <f>Data[[#This Row],[PADSTR_____G_L_Account__Indentation___2___G_L_Account__Name]]</f>
        <v>#VALUE!</v>
      </c>
      <c r="E130" s="2" t="e">
        <f>Data[[#This Row],[G_L_Account___Account_Type_]]</f>
        <v>#VALUE!</v>
      </c>
      <c r="F130" s="2" t="e">
        <f>Data[[#This Row],[G_L_Account__Totaling]]</f>
        <v>#VALUE!</v>
      </c>
      <c r="G130" s="4" t="e">
        <f>IF(J130=1,"",Data[[#This Row],[G_L_Account___Balance_at_Date_]])</f>
        <v>#VALUE!</v>
      </c>
      <c r="J130" t="e">
        <f>IF(OR(Data[[#This Row],[G_L_Account___Account_Type_]]="Begin-Total",Data[[#This Row],[G_L_Account___Account_Type_]]="Heading"),1,0)</f>
        <v>#VALUE!</v>
      </c>
    </row>
    <row r="131" spans="1:10" hidden="1" x14ac:dyDescent="0.5">
      <c r="A131" s="2" t="e">
        <f>Data[[#This Row],[G_L_Account___No__]]</f>
        <v>#VALUE!</v>
      </c>
      <c r="D131" s="2" t="e">
        <f>Data[[#This Row],[PADSTR_____G_L_Account__Indentation___2___G_L_Account__Name]]</f>
        <v>#VALUE!</v>
      </c>
      <c r="E131" s="2" t="e">
        <f>Data[[#This Row],[G_L_Account___Account_Type_]]</f>
        <v>#VALUE!</v>
      </c>
      <c r="F131" s="2" t="e">
        <f>Data[[#This Row],[G_L_Account__Totaling]]</f>
        <v>#VALUE!</v>
      </c>
      <c r="G131" s="4" t="e">
        <f>IF(J131=1,"",Data[[#This Row],[G_L_Account___Balance_at_Date_]])</f>
        <v>#VALUE!</v>
      </c>
      <c r="J131" t="e">
        <f>IF(OR(Data[[#This Row],[G_L_Account___Account_Type_]]="Begin-Total",Data[[#This Row],[G_L_Account___Account_Type_]]="Heading"),1,0)</f>
        <v>#VALUE!</v>
      </c>
    </row>
    <row r="132" spans="1:10" hidden="1" x14ac:dyDescent="0.5">
      <c r="A132" s="2" t="e">
        <f>Data[[#This Row],[G_L_Account___No__]]</f>
        <v>#VALUE!</v>
      </c>
      <c r="D132" s="2" t="e">
        <f>Data[[#This Row],[PADSTR_____G_L_Account__Indentation___2___G_L_Account__Name]]</f>
        <v>#VALUE!</v>
      </c>
      <c r="E132" s="2" t="e">
        <f>Data[[#This Row],[G_L_Account___Account_Type_]]</f>
        <v>#VALUE!</v>
      </c>
      <c r="F132" s="2" t="e">
        <f>Data[[#This Row],[G_L_Account__Totaling]]</f>
        <v>#VALUE!</v>
      </c>
      <c r="G132" s="4" t="e">
        <f>IF(J132=1,"",Data[[#This Row],[G_L_Account___Balance_at_Date_]])</f>
        <v>#VALUE!</v>
      </c>
      <c r="J132" t="e">
        <f>IF(OR(Data[[#This Row],[G_L_Account___Account_Type_]]="Begin-Total",Data[[#This Row],[G_L_Account___Account_Type_]]="Heading"),1,0)</f>
        <v>#VALUE!</v>
      </c>
    </row>
    <row r="133" spans="1:10" hidden="1" x14ac:dyDescent="0.5">
      <c r="A133" s="2" t="e">
        <f>Data[[#This Row],[G_L_Account___No__]]</f>
        <v>#VALUE!</v>
      </c>
      <c r="D133" s="2" t="e">
        <f>Data[[#This Row],[PADSTR_____G_L_Account__Indentation___2___G_L_Account__Name]]</f>
        <v>#VALUE!</v>
      </c>
      <c r="E133" s="2" t="e">
        <f>Data[[#This Row],[G_L_Account___Account_Type_]]</f>
        <v>#VALUE!</v>
      </c>
      <c r="F133" s="2" t="e">
        <f>Data[[#This Row],[G_L_Account__Totaling]]</f>
        <v>#VALUE!</v>
      </c>
      <c r="G133" s="4" t="e">
        <f>IF(J133=1,"",Data[[#This Row],[G_L_Account___Balance_at_Date_]])</f>
        <v>#VALUE!</v>
      </c>
      <c r="J133" t="e">
        <f>IF(OR(Data[[#This Row],[G_L_Account___Account_Type_]]="Begin-Total",Data[[#This Row],[G_L_Account___Account_Type_]]="Heading"),1,0)</f>
        <v>#VALUE!</v>
      </c>
    </row>
    <row r="134" spans="1:10" hidden="1" x14ac:dyDescent="0.5">
      <c r="A134" s="2" t="e">
        <f>Data[[#This Row],[G_L_Account___No__]]</f>
        <v>#VALUE!</v>
      </c>
      <c r="D134" s="2" t="e">
        <f>Data[[#This Row],[PADSTR_____G_L_Account__Indentation___2___G_L_Account__Name]]</f>
        <v>#VALUE!</v>
      </c>
      <c r="E134" s="2" t="e">
        <f>Data[[#This Row],[G_L_Account___Account_Type_]]</f>
        <v>#VALUE!</v>
      </c>
      <c r="F134" s="2" t="e">
        <f>Data[[#This Row],[G_L_Account__Totaling]]</f>
        <v>#VALUE!</v>
      </c>
      <c r="G134" s="4" t="e">
        <f>IF(J134=1,"",Data[[#This Row],[G_L_Account___Balance_at_Date_]])</f>
        <v>#VALUE!</v>
      </c>
      <c r="J134" t="e">
        <f>IF(OR(Data[[#This Row],[G_L_Account___Account_Type_]]="Begin-Total",Data[[#This Row],[G_L_Account___Account_Type_]]="Heading"),1,0)</f>
        <v>#VALUE!</v>
      </c>
    </row>
    <row r="135" spans="1:10" hidden="1" x14ac:dyDescent="0.5">
      <c r="A135" s="2" t="e">
        <f>Data[[#This Row],[G_L_Account___No__]]</f>
        <v>#VALUE!</v>
      </c>
      <c r="D135" s="2" t="e">
        <f>Data[[#This Row],[PADSTR_____G_L_Account__Indentation___2___G_L_Account__Name]]</f>
        <v>#VALUE!</v>
      </c>
      <c r="E135" s="2" t="e">
        <f>Data[[#This Row],[G_L_Account___Account_Type_]]</f>
        <v>#VALUE!</v>
      </c>
      <c r="F135" s="2" t="e">
        <f>Data[[#This Row],[G_L_Account__Totaling]]</f>
        <v>#VALUE!</v>
      </c>
      <c r="G135" s="4" t="e">
        <f>IF(J135=1,"",Data[[#This Row],[G_L_Account___Balance_at_Date_]])</f>
        <v>#VALUE!</v>
      </c>
      <c r="J135" t="e">
        <f>IF(OR(Data[[#This Row],[G_L_Account___Account_Type_]]="Begin-Total",Data[[#This Row],[G_L_Account___Account_Type_]]="Heading"),1,0)</f>
        <v>#VALUE!</v>
      </c>
    </row>
    <row r="136" spans="1:10" hidden="1" x14ac:dyDescent="0.5">
      <c r="A136" s="2" t="e">
        <f>Data[[#This Row],[G_L_Account___No__]]</f>
        <v>#VALUE!</v>
      </c>
      <c r="D136" s="2" t="e">
        <f>Data[[#This Row],[PADSTR_____G_L_Account__Indentation___2___G_L_Account__Name]]</f>
        <v>#VALUE!</v>
      </c>
      <c r="E136" s="2" t="e">
        <f>Data[[#This Row],[G_L_Account___Account_Type_]]</f>
        <v>#VALUE!</v>
      </c>
      <c r="F136" s="2" t="e">
        <f>Data[[#This Row],[G_L_Account__Totaling]]</f>
        <v>#VALUE!</v>
      </c>
      <c r="G136" s="4" t="e">
        <f>IF(J136=1,"",Data[[#This Row],[G_L_Account___Balance_at_Date_]])</f>
        <v>#VALUE!</v>
      </c>
      <c r="J136" t="e">
        <f>IF(OR(Data[[#This Row],[G_L_Account___Account_Type_]]="Begin-Total",Data[[#This Row],[G_L_Account___Account_Type_]]="Heading"),1,0)</f>
        <v>#VALUE!</v>
      </c>
    </row>
    <row r="137" spans="1:10" hidden="1" x14ac:dyDescent="0.5">
      <c r="A137" s="2" t="e">
        <f>Data[[#This Row],[G_L_Account___No__]]</f>
        <v>#VALUE!</v>
      </c>
      <c r="D137" s="2" t="e">
        <f>Data[[#This Row],[PADSTR_____G_L_Account__Indentation___2___G_L_Account__Name]]</f>
        <v>#VALUE!</v>
      </c>
      <c r="E137" s="2" t="e">
        <f>Data[[#This Row],[G_L_Account___Account_Type_]]</f>
        <v>#VALUE!</v>
      </c>
      <c r="F137" s="2" t="e">
        <f>Data[[#This Row],[G_L_Account__Totaling]]</f>
        <v>#VALUE!</v>
      </c>
      <c r="G137" s="4" t="e">
        <f>IF(J137=1,"",Data[[#This Row],[G_L_Account___Balance_at_Date_]])</f>
        <v>#VALUE!</v>
      </c>
      <c r="J137" t="e">
        <f>IF(OR(Data[[#This Row],[G_L_Account___Account_Type_]]="Begin-Total",Data[[#This Row],[G_L_Account___Account_Type_]]="Heading"),1,0)</f>
        <v>#VALUE!</v>
      </c>
    </row>
    <row r="138" spans="1:10" hidden="1" x14ac:dyDescent="0.5">
      <c r="A138" s="2" t="e">
        <f>Data[[#This Row],[G_L_Account___No__]]</f>
        <v>#VALUE!</v>
      </c>
      <c r="D138" s="2" t="e">
        <f>Data[[#This Row],[PADSTR_____G_L_Account__Indentation___2___G_L_Account__Name]]</f>
        <v>#VALUE!</v>
      </c>
      <c r="E138" s="2" t="e">
        <f>Data[[#This Row],[G_L_Account___Account_Type_]]</f>
        <v>#VALUE!</v>
      </c>
      <c r="F138" s="2" t="e">
        <f>Data[[#This Row],[G_L_Account__Totaling]]</f>
        <v>#VALUE!</v>
      </c>
      <c r="G138" s="4" t="e">
        <f>IF(J138=1,"",Data[[#This Row],[G_L_Account___Balance_at_Date_]])</f>
        <v>#VALUE!</v>
      </c>
      <c r="J138" t="e">
        <f>IF(OR(Data[[#This Row],[G_L_Account___Account_Type_]]="Begin-Total",Data[[#This Row],[G_L_Account___Account_Type_]]="Heading"),1,0)</f>
        <v>#VALUE!</v>
      </c>
    </row>
    <row r="139" spans="1:10" hidden="1" x14ac:dyDescent="0.5">
      <c r="A139" s="2" t="e">
        <f>Data[[#This Row],[G_L_Account___No__]]</f>
        <v>#VALUE!</v>
      </c>
      <c r="D139" s="2" t="e">
        <f>Data[[#This Row],[PADSTR_____G_L_Account__Indentation___2___G_L_Account__Name]]</f>
        <v>#VALUE!</v>
      </c>
      <c r="E139" s="2" t="e">
        <f>Data[[#This Row],[G_L_Account___Account_Type_]]</f>
        <v>#VALUE!</v>
      </c>
      <c r="F139" s="2" t="e">
        <f>Data[[#This Row],[G_L_Account__Totaling]]</f>
        <v>#VALUE!</v>
      </c>
      <c r="G139" s="4" t="e">
        <f>IF(J139=1,"",Data[[#This Row],[G_L_Account___Balance_at_Date_]])</f>
        <v>#VALUE!</v>
      </c>
      <c r="J139" t="e">
        <f>IF(OR(Data[[#This Row],[G_L_Account___Account_Type_]]="Begin-Total",Data[[#This Row],[G_L_Account___Account_Type_]]="Heading"),1,0)</f>
        <v>#VALUE!</v>
      </c>
    </row>
    <row r="140" spans="1:10" hidden="1" x14ac:dyDescent="0.5">
      <c r="A140" s="2" t="e">
        <f>Data[[#This Row],[G_L_Account___No__]]</f>
        <v>#VALUE!</v>
      </c>
      <c r="D140" s="2" t="e">
        <f>Data[[#This Row],[PADSTR_____G_L_Account__Indentation___2___G_L_Account__Name]]</f>
        <v>#VALUE!</v>
      </c>
      <c r="E140" s="2" t="e">
        <f>Data[[#This Row],[G_L_Account___Account_Type_]]</f>
        <v>#VALUE!</v>
      </c>
      <c r="F140" s="2" t="e">
        <f>Data[[#This Row],[G_L_Account__Totaling]]</f>
        <v>#VALUE!</v>
      </c>
      <c r="G140" s="4" t="e">
        <f>IF(J140=1,"",Data[[#This Row],[G_L_Account___Balance_at_Date_]])</f>
        <v>#VALUE!</v>
      </c>
      <c r="J140" t="e">
        <f>IF(OR(Data[[#This Row],[G_L_Account___Account_Type_]]="Begin-Total",Data[[#This Row],[G_L_Account___Account_Type_]]="Heading"),1,0)</f>
        <v>#VALUE!</v>
      </c>
    </row>
    <row r="141" spans="1:10" hidden="1" x14ac:dyDescent="0.5">
      <c r="A141" s="2" t="e">
        <f>Data[[#This Row],[G_L_Account___No__]]</f>
        <v>#VALUE!</v>
      </c>
      <c r="D141" s="2" t="e">
        <f>Data[[#This Row],[PADSTR_____G_L_Account__Indentation___2___G_L_Account__Name]]</f>
        <v>#VALUE!</v>
      </c>
      <c r="E141" s="2" t="e">
        <f>Data[[#This Row],[G_L_Account___Account_Type_]]</f>
        <v>#VALUE!</v>
      </c>
      <c r="F141" s="2" t="e">
        <f>Data[[#This Row],[G_L_Account__Totaling]]</f>
        <v>#VALUE!</v>
      </c>
      <c r="G141" s="4" t="e">
        <f>IF(J141=1,"",Data[[#This Row],[G_L_Account___Balance_at_Date_]])</f>
        <v>#VALUE!</v>
      </c>
      <c r="J141" t="e">
        <f>IF(OR(Data[[#This Row],[G_L_Account___Account_Type_]]="Begin-Total",Data[[#This Row],[G_L_Account___Account_Type_]]="Heading"),1,0)</f>
        <v>#VALUE!</v>
      </c>
    </row>
    <row r="142" spans="1:10" hidden="1" x14ac:dyDescent="0.5">
      <c r="A142" s="2" t="e">
        <f>Data[[#This Row],[G_L_Account___No__]]</f>
        <v>#VALUE!</v>
      </c>
      <c r="D142" s="2" t="e">
        <f>Data[[#This Row],[PADSTR_____G_L_Account__Indentation___2___G_L_Account__Name]]</f>
        <v>#VALUE!</v>
      </c>
      <c r="E142" s="2" t="e">
        <f>Data[[#This Row],[G_L_Account___Account_Type_]]</f>
        <v>#VALUE!</v>
      </c>
      <c r="F142" s="2" t="e">
        <f>Data[[#This Row],[G_L_Account__Totaling]]</f>
        <v>#VALUE!</v>
      </c>
      <c r="G142" s="4" t="e">
        <f>IF(J142=1,"",Data[[#This Row],[G_L_Account___Balance_at_Date_]])</f>
        <v>#VALUE!</v>
      </c>
      <c r="J142" t="e">
        <f>IF(OR(Data[[#This Row],[G_L_Account___Account_Type_]]="Begin-Total",Data[[#This Row],[G_L_Account___Account_Type_]]="Heading"),1,0)</f>
        <v>#VALUE!</v>
      </c>
    </row>
    <row r="143" spans="1:10" hidden="1" x14ac:dyDescent="0.5">
      <c r="A143" s="2" t="e">
        <f>Data[[#This Row],[G_L_Account___No__]]</f>
        <v>#VALUE!</v>
      </c>
      <c r="D143" s="2" t="e">
        <f>Data[[#This Row],[PADSTR_____G_L_Account__Indentation___2___G_L_Account__Name]]</f>
        <v>#VALUE!</v>
      </c>
      <c r="E143" s="2" t="e">
        <f>Data[[#This Row],[G_L_Account___Account_Type_]]</f>
        <v>#VALUE!</v>
      </c>
      <c r="F143" s="2" t="e">
        <f>Data[[#This Row],[G_L_Account__Totaling]]</f>
        <v>#VALUE!</v>
      </c>
      <c r="G143" s="4" t="e">
        <f>IF(J143=1,"",Data[[#This Row],[G_L_Account___Balance_at_Date_]])</f>
        <v>#VALUE!</v>
      </c>
      <c r="J143" t="e">
        <f>IF(OR(Data[[#This Row],[G_L_Account___Account_Type_]]="Begin-Total",Data[[#This Row],[G_L_Account___Account_Type_]]="Heading"),1,0)</f>
        <v>#VALUE!</v>
      </c>
    </row>
    <row r="144" spans="1:10" hidden="1" x14ac:dyDescent="0.5">
      <c r="A144" s="2" t="e">
        <f>Data[[#This Row],[G_L_Account___No__]]</f>
        <v>#VALUE!</v>
      </c>
      <c r="D144" s="2" t="e">
        <f>Data[[#This Row],[PADSTR_____G_L_Account__Indentation___2___G_L_Account__Name]]</f>
        <v>#VALUE!</v>
      </c>
      <c r="E144" s="2" t="e">
        <f>Data[[#This Row],[G_L_Account___Account_Type_]]</f>
        <v>#VALUE!</v>
      </c>
      <c r="F144" s="2" t="e">
        <f>Data[[#This Row],[G_L_Account__Totaling]]</f>
        <v>#VALUE!</v>
      </c>
      <c r="G144" s="4" t="e">
        <f>IF(J144=1,"",Data[[#This Row],[G_L_Account___Balance_at_Date_]])</f>
        <v>#VALUE!</v>
      </c>
      <c r="J144" t="e">
        <f>IF(OR(Data[[#This Row],[G_L_Account___Account_Type_]]="Begin-Total",Data[[#This Row],[G_L_Account___Account_Type_]]="Heading"),1,0)</f>
        <v>#VALUE!</v>
      </c>
    </row>
    <row r="145" spans="1:10" hidden="1" x14ac:dyDescent="0.5">
      <c r="A145" s="2" t="e">
        <f>Data[[#This Row],[G_L_Account___No__]]</f>
        <v>#VALUE!</v>
      </c>
      <c r="D145" s="2" t="e">
        <f>Data[[#This Row],[PADSTR_____G_L_Account__Indentation___2___G_L_Account__Name]]</f>
        <v>#VALUE!</v>
      </c>
      <c r="E145" s="2" t="e">
        <f>Data[[#This Row],[G_L_Account___Account_Type_]]</f>
        <v>#VALUE!</v>
      </c>
      <c r="F145" s="2" t="e">
        <f>Data[[#This Row],[G_L_Account__Totaling]]</f>
        <v>#VALUE!</v>
      </c>
      <c r="G145" s="4" t="e">
        <f>IF(J145=1,"",Data[[#This Row],[G_L_Account___Balance_at_Date_]])</f>
        <v>#VALUE!</v>
      </c>
      <c r="J145" t="e">
        <f>IF(OR(Data[[#This Row],[G_L_Account___Account_Type_]]="Begin-Total",Data[[#This Row],[G_L_Account___Account_Type_]]="Heading"),1,0)</f>
        <v>#VALUE!</v>
      </c>
    </row>
    <row r="146" spans="1:10" hidden="1" x14ac:dyDescent="0.5">
      <c r="A146" s="2" t="e">
        <f>Data[[#This Row],[G_L_Account___No__]]</f>
        <v>#VALUE!</v>
      </c>
      <c r="D146" s="2" t="e">
        <f>Data[[#This Row],[PADSTR_____G_L_Account__Indentation___2___G_L_Account__Name]]</f>
        <v>#VALUE!</v>
      </c>
      <c r="E146" s="2" t="e">
        <f>Data[[#This Row],[G_L_Account___Account_Type_]]</f>
        <v>#VALUE!</v>
      </c>
      <c r="F146" s="2" t="e">
        <f>Data[[#This Row],[G_L_Account__Totaling]]</f>
        <v>#VALUE!</v>
      </c>
      <c r="G146" s="4" t="e">
        <f>IF(J146=1,"",Data[[#This Row],[G_L_Account___Balance_at_Date_]])</f>
        <v>#VALUE!</v>
      </c>
      <c r="J146" t="e">
        <f>IF(OR(Data[[#This Row],[G_L_Account___Account_Type_]]="Begin-Total",Data[[#This Row],[G_L_Account___Account_Type_]]="Heading"),1,0)</f>
        <v>#VALUE!</v>
      </c>
    </row>
    <row r="147" spans="1:10" hidden="1" x14ac:dyDescent="0.5">
      <c r="A147" s="2" t="e">
        <f>Data[[#This Row],[G_L_Account___No__]]</f>
        <v>#VALUE!</v>
      </c>
      <c r="D147" s="2" t="e">
        <f>Data[[#This Row],[PADSTR_____G_L_Account__Indentation___2___G_L_Account__Name]]</f>
        <v>#VALUE!</v>
      </c>
      <c r="E147" s="2" t="e">
        <f>Data[[#This Row],[G_L_Account___Account_Type_]]</f>
        <v>#VALUE!</v>
      </c>
      <c r="F147" s="2" t="e">
        <f>Data[[#This Row],[G_L_Account__Totaling]]</f>
        <v>#VALUE!</v>
      </c>
      <c r="G147" s="4" t="e">
        <f>IF(J147=1,"",Data[[#This Row],[G_L_Account___Balance_at_Date_]])</f>
        <v>#VALUE!</v>
      </c>
      <c r="J147" t="e">
        <f>IF(OR(Data[[#This Row],[G_L_Account___Account_Type_]]="Begin-Total",Data[[#This Row],[G_L_Account___Account_Type_]]="Heading"),1,0)</f>
        <v>#VALUE!</v>
      </c>
    </row>
    <row r="148" spans="1:10" hidden="1" x14ac:dyDescent="0.5">
      <c r="A148" s="2" t="e">
        <f>Data[[#This Row],[G_L_Account___No__]]</f>
        <v>#VALUE!</v>
      </c>
      <c r="D148" s="2" t="e">
        <f>Data[[#This Row],[PADSTR_____G_L_Account__Indentation___2___G_L_Account__Name]]</f>
        <v>#VALUE!</v>
      </c>
      <c r="E148" s="2" t="e">
        <f>Data[[#This Row],[G_L_Account___Account_Type_]]</f>
        <v>#VALUE!</v>
      </c>
      <c r="F148" s="2" t="e">
        <f>Data[[#This Row],[G_L_Account__Totaling]]</f>
        <v>#VALUE!</v>
      </c>
      <c r="G148" s="4" t="e">
        <f>IF(J148=1,"",Data[[#This Row],[G_L_Account___Balance_at_Date_]])</f>
        <v>#VALUE!</v>
      </c>
      <c r="J148" t="e">
        <f>IF(OR(Data[[#This Row],[G_L_Account___Account_Type_]]="Begin-Total",Data[[#This Row],[G_L_Account___Account_Type_]]="Heading"),1,0)</f>
        <v>#VALUE!</v>
      </c>
    </row>
    <row r="149" spans="1:10" hidden="1" x14ac:dyDescent="0.5">
      <c r="A149" s="2" t="e">
        <f>Data[[#This Row],[G_L_Account___No__]]</f>
        <v>#VALUE!</v>
      </c>
      <c r="D149" s="2" t="e">
        <f>Data[[#This Row],[PADSTR_____G_L_Account__Indentation___2___G_L_Account__Name]]</f>
        <v>#VALUE!</v>
      </c>
      <c r="E149" s="2" t="e">
        <f>Data[[#This Row],[G_L_Account___Account_Type_]]</f>
        <v>#VALUE!</v>
      </c>
      <c r="F149" s="2" t="e">
        <f>Data[[#This Row],[G_L_Account__Totaling]]</f>
        <v>#VALUE!</v>
      </c>
      <c r="G149" s="4" t="e">
        <f>IF(J149=1,"",Data[[#This Row],[G_L_Account___Balance_at_Date_]])</f>
        <v>#VALUE!</v>
      </c>
      <c r="J149" t="e">
        <f>IF(OR(Data[[#This Row],[G_L_Account___Account_Type_]]="Begin-Total",Data[[#This Row],[G_L_Account___Account_Type_]]="Heading"),1,0)</f>
        <v>#VALUE!</v>
      </c>
    </row>
    <row r="150" spans="1:10" hidden="1" x14ac:dyDescent="0.5">
      <c r="A150" s="2" t="e">
        <f>Data[[#This Row],[G_L_Account___No__]]</f>
        <v>#VALUE!</v>
      </c>
      <c r="D150" s="2" t="e">
        <f>Data[[#This Row],[PADSTR_____G_L_Account__Indentation___2___G_L_Account__Name]]</f>
        <v>#VALUE!</v>
      </c>
      <c r="E150" s="2" t="e">
        <f>Data[[#This Row],[G_L_Account___Account_Type_]]</f>
        <v>#VALUE!</v>
      </c>
      <c r="F150" s="2" t="e">
        <f>Data[[#This Row],[G_L_Account__Totaling]]</f>
        <v>#VALUE!</v>
      </c>
      <c r="G150" s="4" t="e">
        <f>IF(J150=1,"",Data[[#This Row],[G_L_Account___Balance_at_Date_]])</f>
        <v>#VALUE!</v>
      </c>
      <c r="J150" t="e">
        <f>IF(OR(Data[[#This Row],[G_L_Account___Account_Type_]]="Begin-Total",Data[[#This Row],[G_L_Account___Account_Type_]]="Heading"),1,0)</f>
        <v>#VALUE!</v>
      </c>
    </row>
    <row r="151" spans="1:10" hidden="1" x14ac:dyDescent="0.5">
      <c r="A151" s="2" t="e">
        <f>Data[[#This Row],[G_L_Account___No__]]</f>
        <v>#VALUE!</v>
      </c>
      <c r="D151" s="2" t="e">
        <f>Data[[#This Row],[PADSTR_____G_L_Account__Indentation___2___G_L_Account__Name]]</f>
        <v>#VALUE!</v>
      </c>
      <c r="E151" s="2" t="e">
        <f>Data[[#This Row],[G_L_Account___Account_Type_]]</f>
        <v>#VALUE!</v>
      </c>
      <c r="F151" s="2" t="e">
        <f>Data[[#This Row],[G_L_Account__Totaling]]</f>
        <v>#VALUE!</v>
      </c>
      <c r="G151" s="4" t="e">
        <f>IF(J151=1,"",Data[[#This Row],[G_L_Account___Balance_at_Date_]])</f>
        <v>#VALUE!</v>
      </c>
      <c r="J151" t="e">
        <f>IF(OR(Data[[#This Row],[G_L_Account___Account_Type_]]="Begin-Total",Data[[#This Row],[G_L_Account___Account_Type_]]="Heading"),1,0)</f>
        <v>#VALUE!</v>
      </c>
    </row>
    <row r="152" spans="1:10" hidden="1" x14ac:dyDescent="0.5">
      <c r="A152" s="2" t="e">
        <f>Data[[#This Row],[G_L_Account___No__]]</f>
        <v>#VALUE!</v>
      </c>
      <c r="D152" s="2" t="e">
        <f>Data[[#This Row],[PADSTR_____G_L_Account__Indentation___2___G_L_Account__Name]]</f>
        <v>#VALUE!</v>
      </c>
      <c r="E152" s="2" t="e">
        <f>Data[[#This Row],[G_L_Account___Account_Type_]]</f>
        <v>#VALUE!</v>
      </c>
      <c r="F152" s="2" t="e">
        <f>Data[[#This Row],[G_L_Account__Totaling]]</f>
        <v>#VALUE!</v>
      </c>
      <c r="G152" s="4" t="e">
        <f>IF(J152=1,"",Data[[#This Row],[G_L_Account___Balance_at_Date_]])</f>
        <v>#VALUE!</v>
      </c>
      <c r="J152" t="e">
        <f>IF(OR(Data[[#This Row],[G_L_Account___Account_Type_]]="Begin-Total",Data[[#This Row],[G_L_Account___Account_Type_]]="Heading"),1,0)</f>
        <v>#VALUE!</v>
      </c>
    </row>
    <row r="153" spans="1:10" hidden="1" x14ac:dyDescent="0.5">
      <c r="A153" s="2" t="e">
        <f>Data[[#This Row],[G_L_Account___No__]]</f>
        <v>#VALUE!</v>
      </c>
      <c r="D153" s="2" t="e">
        <f>Data[[#This Row],[PADSTR_____G_L_Account__Indentation___2___G_L_Account__Name]]</f>
        <v>#VALUE!</v>
      </c>
      <c r="E153" s="2" t="e">
        <f>Data[[#This Row],[G_L_Account___Account_Type_]]</f>
        <v>#VALUE!</v>
      </c>
      <c r="F153" s="2" t="e">
        <f>Data[[#This Row],[G_L_Account__Totaling]]</f>
        <v>#VALUE!</v>
      </c>
      <c r="G153" s="4" t="e">
        <f>IF(J153=1,"",Data[[#This Row],[G_L_Account___Balance_at_Date_]])</f>
        <v>#VALUE!</v>
      </c>
      <c r="J153" t="e">
        <f>IF(OR(Data[[#This Row],[G_L_Account___Account_Type_]]="Begin-Total",Data[[#This Row],[G_L_Account___Account_Type_]]="Heading"),1,0)</f>
        <v>#VALUE!</v>
      </c>
    </row>
    <row r="154" spans="1:10" hidden="1" x14ac:dyDescent="0.5">
      <c r="A154" s="2" t="e">
        <f>Data[[#This Row],[G_L_Account___No__]]</f>
        <v>#VALUE!</v>
      </c>
      <c r="D154" s="2" t="e">
        <f>Data[[#This Row],[PADSTR_____G_L_Account__Indentation___2___G_L_Account__Name]]</f>
        <v>#VALUE!</v>
      </c>
      <c r="E154" s="2" t="e">
        <f>Data[[#This Row],[G_L_Account___Account_Type_]]</f>
        <v>#VALUE!</v>
      </c>
      <c r="F154" s="2" t="e">
        <f>Data[[#This Row],[G_L_Account__Totaling]]</f>
        <v>#VALUE!</v>
      </c>
      <c r="G154" s="4" t="e">
        <f>IF(J154=1,"",Data[[#This Row],[G_L_Account___Balance_at_Date_]])</f>
        <v>#VALUE!</v>
      </c>
      <c r="J154" t="e">
        <f>IF(OR(Data[[#This Row],[G_L_Account___Account_Type_]]="Begin-Total",Data[[#This Row],[G_L_Account___Account_Type_]]="Heading"),1,0)</f>
        <v>#VALUE!</v>
      </c>
    </row>
    <row r="155" spans="1:10" hidden="1" x14ac:dyDescent="0.5">
      <c r="A155" s="2" t="e">
        <f>Data[[#This Row],[G_L_Account___No__]]</f>
        <v>#VALUE!</v>
      </c>
      <c r="D155" s="2" t="e">
        <f>Data[[#This Row],[PADSTR_____G_L_Account__Indentation___2___G_L_Account__Name]]</f>
        <v>#VALUE!</v>
      </c>
      <c r="E155" s="2" t="e">
        <f>Data[[#This Row],[G_L_Account___Account_Type_]]</f>
        <v>#VALUE!</v>
      </c>
      <c r="F155" s="2" t="e">
        <f>Data[[#This Row],[G_L_Account__Totaling]]</f>
        <v>#VALUE!</v>
      </c>
      <c r="G155" s="4" t="e">
        <f>IF(J155=1,"",Data[[#This Row],[G_L_Account___Balance_at_Date_]])</f>
        <v>#VALUE!</v>
      </c>
      <c r="J155" t="e">
        <f>IF(OR(Data[[#This Row],[G_L_Account___Account_Type_]]="Begin-Total",Data[[#This Row],[G_L_Account___Account_Type_]]="Heading"),1,0)</f>
        <v>#VALUE!</v>
      </c>
    </row>
    <row r="156" spans="1:10" hidden="1" x14ac:dyDescent="0.5">
      <c r="A156" s="2" t="e">
        <f>Data[[#This Row],[G_L_Account___No__]]</f>
        <v>#VALUE!</v>
      </c>
      <c r="D156" s="2" t="e">
        <f>Data[[#This Row],[PADSTR_____G_L_Account__Indentation___2___G_L_Account__Name]]</f>
        <v>#VALUE!</v>
      </c>
      <c r="E156" s="2" t="e">
        <f>Data[[#This Row],[G_L_Account___Account_Type_]]</f>
        <v>#VALUE!</v>
      </c>
      <c r="F156" s="2" t="e">
        <f>Data[[#This Row],[G_L_Account__Totaling]]</f>
        <v>#VALUE!</v>
      </c>
      <c r="G156" s="4" t="e">
        <f>IF(J156=1,"",Data[[#This Row],[G_L_Account___Balance_at_Date_]])</f>
        <v>#VALUE!</v>
      </c>
      <c r="J156" t="e">
        <f>IF(OR(Data[[#This Row],[G_L_Account___Account_Type_]]="Begin-Total",Data[[#This Row],[G_L_Account___Account_Type_]]="Heading"),1,0)</f>
        <v>#VALUE!</v>
      </c>
    </row>
    <row r="157" spans="1:10" hidden="1" x14ac:dyDescent="0.5">
      <c r="A157" s="2" t="e">
        <f>Data[[#This Row],[G_L_Account___No__]]</f>
        <v>#VALUE!</v>
      </c>
      <c r="D157" s="2" t="e">
        <f>Data[[#This Row],[PADSTR_____G_L_Account__Indentation___2___G_L_Account__Name]]</f>
        <v>#VALUE!</v>
      </c>
      <c r="E157" s="2" t="e">
        <f>Data[[#This Row],[G_L_Account___Account_Type_]]</f>
        <v>#VALUE!</v>
      </c>
      <c r="F157" s="2" t="e">
        <f>Data[[#This Row],[G_L_Account__Totaling]]</f>
        <v>#VALUE!</v>
      </c>
      <c r="G157" s="4" t="e">
        <f>IF(J157=1,"",Data[[#This Row],[G_L_Account___Balance_at_Date_]])</f>
        <v>#VALUE!</v>
      </c>
      <c r="J157" t="e">
        <f>IF(OR(Data[[#This Row],[G_L_Account___Account_Type_]]="Begin-Total",Data[[#This Row],[G_L_Account___Account_Type_]]="Heading"),1,0)</f>
        <v>#VALUE!</v>
      </c>
    </row>
    <row r="158" spans="1:10" hidden="1" x14ac:dyDescent="0.5">
      <c r="A158" s="2" t="e">
        <f>Data[[#This Row],[G_L_Account___No__]]</f>
        <v>#VALUE!</v>
      </c>
      <c r="D158" s="2" t="e">
        <f>Data[[#This Row],[PADSTR_____G_L_Account__Indentation___2___G_L_Account__Name]]</f>
        <v>#VALUE!</v>
      </c>
      <c r="E158" s="2" t="e">
        <f>Data[[#This Row],[G_L_Account___Account_Type_]]</f>
        <v>#VALUE!</v>
      </c>
      <c r="F158" s="2" t="e">
        <f>Data[[#This Row],[G_L_Account__Totaling]]</f>
        <v>#VALUE!</v>
      </c>
      <c r="G158" s="4" t="e">
        <f>IF(J158=1,"",Data[[#This Row],[G_L_Account___Balance_at_Date_]])</f>
        <v>#VALUE!</v>
      </c>
      <c r="J158" t="e">
        <f>IF(OR(Data[[#This Row],[G_L_Account___Account_Type_]]="Begin-Total",Data[[#This Row],[G_L_Account___Account_Type_]]="Heading"),1,0)</f>
        <v>#VALUE!</v>
      </c>
    </row>
    <row r="159" spans="1:10" hidden="1" x14ac:dyDescent="0.5">
      <c r="A159" s="2" t="e">
        <f>Data[[#This Row],[G_L_Account___No__]]</f>
        <v>#VALUE!</v>
      </c>
      <c r="D159" s="2" t="e">
        <f>Data[[#This Row],[PADSTR_____G_L_Account__Indentation___2___G_L_Account__Name]]</f>
        <v>#VALUE!</v>
      </c>
      <c r="E159" s="2" t="e">
        <f>Data[[#This Row],[G_L_Account___Account_Type_]]</f>
        <v>#VALUE!</v>
      </c>
      <c r="F159" s="2" t="e">
        <f>Data[[#This Row],[G_L_Account__Totaling]]</f>
        <v>#VALUE!</v>
      </c>
      <c r="G159" s="4" t="e">
        <f>IF(J159=1,"",Data[[#This Row],[G_L_Account___Balance_at_Date_]])</f>
        <v>#VALUE!</v>
      </c>
      <c r="J159" t="e">
        <f>IF(OR(Data[[#This Row],[G_L_Account___Account_Type_]]="Begin-Total",Data[[#This Row],[G_L_Account___Account_Type_]]="Heading"),1,0)</f>
        <v>#VALUE!</v>
      </c>
    </row>
    <row r="160" spans="1:10" hidden="1" x14ac:dyDescent="0.5">
      <c r="A160" s="2" t="e">
        <f>Data[[#This Row],[G_L_Account___No__]]</f>
        <v>#VALUE!</v>
      </c>
      <c r="D160" s="2" t="e">
        <f>Data[[#This Row],[PADSTR_____G_L_Account__Indentation___2___G_L_Account__Name]]</f>
        <v>#VALUE!</v>
      </c>
      <c r="E160" s="2" t="e">
        <f>Data[[#This Row],[G_L_Account___Account_Type_]]</f>
        <v>#VALUE!</v>
      </c>
      <c r="F160" s="2" t="e">
        <f>Data[[#This Row],[G_L_Account__Totaling]]</f>
        <v>#VALUE!</v>
      </c>
      <c r="G160" s="4" t="e">
        <f>IF(J160=1,"",Data[[#This Row],[G_L_Account___Balance_at_Date_]])</f>
        <v>#VALUE!</v>
      </c>
      <c r="J160" t="e">
        <f>IF(OR(Data[[#This Row],[G_L_Account___Account_Type_]]="Begin-Total",Data[[#This Row],[G_L_Account___Account_Type_]]="Heading"),1,0)</f>
        <v>#VALUE!</v>
      </c>
    </row>
    <row r="161" spans="1:10" hidden="1" x14ac:dyDescent="0.5">
      <c r="A161" s="2" t="e">
        <f>Data[[#This Row],[G_L_Account___No__]]</f>
        <v>#VALUE!</v>
      </c>
      <c r="D161" s="2" t="e">
        <f>Data[[#This Row],[PADSTR_____G_L_Account__Indentation___2___G_L_Account__Name]]</f>
        <v>#VALUE!</v>
      </c>
      <c r="E161" s="2" t="e">
        <f>Data[[#This Row],[G_L_Account___Account_Type_]]</f>
        <v>#VALUE!</v>
      </c>
      <c r="F161" s="2" t="e">
        <f>Data[[#This Row],[G_L_Account__Totaling]]</f>
        <v>#VALUE!</v>
      </c>
      <c r="G161" s="4" t="e">
        <f>IF(J161=1,"",Data[[#This Row],[G_L_Account___Balance_at_Date_]])</f>
        <v>#VALUE!</v>
      </c>
      <c r="J161" t="e">
        <f>IF(OR(Data[[#This Row],[G_L_Account___Account_Type_]]="Begin-Total",Data[[#This Row],[G_L_Account___Account_Type_]]="Heading"),1,0)</f>
        <v>#VALUE!</v>
      </c>
    </row>
    <row r="162" spans="1:10" hidden="1" x14ac:dyDescent="0.5">
      <c r="A162" s="2" t="e">
        <f>Data[[#This Row],[G_L_Account___No__]]</f>
        <v>#VALUE!</v>
      </c>
      <c r="D162" s="2" t="e">
        <f>Data[[#This Row],[PADSTR_____G_L_Account__Indentation___2___G_L_Account__Name]]</f>
        <v>#VALUE!</v>
      </c>
      <c r="E162" s="2" t="e">
        <f>Data[[#This Row],[G_L_Account___Account_Type_]]</f>
        <v>#VALUE!</v>
      </c>
      <c r="F162" s="2" t="e">
        <f>Data[[#This Row],[G_L_Account__Totaling]]</f>
        <v>#VALUE!</v>
      </c>
      <c r="G162" s="4" t="e">
        <f>IF(J162=1,"",Data[[#This Row],[G_L_Account___Balance_at_Date_]])</f>
        <v>#VALUE!</v>
      </c>
      <c r="J162" t="e">
        <f>IF(OR(Data[[#This Row],[G_L_Account___Account_Type_]]="Begin-Total",Data[[#This Row],[G_L_Account___Account_Type_]]="Heading"),1,0)</f>
        <v>#VALUE!</v>
      </c>
    </row>
    <row r="163" spans="1:10" hidden="1" x14ac:dyDescent="0.5">
      <c r="A163" s="2" t="e">
        <f>Data[[#This Row],[G_L_Account___No__]]</f>
        <v>#VALUE!</v>
      </c>
      <c r="D163" s="2" t="e">
        <f>Data[[#This Row],[PADSTR_____G_L_Account__Indentation___2___G_L_Account__Name]]</f>
        <v>#VALUE!</v>
      </c>
      <c r="E163" s="2" t="e">
        <f>Data[[#This Row],[G_L_Account___Account_Type_]]</f>
        <v>#VALUE!</v>
      </c>
      <c r="F163" s="2" t="e">
        <f>Data[[#This Row],[G_L_Account__Totaling]]</f>
        <v>#VALUE!</v>
      </c>
      <c r="G163" s="4" t="e">
        <f>IF(J163=1,"",Data[[#This Row],[G_L_Account___Balance_at_Date_]])</f>
        <v>#VALUE!</v>
      </c>
      <c r="J163" t="e">
        <f>IF(OR(Data[[#This Row],[G_L_Account___Account_Type_]]="Begin-Total",Data[[#This Row],[G_L_Account___Account_Type_]]="Heading"),1,0)</f>
        <v>#VALUE!</v>
      </c>
    </row>
    <row r="164" spans="1:10" hidden="1" x14ac:dyDescent="0.5">
      <c r="A164" s="2" t="e">
        <f>Data[[#This Row],[G_L_Account___No__]]</f>
        <v>#VALUE!</v>
      </c>
      <c r="D164" s="2" t="e">
        <f>Data[[#This Row],[PADSTR_____G_L_Account__Indentation___2___G_L_Account__Name]]</f>
        <v>#VALUE!</v>
      </c>
      <c r="E164" s="2" t="e">
        <f>Data[[#This Row],[G_L_Account___Account_Type_]]</f>
        <v>#VALUE!</v>
      </c>
      <c r="F164" s="2" t="e">
        <f>Data[[#This Row],[G_L_Account__Totaling]]</f>
        <v>#VALUE!</v>
      </c>
      <c r="G164" s="4" t="e">
        <f>IF(J164=1,"",Data[[#This Row],[G_L_Account___Balance_at_Date_]])</f>
        <v>#VALUE!</v>
      </c>
      <c r="J164" t="e">
        <f>IF(OR(Data[[#This Row],[G_L_Account___Account_Type_]]="Begin-Total",Data[[#This Row],[G_L_Account___Account_Type_]]="Heading"),1,0)</f>
        <v>#VALUE!</v>
      </c>
    </row>
    <row r="165" spans="1:10" hidden="1" x14ac:dyDescent="0.5">
      <c r="A165" s="2" t="e">
        <f>Data[[#This Row],[G_L_Account___No__]]</f>
        <v>#VALUE!</v>
      </c>
      <c r="D165" s="2" t="e">
        <f>Data[[#This Row],[PADSTR_____G_L_Account__Indentation___2___G_L_Account__Name]]</f>
        <v>#VALUE!</v>
      </c>
      <c r="E165" s="2" t="e">
        <f>Data[[#This Row],[G_L_Account___Account_Type_]]</f>
        <v>#VALUE!</v>
      </c>
      <c r="F165" s="2" t="e">
        <f>Data[[#This Row],[G_L_Account__Totaling]]</f>
        <v>#VALUE!</v>
      </c>
      <c r="G165" s="4" t="e">
        <f>IF(J165=1,"",Data[[#This Row],[G_L_Account___Balance_at_Date_]])</f>
        <v>#VALUE!</v>
      </c>
      <c r="J165" t="e">
        <f>IF(OR(Data[[#This Row],[G_L_Account___Account_Type_]]="Begin-Total",Data[[#This Row],[G_L_Account___Account_Type_]]="Heading"),1,0)</f>
        <v>#VALUE!</v>
      </c>
    </row>
    <row r="166" spans="1:10" hidden="1" x14ac:dyDescent="0.5">
      <c r="A166" s="2" t="e">
        <f>Data[[#This Row],[G_L_Account___No__]]</f>
        <v>#VALUE!</v>
      </c>
      <c r="D166" s="2" t="e">
        <f>Data[[#This Row],[PADSTR_____G_L_Account__Indentation___2___G_L_Account__Name]]</f>
        <v>#VALUE!</v>
      </c>
      <c r="E166" s="2" t="e">
        <f>Data[[#This Row],[G_L_Account___Account_Type_]]</f>
        <v>#VALUE!</v>
      </c>
      <c r="F166" s="2" t="e">
        <f>Data[[#This Row],[G_L_Account__Totaling]]</f>
        <v>#VALUE!</v>
      </c>
      <c r="G166" s="4" t="e">
        <f>IF(J166=1,"",Data[[#This Row],[G_L_Account___Balance_at_Date_]])</f>
        <v>#VALUE!</v>
      </c>
      <c r="J166" t="e">
        <f>IF(OR(Data[[#This Row],[G_L_Account___Account_Type_]]="Begin-Total",Data[[#This Row],[G_L_Account___Account_Type_]]="Heading"),1,0)</f>
        <v>#VALUE!</v>
      </c>
    </row>
    <row r="167" spans="1:10" hidden="1" x14ac:dyDescent="0.5">
      <c r="A167" s="2" t="e">
        <f>Data[[#This Row],[G_L_Account___No__]]</f>
        <v>#VALUE!</v>
      </c>
      <c r="D167" s="2" t="e">
        <f>Data[[#This Row],[PADSTR_____G_L_Account__Indentation___2___G_L_Account__Name]]</f>
        <v>#VALUE!</v>
      </c>
      <c r="E167" s="2" t="e">
        <f>Data[[#This Row],[G_L_Account___Account_Type_]]</f>
        <v>#VALUE!</v>
      </c>
      <c r="F167" s="2" t="e">
        <f>Data[[#This Row],[G_L_Account__Totaling]]</f>
        <v>#VALUE!</v>
      </c>
      <c r="G167" s="4" t="e">
        <f>IF(J167=1,"",Data[[#This Row],[G_L_Account___Balance_at_Date_]])</f>
        <v>#VALUE!</v>
      </c>
      <c r="J167" t="e">
        <f>IF(OR(Data[[#This Row],[G_L_Account___Account_Type_]]="Begin-Total",Data[[#This Row],[G_L_Account___Account_Type_]]="Heading"),1,0)</f>
        <v>#VALUE!</v>
      </c>
    </row>
    <row r="168" spans="1:10" hidden="1" x14ac:dyDescent="0.5">
      <c r="A168" s="2" t="e">
        <f>Data[[#This Row],[G_L_Account___No__]]</f>
        <v>#VALUE!</v>
      </c>
      <c r="D168" s="2" t="e">
        <f>Data[[#This Row],[PADSTR_____G_L_Account__Indentation___2___G_L_Account__Name]]</f>
        <v>#VALUE!</v>
      </c>
      <c r="E168" s="2" t="e">
        <f>Data[[#This Row],[G_L_Account___Account_Type_]]</f>
        <v>#VALUE!</v>
      </c>
      <c r="F168" s="2" t="e">
        <f>Data[[#This Row],[G_L_Account__Totaling]]</f>
        <v>#VALUE!</v>
      </c>
      <c r="G168" s="4" t="e">
        <f>IF(J168=1,"",Data[[#This Row],[G_L_Account___Balance_at_Date_]])</f>
        <v>#VALUE!</v>
      </c>
      <c r="J168" t="e">
        <f>IF(OR(Data[[#This Row],[G_L_Account___Account_Type_]]="Begin-Total",Data[[#This Row],[G_L_Account___Account_Type_]]="Heading"),1,0)</f>
        <v>#VALUE!</v>
      </c>
    </row>
    <row r="169" spans="1:10" hidden="1" x14ac:dyDescent="0.5">
      <c r="A169" s="2" t="e">
        <f>Data[[#This Row],[G_L_Account___No__]]</f>
        <v>#VALUE!</v>
      </c>
      <c r="D169" s="2" t="e">
        <f>Data[[#This Row],[PADSTR_____G_L_Account__Indentation___2___G_L_Account__Name]]</f>
        <v>#VALUE!</v>
      </c>
      <c r="E169" s="2" t="e">
        <f>Data[[#This Row],[G_L_Account___Account_Type_]]</f>
        <v>#VALUE!</v>
      </c>
      <c r="F169" s="2" t="e">
        <f>Data[[#This Row],[G_L_Account__Totaling]]</f>
        <v>#VALUE!</v>
      </c>
      <c r="G169" s="4" t="e">
        <f>IF(J169=1,"",Data[[#This Row],[G_L_Account___Balance_at_Date_]])</f>
        <v>#VALUE!</v>
      </c>
      <c r="J169" t="e">
        <f>IF(OR(Data[[#This Row],[G_L_Account___Account_Type_]]="Begin-Total",Data[[#This Row],[G_L_Account___Account_Type_]]="Heading"),1,0)</f>
        <v>#VALUE!</v>
      </c>
    </row>
    <row r="170" spans="1:10" hidden="1" x14ac:dyDescent="0.5">
      <c r="A170" s="2" t="e">
        <f>Data[[#This Row],[G_L_Account___No__]]</f>
        <v>#VALUE!</v>
      </c>
      <c r="D170" s="2" t="e">
        <f>Data[[#This Row],[PADSTR_____G_L_Account__Indentation___2___G_L_Account__Name]]</f>
        <v>#VALUE!</v>
      </c>
      <c r="E170" s="2" t="e">
        <f>Data[[#This Row],[G_L_Account___Account_Type_]]</f>
        <v>#VALUE!</v>
      </c>
      <c r="F170" s="2" t="e">
        <f>Data[[#This Row],[G_L_Account__Totaling]]</f>
        <v>#VALUE!</v>
      </c>
      <c r="G170" s="4" t="e">
        <f>IF(J170=1,"",Data[[#This Row],[G_L_Account___Balance_at_Date_]])</f>
        <v>#VALUE!</v>
      </c>
      <c r="J170" t="e">
        <f>IF(OR(Data[[#This Row],[G_L_Account___Account_Type_]]="Begin-Total",Data[[#This Row],[G_L_Account___Account_Type_]]="Heading"),1,0)</f>
        <v>#VALUE!</v>
      </c>
    </row>
    <row r="171" spans="1:10" hidden="1" x14ac:dyDescent="0.5">
      <c r="A171" s="2" t="e">
        <f>Data[[#This Row],[G_L_Account___No__]]</f>
        <v>#VALUE!</v>
      </c>
      <c r="D171" s="2" t="e">
        <f>Data[[#This Row],[PADSTR_____G_L_Account__Indentation___2___G_L_Account__Name]]</f>
        <v>#VALUE!</v>
      </c>
      <c r="E171" s="2" t="e">
        <f>Data[[#This Row],[G_L_Account___Account_Type_]]</f>
        <v>#VALUE!</v>
      </c>
      <c r="F171" s="2" t="e">
        <f>Data[[#This Row],[G_L_Account__Totaling]]</f>
        <v>#VALUE!</v>
      </c>
      <c r="G171" s="4" t="e">
        <f>IF(J171=1,"",Data[[#This Row],[G_L_Account___Balance_at_Date_]])</f>
        <v>#VALUE!</v>
      </c>
      <c r="J171" t="e">
        <f>IF(OR(Data[[#This Row],[G_L_Account___Account_Type_]]="Begin-Total",Data[[#This Row],[G_L_Account___Account_Type_]]="Heading"),1,0)</f>
        <v>#VALUE!</v>
      </c>
    </row>
    <row r="172" spans="1:10" hidden="1" x14ac:dyDescent="0.5">
      <c r="A172" s="2" t="e">
        <f>Data[[#This Row],[G_L_Account___No__]]</f>
        <v>#VALUE!</v>
      </c>
      <c r="D172" s="2" t="e">
        <f>Data[[#This Row],[PADSTR_____G_L_Account__Indentation___2___G_L_Account__Name]]</f>
        <v>#VALUE!</v>
      </c>
      <c r="E172" s="2" t="e">
        <f>Data[[#This Row],[G_L_Account___Account_Type_]]</f>
        <v>#VALUE!</v>
      </c>
      <c r="F172" s="2" t="e">
        <f>Data[[#This Row],[G_L_Account__Totaling]]</f>
        <v>#VALUE!</v>
      </c>
      <c r="G172" s="4" t="e">
        <f>IF(J172=1,"",Data[[#This Row],[G_L_Account___Balance_at_Date_]])</f>
        <v>#VALUE!</v>
      </c>
      <c r="J172" t="e">
        <f>IF(OR(Data[[#This Row],[G_L_Account___Account_Type_]]="Begin-Total",Data[[#This Row],[G_L_Account___Account_Type_]]="Heading"),1,0)</f>
        <v>#VALUE!</v>
      </c>
    </row>
    <row r="173" spans="1:10" hidden="1" x14ac:dyDescent="0.5">
      <c r="A173" s="2" t="e">
        <f>Data[[#This Row],[G_L_Account___No__]]</f>
        <v>#VALUE!</v>
      </c>
      <c r="D173" s="2" t="e">
        <f>Data[[#This Row],[PADSTR_____G_L_Account__Indentation___2___G_L_Account__Name]]</f>
        <v>#VALUE!</v>
      </c>
      <c r="E173" s="2" t="e">
        <f>Data[[#This Row],[G_L_Account___Account_Type_]]</f>
        <v>#VALUE!</v>
      </c>
      <c r="F173" s="2" t="e">
        <f>Data[[#This Row],[G_L_Account__Totaling]]</f>
        <v>#VALUE!</v>
      </c>
      <c r="G173" s="4" t="e">
        <f>IF(J173=1,"",Data[[#This Row],[G_L_Account___Balance_at_Date_]])</f>
        <v>#VALUE!</v>
      </c>
      <c r="J173" t="e">
        <f>IF(OR(Data[[#This Row],[G_L_Account___Account_Type_]]="Begin-Total",Data[[#This Row],[G_L_Account___Account_Type_]]="Heading"),1,0)</f>
        <v>#VALUE!</v>
      </c>
    </row>
    <row r="174" spans="1:10" hidden="1" x14ac:dyDescent="0.5">
      <c r="A174" s="2" t="e">
        <f>Data[[#This Row],[G_L_Account___No__]]</f>
        <v>#VALUE!</v>
      </c>
      <c r="D174" s="2" t="e">
        <f>Data[[#This Row],[PADSTR_____G_L_Account__Indentation___2___G_L_Account__Name]]</f>
        <v>#VALUE!</v>
      </c>
      <c r="E174" s="2" t="e">
        <f>Data[[#This Row],[G_L_Account___Account_Type_]]</f>
        <v>#VALUE!</v>
      </c>
      <c r="F174" s="2" t="e">
        <f>Data[[#This Row],[G_L_Account__Totaling]]</f>
        <v>#VALUE!</v>
      </c>
      <c r="G174" s="4" t="e">
        <f>IF(J174=1,"",Data[[#This Row],[G_L_Account___Balance_at_Date_]])</f>
        <v>#VALUE!</v>
      </c>
      <c r="J174" t="e">
        <f>IF(OR(Data[[#This Row],[G_L_Account___Account_Type_]]="Begin-Total",Data[[#This Row],[G_L_Account___Account_Type_]]="Heading"),1,0)</f>
        <v>#VALUE!</v>
      </c>
    </row>
    <row r="175" spans="1:10" hidden="1" x14ac:dyDescent="0.5">
      <c r="A175" s="2" t="e">
        <f>Data[[#This Row],[G_L_Account___No__]]</f>
        <v>#VALUE!</v>
      </c>
      <c r="D175" s="2" t="e">
        <f>Data[[#This Row],[PADSTR_____G_L_Account__Indentation___2___G_L_Account__Name]]</f>
        <v>#VALUE!</v>
      </c>
      <c r="E175" s="2" t="e">
        <f>Data[[#This Row],[G_L_Account___Account_Type_]]</f>
        <v>#VALUE!</v>
      </c>
      <c r="F175" s="2" t="e">
        <f>Data[[#This Row],[G_L_Account__Totaling]]</f>
        <v>#VALUE!</v>
      </c>
      <c r="G175" s="4" t="e">
        <f>IF(J175=1,"",Data[[#This Row],[G_L_Account___Balance_at_Date_]])</f>
        <v>#VALUE!</v>
      </c>
      <c r="J175" t="e">
        <f>IF(OR(Data[[#This Row],[G_L_Account___Account_Type_]]="Begin-Total",Data[[#This Row],[G_L_Account___Account_Type_]]="Heading"),1,0)</f>
        <v>#VALUE!</v>
      </c>
    </row>
    <row r="176" spans="1:10" hidden="1" x14ac:dyDescent="0.5">
      <c r="A176" s="2" t="e">
        <f>Data[[#This Row],[G_L_Account___No__]]</f>
        <v>#VALUE!</v>
      </c>
      <c r="D176" s="2" t="e">
        <f>Data[[#This Row],[PADSTR_____G_L_Account__Indentation___2___G_L_Account__Name]]</f>
        <v>#VALUE!</v>
      </c>
      <c r="E176" s="2" t="e">
        <f>Data[[#This Row],[G_L_Account___Account_Type_]]</f>
        <v>#VALUE!</v>
      </c>
      <c r="F176" s="2" t="e">
        <f>Data[[#This Row],[G_L_Account__Totaling]]</f>
        <v>#VALUE!</v>
      </c>
      <c r="G176" s="4" t="e">
        <f>IF(J176=1,"",Data[[#This Row],[G_L_Account___Balance_at_Date_]])</f>
        <v>#VALUE!</v>
      </c>
      <c r="J176" t="e">
        <f>IF(OR(Data[[#This Row],[G_L_Account___Account_Type_]]="Begin-Total",Data[[#This Row],[G_L_Account___Account_Type_]]="Heading"),1,0)</f>
        <v>#VALUE!</v>
      </c>
    </row>
    <row r="177" spans="1:10" hidden="1" x14ac:dyDescent="0.5">
      <c r="A177" s="2" t="e">
        <f>Data[[#This Row],[G_L_Account___No__]]</f>
        <v>#VALUE!</v>
      </c>
      <c r="D177" s="2" t="e">
        <f>Data[[#This Row],[PADSTR_____G_L_Account__Indentation___2___G_L_Account__Name]]</f>
        <v>#VALUE!</v>
      </c>
      <c r="E177" s="2" t="e">
        <f>Data[[#This Row],[G_L_Account___Account_Type_]]</f>
        <v>#VALUE!</v>
      </c>
      <c r="F177" s="2" t="e">
        <f>Data[[#This Row],[G_L_Account__Totaling]]</f>
        <v>#VALUE!</v>
      </c>
      <c r="G177" s="4" t="e">
        <f>IF(J177=1,"",Data[[#This Row],[G_L_Account___Balance_at_Date_]])</f>
        <v>#VALUE!</v>
      </c>
      <c r="J177" t="e">
        <f>IF(OR(Data[[#This Row],[G_L_Account___Account_Type_]]="Begin-Total",Data[[#This Row],[G_L_Account___Account_Type_]]="Heading"),1,0)</f>
        <v>#VALUE!</v>
      </c>
    </row>
    <row r="178" spans="1:10" hidden="1" x14ac:dyDescent="0.5">
      <c r="A178" s="2" t="e">
        <f>Data[[#This Row],[G_L_Account___No__]]</f>
        <v>#VALUE!</v>
      </c>
      <c r="D178" s="2" t="e">
        <f>Data[[#This Row],[PADSTR_____G_L_Account__Indentation___2___G_L_Account__Name]]</f>
        <v>#VALUE!</v>
      </c>
      <c r="E178" s="2" t="e">
        <f>Data[[#This Row],[G_L_Account___Account_Type_]]</f>
        <v>#VALUE!</v>
      </c>
      <c r="F178" s="2" t="e">
        <f>Data[[#This Row],[G_L_Account__Totaling]]</f>
        <v>#VALUE!</v>
      </c>
      <c r="G178" s="4" t="e">
        <f>IF(J178=1,"",Data[[#This Row],[G_L_Account___Balance_at_Date_]])</f>
        <v>#VALUE!</v>
      </c>
      <c r="J178" t="e">
        <f>IF(OR(Data[[#This Row],[G_L_Account___Account_Type_]]="Begin-Total",Data[[#This Row],[G_L_Account___Account_Type_]]="Heading"),1,0)</f>
        <v>#VALUE!</v>
      </c>
    </row>
    <row r="179" spans="1:10" hidden="1" x14ac:dyDescent="0.5">
      <c r="A179" s="2" t="e">
        <f>Data[[#This Row],[G_L_Account___No__]]</f>
        <v>#VALUE!</v>
      </c>
      <c r="D179" s="2" t="e">
        <f>Data[[#This Row],[PADSTR_____G_L_Account__Indentation___2___G_L_Account__Name]]</f>
        <v>#VALUE!</v>
      </c>
      <c r="E179" s="2" t="e">
        <f>Data[[#This Row],[G_L_Account___Account_Type_]]</f>
        <v>#VALUE!</v>
      </c>
      <c r="F179" s="2" t="e">
        <f>Data[[#This Row],[G_L_Account__Totaling]]</f>
        <v>#VALUE!</v>
      </c>
      <c r="G179" s="4" t="e">
        <f>IF(J179=1,"",Data[[#This Row],[G_L_Account___Balance_at_Date_]])</f>
        <v>#VALUE!</v>
      </c>
      <c r="J179" t="e">
        <f>IF(OR(Data[[#This Row],[G_L_Account___Account_Type_]]="Begin-Total",Data[[#This Row],[G_L_Account___Account_Type_]]="Heading"),1,0)</f>
        <v>#VALUE!</v>
      </c>
    </row>
    <row r="180" spans="1:10" hidden="1" x14ac:dyDescent="0.5">
      <c r="A180" s="2" t="e">
        <f>Data[[#This Row],[G_L_Account___No__]]</f>
        <v>#VALUE!</v>
      </c>
      <c r="D180" s="2" t="e">
        <f>Data[[#This Row],[PADSTR_____G_L_Account__Indentation___2___G_L_Account__Name]]</f>
        <v>#VALUE!</v>
      </c>
      <c r="E180" s="2" t="e">
        <f>Data[[#This Row],[G_L_Account___Account_Type_]]</f>
        <v>#VALUE!</v>
      </c>
      <c r="F180" s="2" t="e">
        <f>Data[[#This Row],[G_L_Account__Totaling]]</f>
        <v>#VALUE!</v>
      </c>
      <c r="G180" s="4" t="e">
        <f>IF(J180=1,"",Data[[#This Row],[G_L_Account___Balance_at_Date_]])</f>
        <v>#VALUE!</v>
      </c>
      <c r="J180" t="e">
        <f>IF(OR(Data[[#This Row],[G_L_Account___Account_Type_]]="Begin-Total",Data[[#This Row],[G_L_Account___Account_Type_]]="Heading"),1,0)</f>
        <v>#VALUE!</v>
      </c>
    </row>
    <row r="181" spans="1:10" hidden="1" x14ac:dyDescent="0.5">
      <c r="A181" s="2" t="e">
        <f>Data[[#This Row],[G_L_Account___No__]]</f>
        <v>#VALUE!</v>
      </c>
      <c r="D181" s="2" t="e">
        <f>Data[[#This Row],[PADSTR_____G_L_Account__Indentation___2___G_L_Account__Name]]</f>
        <v>#VALUE!</v>
      </c>
      <c r="E181" s="2" t="e">
        <f>Data[[#This Row],[G_L_Account___Account_Type_]]</f>
        <v>#VALUE!</v>
      </c>
      <c r="F181" s="2" t="e">
        <f>Data[[#This Row],[G_L_Account__Totaling]]</f>
        <v>#VALUE!</v>
      </c>
      <c r="G181" s="4" t="e">
        <f>IF(J181=1,"",Data[[#This Row],[G_L_Account___Balance_at_Date_]])</f>
        <v>#VALUE!</v>
      </c>
      <c r="J181" t="e">
        <f>IF(OR(Data[[#This Row],[G_L_Account___Account_Type_]]="Begin-Total",Data[[#This Row],[G_L_Account___Account_Type_]]="Heading"),1,0)</f>
        <v>#VALUE!</v>
      </c>
    </row>
    <row r="182" spans="1:10" hidden="1" x14ac:dyDescent="0.5">
      <c r="A182" s="2" t="e">
        <f>Data[[#This Row],[G_L_Account___No__]]</f>
        <v>#VALUE!</v>
      </c>
      <c r="D182" s="2" t="e">
        <f>Data[[#This Row],[PADSTR_____G_L_Account__Indentation___2___G_L_Account__Name]]</f>
        <v>#VALUE!</v>
      </c>
      <c r="E182" s="2" t="e">
        <f>Data[[#This Row],[G_L_Account___Account_Type_]]</f>
        <v>#VALUE!</v>
      </c>
      <c r="F182" s="2" t="e">
        <f>Data[[#This Row],[G_L_Account__Totaling]]</f>
        <v>#VALUE!</v>
      </c>
      <c r="G182" s="4" t="e">
        <f>IF(J182=1,"",Data[[#This Row],[G_L_Account___Balance_at_Date_]])</f>
        <v>#VALUE!</v>
      </c>
      <c r="J182" t="e">
        <f>IF(OR(Data[[#This Row],[G_L_Account___Account_Type_]]="Begin-Total",Data[[#This Row],[G_L_Account___Account_Type_]]="Heading"),1,0)</f>
        <v>#VALUE!</v>
      </c>
    </row>
    <row r="183" spans="1:10" hidden="1" x14ac:dyDescent="0.5">
      <c r="A183" s="2" t="e">
        <f>Data[[#This Row],[G_L_Account___No__]]</f>
        <v>#VALUE!</v>
      </c>
      <c r="D183" s="2" t="e">
        <f>Data[[#This Row],[PADSTR_____G_L_Account__Indentation___2___G_L_Account__Name]]</f>
        <v>#VALUE!</v>
      </c>
      <c r="E183" s="2" t="e">
        <f>Data[[#This Row],[G_L_Account___Account_Type_]]</f>
        <v>#VALUE!</v>
      </c>
      <c r="F183" s="2" t="e">
        <f>Data[[#This Row],[G_L_Account__Totaling]]</f>
        <v>#VALUE!</v>
      </c>
      <c r="G183" s="4" t="e">
        <f>IF(J183=1,"",Data[[#This Row],[G_L_Account___Balance_at_Date_]])</f>
        <v>#VALUE!</v>
      </c>
      <c r="J183" t="e">
        <f>IF(OR(Data[[#This Row],[G_L_Account___Account_Type_]]="Begin-Total",Data[[#This Row],[G_L_Account___Account_Type_]]="Heading"),1,0)</f>
        <v>#VALUE!</v>
      </c>
    </row>
    <row r="184" spans="1:10" hidden="1" x14ac:dyDescent="0.5">
      <c r="A184" s="2" t="e">
        <f>Data[[#This Row],[G_L_Account___No__]]</f>
        <v>#VALUE!</v>
      </c>
      <c r="D184" s="2" t="e">
        <f>Data[[#This Row],[PADSTR_____G_L_Account__Indentation___2___G_L_Account__Name]]</f>
        <v>#VALUE!</v>
      </c>
      <c r="E184" s="2" t="e">
        <f>Data[[#This Row],[G_L_Account___Account_Type_]]</f>
        <v>#VALUE!</v>
      </c>
      <c r="F184" s="2" t="e">
        <f>Data[[#This Row],[G_L_Account__Totaling]]</f>
        <v>#VALUE!</v>
      </c>
      <c r="G184" s="4" t="e">
        <f>IF(J184=1,"",Data[[#This Row],[G_L_Account___Balance_at_Date_]])</f>
        <v>#VALUE!</v>
      </c>
      <c r="J184" t="e">
        <f>IF(OR(Data[[#This Row],[G_L_Account___Account_Type_]]="Begin-Total",Data[[#This Row],[G_L_Account___Account_Type_]]="Heading"),1,0)</f>
        <v>#VALUE!</v>
      </c>
    </row>
    <row r="185" spans="1:10" hidden="1" x14ac:dyDescent="0.5">
      <c r="A185" s="2" t="e">
        <f>Data[[#This Row],[G_L_Account___No__]]</f>
        <v>#VALUE!</v>
      </c>
      <c r="D185" s="2" t="e">
        <f>Data[[#This Row],[PADSTR_____G_L_Account__Indentation___2___G_L_Account__Name]]</f>
        <v>#VALUE!</v>
      </c>
      <c r="E185" s="2" t="e">
        <f>Data[[#This Row],[G_L_Account___Account_Type_]]</f>
        <v>#VALUE!</v>
      </c>
      <c r="F185" s="2" t="e">
        <f>Data[[#This Row],[G_L_Account__Totaling]]</f>
        <v>#VALUE!</v>
      </c>
      <c r="G185" s="4" t="e">
        <f>IF(J185=1,"",Data[[#This Row],[G_L_Account___Balance_at_Date_]])</f>
        <v>#VALUE!</v>
      </c>
      <c r="J185" t="e">
        <f>IF(OR(Data[[#This Row],[G_L_Account___Account_Type_]]="Begin-Total",Data[[#This Row],[G_L_Account___Account_Type_]]="Heading"),1,0)</f>
        <v>#VALUE!</v>
      </c>
    </row>
    <row r="186" spans="1:10" hidden="1" x14ac:dyDescent="0.5">
      <c r="A186" s="2" t="e">
        <f>Data[[#This Row],[G_L_Account___No__]]</f>
        <v>#VALUE!</v>
      </c>
      <c r="D186" s="2" t="e">
        <f>Data[[#This Row],[PADSTR_____G_L_Account__Indentation___2___G_L_Account__Name]]</f>
        <v>#VALUE!</v>
      </c>
      <c r="E186" s="2" t="e">
        <f>Data[[#This Row],[G_L_Account___Account_Type_]]</f>
        <v>#VALUE!</v>
      </c>
      <c r="F186" s="2" t="e">
        <f>Data[[#This Row],[G_L_Account__Totaling]]</f>
        <v>#VALUE!</v>
      </c>
      <c r="G186" s="4" t="e">
        <f>IF(J186=1,"",Data[[#This Row],[G_L_Account___Balance_at_Date_]])</f>
        <v>#VALUE!</v>
      </c>
      <c r="J186" t="e">
        <f>IF(OR(Data[[#This Row],[G_L_Account___Account_Type_]]="Begin-Total",Data[[#This Row],[G_L_Account___Account_Type_]]="Heading"),1,0)</f>
        <v>#VALUE!</v>
      </c>
    </row>
    <row r="187" spans="1:10" hidden="1" x14ac:dyDescent="0.5">
      <c r="A187" s="2" t="e">
        <f>Data[[#This Row],[G_L_Account___No__]]</f>
        <v>#VALUE!</v>
      </c>
      <c r="D187" s="2" t="e">
        <f>Data[[#This Row],[PADSTR_____G_L_Account__Indentation___2___G_L_Account__Name]]</f>
        <v>#VALUE!</v>
      </c>
      <c r="E187" s="2" t="e">
        <f>Data[[#This Row],[G_L_Account___Account_Type_]]</f>
        <v>#VALUE!</v>
      </c>
      <c r="F187" s="2" t="e">
        <f>Data[[#This Row],[G_L_Account__Totaling]]</f>
        <v>#VALUE!</v>
      </c>
      <c r="G187" s="4" t="e">
        <f>IF(J187=1,"",Data[[#This Row],[G_L_Account___Balance_at_Date_]])</f>
        <v>#VALUE!</v>
      </c>
      <c r="J187" t="e">
        <f>IF(OR(Data[[#This Row],[G_L_Account___Account_Type_]]="Begin-Total",Data[[#This Row],[G_L_Account___Account_Type_]]="Heading"),1,0)</f>
        <v>#VALUE!</v>
      </c>
    </row>
    <row r="188" spans="1:10" hidden="1" x14ac:dyDescent="0.5">
      <c r="A188" s="2" t="e">
        <f>Data[[#This Row],[G_L_Account___No__]]</f>
        <v>#VALUE!</v>
      </c>
      <c r="D188" s="2" t="e">
        <f>Data[[#This Row],[PADSTR_____G_L_Account__Indentation___2___G_L_Account__Name]]</f>
        <v>#VALUE!</v>
      </c>
      <c r="E188" s="2" t="e">
        <f>Data[[#This Row],[G_L_Account___Account_Type_]]</f>
        <v>#VALUE!</v>
      </c>
      <c r="F188" s="2" t="e">
        <f>Data[[#This Row],[G_L_Account__Totaling]]</f>
        <v>#VALUE!</v>
      </c>
      <c r="G188" s="4" t="e">
        <f>IF(J188=1,"",Data[[#This Row],[G_L_Account___Balance_at_Date_]])</f>
        <v>#VALUE!</v>
      </c>
      <c r="J188" t="e">
        <f>IF(OR(Data[[#This Row],[G_L_Account___Account_Type_]]="Begin-Total",Data[[#This Row],[G_L_Account___Account_Type_]]="Heading"),1,0)</f>
        <v>#VALUE!</v>
      </c>
    </row>
    <row r="189" spans="1:10" hidden="1" x14ac:dyDescent="0.5">
      <c r="A189" s="2" t="e">
        <f>Data[[#This Row],[G_L_Account___No__]]</f>
        <v>#VALUE!</v>
      </c>
      <c r="D189" s="2" t="e">
        <f>Data[[#This Row],[PADSTR_____G_L_Account__Indentation___2___G_L_Account__Name]]</f>
        <v>#VALUE!</v>
      </c>
      <c r="E189" s="2" t="e">
        <f>Data[[#This Row],[G_L_Account___Account_Type_]]</f>
        <v>#VALUE!</v>
      </c>
      <c r="F189" s="2" t="e">
        <f>Data[[#This Row],[G_L_Account__Totaling]]</f>
        <v>#VALUE!</v>
      </c>
      <c r="G189" s="4" t="e">
        <f>IF(J189=1,"",Data[[#This Row],[G_L_Account___Balance_at_Date_]])</f>
        <v>#VALUE!</v>
      </c>
      <c r="J189" t="e">
        <f>IF(OR(Data[[#This Row],[G_L_Account___Account_Type_]]="Begin-Total",Data[[#This Row],[G_L_Account___Account_Type_]]="Heading"),1,0)</f>
        <v>#VALUE!</v>
      </c>
    </row>
    <row r="190" spans="1:10" hidden="1" x14ac:dyDescent="0.5">
      <c r="A190" s="2" t="e">
        <f>Data[[#This Row],[G_L_Account___No__]]</f>
        <v>#VALUE!</v>
      </c>
      <c r="D190" s="2" t="e">
        <f>Data[[#This Row],[PADSTR_____G_L_Account__Indentation___2___G_L_Account__Name]]</f>
        <v>#VALUE!</v>
      </c>
      <c r="E190" s="2" t="e">
        <f>Data[[#This Row],[G_L_Account___Account_Type_]]</f>
        <v>#VALUE!</v>
      </c>
      <c r="F190" s="2" t="e">
        <f>Data[[#This Row],[G_L_Account__Totaling]]</f>
        <v>#VALUE!</v>
      </c>
      <c r="G190" s="4" t="e">
        <f>IF(J190=1,"",Data[[#This Row],[G_L_Account___Balance_at_Date_]])</f>
        <v>#VALUE!</v>
      </c>
      <c r="J190" t="e">
        <f>IF(OR(Data[[#This Row],[G_L_Account___Account_Type_]]="Begin-Total",Data[[#This Row],[G_L_Account___Account_Type_]]="Heading"),1,0)</f>
        <v>#VALUE!</v>
      </c>
    </row>
    <row r="191" spans="1:10" hidden="1" x14ac:dyDescent="0.5">
      <c r="A191" s="2" t="e">
        <f>Data[[#This Row],[G_L_Account___No__]]</f>
        <v>#VALUE!</v>
      </c>
      <c r="D191" s="2" t="e">
        <f>Data[[#This Row],[PADSTR_____G_L_Account__Indentation___2___G_L_Account__Name]]</f>
        <v>#VALUE!</v>
      </c>
      <c r="E191" s="2" t="e">
        <f>Data[[#This Row],[G_L_Account___Account_Type_]]</f>
        <v>#VALUE!</v>
      </c>
      <c r="F191" s="2" t="e">
        <f>Data[[#This Row],[G_L_Account__Totaling]]</f>
        <v>#VALUE!</v>
      </c>
      <c r="G191" s="4" t="e">
        <f>IF(J191=1,"",Data[[#This Row],[G_L_Account___Balance_at_Date_]])</f>
        <v>#VALUE!</v>
      </c>
      <c r="J191" t="e">
        <f>IF(OR(Data[[#This Row],[G_L_Account___Account_Type_]]="Begin-Total",Data[[#This Row],[G_L_Account___Account_Type_]]="Heading"),1,0)</f>
        <v>#VALUE!</v>
      </c>
    </row>
    <row r="192" spans="1:10" hidden="1" x14ac:dyDescent="0.5">
      <c r="A192" s="2" t="e">
        <f>Data[[#This Row],[G_L_Account___No__]]</f>
        <v>#VALUE!</v>
      </c>
      <c r="D192" s="2" t="e">
        <f>Data[[#This Row],[PADSTR_____G_L_Account__Indentation___2___G_L_Account__Name]]</f>
        <v>#VALUE!</v>
      </c>
      <c r="E192" s="2" t="e">
        <f>Data[[#This Row],[G_L_Account___Account_Type_]]</f>
        <v>#VALUE!</v>
      </c>
      <c r="F192" s="2" t="e">
        <f>Data[[#This Row],[G_L_Account__Totaling]]</f>
        <v>#VALUE!</v>
      </c>
      <c r="G192" s="4" t="e">
        <f>IF(J192=1,"",Data[[#This Row],[G_L_Account___Balance_at_Date_]])</f>
        <v>#VALUE!</v>
      </c>
      <c r="J192" t="e">
        <f>IF(OR(Data[[#This Row],[G_L_Account___Account_Type_]]="Begin-Total",Data[[#This Row],[G_L_Account___Account_Type_]]="Heading"),1,0)</f>
        <v>#VALUE!</v>
      </c>
    </row>
    <row r="193" spans="1:10" hidden="1" x14ac:dyDescent="0.5">
      <c r="A193" s="2" t="e">
        <f>Data[[#This Row],[G_L_Account___No__]]</f>
        <v>#VALUE!</v>
      </c>
      <c r="D193" s="2" t="e">
        <f>Data[[#This Row],[PADSTR_____G_L_Account__Indentation___2___G_L_Account__Name]]</f>
        <v>#VALUE!</v>
      </c>
      <c r="E193" s="2" t="e">
        <f>Data[[#This Row],[G_L_Account___Account_Type_]]</f>
        <v>#VALUE!</v>
      </c>
      <c r="F193" s="2" t="e">
        <f>Data[[#This Row],[G_L_Account__Totaling]]</f>
        <v>#VALUE!</v>
      </c>
      <c r="G193" s="4" t="e">
        <f>IF(J193=1,"",Data[[#This Row],[G_L_Account___Balance_at_Date_]])</f>
        <v>#VALUE!</v>
      </c>
      <c r="J193" t="e">
        <f>IF(OR(Data[[#This Row],[G_L_Account___Account_Type_]]="Begin-Total",Data[[#This Row],[G_L_Account___Account_Type_]]="Heading"),1,0)</f>
        <v>#VALUE!</v>
      </c>
    </row>
    <row r="194" spans="1:10" hidden="1" x14ac:dyDescent="0.5">
      <c r="A194" s="2" t="e">
        <f>Data[[#This Row],[G_L_Account___No__]]</f>
        <v>#VALUE!</v>
      </c>
      <c r="D194" s="2" t="e">
        <f>Data[[#This Row],[PADSTR_____G_L_Account__Indentation___2___G_L_Account__Name]]</f>
        <v>#VALUE!</v>
      </c>
      <c r="E194" s="2" t="e">
        <f>Data[[#This Row],[G_L_Account___Account_Type_]]</f>
        <v>#VALUE!</v>
      </c>
      <c r="F194" s="2" t="e">
        <f>Data[[#This Row],[G_L_Account__Totaling]]</f>
        <v>#VALUE!</v>
      </c>
      <c r="G194" s="4" t="e">
        <f>IF(J194=1,"",Data[[#This Row],[G_L_Account___Balance_at_Date_]])</f>
        <v>#VALUE!</v>
      </c>
      <c r="J194" t="e">
        <f>IF(OR(Data[[#This Row],[G_L_Account___Account_Type_]]="Begin-Total",Data[[#This Row],[G_L_Account___Account_Type_]]="Heading"),1,0)</f>
        <v>#VALUE!</v>
      </c>
    </row>
    <row r="195" spans="1:10" hidden="1" x14ac:dyDescent="0.5">
      <c r="A195" s="2" t="e">
        <f>Data[[#This Row],[G_L_Account___No__]]</f>
        <v>#VALUE!</v>
      </c>
      <c r="D195" s="2" t="e">
        <f>Data[[#This Row],[PADSTR_____G_L_Account__Indentation___2___G_L_Account__Name]]</f>
        <v>#VALUE!</v>
      </c>
      <c r="E195" s="2" t="e">
        <f>Data[[#This Row],[G_L_Account___Account_Type_]]</f>
        <v>#VALUE!</v>
      </c>
      <c r="F195" s="2" t="e">
        <f>Data[[#This Row],[G_L_Account__Totaling]]</f>
        <v>#VALUE!</v>
      </c>
      <c r="G195" s="4" t="e">
        <f>IF(J195=1,"",Data[[#This Row],[G_L_Account___Balance_at_Date_]])</f>
        <v>#VALUE!</v>
      </c>
      <c r="J195" t="e">
        <f>IF(OR(Data[[#This Row],[G_L_Account___Account_Type_]]="Begin-Total",Data[[#This Row],[G_L_Account___Account_Type_]]="Heading"),1,0)</f>
        <v>#VALUE!</v>
      </c>
    </row>
    <row r="196" spans="1:10" hidden="1" x14ac:dyDescent="0.5">
      <c r="A196" s="2" t="e">
        <f>Data[[#This Row],[G_L_Account___No__]]</f>
        <v>#VALUE!</v>
      </c>
      <c r="D196" s="2" t="e">
        <f>Data[[#This Row],[PADSTR_____G_L_Account__Indentation___2___G_L_Account__Name]]</f>
        <v>#VALUE!</v>
      </c>
      <c r="E196" s="2" t="e">
        <f>Data[[#This Row],[G_L_Account___Account_Type_]]</f>
        <v>#VALUE!</v>
      </c>
      <c r="F196" s="2" t="e">
        <f>Data[[#This Row],[G_L_Account__Totaling]]</f>
        <v>#VALUE!</v>
      </c>
      <c r="G196" s="4" t="e">
        <f>IF(J196=1,"",Data[[#This Row],[G_L_Account___Balance_at_Date_]])</f>
        <v>#VALUE!</v>
      </c>
      <c r="J196" t="e">
        <f>IF(OR(Data[[#This Row],[G_L_Account___Account_Type_]]="Begin-Total",Data[[#This Row],[G_L_Account___Account_Type_]]="Heading"),1,0)</f>
        <v>#VALUE!</v>
      </c>
    </row>
    <row r="197" spans="1:10" hidden="1" x14ac:dyDescent="0.5">
      <c r="A197" s="2" t="e">
        <f>Data[[#This Row],[G_L_Account___No__]]</f>
        <v>#VALUE!</v>
      </c>
      <c r="D197" s="2" t="e">
        <f>Data[[#This Row],[PADSTR_____G_L_Account__Indentation___2___G_L_Account__Name]]</f>
        <v>#VALUE!</v>
      </c>
      <c r="E197" s="2" t="e">
        <f>Data[[#This Row],[G_L_Account___Account_Type_]]</f>
        <v>#VALUE!</v>
      </c>
      <c r="F197" s="2" t="e">
        <f>Data[[#This Row],[G_L_Account__Totaling]]</f>
        <v>#VALUE!</v>
      </c>
      <c r="G197" s="4" t="e">
        <f>IF(J197=1,"",Data[[#This Row],[G_L_Account___Balance_at_Date_]])</f>
        <v>#VALUE!</v>
      </c>
      <c r="J197" t="e">
        <f>IF(OR(Data[[#This Row],[G_L_Account___Account_Type_]]="Begin-Total",Data[[#This Row],[G_L_Account___Account_Type_]]="Heading"),1,0)</f>
        <v>#VALUE!</v>
      </c>
    </row>
    <row r="198" spans="1:10" hidden="1" x14ac:dyDescent="0.5">
      <c r="A198" s="2" t="e">
        <f>Data[[#This Row],[G_L_Account___No__]]</f>
        <v>#VALUE!</v>
      </c>
      <c r="D198" s="2" t="e">
        <f>Data[[#This Row],[PADSTR_____G_L_Account__Indentation___2___G_L_Account__Name]]</f>
        <v>#VALUE!</v>
      </c>
      <c r="E198" s="2" t="e">
        <f>Data[[#This Row],[G_L_Account___Account_Type_]]</f>
        <v>#VALUE!</v>
      </c>
      <c r="F198" s="2" t="e">
        <f>Data[[#This Row],[G_L_Account__Totaling]]</f>
        <v>#VALUE!</v>
      </c>
      <c r="G198" s="4" t="e">
        <f>IF(J198=1,"",Data[[#This Row],[G_L_Account___Balance_at_Date_]])</f>
        <v>#VALUE!</v>
      </c>
      <c r="J198" t="e">
        <f>IF(OR(Data[[#This Row],[G_L_Account___Account_Type_]]="Begin-Total",Data[[#This Row],[G_L_Account___Account_Type_]]="Heading"),1,0)</f>
        <v>#VALUE!</v>
      </c>
    </row>
    <row r="199" spans="1:10" hidden="1" x14ac:dyDescent="0.5">
      <c r="A199" s="2" t="e">
        <f>Data[[#This Row],[G_L_Account___No__]]</f>
        <v>#VALUE!</v>
      </c>
      <c r="D199" s="2" t="e">
        <f>Data[[#This Row],[PADSTR_____G_L_Account__Indentation___2___G_L_Account__Name]]</f>
        <v>#VALUE!</v>
      </c>
      <c r="E199" s="2" t="e">
        <f>Data[[#This Row],[G_L_Account___Account_Type_]]</f>
        <v>#VALUE!</v>
      </c>
      <c r="F199" s="2" t="e">
        <f>Data[[#This Row],[G_L_Account__Totaling]]</f>
        <v>#VALUE!</v>
      </c>
      <c r="G199" s="4" t="e">
        <f>IF(J199=1,"",Data[[#This Row],[G_L_Account___Balance_at_Date_]])</f>
        <v>#VALUE!</v>
      </c>
      <c r="J199" t="e">
        <f>IF(OR(Data[[#This Row],[G_L_Account___Account_Type_]]="Begin-Total",Data[[#This Row],[G_L_Account___Account_Type_]]="Heading"),1,0)</f>
        <v>#VALUE!</v>
      </c>
    </row>
    <row r="200" spans="1:10" hidden="1" x14ac:dyDescent="0.5">
      <c r="A200" s="2" t="e">
        <f>Data[[#This Row],[G_L_Account___No__]]</f>
        <v>#VALUE!</v>
      </c>
      <c r="D200" s="2" t="e">
        <f>Data[[#This Row],[PADSTR_____G_L_Account__Indentation___2___G_L_Account__Name]]</f>
        <v>#VALUE!</v>
      </c>
      <c r="E200" s="2" t="e">
        <f>Data[[#This Row],[G_L_Account___Account_Type_]]</f>
        <v>#VALUE!</v>
      </c>
      <c r="F200" s="2" t="e">
        <f>Data[[#This Row],[G_L_Account__Totaling]]</f>
        <v>#VALUE!</v>
      </c>
      <c r="G200" s="4" t="e">
        <f>IF(J200=1,"",Data[[#This Row],[G_L_Account___Balance_at_Date_]])</f>
        <v>#VALUE!</v>
      </c>
      <c r="J200" t="e">
        <f>IF(OR(Data[[#This Row],[G_L_Account___Account_Type_]]="Begin-Total",Data[[#This Row],[G_L_Account___Account_Type_]]="Heading"),1,0)</f>
        <v>#VALUE!</v>
      </c>
    </row>
    <row r="201" spans="1:10" hidden="1" x14ac:dyDescent="0.5">
      <c r="A201" s="2" t="e">
        <f>Data[[#This Row],[G_L_Account___No__]]</f>
        <v>#VALUE!</v>
      </c>
      <c r="D201" s="2" t="e">
        <f>Data[[#This Row],[PADSTR_____G_L_Account__Indentation___2___G_L_Account__Name]]</f>
        <v>#VALUE!</v>
      </c>
      <c r="E201" s="2" t="e">
        <f>Data[[#This Row],[G_L_Account___Account_Type_]]</f>
        <v>#VALUE!</v>
      </c>
      <c r="F201" s="2" t="e">
        <f>Data[[#This Row],[G_L_Account__Totaling]]</f>
        <v>#VALUE!</v>
      </c>
      <c r="G201" s="4" t="e">
        <f>IF(J201=1,"",Data[[#This Row],[G_L_Account___Balance_at_Date_]])</f>
        <v>#VALUE!</v>
      </c>
      <c r="J201" t="e">
        <f>IF(OR(Data[[#This Row],[G_L_Account___Account_Type_]]="Begin-Total",Data[[#This Row],[G_L_Account___Account_Type_]]="Heading"),1,0)</f>
        <v>#VALUE!</v>
      </c>
    </row>
    <row r="202" spans="1:10" hidden="1" x14ac:dyDescent="0.5">
      <c r="A202" s="2" t="e">
        <f>Data[[#This Row],[G_L_Account___No__]]</f>
        <v>#VALUE!</v>
      </c>
      <c r="D202" s="2" t="e">
        <f>Data[[#This Row],[PADSTR_____G_L_Account__Indentation___2___G_L_Account__Name]]</f>
        <v>#VALUE!</v>
      </c>
      <c r="E202" s="2" t="e">
        <f>Data[[#This Row],[G_L_Account___Account_Type_]]</f>
        <v>#VALUE!</v>
      </c>
      <c r="F202" s="2" t="e">
        <f>Data[[#This Row],[G_L_Account__Totaling]]</f>
        <v>#VALUE!</v>
      </c>
      <c r="G202" s="4" t="e">
        <f>IF(J202=1,"",Data[[#This Row],[G_L_Account___Balance_at_Date_]])</f>
        <v>#VALUE!</v>
      </c>
      <c r="J202" t="e">
        <f>IF(OR(Data[[#This Row],[G_L_Account___Account_Type_]]="Begin-Total",Data[[#This Row],[G_L_Account___Account_Type_]]="Heading"),1,0)</f>
        <v>#VALUE!</v>
      </c>
    </row>
    <row r="203" spans="1:10" hidden="1" x14ac:dyDescent="0.5">
      <c r="A203" s="2" t="e">
        <f>Data[[#This Row],[G_L_Account___No__]]</f>
        <v>#VALUE!</v>
      </c>
      <c r="D203" s="2" t="e">
        <f>Data[[#This Row],[PADSTR_____G_L_Account__Indentation___2___G_L_Account__Name]]</f>
        <v>#VALUE!</v>
      </c>
      <c r="E203" s="2" t="e">
        <f>Data[[#This Row],[G_L_Account___Account_Type_]]</f>
        <v>#VALUE!</v>
      </c>
      <c r="F203" s="2" t="e">
        <f>Data[[#This Row],[G_L_Account__Totaling]]</f>
        <v>#VALUE!</v>
      </c>
      <c r="G203" s="4" t="e">
        <f>IF(J203=1,"",Data[[#This Row],[G_L_Account___Balance_at_Date_]])</f>
        <v>#VALUE!</v>
      </c>
      <c r="J203" t="e">
        <f>IF(OR(Data[[#This Row],[G_L_Account___Account_Type_]]="Begin-Total",Data[[#This Row],[G_L_Account___Account_Type_]]="Heading"),1,0)</f>
        <v>#VALUE!</v>
      </c>
    </row>
    <row r="204" spans="1:10" hidden="1" x14ac:dyDescent="0.5">
      <c r="A204" s="2" t="e">
        <f>Data[[#This Row],[G_L_Account___No__]]</f>
        <v>#VALUE!</v>
      </c>
      <c r="D204" s="2" t="e">
        <f>Data[[#This Row],[PADSTR_____G_L_Account__Indentation___2___G_L_Account__Name]]</f>
        <v>#VALUE!</v>
      </c>
      <c r="E204" s="2" t="e">
        <f>Data[[#This Row],[G_L_Account___Account_Type_]]</f>
        <v>#VALUE!</v>
      </c>
      <c r="F204" s="2" t="e">
        <f>Data[[#This Row],[G_L_Account__Totaling]]</f>
        <v>#VALUE!</v>
      </c>
      <c r="G204" s="4" t="e">
        <f>IF(J204=1,"",Data[[#This Row],[G_L_Account___Balance_at_Date_]])</f>
        <v>#VALUE!</v>
      </c>
      <c r="J204" t="e">
        <f>IF(OR(Data[[#This Row],[G_L_Account___Account_Type_]]="Begin-Total",Data[[#This Row],[G_L_Account___Account_Type_]]="Heading"),1,0)</f>
        <v>#VALUE!</v>
      </c>
    </row>
    <row r="205" spans="1:10" hidden="1" x14ac:dyDescent="0.5">
      <c r="A205" s="2" t="e">
        <f>Data[[#This Row],[G_L_Account___No__]]</f>
        <v>#VALUE!</v>
      </c>
      <c r="D205" s="2" t="e">
        <f>Data[[#This Row],[PADSTR_____G_L_Account__Indentation___2___G_L_Account__Name]]</f>
        <v>#VALUE!</v>
      </c>
      <c r="E205" s="2" t="e">
        <f>Data[[#This Row],[G_L_Account___Account_Type_]]</f>
        <v>#VALUE!</v>
      </c>
      <c r="F205" s="2" t="e">
        <f>Data[[#This Row],[G_L_Account__Totaling]]</f>
        <v>#VALUE!</v>
      </c>
      <c r="G205" s="4" t="e">
        <f>IF(J205=1,"",Data[[#This Row],[G_L_Account___Balance_at_Date_]])</f>
        <v>#VALUE!</v>
      </c>
      <c r="J205" t="e">
        <f>IF(OR(Data[[#This Row],[G_L_Account___Account_Type_]]="Begin-Total",Data[[#This Row],[G_L_Account___Account_Type_]]="Heading"),1,0)</f>
        <v>#VALUE!</v>
      </c>
    </row>
    <row r="206" spans="1:10" hidden="1" x14ac:dyDescent="0.5">
      <c r="A206" s="2" t="e">
        <f>Data[[#This Row],[G_L_Account___No__]]</f>
        <v>#VALUE!</v>
      </c>
      <c r="D206" s="2" t="e">
        <f>Data[[#This Row],[PADSTR_____G_L_Account__Indentation___2___G_L_Account__Name]]</f>
        <v>#VALUE!</v>
      </c>
      <c r="E206" s="2" t="e">
        <f>Data[[#This Row],[G_L_Account___Account_Type_]]</f>
        <v>#VALUE!</v>
      </c>
      <c r="F206" s="2" t="e">
        <f>Data[[#This Row],[G_L_Account__Totaling]]</f>
        <v>#VALUE!</v>
      </c>
      <c r="G206" s="4" t="e">
        <f>IF(J206=1,"",Data[[#This Row],[G_L_Account___Balance_at_Date_]])</f>
        <v>#VALUE!</v>
      </c>
      <c r="J206" t="e">
        <f>IF(OR(Data[[#This Row],[G_L_Account___Account_Type_]]="Begin-Total",Data[[#This Row],[G_L_Account___Account_Type_]]="Heading"),1,0)</f>
        <v>#VALUE!</v>
      </c>
    </row>
    <row r="207" spans="1:10" hidden="1" x14ac:dyDescent="0.5">
      <c r="A207" s="2" t="e">
        <f>Data[[#This Row],[G_L_Account___No__]]</f>
        <v>#VALUE!</v>
      </c>
      <c r="D207" s="2" t="e">
        <f>Data[[#This Row],[PADSTR_____G_L_Account__Indentation___2___G_L_Account__Name]]</f>
        <v>#VALUE!</v>
      </c>
      <c r="E207" s="2" t="e">
        <f>Data[[#This Row],[G_L_Account___Account_Type_]]</f>
        <v>#VALUE!</v>
      </c>
      <c r="F207" s="2" t="e">
        <f>Data[[#This Row],[G_L_Account__Totaling]]</f>
        <v>#VALUE!</v>
      </c>
      <c r="G207" s="4" t="e">
        <f>IF(J207=1,"",Data[[#This Row],[G_L_Account___Balance_at_Date_]])</f>
        <v>#VALUE!</v>
      </c>
      <c r="J207" t="e">
        <f>IF(OR(Data[[#This Row],[G_L_Account___Account_Type_]]="Begin-Total",Data[[#This Row],[G_L_Account___Account_Type_]]="Heading"),1,0)</f>
        <v>#VALUE!</v>
      </c>
    </row>
    <row r="208" spans="1:10" hidden="1" x14ac:dyDescent="0.5">
      <c r="A208" s="2" t="e">
        <f>Data[[#This Row],[G_L_Account___No__]]</f>
        <v>#VALUE!</v>
      </c>
      <c r="D208" s="2" t="e">
        <f>Data[[#This Row],[PADSTR_____G_L_Account__Indentation___2___G_L_Account__Name]]</f>
        <v>#VALUE!</v>
      </c>
      <c r="E208" s="2" t="e">
        <f>Data[[#This Row],[G_L_Account___Account_Type_]]</f>
        <v>#VALUE!</v>
      </c>
      <c r="F208" s="2" t="e">
        <f>Data[[#This Row],[G_L_Account__Totaling]]</f>
        <v>#VALUE!</v>
      </c>
      <c r="G208" s="4" t="e">
        <f>IF(J208=1,"",Data[[#This Row],[G_L_Account___Balance_at_Date_]])</f>
        <v>#VALUE!</v>
      </c>
      <c r="J208" t="e">
        <f>IF(OR(Data[[#This Row],[G_L_Account___Account_Type_]]="Begin-Total",Data[[#This Row],[G_L_Account___Account_Type_]]="Heading"),1,0)</f>
        <v>#VALUE!</v>
      </c>
    </row>
    <row r="209" spans="1:10" hidden="1" x14ac:dyDescent="0.5">
      <c r="A209" s="2" t="e">
        <f>Data[[#This Row],[G_L_Account___No__]]</f>
        <v>#VALUE!</v>
      </c>
      <c r="D209" s="2" t="e">
        <f>Data[[#This Row],[PADSTR_____G_L_Account__Indentation___2___G_L_Account__Name]]</f>
        <v>#VALUE!</v>
      </c>
      <c r="E209" s="2" t="e">
        <f>Data[[#This Row],[G_L_Account___Account_Type_]]</f>
        <v>#VALUE!</v>
      </c>
      <c r="F209" s="2" t="e">
        <f>Data[[#This Row],[G_L_Account__Totaling]]</f>
        <v>#VALUE!</v>
      </c>
      <c r="G209" s="4" t="e">
        <f>IF(J209=1,"",Data[[#This Row],[G_L_Account___Balance_at_Date_]])</f>
        <v>#VALUE!</v>
      </c>
      <c r="J209" t="e">
        <f>IF(OR(Data[[#This Row],[G_L_Account___Account_Type_]]="Begin-Total",Data[[#This Row],[G_L_Account___Account_Type_]]="Heading"),1,0)</f>
        <v>#VALUE!</v>
      </c>
    </row>
    <row r="210" spans="1:10" hidden="1" x14ac:dyDescent="0.5">
      <c r="A210" s="2" t="e">
        <f>Data[[#This Row],[G_L_Account___No__]]</f>
        <v>#VALUE!</v>
      </c>
      <c r="D210" s="2" t="e">
        <f>Data[[#This Row],[PADSTR_____G_L_Account__Indentation___2___G_L_Account__Name]]</f>
        <v>#VALUE!</v>
      </c>
      <c r="E210" s="2" t="e">
        <f>Data[[#This Row],[G_L_Account___Account_Type_]]</f>
        <v>#VALUE!</v>
      </c>
      <c r="F210" s="2" t="e">
        <f>Data[[#This Row],[G_L_Account__Totaling]]</f>
        <v>#VALUE!</v>
      </c>
      <c r="G210" s="4" t="e">
        <f>IF(J210=1,"",Data[[#This Row],[G_L_Account___Balance_at_Date_]])</f>
        <v>#VALUE!</v>
      </c>
      <c r="J210" t="e">
        <f>IF(OR(Data[[#This Row],[G_L_Account___Account_Type_]]="Begin-Total",Data[[#This Row],[G_L_Account___Account_Type_]]="Heading"),1,0)</f>
        <v>#VALUE!</v>
      </c>
    </row>
    <row r="211" spans="1:10" hidden="1" x14ac:dyDescent="0.5">
      <c r="A211" s="2" t="e">
        <f>Data[[#This Row],[G_L_Account___No__]]</f>
        <v>#VALUE!</v>
      </c>
      <c r="D211" s="2" t="e">
        <f>Data[[#This Row],[PADSTR_____G_L_Account__Indentation___2___G_L_Account__Name]]</f>
        <v>#VALUE!</v>
      </c>
      <c r="E211" s="2" t="e">
        <f>Data[[#This Row],[G_L_Account___Account_Type_]]</f>
        <v>#VALUE!</v>
      </c>
      <c r="F211" s="2" t="e">
        <f>Data[[#This Row],[G_L_Account__Totaling]]</f>
        <v>#VALUE!</v>
      </c>
      <c r="G211" s="4" t="e">
        <f>IF(J211=1,"",Data[[#This Row],[G_L_Account___Balance_at_Date_]])</f>
        <v>#VALUE!</v>
      </c>
      <c r="J211" t="e">
        <f>IF(OR(Data[[#This Row],[G_L_Account___Account_Type_]]="Begin-Total",Data[[#This Row],[G_L_Account___Account_Type_]]="Heading"),1,0)</f>
        <v>#VALUE!</v>
      </c>
    </row>
    <row r="212" spans="1:10" hidden="1" x14ac:dyDescent="0.5">
      <c r="A212" s="2" t="e">
        <f>Data[[#This Row],[G_L_Account___No__]]</f>
        <v>#VALUE!</v>
      </c>
      <c r="D212" s="2" t="e">
        <f>Data[[#This Row],[PADSTR_____G_L_Account__Indentation___2___G_L_Account__Name]]</f>
        <v>#VALUE!</v>
      </c>
      <c r="E212" s="2" t="e">
        <f>Data[[#This Row],[G_L_Account___Account_Type_]]</f>
        <v>#VALUE!</v>
      </c>
      <c r="F212" s="2" t="e">
        <f>Data[[#This Row],[G_L_Account__Totaling]]</f>
        <v>#VALUE!</v>
      </c>
      <c r="G212" s="4" t="e">
        <f>IF(J212=1,"",Data[[#This Row],[G_L_Account___Balance_at_Date_]])</f>
        <v>#VALUE!</v>
      </c>
      <c r="J212" t="e">
        <f>IF(OR(Data[[#This Row],[G_L_Account___Account_Type_]]="Begin-Total",Data[[#This Row],[G_L_Account___Account_Type_]]="Heading"),1,0)</f>
        <v>#VALUE!</v>
      </c>
    </row>
    <row r="213" spans="1:10" hidden="1" x14ac:dyDescent="0.5">
      <c r="A213" s="2" t="e">
        <f>Data[[#This Row],[G_L_Account___No__]]</f>
        <v>#VALUE!</v>
      </c>
      <c r="D213" s="2" t="e">
        <f>Data[[#This Row],[PADSTR_____G_L_Account__Indentation___2___G_L_Account__Name]]</f>
        <v>#VALUE!</v>
      </c>
      <c r="E213" s="2" t="e">
        <f>Data[[#This Row],[G_L_Account___Account_Type_]]</f>
        <v>#VALUE!</v>
      </c>
      <c r="F213" s="2" t="e">
        <f>Data[[#This Row],[G_L_Account__Totaling]]</f>
        <v>#VALUE!</v>
      </c>
      <c r="G213" s="4" t="e">
        <f>IF(J213=1,"",Data[[#This Row],[G_L_Account___Balance_at_Date_]])</f>
        <v>#VALUE!</v>
      </c>
      <c r="J213" t="e">
        <f>IF(OR(Data[[#This Row],[G_L_Account___Account_Type_]]="Begin-Total",Data[[#This Row],[G_L_Account___Account_Type_]]="Heading"),1,0)</f>
        <v>#VALUE!</v>
      </c>
    </row>
    <row r="214" spans="1:10" hidden="1" x14ac:dyDescent="0.5">
      <c r="A214" s="2" t="e">
        <f>Data[[#This Row],[G_L_Account___No__]]</f>
        <v>#VALUE!</v>
      </c>
      <c r="D214" s="2" t="e">
        <f>Data[[#This Row],[PADSTR_____G_L_Account__Indentation___2___G_L_Account__Name]]</f>
        <v>#VALUE!</v>
      </c>
      <c r="E214" s="2" t="e">
        <f>Data[[#This Row],[G_L_Account___Account_Type_]]</f>
        <v>#VALUE!</v>
      </c>
      <c r="F214" s="2" t="e">
        <f>Data[[#This Row],[G_L_Account__Totaling]]</f>
        <v>#VALUE!</v>
      </c>
      <c r="G214" s="4" t="e">
        <f>IF(J214=1,"",Data[[#This Row],[G_L_Account___Balance_at_Date_]])</f>
        <v>#VALUE!</v>
      </c>
      <c r="J214" t="e">
        <f>IF(OR(Data[[#This Row],[G_L_Account___Account_Type_]]="Begin-Total",Data[[#This Row],[G_L_Account___Account_Type_]]="Heading"),1,0)</f>
        <v>#VALUE!</v>
      </c>
    </row>
    <row r="215" spans="1:10" hidden="1" x14ac:dyDescent="0.5">
      <c r="A215" s="2" t="e">
        <f>Data[[#This Row],[G_L_Account___No__]]</f>
        <v>#VALUE!</v>
      </c>
      <c r="D215" s="2" t="e">
        <f>Data[[#This Row],[PADSTR_____G_L_Account__Indentation___2___G_L_Account__Name]]</f>
        <v>#VALUE!</v>
      </c>
      <c r="E215" s="2" t="e">
        <f>Data[[#This Row],[G_L_Account___Account_Type_]]</f>
        <v>#VALUE!</v>
      </c>
      <c r="F215" s="2" t="e">
        <f>Data[[#This Row],[G_L_Account__Totaling]]</f>
        <v>#VALUE!</v>
      </c>
      <c r="G215" s="4" t="e">
        <f>IF(J215=1,"",Data[[#This Row],[G_L_Account___Balance_at_Date_]])</f>
        <v>#VALUE!</v>
      </c>
      <c r="J215" t="e">
        <f>IF(OR(Data[[#This Row],[G_L_Account___Account_Type_]]="Begin-Total",Data[[#This Row],[G_L_Account___Account_Type_]]="Heading"),1,0)</f>
        <v>#VALUE!</v>
      </c>
    </row>
    <row r="216" spans="1:10" hidden="1" x14ac:dyDescent="0.5">
      <c r="A216" s="2" t="e">
        <f>Data[[#This Row],[G_L_Account___No__]]</f>
        <v>#VALUE!</v>
      </c>
      <c r="D216" s="2" t="e">
        <f>Data[[#This Row],[PADSTR_____G_L_Account__Indentation___2___G_L_Account__Name]]</f>
        <v>#VALUE!</v>
      </c>
      <c r="E216" s="2" t="e">
        <f>Data[[#This Row],[G_L_Account___Account_Type_]]</f>
        <v>#VALUE!</v>
      </c>
      <c r="F216" s="2" t="e">
        <f>Data[[#This Row],[G_L_Account__Totaling]]</f>
        <v>#VALUE!</v>
      </c>
      <c r="G216" s="4" t="e">
        <f>IF(J216=1,"",Data[[#This Row],[G_L_Account___Balance_at_Date_]])</f>
        <v>#VALUE!</v>
      </c>
      <c r="J216" t="e">
        <f>IF(OR(Data[[#This Row],[G_L_Account___Account_Type_]]="Begin-Total",Data[[#This Row],[G_L_Account___Account_Type_]]="Heading"),1,0)</f>
        <v>#VALUE!</v>
      </c>
    </row>
    <row r="217" spans="1:10" hidden="1" x14ac:dyDescent="0.5">
      <c r="A217" s="2" t="e">
        <f>Data[[#This Row],[G_L_Account___No__]]</f>
        <v>#VALUE!</v>
      </c>
      <c r="D217" s="2" t="e">
        <f>Data[[#This Row],[PADSTR_____G_L_Account__Indentation___2___G_L_Account__Name]]</f>
        <v>#VALUE!</v>
      </c>
      <c r="E217" s="2" t="e">
        <f>Data[[#This Row],[G_L_Account___Account_Type_]]</f>
        <v>#VALUE!</v>
      </c>
      <c r="F217" s="2" t="e">
        <f>Data[[#This Row],[G_L_Account__Totaling]]</f>
        <v>#VALUE!</v>
      </c>
      <c r="G217" s="4" t="e">
        <f>IF(J217=1,"",Data[[#This Row],[G_L_Account___Balance_at_Date_]])</f>
        <v>#VALUE!</v>
      </c>
      <c r="J217" t="e">
        <f>IF(OR(Data[[#This Row],[G_L_Account___Account_Type_]]="Begin-Total",Data[[#This Row],[G_L_Account___Account_Type_]]="Heading"),1,0)</f>
        <v>#VALUE!</v>
      </c>
    </row>
    <row r="218" spans="1:10" hidden="1" x14ac:dyDescent="0.5">
      <c r="A218" s="2" t="e">
        <f>Data[[#This Row],[G_L_Account___No__]]</f>
        <v>#VALUE!</v>
      </c>
      <c r="D218" s="2" t="e">
        <f>Data[[#This Row],[PADSTR_____G_L_Account__Indentation___2___G_L_Account__Name]]</f>
        <v>#VALUE!</v>
      </c>
      <c r="E218" s="2" t="e">
        <f>Data[[#This Row],[G_L_Account___Account_Type_]]</f>
        <v>#VALUE!</v>
      </c>
      <c r="F218" s="2" t="e">
        <f>Data[[#This Row],[G_L_Account__Totaling]]</f>
        <v>#VALUE!</v>
      </c>
      <c r="G218" s="4" t="e">
        <f>IF(J218=1,"",Data[[#This Row],[G_L_Account___Balance_at_Date_]])</f>
        <v>#VALUE!</v>
      </c>
      <c r="J218" t="e">
        <f>IF(OR(Data[[#This Row],[G_L_Account___Account_Type_]]="Begin-Total",Data[[#This Row],[G_L_Account___Account_Type_]]="Heading"),1,0)</f>
        <v>#VALUE!</v>
      </c>
    </row>
    <row r="219" spans="1:10" hidden="1" x14ac:dyDescent="0.5">
      <c r="A219" s="2" t="e">
        <f>Data[[#This Row],[G_L_Account___No__]]</f>
        <v>#VALUE!</v>
      </c>
      <c r="D219" s="2" t="e">
        <f>Data[[#This Row],[PADSTR_____G_L_Account__Indentation___2___G_L_Account__Name]]</f>
        <v>#VALUE!</v>
      </c>
      <c r="E219" s="2" t="e">
        <f>Data[[#This Row],[G_L_Account___Account_Type_]]</f>
        <v>#VALUE!</v>
      </c>
      <c r="F219" s="2" t="e">
        <f>Data[[#This Row],[G_L_Account__Totaling]]</f>
        <v>#VALUE!</v>
      </c>
      <c r="G219" s="4" t="e">
        <f>IF(J219=1,"",Data[[#This Row],[G_L_Account___Balance_at_Date_]])</f>
        <v>#VALUE!</v>
      </c>
      <c r="J219" t="e">
        <f>IF(OR(Data[[#This Row],[G_L_Account___Account_Type_]]="Begin-Total",Data[[#This Row],[G_L_Account___Account_Type_]]="Heading"),1,0)</f>
        <v>#VALUE!</v>
      </c>
    </row>
    <row r="220" spans="1:10" hidden="1" x14ac:dyDescent="0.5">
      <c r="A220" s="2" t="e">
        <f>Data[[#This Row],[G_L_Account___No__]]</f>
        <v>#VALUE!</v>
      </c>
      <c r="D220" s="2" t="e">
        <f>Data[[#This Row],[PADSTR_____G_L_Account__Indentation___2___G_L_Account__Name]]</f>
        <v>#VALUE!</v>
      </c>
      <c r="E220" s="2" t="e">
        <f>Data[[#This Row],[G_L_Account___Account_Type_]]</f>
        <v>#VALUE!</v>
      </c>
      <c r="F220" s="2" t="e">
        <f>Data[[#This Row],[G_L_Account__Totaling]]</f>
        <v>#VALUE!</v>
      </c>
      <c r="G220" s="4" t="e">
        <f>IF(J220=1,"",Data[[#This Row],[G_L_Account___Balance_at_Date_]])</f>
        <v>#VALUE!</v>
      </c>
      <c r="J220" t="e">
        <f>IF(OR(Data[[#This Row],[G_L_Account___Account_Type_]]="Begin-Total",Data[[#This Row],[G_L_Account___Account_Type_]]="Heading"),1,0)</f>
        <v>#VALUE!</v>
      </c>
    </row>
    <row r="221" spans="1:10" hidden="1" x14ac:dyDescent="0.5">
      <c r="A221" s="2" t="e">
        <f>Data[[#This Row],[G_L_Account___No__]]</f>
        <v>#VALUE!</v>
      </c>
      <c r="D221" s="2" t="e">
        <f>Data[[#This Row],[PADSTR_____G_L_Account__Indentation___2___G_L_Account__Name]]</f>
        <v>#VALUE!</v>
      </c>
      <c r="E221" s="2" t="e">
        <f>Data[[#This Row],[G_L_Account___Account_Type_]]</f>
        <v>#VALUE!</v>
      </c>
      <c r="F221" s="2" t="e">
        <f>Data[[#This Row],[G_L_Account__Totaling]]</f>
        <v>#VALUE!</v>
      </c>
      <c r="G221" s="4" t="e">
        <f>IF(J221=1,"",Data[[#This Row],[G_L_Account___Balance_at_Date_]])</f>
        <v>#VALUE!</v>
      </c>
      <c r="J221" t="e">
        <f>IF(OR(Data[[#This Row],[G_L_Account___Account_Type_]]="Begin-Total",Data[[#This Row],[G_L_Account___Account_Type_]]="Heading"),1,0)</f>
        <v>#VALUE!</v>
      </c>
    </row>
    <row r="222" spans="1:10" hidden="1" x14ac:dyDescent="0.5">
      <c r="A222" s="2" t="e">
        <f>Data[[#This Row],[G_L_Account___No__]]</f>
        <v>#VALUE!</v>
      </c>
      <c r="D222" s="2" t="e">
        <f>Data[[#This Row],[PADSTR_____G_L_Account__Indentation___2___G_L_Account__Name]]</f>
        <v>#VALUE!</v>
      </c>
      <c r="E222" s="2" t="e">
        <f>Data[[#This Row],[G_L_Account___Account_Type_]]</f>
        <v>#VALUE!</v>
      </c>
      <c r="F222" s="2" t="e">
        <f>Data[[#This Row],[G_L_Account__Totaling]]</f>
        <v>#VALUE!</v>
      </c>
      <c r="G222" s="4" t="e">
        <f>IF(J222=1,"",Data[[#This Row],[G_L_Account___Balance_at_Date_]])</f>
        <v>#VALUE!</v>
      </c>
      <c r="J222" t="e">
        <f>IF(OR(Data[[#This Row],[G_L_Account___Account_Type_]]="Begin-Total",Data[[#This Row],[G_L_Account___Account_Type_]]="Heading"),1,0)</f>
        <v>#VALUE!</v>
      </c>
    </row>
    <row r="223" spans="1:10" hidden="1" x14ac:dyDescent="0.5">
      <c r="A223" s="2" t="e">
        <f>Data[[#This Row],[G_L_Account___No__]]</f>
        <v>#VALUE!</v>
      </c>
      <c r="D223" s="2" t="e">
        <f>Data[[#This Row],[PADSTR_____G_L_Account__Indentation___2___G_L_Account__Name]]</f>
        <v>#VALUE!</v>
      </c>
      <c r="E223" s="2" t="e">
        <f>Data[[#This Row],[G_L_Account___Account_Type_]]</f>
        <v>#VALUE!</v>
      </c>
      <c r="F223" s="2" t="e">
        <f>Data[[#This Row],[G_L_Account__Totaling]]</f>
        <v>#VALUE!</v>
      </c>
      <c r="G223" s="4" t="e">
        <f>IF(J223=1,"",Data[[#This Row],[G_L_Account___Balance_at_Date_]])</f>
        <v>#VALUE!</v>
      </c>
      <c r="J223" t="e">
        <f>IF(OR(Data[[#This Row],[G_L_Account___Account_Type_]]="Begin-Total",Data[[#This Row],[G_L_Account___Account_Type_]]="Heading"),1,0)</f>
        <v>#VALUE!</v>
      </c>
    </row>
    <row r="224" spans="1:10" hidden="1" x14ac:dyDescent="0.5">
      <c r="A224" s="2" t="e">
        <f>Data[[#This Row],[G_L_Account___No__]]</f>
        <v>#VALUE!</v>
      </c>
      <c r="D224" s="2" t="e">
        <f>Data[[#This Row],[PADSTR_____G_L_Account__Indentation___2___G_L_Account__Name]]</f>
        <v>#VALUE!</v>
      </c>
      <c r="E224" s="2" t="e">
        <f>Data[[#This Row],[G_L_Account___Account_Type_]]</f>
        <v>#VALUE!</v>
      </c>
      <c r="F224" s="2" t="e">
        <f>Data[[#This Row],[G_L_Account__Totaling]]</f>
        <v>#VALUE!</v>
      </c>
      <c r="G224" s="4" t="e">
        <f>IF(J224=1,"",Data[[#This Row],[G_L_Account___Balance_at_Date_]])</f>
        <v>#VALUE!</v>
      </c>
      <c r="J224" t="e">
        <f>IF(OR(Data[[#This Row],[G_L_Account___Account_Type_]]="Begin-Total",Data[[#This Row],[G_L_Account___Account_Type_]]="Heading"),1,0)</f>
        <v>#VALUE!</v>
      </c>
    </row>
    <row r="225" spans="1:10" hidden="1" x14ac:dyDescent="0.5">
      <c r="A225" s="2" t="e">
        <f>Data[[#This Row],[G_L_Account___No__]]</f>
        <v>#VALUE!</v>
      </c>
      <c r="D225" s="2" t="e">
        <f>Data[[#This Row],[PADSTR_____G_L_Account__Indentation___2___G_L_Account__Name]]</f>
        <v>#VALUE!</v>
      </c>
      <c r="E225" s="2" t="e">
        <f>Data[[#This Row],[G_L_Account___Account_Type_]]</f>
        <v>#VALUE!</v>
      </c>
      <c r="F225" s="2" t="e">
        <f>Data[[#This Row],[G_L_Account__Totaling]]</f>
        <v>#VALUE!</v>
      </c>
      <c r="G225" s="4" t="e">
        <f>IF(J225=1,"",Data[[#This Row],[G_L_Account___Balance_at_Date_]])</f>
        <v>#VALUE!</v>
      </c>
      <c r="J225" t="e">
        <f>IF(OR(Data[[#This Row],[G_L_Account___Account_Type_]]="Begin-Total",Data[[#This Row],[G_L_Account___Account_Type_]]="Heading"),1,0)</f>
        <v>#VALUE!</v>
      </c>
    </row>
    <row r="226" spans="1:10" hidden="1" x14ac:dyDescent="0.5">
      <c r="A226" s="2" t="e">
        <f>Data[[#This Row],[G_L_Account___No__]]</f>
        <v>#VALUE!</v>
      </c>
      <c r="D226" s="2" t="e">
        <f>Data[[#This Row],[PADSTR_____G_L_Account__Indentation___2___G_L_Account__Name]]</f>
        <v>#VALUE!</v>
      </c>
      <c r="E226" s="2" t="e">
        <f>Data[[#This Row],[G_L_Account___Account_Type_]]</f>
        <v>#VALUE!</v>
      </c>
      <c r="F226" s="2" t="e">
        <f>Data[[#This Row],[G_L_Account__Totaling]]</f>
        <v>#VALUE!</v>
      </c>
      <c r="G226" s="4" t="e">
        <f>IF(J226=1,"",Data[[#This Row],[G_L_Account___Balance_at_Date_]])</f>
        <v>#VALUE!</v>
      </c>
      <c r="J226" t="e">
        <f>IF(OR(Data[[#This Row],[G_L_Account___Account_Type_]]="Begin-Total",Data[[#This Row],[G_L_Account___Account_Type_]]="Heading"),1,0)</f>
        <v>#VALUE!</v>
      </c>
    </row>
    <row r="227" spans="1:10" hidden="1" x14ac:dyDescent="0.5">
      <c r="A227" s="2" t="e">
        <f>Data[[#This Row],[G_L_Account___No__]]</f>
        <v>#VALUE!</v>
      </c>
      <c r="D227" s="2" t="e">
        <f>Data[[#This Row],[PADSTR_____G_L_Account__Indentation___2___G_L_Account__Name]]</f>
        <v>#VALUE!</v>
      </c>
      <c r="E227" s="2" t="e">
        <f>Data[[#This Row],[G_L_Account___Account_Type_]]</f>
        <v>#VALUE!</v>
      </c>
      <c r="F227" s="2" t="e">
        <f>Data[[#This Row],[G_L_Account__Totaling]]</f>
        <v>#VALUE!</v>
      </c>
      <c r="G227" s="4" t="e">
        <f>IF(J227=1,"",Data[[#This Row],[G_L_Account___Balance_at_Date_]])</f>
        <v>#VALUE!</v>
      </c>
      <c r="J227" t="e">
        <f>IF(OR(Data[[#This Row],[G_L_Account___Account_Type_]]="Begin-Total",Data[[#This Row],[G_L_Account___Account_Type_]]="Heading"),1,0)</f>
        <v>#VALUE!</v>
      </c>
    </row>
    <row r="228" spans="1:10" hidden="1" x14ac:dyDescent="0.5">
      <c r="A228" s="2" t="e">
        <f>Data[[#This Row],[G_L_Account___No__]]</f>
        <v>#VALUE!</v>
      </c>
      <c r="D228" s="2" t="e">
        <f>Data[[#This Row],[PADSTR_____G_L_Account__Indentation___2___G_L_Account__Name]]</f>
        <v>#VALUE!</v>
      </c>
      <c r="E228" s="2" t="e">
        <f>Data[[#This Row],[G_L_Account___Account_Type_]]</f>
        <v>#VALUE!</v>
      </c>
      <c r="F228" s="2" t="e">
        <f>Data[[#This Row],[G_L_Account__Totaling]]</f>
        <v>#VALUE!</v>
      </c>
      <c r="G228" s="4" t="e">
        <f>IF(J228=1,"",Data[[#This Row],[G_L_Account___Balance_at_Date_]])</f>
        <v>#VALUE!</v>
      </c>
      <c r="J228" t="e">
        <f>IF(OR(Data[[#This Row],[G_L_Account___Account_Type_]]="Begin-Total",Data[[#This Row],[G_L_Account___Account_Type_]]="Heading"),1,0)</f>
        <v>#VALUE!</v>
      </c>
    </row>
    <row r="229" spans="1:10" hidden="1" x14ac:dyDescent="0.5">
      <c r="A229" s="2" t="e">
        <f>Data[[#This Row],[G_L_Account___No__]]</f>
        <v>#VALUE!</v>
      </c>
      <c r="D229" s="2" t="e">
        <f>Data[[#This Row],[PADSTR_____G_L_Account__Indentation___2___G_L_Account__Name]]</f>
        <v>#VALUE!</v>
      </c>
      <c r="E229" s="2" t="e">
        <f>Data[[#This Row],[G_L_Account___Account_Type_]]</f>
        <v>#VALUE!</v>
      </c>
      <c r="F229" s="2" t="e">
        <f>Data[[#This Row],[G_L_Account__Totaling]]</f>
        <v>#VALUE!</v>
      </c>
      <c r="G229" s="4" t="e">
        <f>IF(J229=1,"",Data[[#This Row],[G_L_Account___Balance_at_Date_]])</f>
        <v>#VALUE!</v>
      </c>
      <c r="J229" t="e">
        <f>IF(OR(Data[[#This Row],[G_L_Account___Account_Type_]]="Begin-Total",Data[[#This Row],[G_L_Account___Account_Type_]]="Heading"),1,0)</f>
        <v>#VALUE!</v>
      </c>
    </row>
    <row r="230" spans="1:10" hidden="1" x14ac:dyDescent="0.5">
      <c r="A230" s="2" t="e">
        <f>Data[[#This Row],[G_L_Account___No__]]</f>
        <v>#VALUE!</v>
      </c>
      <c r="D230" s="2" t="e">
        <f>Data[[#This Row],[PADSTR_____G_L_Account__Indentation___2___G_L_Account__Name]]</f>
        <v>#VALUE!</v>
      </c>
      <c r="E230" s="2" t="e">
        <f>Data[[#This Row],[G_L_Account___Account_Type_]]</f>
        <v>#VALUE!</v>
      </c>
      <c r="F230" s="2" t="e">
        <f>Data[[#This Row],[G_L_Account__Totaling]]</f>
        <v>#VALUE!</v>
      </c>
      <c r="G230" s="4" t="e">
        <f>IF(J230=1,"",Data[[#This Row],[G_L_Account___Balance_at_Date_]])</f>
        <v>#VALUE!</v>
      </c>
      <c r="J230" t="e">
        <f>IF(OR(Data[[#This Row],[G_L_Account___Account_Type_]]="Begin-Total",Data[[#This Row],[G_L_Account___Account_Type_]]="Heading"),1,0)</f>
        <v>#VALUE!</v>
      </c>
    </row>
    <row r="231" spans="1:10" hidden="1" x14ac:dyDescent="0.5">
      <c r="A231" s="2" t="e">
        <f>Data[[#This Row],[G_L_Account___No__]]</f>
        <v>#VALUE!</v>
      </c>
      <c r="D231" s="2" t="e">
        <f>Data[[#This Row],[PADSTR_____G_L_Account__Indentation___2___G_L_Account__Name]]</f>
        <v>#VALUE!</v>
      </c>
      <c r="E231" s="2" t="e">
        <f>Data[[#This Row],[G_L_Account___Account_Type_]]</f>
        <v>#VALUE!</v>
      </c>
      <c r="F231" s="2" t="e">
        <f>Data[[#This Row],[G_L_Account__Totaling]]</f>
        <v>#VALUE!</v>
      </c>
      <c r="G231" s="4" t="e">
        <f>IF(J231=1,"",Data[[#This Row],[G_L_Account___Balance_at_Date_]])</f>
        <v>#VALUE!</v>
      </c>
      <c r="J231" t="e">
        <f>IF(OR(Data[[#This Row],[G_L_Account___Account_Type_]]="Begin-Total",Data[[#This Row],[G_L_Account___Account_Type_]]="Heading"),1,0)</f>
        <v>#VALUE!</v>
      </c>
    </row>
    <row r="232" spans="1:10" hidden="1" x14ac:dyDescent="0.5">
      <c r="A232" s="2" t="e">
        <f>Data[[#This Row],[G_L_Account___No__]]</f>
        <v>#VALUE!</v>
      </c>
      <c r="D232" s="2" t="e">
        <f>Data[[#This Row],[PADSTR_____G_L_Account__Indentation___2___G_L_Account__Name]]</f>
        <v>#VALUE!</v>
      </c>
      <c r="E232" s="2" t="e">
        <f>Data[[#This Row],[G_L_Account___Account_Type_]]</f>
        <v>#VALUE!</v>
      </c>
      <c r="F232" s="2" t="e">
        <f>Data[[#This Row],[G_L_Account__Totaling]]</f>
        <v>#VALUE!</v>
      </c>
      <c r="G232" s="4" t="e">
        <f>IF(J232=1,"",Data[[#This Row],[G_L_Account___Balance_at_Date_]])</f>
        <v>#VALUE!</v>
      </c>
      <c r="J232" t="e">
        <f>IF(OR(Data[[#This Row],[G_L_Account___Account_Type_]]="Begin-Total",Data[[#This Row],[G_L_Account___Account_Type_]]="Heading"),1,0)</f>
        <v>#VALUE!</v>
      </c>
    </row>
    <row r="233" spans="1:10" hidden="1" x14ac:dyDescent="0.5">
      <c r="A233" s="2" t="e">
        <f>Data[[#This Row],[G_L_Account___No__]]</f>
        <v>#VALUE!</v>
      </c>
      <c r="D233" s="2" t="e">
        <f>Data[[#This Row],[PADSTR_____G_L_Account__Indentation___2___G_L_Account__Name]]</f>
        <v>#VALUE!</v>
      </c>
      <c r="E233" s="2" t="e">
        <f>Data[[#This Row],[G_L_Account___Account_Type_]]</f>
        <v>#VALUE!</v>
      </c>
      <c r="F233" s="2" t="e">
        <f>Data[[#This Row],[G_L_Account__Totaling]]</f>
        <v>#VALUE!</v>
      </c>
      <c r="G233" s="4" t="e">
        <f>IF(J233=1,"",Data[[#This Row],[G_L_Account___Balance_at_Date_]])</f>
        <v>#VALUE!</v>
      </c>
      <c r="J233" t="e">
        <f>IF(OR(Data[[#This Row],[G_L_Account___Account_Type_]]="Begin-Total",Data[[#This Row],[G_L_Account___Account_Type_]]="Heading"),1,0)</f>
        <v>#VALUE!</v>
      </c>
    </row>
    <row r="234" spans="1:10" hidden="1" x14ac:dyDescent="0.5">
      <c r="A234" s="2" t="e">
        <f>Data[[#This Row],[G_L_Account___No__]]</f>
        <v>#VALUE!</v>
      </c>
      <c r="D234" s="2" t="e">
        <f>Data[[#This Row],[PADSTR_____G_L_Account__Indentation___2___G_L_Account__Name]]</f>
        <v>#VALUE!</v>
      </c>
      <c r="E234" s="2" t="e">
        <f>Data[[#This Row],[G_L_Account___Account_Type_]]</f>
        <v>#VALUE!</v>
      </c>
      <c r="F234" s="2" t="e">
        <f>Data[[#This Row],[G_L_Account__Totaling]]</f>
        <v>#VALUE!</v>
      </c>
      <c r="G234" s="4" t="e">
        <f>IF(J234=1,"",Data[[#This Row],[G_L_Account___Balance_at_Date_]])</f>
        <v>#VALUE!</v>
      </c>
      <c r="J234" t="e">
        <f>IF(OR(Data[[#This Row],[G_L_Account___Account_Type_]]="Begin-Total",Data[[#This Row],[G_L_Account___Account_Type_]]="Heading"),1,0)</f>
        <v>#VALUE!</v>
      </c>
    </row>
    <row r="235" spans="1:10" hidden="1" x14ac:dyDescent="0.5">
      <c r="A235" s="2" t="e">
        <f>Data[[#This Row],[G_L_Account___No__]]</f>
        <v>#VALUE!</v>
      </c>
      <c r="D235" s="2" t="e">
        <f>Data[[#This Row],[PADSTR_____G_L_Account__Indentation___2___G_L_Account__Name]]</f>
        <v>#VALUE!</v>
      </c>
      <c r="E235" s="2" t="e">
        <f>Data[[#This Row],[G_L_Account___Account_Type_]]</f>
        <v>#VALUE!</v>
      </c>
      <c r="F235" s="2" t="e">
        <f>Data[[#This Row],[G_L_Account__Totaling]]</f>
        <v>#VALUE!</v>
      </c>
      <c r="G235" s="4" t="e">
        <f>IF(J235=1,"",Data[[#This Row],[G_L_Account___Balance_at_Date_]])</f>
        <v>#VALUE!</v>
      </c>
      <c r="J235" t="e">
        <f>IF(OR(Data[[#This Row],[G_L_Account___Account_Type_]]="Begin-Total",Data[[#This Row],[G_L_Account___Account_Type_]]="Heading"),1,0)</f>
        <v>#VALUE!</v>
      </c>
    </row>
    <row r="236" spans="1:10" hidden="1" x14ac:dyDescent="0.5">
      <c r="A236" s="2" t="e">
        <f>Data[[#This Row],[G_L_Account___No__]]</f>
        <v>#VALUE!</v>
      </c>
      <c r="D236" s="2" t="e">
        <f>Data[[#This Row],[PADSTR_____G_L_Account__Indentation___2___G_L_Account__Name]]</f>
        <v>#VALUE!</v>
      </c>
      <c r="E236" s="2" t="e">
        <f>Data[[#This Row],[G_L_Account___Account_Type_]]</f>
        <v>#VALUE!</v>
      </c>
      <c r="F236" s="2" t="e">
        <f>Data[[#This Row],[G_L_Account__Totaling]]</f>
        <v>#VALUE!</v>
      </c>
      <c r="G236" s="4" t="e">
        <f>IF(J236=1,"",Data[[#This Row],[G_L_Account___Balance_at_Date_]])</f>
        <v>#VALUE!</v>
      </c>
      <c r="J236" t="e">
        <f>IF(OR(Data[[#This Row],[G_L_Account___Account_Type_]]="Begin-Total",Data[[#This Row],[G_L_Account___Account_Type_]]="Heading"),1,0)</f>
        <v>#VALUE!</v>
      </c>
    </row>
    <row r="237" spans="1:10" hidden="1" x14ac:dyDescent="0.5">
      <c r="A237" s="2" t="e">
        <f>Data[[#This Row],[G_L_Account___No__]]</f>
        <v>#VALUE!</v>
      </c>
      <c r="D237" s="2" t="e">
        <f>Data[[#This Row],[PADSTR_____G_L_Account__Indentation___2___G_L_Account__Name]]</f>
        <v>#VALUE!</v>
      </c>
      <c r="E237" s="2" t="e">
        <f>Data[[#This Row],[G_L_Account___Account_Type_]]</f>
        <v>#VALUE!</v>
      </c>
      <c r="F237" s="2" t="e">
        <f>Data[[#This Row],[G_L_Account__Totaling]]</f>
        <v>#VALUE!</v>
      </c>
      <c r="G237" s="4" t="e">
        <f>IF(J237=1,"",Data[[#This Row],[G_L_Account___Balance_at_Date_]])</f>
        <v>#VALUE!</v>
      </c>
      <c r="J237" t="e">
        <f>IF(OR(Data[[#This Row],[G_L_Account___Account_Type_]]="Begin-Total",Data[[#This Row],[G_L_Account___Account_Type_]]="Heading"),1,0)</f>
        <v>#VALUE!</v>
      </c>
    </row>
    <row r="238" spans="1:10" hidden="1" x14ac:dyDescent="0.5">
      <c r="A238" s="2" t="e">
        <f>Data[[#This Row],[G_L_Account___No__]]</f>
        <v>#VALUE!</v>
      </c>
      <c r="D238" s="2" t="e">
        <f>Data[[#This Row],[PADSTR_____G_L_Account__Indentation___2___G_L_Account__Name]]</f>
        <v>#VALUE!</v>
      </c>
      <c r="E238" s="2" t="e">
        <f>Data[[#This Row],[G_L_Account___Account_Type_]]</f>
        <v>#VALUE!</v>
      </c>
      <c r="F238" s="2" t="e">
        <f>Data[[#This Row],[G_L_Account__Totaling]]</f>
        <v>#VALUE!</v>
      </c>
      <c r="G238" s="4" t="e">
        <f>IF(J238=1,"",Data[[#This Row],[G_L_Account___Balance_at_Date_]])</f>
        <v>#VALUE!</v>
      </c>
      <c r="J238" t="e">
        <f>IF(OR(Data[[#This Row],[G_L_Account___Account_Type_]]="Begin-Total",Data[[#This Row],[G_L_Account___Account_Type_]]="Heading"),1,0)</f>
        <v>#VALUE!</v>
      </c>
    </row>
    <row r="239" spans="1:10" hidden="1" x14ac:dyDescent="0.5">
      <c r="A239" s="2" t="e">
        <f>Data[[#This Row],[G_L_Account___No__]]</f>
        <v>#VALUE!</v>
      </c>
      <c r="D239" s="2" t="e">
        <f>Data[[#This Row],[PADSTR_____G_L_Account__Indentation___2___G_L_Account__Name]]</f>
        <v>#VALUE!</v>
      </c>
      <c r="E239" s="2" t="e">
        <f>Data[[#This Row],[G_L_Account___Account_Type_]]</f>
        <v>#VALUE!</v>
      </c>
      <c r="F239" s="2" t="e">
        <f>Data[[#This Row],[G_L_Account__Totaling]]</f>
        <v>#VALUE!</v>
      </c>
      <c r="G239" s="4" t="e">
        <f>IF(J239=1,"",Data[[#This Row],[G_L_Account___Balance_at_Date_]])</f>
        <v>#VALUE!</v>
      </c>
      <c r="J239" t="e">
        <f>IF(OR(Data[[#This Row],[G_L_Account___Account_Type_]]="Begin-Total",Data[[#This Row],[G_L_Account___Account_Type_]]="Heading"),1,0)</f>
        <v>#VALUE!</v>
      </c>
    </row>
    <row r="240" spans="1:10" hidden="1" x14ac:dyDescent="0.5">
      <c r="A240" s="2" t="e">
        <f>Data[[#This Row],[G_L_Account___No__]]</f>
        <v>#VALUE!</v>
      </c>
      <c r="D240" s="2" t="e">
        <f>Data[[#This Row],[PADSTR_____G_L_Account__Indentation___2___G_L_Account__Name]]</f>
        <v>#VALUE!</v>
      </c>
      <c r="E240" s="2" t="e">
        <f>Data[[#This Row],[G_L_Account___Account_Type_]]</f>
        <v>#VALUE!</v>
      </c>
      <c r="F240" s="2" t="e">
        <f>Data[[#This Row],[G_L_Account__Totaling]]</f>
        <v>#VALUE!</v>
      </c>
      <c r="G240" s="4" t="e">
        <f>IF(J240=1,"",Data[[#This Row],[G_L_Account___Balance_at_Date_]])</f>
        <v>#VALUE!</v>
      </c>
      <c r="J240" t="e">
        <f>IF(OR(Data[[#This Row],[G_L_Account___Account_Type_]]="Begin-Total",Data[[#This Row],[G_L_Account___Account_Type_]]="Heading"),1,0)</f>
        <v>#VALUE!</v>
      </c>
    </row>
    <row r="241" spans="1:10" hidden="1" x14ac:dyDescent="0.5">
      <c r="A241" s="2" t="e">
        <f>Data[[#This Row],[G_L_Account___No__]]</f>
        <v>#VALUE!</v>
      </c>
      <c r="D241" s="2" t="e">
        <f>Data[[#This Row],[PADSTR_____G_L_Account__Indentation___2___G_L_Account__Name]]</f>
        <v>#VALUE!</v>
      </c>
      <c r="E241" s="2" t="e">
        <f>Data[[#This Row],[G_L_Account___Account_Type_]]</f>
        <v>#VALUE!</v>
      </c>
      <c r="F241" s="2" t="e">
        <f>Data[[#This Row],[G_L_Account__Totaling]]</f>
        <v>#VALUE!</v>
      </c>
      <c r="G241" s="4" t="e">
        <f>IF(J241=1,"",Data[[#This Row],[G_L_Account___Balance_at_Date_]])</f>
        <v>#VALUE!</v>
      </c>
      <c r="J241" t="e">
        <f>IF(OR(Data[[#This Row],[G_L_Account___Account_Type_]]="Begin-Total",Data[[#This Row],[G_L_Account___Account_Type_]]="Heading"),1,0)</f>
        <v>#VALUE!</v>
      </c>
    </row>
    <row r="242" spans="1:10" hidden="1" x14ac:dyDescent="0.5">
      <c r="A242" s="2" t="e">
        <f>Data[[#This Row],[G_L_Account___No__]]</f>
        <v>#VALUE!</v>
      </c>
      <c r="D242" s="2" t="e">
        <f>Data[[#This Row],[PADSTR_____G_L_Account__Indentation___2___G_L_Account__Name]]</f>
        <v>#VALUE!</v>
      </c>
      <c r="E242" s="2" t="e">
        <f>Data[[#This Row],[G_L_Account___Account_Type_]]</f>
        <v>#VALUE!</v>
      </c>
      <c r="F242" s="2" t="e">
        <f>Data[[#This Row],[G_L_Account__Totaling]]</f>
        <v>#VALUE!</v>
      </c>
      <c r="G242" s="4" t="e">
        <f>IF(J242=1,"",Data[[#This Row],[G_L_Account___Balance_at_Date_]])</f>
        <v>#VALUE!</v>
      </c>
      <c r="J242" t="e">
        <f>IF(OR(Data[[#This Row],[G_L_Account___Account_Type_]]="Begin-Total",Data[[#This Row],[G_L_Account___Account_Type_]]="Heading"),1,0)</f>
        <v>#VALUE!</v>
      </c>
    </row>
    <row r="243" spans="1:10" hidden="1" x14ac:dyDescent="0.5">
      <c r="A243" s="2" t="e">
        <f>Data[[#This Row],[G_L_Account___No__]]</f>
        <v>#VALUE!</v>
      </c>
      <c r="D243" s="2" t="e">
        <f>Data[[#This Row],[PADSTR_____G_L_Account__Indentation___2___G_L_Account__Name]]</f>
        <v>#VALUE!</v>
      </c>
      <c r="E243" s="2" t="e">
        <f>Data[[#This Row],[G_L_Account___Account_Type_]]</f>
        <v>#VALUE!</v>
      </c>
      <c r="F243" s="2" t="e">
        <f>Data[[#This Row],[G_L_Account__Totaling]]</f>
        <v>#VALUE!</v>
      </c>
      <c r="G243" s="4" t="e">
        <f>IF(J243=1,"",Data[[#This Row],[G_L_Account___Balance_at_Date_]])</f>
        <v>#VALUE!</v>
      </c>
      <c r="J243" t="e">
        <f>IF(OR(Data[[#This Row],[G_L_Account___Account_Type_]]="Begin-Total",Data[[#This Row],[G_L_Account___Account_Type_]]="Heading"),1,0)</f>
        <v>#VALUE!</v>
      </c>
    </row>
    <row r="244" spans="1:10" hidden="1" x14ac:dyDescent="0.5">
      <c r="A244" s="2" t="e">
        <f>Data[[#This Row],[G_L_Account___No__]]</f>
        <v>#VALUE!</v>
      </c>
      <c r="D244" s="2" t="e">
        <f>Data[[#This Row],[PADSTR_____G_L_Account__Indentation___2___G_L_Account__Name]]</f>
        <v>#VALUE!</v>
      </c>
      <c r="E244" s="2" t="e">
        <f>Data[[#This Row],[G_L_Account___Account_Type_]]</f>
        <v>#VALUE!</v>
      </c>
      <c r="F244" s="2" t="e">
        <f>Data[[#This Row],[G_L_Account__Totaling]]</f>
        <v>#VALUE!</v>
      </c>
      <c r="G244" s="4" t="e">
        <f>IF(J244=1,"",Data[[#This Row],[G_L_Account___Balance_at_Date_]])</f>
        <v>#VALUE!</v>
      </c>
      <c r="J244" t="e">
        <f>IF(OR(Data[[#This Row],[G_L_Account___Account_Type_]]="Begin-Total",Data[[#This Row],[G_L_Account___Account_Type_]]="Heading"),1,0)</f>
        <v>#VALUE!</v>
      </c>
    </row>
    <row r="245" spans="1:10" hidden="1" x14ac:dyDescent="0.5">
      <c r="A245" s="2" t="e">
        <f>Data[[#This Row],[G_L_Account___No__]]</f>
        <v>#VALUE!</v>
      </c>
      <c r="D245" s="2" t="e">
        <f>Data[[#This Row],[PADSTR_____G_L_Account__Indentation___2___G_L_Account__Name]]</f>
        <v>#VALUE!</v>
      </c>
      <c r="E245" s="2" t="e">
        <f>Data[[#This Row],[G_L_Account___Account_Type_]]</f>
        <v>#VALUE!</v>
      </c>
      <c r="F245" s="2" t="e">
        <f>Data[[#This Row],[G_L_Account__Totaling]]</f>
        <v>#VALUE!</v>
      </c>
      <c r="G245" s="4" t="e">
        <f>IF(J245=1,"",Data[[#This Row],[G_L_Account___Balance_at_Date_]])</f>
        <v>#VALUE!</v>
      </c>
      <c r="J245" t="e">
        <f>IF(OR(Data[[#This Row],[G_L_Account___Account_Type_]]="Begin-Total",Data[[#This Row],[G_L_Account___Account_Type_]]="Heading"),1,0)</f>
        <v>#VALUE!</v>
      </c>
    </row>
    <row r="246" spans="1:10" hidden="1" x14ac:dyDescent="0.5">
      <c r="A246" s="2" t="e">
        <f>Data[[#This Row],[G_L_Account___No__]]</f>
        <v>#VALUE!</v>
      </c>
      <c r="D246" s="2" t="e">
        <f>Data[[#This Row],[PADSTR_____G_L_Account__Indentation___2___G_L_Account__Name]]</f>
        <v>#VALUE!</v>
      </c>
      <c r="E246" s="2" t="e">
        <f>Data[[#This Row],[G_L_Account___Account_Type_]]</f>
        <v>#VALUE!</v>
      </c>
      <c r="F246" s="2" t="e">
        <f>Data[[#This Row],[G_L_Account__Totaling]]</f>
        <v>#VALUE!</v>
      </c>
      <c r="G246" s="4" t="e">
        <f>IF(J246=1,"",Data[[#This Row],[G_L_Account___Balance_at_Date_]])</f>
        <v>#VALUE!</v>
      </c>
      <c r="J246" t="e">
        <f>IF(OR(Data[[#This Row],[G_L_Account___Account_Type_]]="Begin-Total",Data[[#This Row],[G_L_Account___Account_Type_]]="Heading"),1,0)</f>
        <v>#VALUE!</v>
      </c>
    </row>
    <row r="247" spans="1:10" hidden="1" x14ac:dyDescent="0.5">
      <c r="A247" s="2" t="e">
        <f>Data[[#This Row],[G_L_Account___No__]]</f>
        <v>#VALUE!</v>
      </c>
      <c r="D247" s="2" t="e">
        <f>Data[[#This Row],[PADSTR_____G_L_Account__Indentation___2___G_L_Account__Name]]</f>
        <v>#VALUE!</v>
      </c>
      <c r="E247" s="2" t="e">
        <f>Data[[#This Row],[G_L_Account___Account_Type_]]</f>
        <v>#VALUE!</v>
      </c>
      <c r="F247" s="2" t="e">
        <f>Data[[#This Row],[G_L_Account__Totaling]]</f>
        <v>#VALUE!</v>
      </c>
      <c r="G247" s="4" t="e">
        <f>IF(J247=1,"",Data[[#This Row],[G_L_Account___Balance_at_Date_]])</f>
        <v>#VALUE!</v>
      </c>
      <c r="J247" t="e">
        <f>IF(OR(Data[[#This Row],[G_L_Account___Account_Type_]]="Begin-Total",Data[[#This Row],[G_L_Account___Account_Type_]]="Heading"),1,0)</f>
        <v>#VALUE!</v>
      </c>
    </row>
    <row r="248" spans="1:10" hidden="1" x14ac:dyDescent="0.5">
      <c r="A248" s="2" t="e">
        <f>Data[[#This Row],[G_L_Account___No__]]</f>
        <v>#VALUE!</v>
      </c>
      <c r="D248" s="2" t="e">
        <f>Data[[#This Row],[PADSTR_____G_L_Account__Indentation___2___G_L_Account__Name]]</f>
        <v>#VALUE!</v>
      </c>
      <c r="E248" s="2" t="e">
        <f>Data[[#This Row],[G_L_Account___Account_Type_]]</f>
        <v>#VALUE!</v>
      </c>
      <c r="F248" s="2" t="e">
        <f>Data[[#This Row],[G_L_Account__Totaling]]</f>
        <v>#VALUE!</v>
      </c>
      <c r="G248" s="4" t="e">
        <f>IF(J248=1,"",Data[[#This Row],[G_L_Account___Balance_at_Date_]])</f>
        <v>#VALUE!</v>
      </c>
      <c r="J248" t="e">
        <f>IF(OR(Data[[#This Row],[G_L_Account___Account_Type_]]="Begin-Total",Data[[#This Row],[G_L_Account___Account_Type_]]="Heading"),1,0)</f>
        <v>#VALUE!</v>
      </c>
    </row>
    <row r="249" spans="1:10" hidden="1" x14ac:dyDescent="0.5">
      <c r="A249" s="2" t="e">
        <f>Data[[#This Row],[G_L_Account___No__]]</f>
        <v>#VALUE!</v>
      </c>
      <c r="D249" s="2" t="e">
        <f>Data[[#This Row],[PADSTR_____G_L_Account__Indentation___2___G_L_Account__Name]]</f>
        <v>#VALUE!</v>
      </c>
      <c r="E249" s="2" t="e">
        <f>Data[[#This Row],[G_L_Account___Account_Type_]]</f>
        <v>#VALUE!</v>
      </c>
      <c r="F249" s="2" t="e">
        <f>Data[[#This Row],[G_L_Account__Totaling]]</f>
        <v>#VALUE!</v>
      </c>
      <c r="G249" s="4" t="e">
        <f>IF(J249=1,"",Data[[#This Row],[G_L_Account___Balance_at_Date_]])</f>
        <v>#VALUE!</v>
      </c>
      <c r="J249" t="e">
        <f>IF(OR(Data[[#This Row],[G_L_Account___Account_Type_]]="Begin-Total",Data[[#This Row],[G_L_Account___Account_Type_]]="Heading"),1,0)</f>
        <v>#VALUE!</v>
      </c>
    </row>
    <row r="250" spans="1:10" hidden="1" x14ac:dyDescent="0.5">
      <c r="A250" s="2" t="e">
        <f>Data[[#This Row],[G_L_Account___No__]]</f>
        <v>#VALUE!</v>
      </c>
      <c r="D250" s="2" t="e">
        <f>Data[[#This Row],[PADSTR_____G_L_Account__Indentation___2___G_L_Account__Name]]</f>
        <v>#VALUE!</v>
      </c>
      <c r="E250" s="2" t="e">
        <f>Data[[#This Row],[G_L_Account___Account_Type_]]</f>
        <v>#VALUE!</v>
      </c>
      <c r="F250" s="2" t="e">
        <f>Data[[#This Row],[G_L_Account__Totaling]]</f>
        <v>#VALUE!</v>
      </c>
      <c r="G250" s="4" t="e">
        <f>IF(J250=1,"",Data[[#This Row],[G_L_Account___Balance_at_Date_]])</f>
        <v>#VALUE!</v>
      </c>
      <c r="J250" t="e">
        <f>IF(OR(Data[[#This Row],[G_L_Account___Account_Type_]]="Begin-Total",Data[[#This Row],[G_L_Account___Account_Type_]]="Heading"),1,0)</f>
        <v>#VALUE!</v>
      </c>
    </row>
    <row r="251" spans="1:10" hidden="1" x14ac:dyDescent="0.5">
      <c r="A251" s="2" t="e">
        <f>Data[[#This Row],[G_L_Account___No__]]</f>
        <v>#VALUE!</v>
      </c>
      <c r="D251" s="2" t="e">
        <f>Data[[#This Row],[PADSTR_____G_L_Account__Indentation___2___G_L_Account__Name]]</f>
        <v>#VALUE!</v>
      </c>
      <c r="E251" s="2" t="e">
        <f>Data[[#This Row],[G_L_Account___Account_Type_]]</f>
        <v>#VALUE!</v>
      </c>
      <c r="F251" s="2" t="e">
        <f>Data[[#This Row],[G_L_Account__Totaling]]</f>
        <v>#VALUE!</v>
      </c>
      <c r="G251" s="4" t="e">
        <f>IF(J251=1,"",Data[[#This Row],[G_L_Account___Balance_at_Date_]])</f>
        <v>#VALUE!</v>
      </c>
      <c r="J251" t="e">
        <f>IF(OR(Data[[#This Row],[G_L_Account___Account_Type_]]="Begin-Total",Data[[#This Row],[G_L_Account___Account_Type_]]="Heading"),1,0)</f>
        <v>#VALUE!</v>
      </c>
    </row>
    <row r="252" spans="1:10" hidden="1" x14ac:dyDescent="0.5">
      <c r="A252" s="2" t="e">
        <f>Data[[#This Row],[G_L_Account___No__]]</f>
        <v>#VALUE!</v>
      </c>
      <c r="D252" s="2" t="e">
        <f>Data[[#This Row],[PADSTR_____G_L_Account__Indentation___2___G_L_Account__Name]]</f>
        <v>#VALUE!</v>
      </c>
      <c r="E252" s="2" t="e">
        <f>Data[[#This Row],[G_L_Account___Account_Type_]]</f>
        <v>#VALUE!</v>
      </c>
      <c r="F252" s="2" t="e">
        <f>Data[[#This Row],[G_L_Account__Totaling]]</f>
        <v>#VALUE!</v>
      </c>
      <c r="G252" s="4" t="e">
        <f>IF(J252=1,"",Data[[#This Row],[G_L_Account___Balance_at_Date_]])</f>
        <v>#VALUE!</v>
      </c>
      <c r="J252" t="e">
        <f>IF(OR(Data[[#This Row],[G_L_Account___Account_Type_]]="Begin-Total",Data[[#This Row],[G_L_Account___Account_Type_]]="Heading"),1,0)</f>
        <v>#VALUE!</v>
      </c>
    </row>
    <row r="253" spans="1:10" hidden="1" x14ac:dyDescent="0.5">
      <c r="A253" s="2" t="e">
        <f>Data[[#This Row],[G_L_Account___No__]]</f>
        <v>#VALUE!</v>
      </c>
      <c r="D253" s="2" t="e">
        <f>Data[[#This Row],[PADSTR_____G_L_Account__Indentation___2___G_L_Account__Name]]</f>
        <v>#VALUE!</v>
      </c>
      <c r="E253" s="2" t="e">
        <f>Data[[#This Row],[G_L_Account___Account_Type_]]</f>
        <v>#VALUE!</v>
      </c>
      <c r="F253" s="2" t="e">
        <f>Data[[#This Row],[G_L_Account__Totaling]]</f>
        <v>#VALUE!</v>
      </c>
      <c r="G253" s="4" t="e">
        <f>IF(J253=1,"",Data[[#This Row],[G_L_Account___Balance_at_Date_]])</f>
        <v>#VALUE!</v>
      </c>
      <c r="J253" t="e">
        <f>IF(OR(Data[[#This Row],[G_L_Account___Account_Type_]]="Begin-Total",Data[[#This Row],[G_L_Account___Account_Type_]]="Heading"),1,0)</f>
        <v>#VALUE!</v>
      </c>
    </row>
    <row r="254" spans="1:10" hidden="1" x14ac:dyDescent="0.5">
      <c r="A254" s="2" t="e">
        <f>Data[[#This Row],[G_L_Account___No__]]</f>
        <v>#VALUE!</v>
      </c>
      <c r="D254" s="2" t="e">
        <f>Data[[#This Row],[PADSTR_____G_L_Account__Indentation___2___G_L_Account__Name]]</f>
        <v>#VALUE!</v>
      </c>
      <c r="E254" s="2" t="e">
        <f>Data[[#This Row],[G_L_Account___Account_Type_]]</f>
        <v>#VALUE!</v>
      </c>
      <c r="F254" s="2" t="e">
        <f>Data[[#This Row],[G_L_Account__Totaling]]</f>
        <v>#VALUE!</v>
      </c>
      <c r="G254" s="4" t="e">
        <f>IF(J254=1,"",Data[[#This Row],[G_L_Account___Balance_at_Date_]])</f>
        <v>#VALUE!</v>
      </c>
      <c r="J254" t="e">
        <f>IF(OR(Data[[#This Row],[G_L_Account___Account_Type_]]="Begin-Total",Data[[#This Row],[G_L_Account___Account_Type_]]="Heading"),1,0)</f>
        <v>#VALUE!</v>
      </c>
    </row>
    <row r="255" spans="1:10" hidden="1" x14ac:dyDescent="0.5">
      <c r="A255" s="2" t="e">
        <f>Data[[#This Row],[G_L_Account___No__]]</f>
        <v>#VALUE!</v>
      </c>
      <c r="D255" s="2" t="e">
        <f>Data[[#This Row],[PADSTR_____G_L_Account__Indentation___2___G_L_Account__Name]]</f>
        <v>#VALUE!</v>
      </c>
      <c r="E255" s="2" t="e">
        <f>Data[[#This Row],[G_L_Account___Account_Type_]]</f>
        <v>#VALUE!</v>
      </c>
      <c r="F255" s="2" t="e">
        <f>Data[[#This Row],[G_L_Account__Totaling]]</f>
        <v>#VALUE!</v>
      </c>
      <c r="G255" s="4" t="e">
        <f>IF(J255=1,"",Data[[#This Row],[G_L_Account___Balance_at_Date_]])</f>
        <v>#VALUE!</v>
      </c>
      <c r="J255" t="e">
        <f>IF(OR(Data[[#This Row],[G_L_Account___Account_Type_]]="Begin-Total",Data[[#This Row],[G_L_Account___Account_Type_]]="Heading"),1,0)</f>
        <v>#VALUE!</v>
      </c>
    </row>
    <row r="256" spans="1:10" hidden="1" x14ac:dyDescent="0.5">
      <c r="A256" s="2" t="e">
        <f>Data[[#This Row],[G_L_Account___No__]]</f>
        <v>#VALUE!</v>
      </c>
      <c r="D256" s="2" t="e">
        <f>Data[[#This Row],[PADSTR_____G_L_Account__Indentation___2___G_L_Account__Name]]</f>
        <v>#VALUE!</v>
      </c>
      <c r="E256" s="2" t="e">
        <f>Data[[#This Row],[G_L_Account___Account_Type_]]</f>
        <v>#VALUE!</v>
      </c>
      <c r="F256" s="2" t="e">
        <f>Data[[#This Row],[G_L_Account__Totaling]]</f>
        <v>#VALUE!</v>
      </c>
      <c r="G256" s="4" t="e">
        <f>IF(J256=1,"",Data[[#This Row],[G_L_Account___Balance_at_Date_]])</f>
        <v>#VALUE!</v>
      </c>
      <c r="J256" t="e">
        <f>IF(OR(Data[[#This Row],[G_L_Account___Account_Type_]]="Begin-Total",Data[[#This Row],[G_L_Account___Account_Type_]]="Heading"),1,0)</f>
        <v>#VALUE!</v>
      </c>
    </row>
    <row r="257" spans="1:10" hidden="1" x14ac:dyDescent="0.5">
      <c r="A257" s="2" t="e">
        <f>Data[[#This Row],[G_L_Account___No__]]</f>
        <v>#VALUE!</v>
      </c>
      <c r="D257" s="2" t="e">
        <f>Data[[#This Row],[PADSTR_____G_L_Account__Indentation___2___G_L_Account__Name]]</f>
        <v>#VALUE!</v>
      </c>
      <c r="E257" s="2" t="e">
        <f>Data[[#This Row],[G_L_Account___Account_Type_]]</f>
        <v>#VALUE!</v>
      </c>
      <c r="F257" s="2" t="e">
        <f>Data[[#This Row],[G_L_Account__Totaling]]</f>
        <v>#VALUE!</v>
      </c>
      <c r="G257" s="4" t="e">
        <f>IF(J257=1,"",Data[[#This Row],[G_L_Account___Balance_at_Date_]])</f>
        <v>#VALUE!</v>
      </c>
      <c r="J257" t="e">
        <f>IF(OR(Data[[#This Row],[G_L_Account___Account_Type_]]="Begin-Total",Data[[#This Row],[G_L_Account___Account_Type_]]="Heading"),1,0)</f>
        <v>#VALUE!</v>
      </c>
    </row>
    <row r="258" spans="1:10" hidden="1" x14ac:dyDescent="0.5">
      <c r="A258" s="2" t="e">
        <f>Data[[#This Row],[G_L_Account___No__]]</f>
        <v>#VALUE!</v>
      </c>
      <c r="D258" s="2" t="e">
        <f>Data[[#This Row],[PADSTR_____G_L_Account__Indentation___2___G_L_Account__Name]]</f>
        <v>#VALUE!</v>
      </c>
      <c r="E258" s="2" t="e">
        <f>Data[[#This Row],[G_L_Account___Account_Type_]]</f>
        <v>#VALUE!</v>
      </c>
      <c r="F258" s="2" t="e">
        <f>Data[[#This Row],[G_L_Account__Totaling]]</f>
        <v>#VALUE!</v>
      </c>
      <c r="G258" s="4" t="e">
        <f>IF(J258=1,"",Data[[#This Row],[G_L_Account___Balance_at_Date_]])</f>
        <v>#VALUE!</v>
      </c>
      <c r="J258" t="e">
        <f>IF(OR(Data[[#This Row],[G_L_Account___Account_Type_]]="Begin-Total",Data[[#This Row],[G_L_Account___Account_Type_]]="Heading"),1,0)</f>
        <v>#VALUE!</v>
      </c>
    </row>
    <row r="259" spans="1:10" hidden="1" x14ac:dyDescent="0.5">
      <c r="A259" s="2" t="e">
        <f>Data[[#This Row],[G_L_Account___No__]]</f>
        <v>#VALUE!</v>
      </c>
      <c r="D259" s="2" t="e">
        <f>Data[[#This Row],[PADSTR_____G_L_Account__Indentation___2___G_L_Account__Name]]</f>
        <v>#VALUE!</v>
      </c>
      <c r="E259" s="2" t="e">
        <f>Data[[#This Row],[G_L_Account___Account_Type_]]</f>
        <v>#VALUE!</v>
      </c>
      <c r="F259" s="2" t="e">
        <f>Data[[#This Row],[G_L_Account__Totaling]]</f>
        <v>#VALUE!</v>
      </c>
      <c r="G259" s="4" t="e">
        <f>IF(J259=1,"",Data[[#This Row],[G_L_Account___Balance_at_Date_]])</f>
        <v>#VALUE!</v>
      </c>
      <c r="J259" t="e">
        <f>IF(OR(Data[[#This Row],[G_L_Account___Account_Type_]]="Begin-Total",Data[[#This Row],[G_L_Account___Account_Type_]]="Heading"),1,0)</f>
        <v>#VALUE!</v>
      </c>
    </row>
    <row r="260" spans="1:10" hidden="1" x14ac:dyDescent="0.5">
      <c r="A260" s="2" t="e">
        <f>Data[[#This Row],[G_L_Account___No__]]</f>
        <v>#VALUE!</v>
      </c>
      <c r="D260" s="2" t="e">
        <f>Data[[#This Row],[PADSTR_____G_L_Account__Indentation___2___G_L_Account__Name]]</f>
        <v>#VALUE!</v>
      </c>
      <c r="E260" s="2" t="e">
        <f>Data[[#This Row],[G_L_Account___Account_Type_]]</f>
        <v>#VALUE!</v>
      </c>
      <c r="F260" s="2" t="e">
        <f>Data[[#This Row],[G_L_Account__Totaling]]</f>
        <v>#VALUE!</v>
      </c>
      <c r="G260" s="4" t="e">
        <f>IF(J260=1,"",Data[[#This Row],[G_L_Account___Balance_at_Date_]])</f>
        <v>#VALUE!</v>
      </c>
      <c r="J260" t="e">
        <f>IF(OR(Data[[#This Row],[G_L_Account___Account_Type_]]="Begin-Total",Data[[#This Row],[G_L_Account___Account_Type_]]="Heading"),1,0)</f>
        <v>#VALUE!</v>
      </c>
    </row>
    <row r="261" spans="1:10" hidden="1" x14ac:dyDescent="0.5">
      <c r="A261" s="2" t="e">
        <f>Data[[#This Row],[G_L_Account___No__]]</f>
        <v>#VALUE!</v>
      </c>
      <c r="D261" s="2" t="e">
        <f>Data[[#This Row],[PADSTR_____G_L_Account__Indentation___2___G_L_Account__Name]]</f>
        <v>#VALUE!</v>
      </c>
      <c r="E261" s="2" t="e">
        <f>Data[[#This Row],[G_L_Account___Account_Type_]]</f>
        <v>#VALUE!</v>
      </c>
      <c r="F261" s="2" t="e">
        <f>Data[[#This Row],[G_L_Account__Totaling]]</f>
        <v>#VALUE!</v>
      </c>
      <c r="G261" s="4" t="e">
        <f>IF(J261=1,"",Data[[#This Row],[G_L_Account___Balance_at_Date_]])</f>
        <v>#VALUE!</v>
      </c>
      <c r="J261" t="e">
        <f>IF(OR(Data[[#This Row],[G_L_Account___Account_Type_]]="Begin-Total",Data[[#This Row],[G_L_Account___Account_Type_]]="Heading"),1,0)</f>
        <v>#VALUE!</v>
      </c>
    </row>
    <row r="262" spans="1:10" hidden="1" x14ac:dyDescent="0.5">
      <c r="A262" s="2" t="e">
        <f>Data[[#This Row],[G_L_Account___No__]]</f>
        <v>#VALUE!</v>
      </c>
      <c r="D262" s="2" t="e">
        <f>Data[[#This Row],[PADSTR_____G_L_Account__Indentation___2___G_L_Account__Name]]</f>
        <v>#VALUE!</v>
      </c>
      <c r="E262" s="2" t="e">
        <f>Data[[#This Row],[G_L_Account___Account_Type_]]</f>
        <v>#VALUE!</v>
      </c>
      <c r="F262" s="2" t="e">
        <f>Data[[#This Row],[G_L_Account__Totaling]]</f>
        <v>#VALUE!</v>
      </c>
      <c r="G262" s="4" t="e">
        <f>IF(J262=1,"",Data[[#This Row],[G_L_Account___Balance_at_Date_]])</f>
        <v>#VALUE!</v>
      </c>
      <c r="J262" t="e">
        <f>IF(OR(Data[[#This Row],[G_L_Account___Account_Type_]]="Begin-Total",Data[[#This Row],[G_L_Account___Account_Type_]]="Heading"),1,0)</f>
        <v>#VALUE!</v>
      </c>
    </row>
    <row r="263" spans="1:10" hidden="1" x14ac:dyDescent="0.5">
      <c r="A263" s="2" t="e">
        <f>Data[[#This Row],[G_L_Account___No__]]</f>
        <v>#VALUE!</v>
      </c>
      <c r="D263" s="2" t="e">
        <f>Data[[#This Row],[PADSTR_____G_L_Account__Indentation___2___G_L_Account__Name]]</f>
        <v>#VALUE!</v>
      </c>
      <c r="E263" s="2" t="e">
        <f>Data[[#This Row],[G_L_Account___Account_Type_]]</f>
        <v>#VALUE!</v>
      </c>
      <c r="F263" s="2" t="e">
        <f>Data[[#This Row],[G_L_Account__Totaling]]</f>
        <v>#VALUE!</v>
      </c>
      <c r="G263" s="4" t="e">
        <f>IF(J263=1,"",Data[[#This Row],[G_L_Account___Balance_at_Date_]])</f>
        <v>#VALUE!</v>
      </c>
      <c r="J263" t="e">
        <f>IF(OR(Data[[#This Row],[G_L_Account___Account_Type_]]="Begin-Total",Data[[#This Row],[G_L_Account___Account_Type_]]="Heading"),1,0)</f>
        <v>#VALUE!</v>
      </c>
    </row>
    <row r="264" spans="1:10" hidden="1" x14ac:dyDescent="0.5">
      <c r="A264" s="2" t="e">
        <f>Data[[#This Row],[G_L_Account___No__]]</f>
        <v>#VALUE!</v>
      </c>
      <c r="D264" s="2" t="e">
        <f>Data[[#This Row],[PADSTR_____G_L_Account__Indentation___2___G_L_Account__Name]]</f>
        <v>#VALUE!</v>
      </c>
      <c r="E264" s="2" t="e">
        <f>Data[[#This Row],[G_L_Account___Account_Type_]]</f>
        <v>#VALUE!</v>
      </c>
      <c r="F264" s="2" t="e">
        <f>Data[[#This Row],[G_L_Account__Totaling]]</f>
        <v>#VALUE!</v>
      </c>
      <c r="G264" s="4" t="e">
        <f>IF(J264=1,"",Data[[#This Row],[G_L_Account___Balance_at_Date_]])</f>
        <v>#VALUE!</v>
      </c>
      <c r="J264" t="e">
        <f>IF(OR(Data[[#This Row],[G_L_Account___Account_Type_]]="Begin-Total",Data[[#This Row],[G_L_Account___Account_Type_]]="Heading"),1,0)</f>
        <v>#VALUE!</v>
      </c>
    </row>
    <row r="265" spans="1:10" hidden="1" x14ac:dyDescent="0.5">
      <c r="A265" s="2" t="e">
        <f>Data[[#This Row],[G_L_Account___No__]]</f>
        <v>#VALUE!</v>
      </c>
      <c r="D265" s="2" t="e">
        <f>Data[[#This Row],[PADSTR_____G_L_Account__Indentation___2___G_L_Account__Name]]</f>
        <v>#VALUE!</v>
      </c>
      <c r="E265" s="2" t="e">
        <f>Data[[#This Row],[G_L_Account___Account_Type_]]</f>
        <v>#VALUE!</v>
      </c>
      <c r="F265" s="2" t="e">
        <f>Data[[#This Row],[G_L_Account__Totaling]]</f>
        <v>#VALUE!</v>
      </c>
      <c r="G265" s="4" t="e">
        <f>IF(J265=1,"",Data[[#This Row],[G_L_Account___Balance_at_Date_]])</f>
        <v>#VALUE!</v>
      </c>
      <c r="J265" t="e">
        <f>IF(OR(Data[[#This Row],[G_L_Account___Account_Type_]]="Begin-Total",Data[[#This Row],[G_L_Account___Account_Type_]]="Heading"),1,0)</f>
        <v>#VALUE!</v>
      </c>
    </row>
    <row r="266" spans="1:10" hidden="1" x14ac:dyDescent="0.5">
      <c r="A266" s="2" t="e">
        <f>Data[[#This Row],[G_L_Account___No__]]</f>
        <v>#VALUE!</v>
      </c>
      <c r="D266" s="2" t="e">
        <f>Data[[#This Row],[PADSTR_____G_L_Account__Indentation___2___G_L_Account__Name]]</f>
        <v>#VALUE!</v>
      </c>
      <c r="E266" s="2" t="e">
        <f>Data[[#This Row],[G_L_Account___Account_Type_]]</f>
        <v>#VALUE!</v>
      </c>
      <c r="F266" s="2" t="e">
        <f>Data[[#This Row],[G_L_Account__Totaling]]</f>
        <v>#VALUE!</v>
      </c>
      <c r="G266" s="4" t="e">
        <f>IF(J266=1,"",Data[[#This Row],[G_L_Account___Balance_at_Date_]])</f>
        <v>#VALUE!</v>
      </c>
      <c r="J266" t="e">
        <f>IF(OR(Data[[#This Row],[G_L_Account___Account_Type_]]="Begin-Total",Data[[#This Row],[G_L_Account___Account_Type_]]="Heading"),1,0)</f>
        <v>#VALUE!</v>
      </c>
    </row>
    <row r="267" spans="1:10" hidden="1" x14ac:dyDescent="0.5">
      <c r="A267" s="2" t="e">
        <f>Data[[#This Row],[G_L_Account___No__]]</f>
        <v>#VALUE!</v>
      </c>
      <c r="D267" s="2" t="e">
        <f>Data[[#This Row],[PADSTR_____G_L_Account__Indentation___2___G_L_Account__Name]]</f>
        <v>#VALUE!</v>
      </c>
      <c r="E267" s="2" t="e">
        <f>Data[[#This Row],[G_L_Account___Account_Type_]]</f>
        <v>#VALUE!</v>
      </c>
      <c r="F267" s="2" t="e">
        <f>Data[[#This Row],[G_L_Account__Totaling]]</f>
        <v>#VALUE!</v>
      </c>
      <c r="G267" s="4" t="e">
        <f>IF(J267=1,"",Data[[#This Row],[G_L_Account___Balance_at_Date_]])</f>
        <v>#VALUE!</v>
      </c>
      <c r="J267" t="e">
        <f>IF(OR(Data[[#This Row],[G_L_Account___Account_Type_]]="Begin-Total",Data[[#This Row],[G_L_Account___Account_Type_]]="Heading"),1,0)</f>
        <v>#VALUE!</v>
      </c>
    </row>
    <row r="268" spans="1:10" hidden="1" x14ac:dyDescent="0.5">
      <c r="A268" s="2" t="e">
        <f>Data[[#This Row],[G_L_Account___No__]]</f>
        <v>#VALUE!</v>
      </c>
      <c r="D268" s="2" t="e">
        <f>Data[[#This Row],[PADSTR_____G_L_Account__Indentation___2___G_L_Account__Name]]</f>
        <v>#VALUE!</v>
      </c>
      <c r="E268" s="2" t="e">
        <f>Data[[#This Row],[G_L_Account___Account_Type_]]</f>
        <v>#VALUE!</v>
      </c>
      <c r="F268" s="2" t="e">
        <f>Data[[#This Row],[G_L_Account__Totaling]]</f>
        <v>#VALUE!</v>
      </c>
      <c r="G268" s="4" t="e">
        <f>IF(J268=1,"",Data[[#This Row],[G_L_Account___Balance_at_Date_]])</f>
        <v>#VALUE!</v>
      </c>
      <c r="J268" t="e">
        <f>IF(OR(Data[[#This Row],[G_L_Account___Account_Type_]]="Begin-Total",Data[[#This Row],[G_L_Account___Account_Type_]]="Heading"),1,0)</f>
        <v>#VALUE!</v>
      </c>
    </row>
    <row r="269" spans="1:10" hidden="1" x14ac:dyDescent="0.5">
      <c r="A269" s="2" t="e">
        <f>Data[[#This Row],[G_L_Account___No__]]</f>
        <v>#VALUE!</v>
      </c>
      <c r="D269" s="2" t="e">
        <f>Data[[#This Row],[PADSTR_____G_L_Account__Indentation___2___G_L_Account__Name]]</f>
        <v>#VALUE!</v>
      </c>
      <c r="E269" s="2" t="e">
        <f>Data[[#This Row],[G_L_Account___Account_Type_]]</f>
        <v>#VALUE!</v>
      </c>
      <c r="F269" s="2" t="e">
        <f>Data[[#This Row],[G_L_Account__Totaling]]</f>
        <v>#VALUE!</v>
      </c>
      <c r="G269" s="4" t="e">
        <f>IF(J269=1,"",Data[[#This Row],[G_L_Account___Balance_at_Date_]])</f>
        <v>#VALUE!</v>
      </c>
      <c r="J269" t="e">
        <f>IF(OR(Data[[#This Row],[G_L_Account___Account_Type_]]="Begin-Total",Data[[#This Row],[G_L_Account___Account_Type_]]="Heading"),1,0)</f>
        <v>#VALUE!</v>
      </c>
    </row>
    <row r="270" spans="1:10" hidden="1" x14ac:dyDescent="0.5">
      <c r="A270" s="2" t="e">
        <f>Data[[#This Row],[G_L_Account___No__]]</f>
        <v>#VALUE!</v>
      </c>
      <c r="D270" s="2" t="e">
        <f>Data[[#This Row],[PADSTR_____G_L_Account__Indentation___2___G_L_Account__Name]]</f>
        <v>#VALUE!</v>
      </c>
      <c r="E270" s="2" t="e">
        <f>Data[[#This Row],[G_L_Account___Account_Type_]]</f>
        <v>#VALUE!</v>
      </c>
      <c r="F270" s="2" t="e">
        <f>Data[[#This Row],[G_L_Account__Totaling]]</f>
        <v>#VALUE!</v>
      </c>
      <c r="G270" s="4" t="e">
        <f>IF(J270=1,"",Data[[#This Row],[G_L_Account___Balance_at_Date_]])</f>
        <v>#VALUE!</v>
      </c>
      <c r="J270" t="e">
        <f>IF(OR(Data[[#This Row],[G_L_Account___Account_Type_]]="Begin-Total",Data[[#This Row],[G_L_Account___Account_Type_]]="Heading"),1,0)</f>
        <v>#VALUE!</v>
      </c>
    </row>
    <row r="271" spans="1:10" hidden="1" x14ac:dyDescent="0.5">
      <c r="A271" s="2" t="e">
        <f>Data[[#This Row],[G_L_Account___No__]]</f>
        <v>#VALUE!</v>
      </c>
      <c r="D271" s="2" t="e">
        <f>Data[[#This Row],[PADSTR_____G_L_Account__Indentation___2___G_L_Account__Name]]</f>
        <v>#VALUE!</v>
      </c>
      <c r="E271" s="2" t="e">
        <f>Data[[#This Row],[G_L_Account___Account_Type_]]</f>
        <v>#VALUE!</v>
      </c>
      <c r="F271" s="2" t="e">
        <f>Data[[#This Row],[G_L_Account__Totaling]]</f>
        <v>#VALUE!</v>
      </c>
      <c r="G271" s="4" t="e">
        <f>IF(J271=1,"",Data[[#This Row],[G_L_Account___Balance_at_Date_]])</f>
        <v>#VALUE!</v>
      </c>
      <c r="J271" t="e">
        <f>IF(OR(Data[[#This Row],[G_L_Account___Account_Type_]]="Begin-Total",Data[[#This Row],[G_L_Account___Account_Type_]]="Heading"),1,0)</f>
        <v>#VALUE!</v>
      </c>
    </row>
    <row r="272" spans="1:10" hidden="1" x14ac:dyDescent="0.5">
      <c r="A272" s="2" t="e">
        <f>Data[[#This Row],[G_L_Account___No__]]</f>
        <v>#VALUE!</v>
      </c>
      <c r="D272" s="2" t="e">
        <f>Data[[#This Row],[PADSTR_____G_L_Account__Indentation___2___G_L_Account__Name]]</f>
        <v>#VALUE!</v>
      </c>
      <c r="E272" s="2" t="e">
        <f>Data[[#This Row],[G_L_Account___Account_Type_]]</f>
        <v>#VALUE!</v>
      </c>
      <c r="F272" s="2" t="e">
        <f>Data[[#This Row],[G_L_Account__Totaling]]</f>
        <v>#VALUE!</v>
      </c>
      <c r="G272" s="4" t="e">
        <f>IF(J272=1,"",Data[[#This Row],[G_L_Account___Balance_at_Date_]])</f>
        <v>#VALUE!</v>
      </c>
      <c r="J272" t="e">
        <f>IF(OR(Data[[#This Row],[G_L_Account___Account_Type_]]="Begin-Total",Data[[#This Row],[G_L_Account___Account_Type_]]="Heading"),1,0)</f>
        <v>#VALUE!</v>
      </c>
    </row>
    <row r="273" spans="1:10" hidden="1" x14ac:dyDescent="0.5">
      <c r="A273" s="2" t="e">
        <f>Data[[#This Row],[G_L_Account___No__]]</f>
        <v>#VALUE!</v>
      </c>
      <c r="D273" s="2" t="e">
        <f>Data[[#This Row],[PADSTR_____G_L_Account__Indentation___2___G_L_Account__Name]]</f>
        <v>#VALUE!</v>
      </c>
      <c r="E273" s="2" t="e">
        <f>Data[[#This Row],[G_L_Account___Account_Type_]]</f>
        <v>#VALUE!</v>
      </c>
      <c r="F273" s="2" t="e">
        <f>Data[[#This Row],[G_L_Account__Totaling]]</f>
        <v>#VALUE!</v>
      </c>
      <c r="G273" s="4" t="e">
        <f>IF(J273=1,"",Data[[#This Row],[G_L_Account___Balance_at_Date_]])</f>
        <v>#VALUE!</v>
      </c>
      <c r="J273" t="e">
        <f>IF(OR(Data[[#This Row],[G_L_Account___Account_Type_]]="Begin-Total",Data[[#This Row],[G_L_Account___Account_Type_]]="Heading"),1,0)</f>
        <v>#VALUE!</v>
      </c>
    </row>
    <row r="274" spans="1:10" hidden="1" x14ac:dyDescent="0.5">
      <c r="A274" s="2" t="e">
        <f>Data[[#This Row],[G_L_Account___No__]]</f>
        <v>#VALUE!</v>
      </c>
      <c r="D274" s="2" t="e">
        <f>Data[[#This Row],[PADSTR_____G_L_Account__Indentation___2___G_L_Account__Name]]</f>
        <v>#VALUE!</v>
      </c>
      <c r="E274" s="2" t="e">
        <f>Data[[#This Row],[G_L_Account___Account_Type_]]</f>
        <v>#VALUE!</v>
      </c>
      <c r="F274" s="2" t="e">
        <f>Data[[#This Row],[G_L_Account__Totaling]]</f>
        <v>#VALUE!</v>
      </c>
      <c r="G274" s="4" t="e">
        <f>IF(J274=1,"",Data[[#This Row],[G_L_Account___Balance_at_Date_]])</f>
        <v>#VALUE!</v>
      </c>
      <c r="J274" t="e">
        <f>IF(OR(Data[[#This Row],[G_L_Account___Account_Type_]]="Begin-Total",Data[[#This Row],[G_L_Account___Account_Type_]]="Heading"),1,0)</f>
        <v>#VALUE!</v>
      </c>
    </row>
    <row r="275" spans="1:10" hidden="1" x14ac:dyDescent="0.5">
      <c r="A275" s="2" t="e">
        <f>Data[[#This Row],[G_L_Account___No__]]</f>
        <v>#VALUE!</v>
      </c>
      <c r="D275" s="2" t="e">
        <f>Data[[#This Row],[PADSTR_____G_L_Account__Indentation___2___G_L_Account__Name]]</f>
        <v>#VALUE!</v>
      </c>
      <c r="E275" s="2" t="e">
        <f>Data[[#This Row],[G_L_Account___Account_Type_]]</f>
        <v>#VALUE!</v>
      </c>
      <c r="F275" s="2" t="e">
        <f>Data[[#This Row],[G_L_Account__Totaling]]</f>
        <v>#VALUE!</v>
      </c>
      <c r="G275" s="4" t="e">
        <f>IF(J275=1,"",Data[[#This Row],[G_L_Account___Balance_at_Date_]])</f>
        <v>#VALUE!</v>
      </c>
      <c r="J275" t="e">
        <f>IF(OR(Data[[#This Row],[G_L_Account___Account_Type_]]="Begin-Total",Data[[#This Row],[G_L_Account___Account_Type_]]="Heading"),1,0)</f>
        <v>#VALUE!</v>
      </c>
    </row>
    <row r="276" spans="1:10" hidden="1" x14ac:dyDescent="0.5">
      <c r="A276" s="2" t="e">
        <f>Data[[#This Row],[G_L_Account___No__]]</f>
        <v>#VALUE!</v>
      </c>
      <c r="D276" s="2" t="e">
        <f>Data[[#This Row],[PADSTR_____G_L_Account__Indentation___2___G_L_Account__Name]]</f>
        <v>#VALUE!</v>
      </c>
      <c r="E276" s="2" t="e">
        <f>Data[[#This Row],[G_L_Account___Account_Type_]]</f>
        <v>#VALUE!</v>
      </c>
      <c r="F276" s="2" t="e">
        <f>Data[[#This Row],[G_L_Account__Totaling]]</f>
        <v>#VALUE!</v>
      </c>
      <c r="G276" s="4" t="e">
        <f>IF(J276=1,"",Data[[#This Row],[G_L_Account___Balance_at_Date_]])</f>
        <v>#VALUE!</v>
      </c>
      <c r="J276" t="e">
        <f>IF(OR(Data[[#This Row],[G_L_Account___Account_Type_]]="Begin-Total",Data[[#This Row],[G_L_Account___Account_Type_]]="Heading"),1,0)</f>
        <v>#VALUE!</v>
      </c>
    </row>
    <row r="277" spans="1:10" hidden="1" x14ac:dyDescent="0.5">
      <c r="A277" s="2" t="e">
        <f>Data[[#This Row],[G_L_Account___No__]]</f>
        <v>#VALUE!</v>
      </c>
      <c r="D277" s="2" t="e">
        <f>Data[[#This Row],[PADSTR_____G_L_Account__Indentation___2___G_L_Account__Name]]</f>
        <v>#VALUE!</v>
      </c>
      <c r="E277" s="2" t="e">
        <f>Data[[#This Row],[G_L_Account___Account_Type_]]</f>
        <v>#VALUE!</v>
      </c>
      <c r="F277" s="2" t="e">
        <f>Data[[#This Row],[G_L_Account__Totaling]]</f>
        <v>#VALUE!</v>
      </c>
      <c r="G277" s="4" t="e">
        <f>IF(J277=1,"",Data[[#This Row],[G_L_Account___Balance_at_Date_]])</f>
        <v>#VALUE!</v>
      </c>
      <c r="J277" t="e">
        <f>IF(OR(Data[[#This Row],[G_L_Account___Account_Type_]]="Begin-Total",Data[[#This Row],[G_L_Account___Account_Type_]]="Heading"),1,0)</f>
        <v>#VALUE!</v>
      </c>
    </row>
    <row r="278" spans="1:10" hidden="1" x14ac:dyDescent="0.5">
      <c r="A278" s="2" t="e">
        <f>Data[[#This Row],[G_L_Account___No__]]</f>
        <v>#VALUE!</v>
      </c>
      <c r="D278" s="2" t="e">
        <f>Data[[#This Row],[PADSTR_____G_L_Account__Indentation___2___G_L_Account__Name]]</f>
        <v>#VALUE!</v>
      </c>
      <c r="E278" s="2" t="e">
        <f>Data[[#This Row],[G_L_Account___Account_Type_]]</f>
        <v>#VALUE!</v>
      </c>
      <c r="F278" s="2" t="e">
        <f>Data[[#This Row],[G_L_Account__Totaling]]</f>
        <v>#VALUE!</v>
      </c>
      <c r="G278" s="4" t="e">
        <f>IF(J278=1,"",Data[[#This Row],[G_L_Account___Balance_at_Date_]])</f>
        <v>#VALUE!</v>
      </c>
      <c r="J278" t="e">
        <f>IF(OR(Data[[#This Row],[G_L_Account___Account_Type_]]="Begin-Total",Data[[#This Row],[G_L_Account___Account_Type_]]="Heading"),1,0)</f>
        <v>#VALUE!</v>
      </c>
    </row>
    <row r="279" spans="1:10" hidden="1" x14ac:dyDescent="0.5">
      <c r="A279" s="2" t="e">
        <f>Data[[#This Row],[G_L_Account___No__]]</f>
        <v>#VALUE!</v>
      </c>
      <c r="D279" s="2" t="e">
        <f>Data[[#This Row],[PADSTR_____G_L_Account__Indentation___2___G_L_Account__Name]]</f>
        <v>#VALUE!</v>
      </c>
      <c r="E279" s="2" t="e">
        <f>Data[[#This Row],[G_L_Account___Account_Type_]]</f>
        <v>#VALUE!</v>
      </c>
      <c r="F279" s="2" t="e">
        <f>Data[[#This Row],[G_L_Account__Totaling]]</f>
        <v>#VALUE!</v>
      </c>
      <c r="G279" s="4" t="e">
        <f>IF(J279=1,"",Data[[#This Row],[G_L_Account___Balance_at_Date_]])</f>
        <v>#VALUE!</v>
      </c>
      <c r="J279" t="e">
        <f>IF(OR(Data[[#This Row],[G_L_Account___Account_Type_]]="Begin-Total",Data[[#This Row],[G_L_Account___Account_Type_]]="Heading"),1,0)</f>
        <v>#VALUE!</v>
      </c>
    </row>
    <row r="280" spans="1:10" hidden="1" x14ac:dyDescent="0.5">
      <c r="A280" s="2" t="e">
        <f>Data[[#This Row],[G_L_Account___No__]]</f>
        <v>#VALUE!</v>
      </c>
      <c r="D280" s="2" t="e">
        <f>Data[[#This Row],[PADSTR_____G_L_Account__Indentation___2___G_L_Account__Name]]</f>
        <v>#VALUE!</v>
      </c>
      <c r="E280" s="2" t="e">
        <f>Data[[#This Row],[G_L_Account___Account_Type_]]</f>
        <v>#VALUE!</v>
      </c>
      <c r="F280" s="2" t="e">
        <f>Data[[#This Row],[G_L_Account__Totaling]]</f>
        <v>#VALUE!</v>
      </c>
      <c r="G280" s="4" t="e">
        <f>IF(J280=1,"",Data[[#This Row],[G_L_Account___Balance_at_Date_]])</f>
        <v>#VALUE!</v>
      </c>
      <c r="J280" t="e">
        <f>IF(OR(Data[[#This Row],[G_L_Account___Account_Type_]]="Begin-Total",Data[[#This Row],[G_L_Account___Account_Type_]]="Heading"),1,0)</f>
        <v>#VALUE!</v>
      </c>
    </row>
    <row r="281" spans="1:10" hidden="1" x14ac:dyDescent="0.5">
      <c r="A281" s="2" t="e">
        <f>Data[[#This Row],[G_L_Account___No__]]</f>
        <v>#VALUE!</v>
      </c>
      <c r="D281" s="2" t="e">
        <f>Data[[#This Row],[PADSTR_____G_L_Account__Indentation___2___G_L_Account__Name]]</f>
        <v>#VALUE!</v>
      </c>
      <c r="E281" s="2" t="e">
        <f>Data[[#This Row],[G_L_Account___Account_Type_]]</f>
        <v>#VALUE!</v>
      </c>
      <c r="F281" s="2" t="e">
        <f>Data[[#This Row],[G_L_Account__Totaling]]</f>
        <v>#VALUE!</v>
      </c>
      <c r="G281" s="4" t="e">
        <f>IF(J281=1,"",Data[[#This Row],[G_L_Account___Balance_at_Date_]])</f>
        <v>#VALUE!</v>
      </c>
      <c r="J281" t="e">
        <f>IF(OR(Data[[#This Row],[G_L_Account___Account_Type_]]="Begin-Total",Data[[#This Row],[G_L_Account___Account_Type_]]="Heading"),1,0)</f>
        <v>#VALUE!</v>
      </c>
    </row>
    <row r="282" spans="1:10" hidden="1" x14ac:dyDescent="0.5">
      <c r="A282" s="2" t="e">
        <f>Data[[#This Row],[G_L_Account___No__]]</f>
        <v>#VALUE!</v>
      </c>
      <c r="D282" s="2" t="e">
        <f>Data[[#This Row],[PADSTR_____G_L_Account__Indentation___2___G_L_Account__Name]]</f>
        <v>#VALUE!</v>
      </c>
      <c r="E282" s="2" t="e">
        <f>Data[[#This Row],[G_L_Account___Account_Type_]]</f>
        <v>#VALUE!</v>
      </c>
      <c r="F282" s="2" t="e">
        <f>Data[[#This Row],[G_L_Account__Totaling]]</f>
        <v>#VALUE!</v>
      </c>
      <c r="G282" s="4" t="e">
        <f>IF(J282=1,"",Data[[#This Row],[G_L_Account___Balance_at_Date_]])</f>
        <v>#VALUE!</v>
      </c>
      <c r="J282" t="e">
        <f>IF(OR(Data[[#This Row],[G_L_Account___Account_Type_]]="Begin-Total",Data[[#This Row],[G_L_Account___Account_Type_]]="Heading"),1,0)</f>
        <v>#VALUE!</v>
      </c>
    </row>
    <row r="283" spans="1:10" hidden="1" x14ac:dyDescent="0.5">
      <c r="A283" s="2" t="e">
        <f>Data[[#This Row],[G_L_Account___No__]]</f>
        <v>#VALUE!</v>
      </c>
      <c r="D283" s="2" t="e">
        <f>Data[[#This Row],[PADSTR_____G_L_Account__Indentation___2___G_L_Account__Name]]</f>
        <v>#VALUE!</v>
      </c>
      <c r="E283" s="2" t="e">
        <f>Data[[#This Row],[G_L_Account___Account_Type_]]</f>
        <v>#VALUE!</v>
      </c>
      <c r="F283" s="2" t="e">
        <f>Data[[#This Row],[G_L_Account__Totaling]]</f>
        <v>#VALUE!</v>
      </c>
      <c r="G283" s="4" t="e">
        <f>IF(J283=1,"",Data[[#This Row],[G_L_Account___Balance_at_Date_]])</f>
        <v>#VALUE!</v>
      </c>
      <c r="J283" t="e">
        <f>IF(OR(Data[[#This Row],[G_L_Account___Account_Type_]]="Begin-Total",Data[[#This Row],[G_L_Account___Account_Type_]]="Heading"),1,0)</f>
        <v>#VALUE!</v>
      </c>
    </row>
    <row r="284" spans="1:10" hidden="1" x14ac:dyDescent="0.5">
      <c r="A284" s="2" t="e">
        <f>Data[[#This Row],[G_L_Account___No__]]</f>
        <v>#VALUE!</v>
      </c>
      <c r="D284" s="2" t="e">
        <f>Data[[#This Row],[PADSTR_____G_L_Account__Indentation___2___G_L_Account__Name]]</f>
        <v>#VALUE!</v>
      </c>
      <c r="E284" s="2" t="e">
        <f>Data[[#This Row],[G_L_Account___Account_Type_]]</f>
        <v>#VALUE!</v>
      </c>
      <c r="F284" s="2" t="e">
        <f>Data[[#This Row],[G_L_Account__Totaling]]</f>
        <v>#VALUE!</v>
      </c>
      <c r="G284" s="4" t="e">
        <f>IF(J284=1,"",Data[[#This Row],[G_L_Account___Balance_at_Date_]])</f>
        <v>#VALUE!</v>
      </c>
      <c r="J284" t="e">
        <f>IF(OR(Data[[#This Row],[G_L_Account___Account_Type_]]="Begin-Total",Data[[#This Row],[G_L_Account___Account_Type_]]="Heading"),1,0)</f>
        <v>#VALUE!</v>
      </c>
    </row>
    <row r="285" spans="1:10" hidden="1" x14ac:dyDescent="0.5">
      <c r="A285" s="2" t="e">
        <f>Data[[#This Row],[G_L_Account___No__]]</f>
        <v>#VALUE!</v>
      </c>
      <c r="D285" s="2" t="e">
        <f>Data[[#This Row],[PADSTR_____G_L_Account__Indentation___2___G_L_Account__Name]]</f>
        <v>#VALUE!</v>
      </c>
      <c r="E285" s="2" t="e">
        <f>Data[[#This Row],[G_L_Account___Account_Type_]]</f>
        <v>#VALUE!</v>
      </c>
      <c r="F285" s="2" t="e">
        <f>Data[[#This Row],[G_L_Account__Totaling]]</f>
        <v>#VALUE!</v>
      </c>
      <c r="G285" s="4" t="e">
        <f>IF(J285=1,"",Data[[#This Row],[G_L_Account___Balance_at_Date_]])</f>
        <v>#VALUE!</v>
      </c>
      <c r="J285" t="e">
        <f>IF(OR(Data[[#This Row],[G_L_Account___Account_Type_]]="Begin-Total",Data[[#This Row],[G_L_Account___Account_Type_]]="Heading"),1,0)</f>
        <v>#VALUE!</v>
      </c>
    </row>
    <row r="286" spans="1:10" hidden="1" x14ac:dyDescent="0.5">
      <c r="A286" s="2" t="e">
        <f>Data[[#This Row],[G_L_Account___No__]]</f>
        <v>#VALUE!</v>
      </c>
      <c r="D286" s="2" t="e">
        <f>Data[[#This Row],[PADSTR_____G_L_Account__Indentation___2___G_L_Account__Name]]</f>
        <v>#VALUE!</v>
      </c>
      <c r="E286" s="2" t="e">
        <f>Data[[#This Row],[G_L_Account___Account_Type_]]</f>
        <v>#VALUE!</v>
      </c>
      <c r="F286" s="2" t="e">
        <f>Data[[#This Row],[G_L_Account__Totaling]]</f>
        <v>#VALUE!</v>
      </c>
      <c r="G286" s="4" t="e">
        <f>IF(J286=1,"",Data[[#This Row],[G_L_Account___Balance_at_Date_]])</f>
        <v>#VALUE!</v>
      </c>
      <c r="J286" t="e">
        <f>IF(OR(Data[[#This Row],[G_L_Account___Account_Type_]]="Begin-Total",Data[[#This Row],[G_L_Account___Account_Type_]]="Heading"),1,0)</f>
        <v>#VALUE!</v>
      </c>
    </row>
    <row r="287" spans="1:10" hidden="1" x14ac:dyDescent="0.5">
      <c r="A287" s="2" t="e">
        <f>Data[[#This Row],[G_L_Account___No__]]</f>
        <v>#VALUE!</v>
      </c>
      <c r="D287" s="2" t="e">
        <f>Data[[#This Row],[PADSTR_____G_L_Account__Indentation___2___G_L_Account__Name]]</f>
        <v>#VALUE!</v>
      </c>
      <c r="E287" s="2" t="e">
        <f>Data[[#This Row],[G_L_Account___Account_Type_]]</f>
        <v>#VALUE!</v>
      </c>
      <c r="F287" s="2" t="e">
        <f>Data[[#This Row],[G_L_Account__Totaling]]</f>
        <v>#VALUE!</v>
      </c>
      <c r="G287" s="4" t="e">
        <f>IF(J287=1,"",Data[[#This Row],[G_L_Account___Balance_at_Date_]])</f>
        <v>#VALUE!</v>
      </c>
      <c r="J287" t="e">
        <f>IF(OR(Data[[#This Row],[G_L_Account___Account_Type_]]="Begin-Total",Data[[#This Row],[G_L_Account___Account_Type_]]="Heading"),1,0)</f>
        <v>#VALUE!</v>
      </c>
    </row>
    <row r="288" spans="1:10" hidden="1" x14ac:dyDescent="0.5">
      <c r="A288" s="2" t="e">
        <f>Data[[#This Row],[G_L_Account___No__]]</f>
        <v>#VALUE!</v>
      </c>
      <c r="D288" s="2" t="e">
        <f>Data[[#This Row],[PADSTR_____G_L_Account__Indentation___2___G_L_Account__Name]]</f>
        <v>#VALUE!</v>
      </c>
      <c r="E288" s="2" t="e">
        <f>Data[[#This Row],[G_L_Account___Account_Type_]]</f>
        <v>#VALUE!</v>
      </c>
      <c r="F288" s="2" t="e">
        <f>Data[[#This Row],[G_L_Account__Totaling]]</f>
        <v>#VALUE!</v>
      </c>
      <c r="G288" s="4" t="e">
        <f>IF(J288=1,"",Data[[#This Row],[G_L_Account___Balance_at_Date_]])</f>
        <v>#VALUE!</v>
      </c>
      <c r="J288" t="e">
        <f>IF(OR(Data[[#This Row],[G_L_Account___Account_Type_]]="Begin-Total",Data[[#This Row],[G_L_Account___Account_Type_]]="Heading"),1,0)</f>
        <v>#VALUE!</v>
      </c>
    </row>
    <row r="289" spans="1:10" hidden="1" x14ac:dyDescent="0.5">
      <c r="A289" s="2" t="e">
        <f>Data[[#This Row],[G_L_Account___No__]]</f>
        <v>#VALUE!</v>
      </c>
      <c r="D289" s="2" t="e">
        <f>Data[[#This Row],[PADSTR_____G_L_Account__Indentation___2___G_L_Account__Name]]</f>
        <v>#VALUE!</v>
      </c>
      <c r="E289" s="2" t="e">
        <f>Data[[#This Row],[G_L_Account___Account_Type_]]</f>
        <v>#VALUE!</v>
      </c>
      <c r="F289" s="2" t="e">
        <f>Data[[#This Row],[G_L_Account__Totaling]]</f>
        <v>#VALUE!</v>
      </c>
      <c r="G289" s="4" t="e">
        <f>IF(J289=1,"",Data[[#This Row],[G_L_Account___Balance_at_Date_]])</f>
        <v>#VALUE!</v>
      </c>
      <c r="J289" t="e">
        <f>IF(OR(Data[[#This Row],[G_L_Account___Account_Type_]]="Begin-Total",Data[[#This Row],[G_L_Account___Account_Type_]]="Heading"),1,0)</f>
        <v>#VALUE!</v>
      </c>
    </row>
    <row r="290" spans="1:10" hidden="1" x14ac:dyDescent="0.5">
      <c r="A290" s="2" t="e">
        <f>Data[[#This Row],[G_L_Account___No__]]</f>
        <v>#VALUE!</v>
      </c>
      <c r="D290" s="2" t="e">
        <f>Data[[#This Row],[PADSTR_____G_L_Account__Indentation___2___G_L_Account__Name]]</f>
        <v>#VALUE!</v>
      </c>
      <c r="E290" s="2" t="e">
        <f>Data[[#This Row],[G_L_Account___Account_Type_]]</f>
        <v>#VALUE!</v>
      </c>
      <c r="F290" s="2" t="e">
        <f>Data[[#This Row],[G_L_Account__Totaling]]</f>
        <v>#VALUE!</v>
      </c>
      <c r="G290" s="4" t="e">
        <f>IF(J290=1,"",Data[[#This Row],[G_L_Account___Balance_at_Date_]])</f>
        <v>#VALUE!</v>
      </c>
      <c r="J290" t="e">
        <f>IF(OR(Data[[#This Row],[G_L_Account___Account_Type_]]="Begin-Total",Data[[#This Row],[G_L_Account___Account_Type_]]="Heading"),1,0)</f>
        <v>#VALUE!</v>
      </c>
    </row>
    <row r="291" spans="1:10" hidden="1" x14ac:dyDescent="0.5">
      <c r="A291" s="2" t="e">
        <f>Data[[#This Row],[G_L_Account___No__]]</f>
        <v>#VALUE!</v>
      </c>
      <c r="D291" s="2" t="e">
        <f>Data[[#This Row],[PADSTR_____G_L_Account__Indentation___2___G_L_Account__Name]]</f>
        <v>#VALUE!</v>
      </c>
      <c r="E291" s="2" t="e">
        <f>Data[[#This Row],[G_L_Account___Account_Type_]]</f>
        <v>#VALUE!</v>
      </c>
      <c r="F291" s="2" t="e">
        <f>Data[[#This Row],[G_L_Account__Totaling]]</f>
        <v>#VALUE!</v>
      </c>
      <c r="G291" s="4" t="e">
        <f>IF(J291=1,"",Data[[#This Row],[G_L_Account___Balance_at_Date_]])</f>
        <v>#VALUE!</v>
      </c>
      <c r="J291" t="e">
        <f>IF(OR(Data[[#This Row],[G_L_Account___Account_Type_]]="Begin-Total",Data[[#This Row],[G_L_Account___Account_Type_]]="Heading"),1,0)</f>
        <v>#VALUE!</v>
      </c>
    </row>
    <row r="292" spans="1:10" hidden="1" x14ac:dyDescent="0.5">
      <c r="A292" s="2" t="e">
        <f>Data[[#This Row],[G_L_Account___No__]]</f>
        <v>#VALUE!</v>
      </c>
      <c r="D292" s="2" t="e">
        <f>Data[[#This Row],[PADSTR_____G_L_Account__Indentation___2___G_L_Account__Name]]</f>
        <v>#VALUE!</v>
      </c>
      <c r="E292" s="2" t="e">
        <f>Data[[#This Row],[G_L_Account___Account_Type_]]</f>
        <v>#VALUE!</v>
      </c>
      <c r="F292" s="2" t="e">
        <f>Data[[#This Row],[G_L_Account__Totaling]]</f>
        <v>#VALUE!</v>
      </c>
      <c r="G292" s="4" t="e">
        <f>IF(J292=1,"",Data[[#This Row],[G_L_Account___Balance_at_Date_]])</f>
        <v>#VALUE!</v>
      </c>
      <c r="J292" t="e">
        <f>IF(OR(Data[[#This Row],[G_L_Account___Account_Type_]]="Begin-Total",Data[[#This Row],[G_L_Account___Account_Type_]]="Heading"),1,0)</f>
        <v>#VALUE!</v>
      </c>
    </row>
    <row r="293" spans="1:10" hidden="1" x14ac:dyDescent="0.5">
      <c r="A293" s="2" t="e">
        <f>Data[[#This Row],[G_L_Account___No__]]</f>
        <v>#VALUE!</v>
      </c>
      <c r="D293" s="2" t="e">
        <f>Data[[#This Row],[PADSTR_____G_L_Account__Indentation___2___G_L_Account__Name]]</f>
        <v>#VALUE!</v>
      </c>
      <c r="E293" s="2" t="e">
        <f>Data[[#This Row],[G_L_Account___Account_Type_]]</f>
        <v>#VALUE!</v>
      </c>
      <c r="F293" s="2" t="e">
        <f>Data[[#This Row],[G_L_Account__Totaling]]</f>
        <v>#VALUE!</v>
      </c>
      <c r="G293" s="4" t="e">
        <f>IF(J293=1,"",Data[[#This Row],[G_L_Account___Balance_at_Date_]])</f>
        <v>#VALUE!</v>
      </c>
      <c r="J293" t="e">
        <f>IF(OR(Data[[#This Row],[G_L_Account___Account_Type_]]="Begin-Total",Data[[#This Row],[G_L_Account___Account_Type_]]="Heading"),1,0)</f>
        <v>#VALUE!</v>
      </c>
    </row>
    <row r="294" spans="1:10" hidden="1" x14ac:dyDescent="0.5">
      <c r="A294" s="2" t="e">
        <f>Data[[#This Row],[G_L_Account___No__]]</f>
        <v>#VALUE!</v>
      </c>
      <c r="D294" s="2" t="e">
        <f>Data[[#This Row],[PADSTR_____G_L_Account__Indentation___2___G_L_Account__Name]]</f>
        <v>#VALUE!</v>
      </c>
      <c r="E294" s="2" t="e">
        <f>Data[[#This Row],[G_L_Account___Account_Type_]]</f>
        <v>#VALUE!</v>
      </c>
      <c r="F294" s="2" t="e">
        <f>Data[[#This Row],[G_L_Account__Totaling]]</f>
        <v>#VALUE!</v>
      </c>
      <c r="G294" s="4" t="e">
        <f>IF(J294=1,"",Data[[#This Row],[G_L_Account___Balance_at_Date_]])</f>
        <v>#VALUE!</v>
      </c>
      <c r="J294" t="e">
        <f>IF(OR(Data[[#This Row],[G_L_Account___Account_Type_]]="Begin-Total",Data[[#This Row],[G_L_Account___Account_Type_]]="Heading"),1,0)</f>
        <v>#VALUE!</v>
      </c>
    </row>
    <row r="295" spans="1:10" hidden="1" x14ac:dyDescent="0.5">
      <c r="A295" s="2" t="e">
        <f>Data[[#This Row],[G_L_Account___No__]]</f>
        <v>#VALUE!</v>
      </c>
      <c r="D295" s="2" t="e">
        <f>Data[[#This Row],[PADSTR_____G_L_Account__Indentation___2___G_L_Account__Name]]</f>
        <v>#VALUE!</v>
      </c>
      <c r="E295" s="2" t="e">
        <f>Data[[#This Row],[G_L_Account___Account_Type_]]</f>
        <v>#VALUE!</v>
      </c>
      <c r="F295" s="2" t="e">
        <f>Data[[#This Row],[G_L_Account__Totaling]]</f>
        <v>#VALUE!</v>
      </c>
      <c r="G295" s="4" t="e">
        <f>IF(J295=1,"",Data[[#This Row],[G_L_Account___Balance_at_Date_]])</f>
        <v>#VALUE!</v>
      </c>
      <c r="J295" t="e">
        <f>IF(OR(Data[[#This Row],[G_L_Account___Account_Type_]]="Begin-Total",Data[[#This Row],[G_L_Account___Account_Type_]]="Heading"),1,0)</f>
        <v>#VALUE!</v>
      </c>
    </row>
    <row r="296" spans="1:10" hidden="1" x14ac:dyDescent="0.5">
      <c r="A296" s="2" t="e">
        <f>Data[[#This Row],[G_L_Account___No__]]</f>
        <v>#VALUE!</v>
      </c>
      <c r="D296" s="2" t="e">
        <f>Data[[#This Row],[PADSTR_____G_L_Account__Indentation___2___G_L_Account__Name]]</f>
        <v>#VALUE!</v>
      </c>
      <c r="E296" s="2" t="e">
        <f>Data[[#This Row],[G_L_Account___Account_Type_]]</f>
        <v>#VALUE!</v>
      </c>
      <c r="F296" s="2" t="e">
        <f>Data[[#This Row],[G_L_Account__Totaling]]</f>
        <v>#VALUE!</v>
      </c>
      <c r="G296" s="4" t="e">
        <f>IF(J296=1,"",Data[[#This Row],[G_L_Account___Balance_at_Date_]])</f>
        <v>#VALUE!</v>
      </c>
      <c r="J296" t="e">
        <f>IF(OR(Data[[#This Row],[G_L_Account___Account_Type_]]="Begin-Total",Data[[#This Row],[G_L_Account___Account_Type_]]="Heading"),1,0)</f>
        <v>#VALUE!</v>
      </c>
    </row>
    <row r="297" spans="1:10" hidden="1" x14ac:dyDescent="0.5">
      <c r="A297" s="2" t="e">
        <f>Data[[#This Row],[G_L_Account___No__]]</f>
        <v>#VALUE!</v>
      </c>
      <c r="D297" s="2" t="e">
        <f>Data[[#This Row],[PADSTR_____G_L_Account__Indentation___2___G_L_Account__Name]]</f>
        <v>#VALUE!</v>
      </c>
      <c r="E297" s="2" t="e">
        <f>Data[[#This Row],[G_L_Account___Account_Type_]]</f>
        <v>#VALUE!</v>
      </c>
      <c r="F297" s="2" t="e">
        <f>Data[[#This Row],[G_L_Account__Totaling]]</f>
        <v>#VALUE!</v>
      </c>
      <c r="G297" s="4" t="e">
        <f>IF(J297=1,"",Data[[#This Row],[G_L_Account___Balance_at_Date_]])</f>
        <v>#VALUE!</v>
      </c>
      <c r="J297" t="e">
        <f>IF(OR(Data[[#This Row],[G_L_Account___Account_Type_]]="Begin-Total",Data[[#This Row],[G_L_Account___Account_Type_]]="Heading"),1,0)</f>
        <v>#VALUE!</v>
      </c>
    </row>
    <row r="298" spans="1:10" hidden="1" x14ac:dyDescent="0.5">
      <c r="A298" s="2" t="e">
        <f>Data[[#This Row],[G_L_Account___No__]]</f>
        <v>#VALUE!</v>
      </c>
      <c r="D298" s="2" t="e">
        <f>Data[[#This Row],[PADSTR_____G_L_Account__Indentation___2___G_L_Account__Name]]</f>
        <v>#VALUE!</v>
      </c>
      <c r="E298" s="2" t="e">
        <f>Data[[#This Row],[G_L_Account___Account_Type_]]</f>
        <v>#VALUE!</v>
      </c>
      <c r="F298" s="2" t="e">
        <f>Data[[#This Row],[G_L_Account__Totaling]]</f>
        <v>#VALUE!</v>
      </c>
      <c r="G298" s="4" t="e">
        <f>IF(J298=1,"",Data[[#This Row],[G_L_Account___Balance_at_Date_]])</f>
        <v>#VALUE!</v>
      </c>
      <c r="J298" t="e">
        <f>IF(OR(Data[[#This Row],[G_L_Account___Account_Type_]]="Begin-Total",Data[[#This Row],[G_L_Account___Account_Type_]]="Heading"),1,0)</f>
        <v>#VALUE!</v>
      </c>
    </row>
    <row r="299" spans="1:10" hidden="1" x14ac:dyDescent="0.5">
      <c r="A299" s="2" t="e">
        <f>Data[[#This Row],[G_L_Account___No__]]</f>
        <v>#VALUE!</v>
      </c>
      <c r="D299" s="2" t="e">
        <f>Data[[#This Row],[PADSTR_____G_L_Account__Indentation___2___G_L_Account__Name]]</f>
        <v>#VALUE!</v>
      </c>
      <c r="E299" s="2" t="e">
        <f>Data[[#This Row],[G_L_Account___Account_Type_]]</f>
        <v>#VALUE!</v>
      </c>
      <c r="F299" s="2" t="e">
        <f>Data[[#This Row],[G_L_Account__Totaling]]</f>
        <v>#VALUE!</v>
      </c>
      <c r="G299" s="4" t="e">
        <f>IF(J299=1,"",Data[[#This Row],[G_L_Account___Balance_at_Date_]])</f>
        <v>#VALUE!</v>
      </c>
      <c r="J299" t="e">
        <f>IF(OR(Data[[#This Row],[G_L_Account___Account_Type_]]="Begin-Total",Data[[#This Row],[G_L_Account___Account_Type_]]="Heading"),1,0)</f>
        <v>#VALUE!</v>
      </c>
    </row>
    <row r="300" spans="1:10" hidden="1" x14ac:dyDescent="0.5">
      <c r="A300" s="2" t="e">
        <f>Data[[#This Row],[G_L_Account___No__]]</f>
        <v>#VALUE!</v>
      </c>
      <c r="D300" s="2" t="e">
        <f>Data[[#This Row],[PADSTR_____G_L_Account__Indentation___2___G_L_Account__Name]]</f>
        <v>#VALUE!</v>
      </c>
      <c r="E300" s="2" t="e">
        <f>Data[[#This Row],[G_L_Account___Account_Type_]]</f>
        <v>#VALUE!</v>
      </c>
      <c r="F300" s="2" t="e">
        <f>Data[[#This Row],[G_L_Account__Totaling]]</f>
        <v>#VALUE!</v>
      </c>
      <c r="G300" s="4" t="e">
        <f>IF(J300=1,"",Data[[#This Row],[G_L_Account___Balance_at_Date_]])</f>
        <v>#VALUE!</v>
      </c>
      <c r="J300" t="e">
        <f>IF(OR(Data[[#This Row],[G_L_Account___Account_Type_]]="Begin-Total",Data[[#This Row],[G_L_Account___Account_Type_]]="Heading"),1,0)</f>
        <v>#VALUE!</v>
      </c>
    </row>
    <row r="301" spans="1:10" hidden="1" x14ac:dyDescent="0.5">
      <c r="A301" s="2" t="e">
        <f>Data[[#This Row],[G_L_Account___No__]]</f>
        <v>#VALUE!</v>
      </c>
      <c r="D301" s="2" t="e">
        <f>Data[[#This Row],[PADSTR_____G_L_Account__Indentation___2___G_L_Account__Name]]</f>
        <v>#VALUE!</v>
      </c>
      <c r="E301" s="2" t="e">
        <f>Data[[#This Row],[G_L_Account___Account_Type_]]</f>
        <v>#VALUE!</v>
      </c>
      <c r="F301" s="2" t="e">
        <f>Data[[#This Row],[G_L_Account__Totaling]]</f>
        <v>#VALUE!</v>
      </c>
      <c r="G301" s="4" t="e">
        <f>IF(J301=1,"",Data[[#This Row],[G_L_Account___Balance_at_Date_]])</f>
        <v>#VALUE!</v>
      </c>
      <c r="J301" t="e">
        <f>IF(OR(Data[[#This Row],[G_L_Account___Account_Type_]]="Begin-Total",Data[[#This Row],[G_L_Account___Account_Type_]]="Heading"),1,0)</f>
        <v>#VALUE!</v>
      </c>
    </row>
    <row r="302" spans="1:10" hidden="1" x14ac:dyDescent="0.5">
      <c r="A302" s="2" t="e">
        <f>Data[[#This Row],[G_L_Account___No__]]</f>
        <v>#VALUE!</v>
      </c>
      <c r="D302" s="2" t="e">
        <f>Data[[#This Row],[PADSTR_____G_L_Account__Indentation___2___G_L_Account__Name]]</f>
        <v>#VALUE!</v>
      </c>
      <c r="E302" s="2" t="e">
        <f>Data[[#This Row],[G_L_Account___Account_Type_]]</f>
        <v>#VALUE!</v>
      </c>
      <c r="F302" s="2" t="e">
        <f>Data[[#This Row],[G_L_Account__Totaling]]</f>
        <v>#VALUE!</v>
      </c>
      <c r="G302" s="4" t="e">
        <f>IF(J302=1,"",Data[[#This Row],[G_L_Account___Balance_at_Date_]])</f>
        <v>#VALUE!</v>
      </c>
      <c r="J302" t="e">
        <f>IF(OR(Data[[#This Row],[G_L_Account___Account_Type_]]="Begin-Total",Data[[#This Row],[G_L_Account___Account_Type_]]="Heading"),1,0)</f>
        <v>#VALUE!</v>
      </c>
    </row>
    <row r="303" spans="1:10" hidden="1" x14ac:dyDescent="0.5">
      <c r="A303" s="2" t="e">
        <f>Data[[#This Row],[G_L_Account___No__]]</f>
        <v>#VALUE!</v>
      </c>
      <c r="D303" s="2" t="e">
        <f>Data[[#This Row],[PADSTR_____G_L_Account__Indentation___2___G_L_Account__Name]]</f>
        <v>#VALUE!</v>
      </c>
      <c r="E303" s="2" t="e">
        <f>Data[[#This Row],[G_L_Account___Account_Type_]]</f>
        <v>#VALUE!</v>
      </c>
      <c r="F303" s="2" t="e">
        <f>Data[[#This Row],[G_L_Account__Totaling]]</f>
        <v>#VALUE!</v>
      </c>
      <c r="G303" s="4" t="e">
        <f>IF(J303=1,"",Data[[#This Row],[G_L_Account___Balance_at_Date_]])</f>
        <v>#VALUE!</v>
      </c>
      <c r="J303" t="e">
        <f>IF(OR(Data[[#This Row],[G_L_Account___Account_Type_]]="Begin-Total",Data[[#This Row],[G_L_Account___Account_Type_]]="Heading"),1,0)</f>
        <v>#VALUE!</v>
      </c>
    </row>
    <row r="304" spans="1:10" hidden="1" x14ac:dyDescent="0.5">
      <c r="A304" s="2" t="e">
        <f>Data[[#This Row],[G_L_Account___No__]]</f>
        <v>#VALUE!</v>
      </c>
      <c r="D304" s="2" t="e">
        <f>Data[[#This Row],[PADSTR_____G_L_Account__Indentation___2___G_L_Account__Name]]</f>
        <v>#VALUE!</v>
      </c>
      <c r="E304" s="2" t="e">
        <f>Data[[#This Row],[G_L_Account___Account_Type_]]</f>
        <v>#VALUE!</v>
      </c>
      <c r="F304" s="2" t="e">
        <f>Data[[#This Row],[G_L_Account__Totaling]]</f>
        <v>#VALUE!</v>
      </c>
      <c r="G304" s="4" t="e">
        <f>IF(J304=1,"",Data[[#This Row],[G_L_Account___Balance_at_Date_]])</f>
        <v>#VALUE!</v>
      </c>
      <c r="J304" t="e">
        <f>IF(OR(Data[[#This Row],[G_L_Account___Account_Type_]]="Begin-Total",Data[[#This Row],[G_L_Account___Account_Type_]]="Heading"),1,0)</f>
        <v>#VALUE!</v>
      </c>
    </row>
    <row r="305" spans="1:10" hidden="1" x14ac:dyDescent="0.5">
      <c r="A305" s="2" t="e">
        <f>Data[[#This Row],[G_L_Account___No__]]</f>
        <v>#VALUE!</v>
      </c>
      <c r="D305" s="2" t="e">
        <f>Data[[#This Row],[PADSTR_____G_L_Account__Indentation___2___G_L_Account__Name]]</f>
        <v>#VALUE!</v>
      </c>
      <c r="E305" s="2" t="e">
        <f>Data[[#This Row],[G_L_Account___Account_Type_]]</f>
        <v>#VALUE!</v>
      </c>
      <c r="F305" s="2" t="e">
        <f>Data[[#This Row],[G_L_Account__Totaling]]</f>
        <v>#VALUE!</v>
      </c>
      <c r="G305" s="4" t="e">
        <f>IF(J305=1,"",Data[[#This Row],[G_L_Account___Balance_at_Date_]])</f>
        <v>#VALUE!</v>
      </c>
      <c r="J305" t="e">
        <f>IF(OR(Data[[#This Row],[G_L_Account___Account_Type_]]="Begin-Total",Data[[#This Row],[G_L_Account___Account_Type_]]="Heading"),1,0)</f>
        <v>#VALUE!</v>
      </c>
    </row>
    <row r="306" spans="1:10" hidden="1" x14ac:dyDescent="0.5">
      <c r="A306" s="2" t="e">
        <f>Data[[#This Row],[G_L_Account___No__]]</f>
        <v>#VALUE!</v>
      </c>
      <c r="D306" s="2" t="e">
        <f>Data[[#This Row],[PADSTR_____G_L_Account__Indentation___2___G_L_Account__Name]]</f>
        <v>#VALUE!</v>
      </c>
      <c r="E306" s="2" t="e">
        <f>Data[[#This Row],[G_L_Account___Account_Type_]]</f>
        <v>#VALUE!</v>
      </c>
      <c r="F306" s="2" t="e">
        <f>Data[[#This Row],[G_L_Account__Totaling]]</f>
        <v>#VALUE!</v>
      </c>
      <c r="G306" s="4" t="e">
        <f>IF(J306=1,"",Data[[#This Row],[G_L_Account___Balance_at_Date_]])</f>
        <v>#VALUE!</v>
      </c>
      <c r="J306" t="e">
        <f>IF(OR(Data[[#This Row],[G_L_Account___Account_Type_]]="Begin-Total",Data[[#This Row],[G_L_Account___Account_Type_]]="Heading"),1,0)</f>
        <v>#VALUE!</v>
      </c>
    </row>
    <row r="307" spans="1:10" hidden="1" x14ac:dyDescent="0.5">
      <c r="A307" s="2" t="e">
        <f>Data[[#This Row],[G_L_Account___No__]]</f>
        <v>#VALUE!</v>
      </c>
      <c r="D307" s="2" t="e">
        <f>Data[[#This Row],[PADSTR_____G_L_Account__Indentation___2___G_L_Account__Name]]</f>
        <v>#VALUE!</v>
      </c>
      <c r="E307" s="2" t="e">
        <f>Data[[#This Row],[G_L_Account___Account_Type_]]</f>
        <v>#VALUE!</v>
      </c>
      <c r="F307" s="2" t="e">
        <f>Data[[#This Row],[G_L_Account__Totaling]]</f>
        <v>#VALUE!</v>
      </c>
      <c r="G307" s="4" t="e">
        <f>IF(J307=1,"",Data[[#This Row],[G_L_Account___Balance_at_Date_]])</f>
        <v>#VALUE!</v>
      </c>
      <c r="J307" t="e">
        <f>IF(OR(Data[[#This Row],[G_L_Account___Account_Type_]]="Begin-Total",Data[[#This Row],[G_L_Account___Account_Type_]]="Heading"),1,0)</f>
        <v>#VALUE!</v>
      </c>
    </row>
    <row r="308" spans="1:10" hidden="1" x14ac:dyDescent="0.5">
      <c r="A308" s="2" t="e">
        <f>Data[[#This Row],[G_L_Account___No__]]</f>
        <v>#VALUE!</v>
      </c>
      <c r="D308" s="2" t="e">
        <f>Data[[#This Row],[PADSTR_____G_L_Account__Indentation___2___G_L_Account__Name]]</f>
        <v>#VALUE!</v>
      </c>
      <c r="E308" s="2" t="e">
        <f>Data[[#This Row],[G_L_Account___Account_Type_]]</f>
        <v>#VALUE!</v>
      </c>
      <c r="F308" s="2" t="e">
        <f>Data[[#This Row],[G_L_Account__Totaling]]</f>
        <v>#VALUE!</v>
      </c>
      <c r="G308" s="4" t="e">
        <f>IF(J308=1,"",Data[[#This Row],[G_L_Account___Balance_at_Date_]])</f>
        <v>#VALUE!</v>
      </c>
      <c r="J308" t="e">
        <f>IF(OR(Data[[#This Row],[G_L_Account___Account_Type_]]="Begin-Total",Data[[#This Row],[G_L_Account___Account_Type_]]="Heading"),1,0)</f>
        <v>#VALUE!</v>
      </c>
    </row>
    <row r="309" spans="1:10" hidden="1" x14ac:dyDescent="0.5">
      <c r="A309" s="2" t="e">
        <f>Data[[#This Row],[G_L_Account___No__]]</f>
        <v>#VALUE!</v>
      </c>
      <c r="D309" s="2" t="e">
        <f>Data[[#This Row],[PADSTR_____G_L_Account__Indentation___2___G_L_Account__Name]]</f>
        <v>#VALUE!</v>
      </c>
      <c r="E309" s="2" t="e">
        <f>Data[[#This Row],[G_L_Account___Account_Type_]]</f>
        <v>#VALUE!</v>
      </c>
      <c r="F309" s="2" t="e">
        <f>Data[[#This Row],[G_L_Account__Totaling]]</f>
        <v>#VALUE!</v>
      </c>
      <c r="G309" s="4" t="e">
        <f>IF(J309=1,"",Data[[#This Row],[G_L_Account___Balance_at_Date_]])</f>
        <v>#VALUE!</v>
      </c>
      <c r="J309" t="e">
        <f>IF(OR(Data[[#This Row],[G_L_Account___Account_Type_]]="Begin-Total",Data[[#This Row],[G_L_Account___Account_Type_]]="Heading"),1,0)</f>
        <v>#VALUE!</v>
      </c>
    </row>
    <row r="310" spans="1:10" hidden="1" x14ac:dyDescent="0.5">
      <c r="A310" s="2" t="e">
        <f>Data[[#This Row],[G_L_Account___No__]]</f>
        <v>#VALUE!</v>
      </c>
      <c r="D310" s="2" t="e">
        <f>Data[[#This Row],[PADSTR_____G_L_Account__Indentation___2___G_L_Account__Name]]</f>
        <v>#VALUE!</v>
      </c>
      <c r="E310" s="2" t="e">
        <f>Data[[#This Row],[G_L_Account___Account_Type_]]</f>
        <v>#VALUE!</v>
      </c>
      <c r="F310" s="2" t="e">
        <f>Data[[#This Row],[G_L_Account__Totaling]]</f>
        <v>#VALUE!</v>
      </c>
      <c r="G310" s="4" t="e">
        <f>IF(J310=1,"",Data[[#This Row],[G_L_Account___Balance_at_Date_]])</f>
        <v>#VALUE!</v>
      </c>
      <c r="J310" t="e">
        <f>IF(OR(Data[[#This Row],[G_L_Account___Account_Type_]]="Begin-Total",Data[[#This Row],[G_L_Account___Account_Type_]]="Heading"),1,0)</f>
        <v>#VALUE!</v>
      </c>
    </row>
    <row r="311" spans="1:10" hidden="1" x14ac:dyDescent="0.5">
      <c r="A311" s="2" t="e">
        <f>Data[[#This Row],[G_L_Account___No__]]</f>
        <v>#VALUE!</v>
      </c>
      <c r="D311" s="2" t="e">
        <f>Data[[#This Row],[PADSTR_____G_L_Account__Indentation___2___G_L_Account__Name]]</f>
        <v>#VALUE!</v>
      </c>
      <c r="E311" s="2" t="e">
        <f>Data[[#This Row],[G_L_Account___Account_Type_]]</f>
        <v>#VALUE!</v>
      </c>
      <c r="F311" s="2" t="e">
        <f>Data[[#This Row],[G_L_Account__Totaling]]</f>
        <v>#VALUE!</v>
      </c>
      <c r="G311" s="4" t="e">
        <f>IF(J311=1,"",Data[[#This Row],[G_L_Account___Balance_at_Date_]])</f>
        <v>#VALUE!</v>
      </c>
      <c r="J311" t="e">
        <f>IF(OR(Data[[#This Row],[G_L_Account___Account_Type_]]="Begin-Total",Data[[#This Row],[G_L_Account___Account_Type_]]="Heading"),1,0)</f>
        <v>#VALUE!</v>
      </c>
    </row>
    <row r="312" spans="1:10" hidden="1" x14ac:dyDescent="0.5">
      <c r="A312" s="2" t="e">
        <f>Data[[#This Row],[G_L_Account___No__]]</f>
        <v>#VALUE!</v>
      </c>
      <c r="D312" s="2" t="e">
        <f>Data[[#This Row],[PADSTR_____G_L_Account__Indentation___2___G_L_Account__Name]]</f>
        <v>#VALUE!</v>
      </c>
      <c r="E312" s="2" t="e">
        <f>Data[[#This Row],[G_L_Account___Account_Type_]]</f>
        <v>#VALUE!</v>
      </c>
      <c r="F312" s="2" t="e">
        <f>Data[[#This Row],[G_L_Account__Totaling]]</f>
        <v>#VALUE!</v>
      </c>
      <c r="G312" s="4" t="e">
        <f>IF(J312=1,"",Data[[#This Row],[G_L_Account___Balance_at_Date_]])</f>
        <v>#VALUE!</v>
      </c>
      <c r="J312" t="e">
        <f>IF(OR(Data[[#This Row],[G_L_Account___Account_Type_]]="Begin-Total",Data[[#This Row],[G_L_Account___Account_Type_]]="Heading"),1,0)</f>
        <v>#VALUE!</v>
      </c>
    </row>
    <row r="313" spans="1:10" hidden="1" x14ac:dyDescent="0.5">
      <c r="A313" s="2" t="e">
        <f>Data[[#This Row],[G_L_Account___No__]]</f>
        <v>#VALUE!</v>
      </c>
      <c r="D313" s="2" t="e">
        <f>Data[[#This Row],[PADSTR_____G_L_Account__Indentation___2___G_L_Account__Name]]</f>
        <v>#VALUE!</v>
      </c>
      <c r="E313" s="2" t="e">
        <f>Data[[#This Row],[G_L_Account___Account_Type_]]</f>
        <v>#VALUE!</v>
      </c>
      <c r="F313" s="2" t="e">
        <f>Data[[#This Row],[G_L_Account__Totaling]]</f>
        <v>#VALUE!</v>
      </c>
      <c r="G313" s="4" t="e">
        <f>IF(J313=1,"",Data[[#This Row],[G_L_Account___Balance_at_Date_]])</f>
        <v>#VALUE!</v>
      </c>
      <c r="J313" t="e">
        <f>IF(OR(Data[[#This Row],[G_L_Account___Account_Type_]]="Begin-Total",Data[[#This Row],[G_L_Account___Account_Type_]]="Heading"),1,0)</f>
        <v>#VALUE!</v>
      </c>
    </row>
    <row r="314" spans="1:10" hidden="1" x14ac:dyDescent="0.5">
      <c r="A314" s="2" t="e">
        <f>Data[[#This Row],[G_L_Account___No__]]</f>
        <v>#VALUE!</v>
      </c>
      <c r="D314" s="2" t="e">
        <f>Data[[#This Row],[PADSTR_____G_L_Account__Indentation___2___G_L_Account__Name]]</f>
        <v>#VALUE!</v>
      </c>
      <c r="E314" s="2" t="e">
        <f>Data[[#This Row],[G_L_Account___Account_Type_]]</f>
        <v>#VALUE!</v>
      </c>
      <c r="F314" s="2" t="e">
        <f>Data[[#This Row],[G_L_Account__Totaling]]</f>
        <v>#VALUE!</v>
      </c>
      <c r="G314" s="4" t="e">
        <f>IF(J314=1,"",Data[[#This Row],[G_L_Account___Balance_at_Date_]])</f>
        <v>#VALUE!</v>
      </c>
      <c r="J314" t="e">
        <f>IF(OR(Data[[#This Row],[G_L_Account___Account_Type_]]="Begin-Total",Data[[#This Row],[G_L_Account___Account_Type_]]="Heading"),1,0)</f>
        <v>#VALUE!</v>
      </c>
    </row>
    <row r="315" spans="1:10" hidden="1" x14ac:dyDescent="0.5">
      <c r="A315" s="2" t="e">
        <f>Data[[#This Row],[G_L_Account___No__]]</f>
        <v>#VALUE!</v>
      </c>
      <c r="D315" s="2" t="e">
        <f>Data[[#This Row],[PADSTR_____G_L_Account__Indentation___2___G_L_Account__Name]]</f>
        <v>#VALUE!</v>
      </c>
      <c r="E315" s="2" t="e">
        <f>Data[[#This Row],[G_L_Account___Account_Type_]]</f>
        <v>#VALUE!</v>
      </c>
      <c r="F315" s="2" t="e">
        <f>Data[[#This Row],[G_L_Account__Totaling]]</f>
        <v>#VALUE!</v>
      </c>
      <c r="G315" s="4" t="e">
        <f>IF(J315=1,"",Data[[#This Row],[G_L_Account___Balance_at_Date_]])</f>
        <v>#VALUE!</v>
      </c>
      <c r="J315" t="e">
        <f>IF(OR(Data[[#This Row],[G_L_Account___Account_Type_]]="Begin-Total",Data[[#This Row],[G_L_Account___Account_Type_]]="Heading"),1,0)</f>
        <v>#VALUE!</v>
      </c>
    </row>
    <row r="316" spans="1:10" hidden="1" x14ac:dyDescent="0.5">
      <c r="A316" s="2" t="e">
        <f>Data[[#This Row],[G_L_Account___No__]]</f>
        <v>#VALUE!</v>
      </c>
      <c r="D316" s="2" t="e">
        <f>Data[[#This Row],[PADSTR_____G_L_Account__Indentation___2___G_L_Account__Name]]</f>
        <v>#VALUE!</v>
      </c>
      <c r="E316" s="2" t="e">
        <f>Data[[#This Row],[G_L_Account___Account_Type_]]</f>
        <v>#VALUE!</v>
      </c>
      <c r="F316" s="2" t="e">
        <f>Data[[#This Row],[G_L_Account__Totaling]]</f>
        <v>#VALUE!</v>
      </c>
      <c r="G316" s="4" t="e">
        <f>IF(J316=1,"",Data[[#This Row],[G_L_Account___Balance_at_Date_]])</f>
        <v>#VALUE!</v>
      </c>
      <c r="J316" t="e">
        <f>IF(OR(Data[[#This Row],[G_L_Account___Account_Type_]]="Begin-Total",Data[[#This Row],[G_L_Account___Account_Type_]]="Heading"),1,0)</f>
        <v>#VALUE!</v>
      </c>
    </row>
    <row r="317" spans="1:10" hidden="1" x14ac:dyDescent="0.5">
      <c r="A317" s="2" t="e">
        <f>Data[[#This Row],[G_L_Account___No__]]</f>
        <v>#VALUE!</v>
      </c>
      <c r="D317" s="2" t="e">
        <f>Data[[#This Row],[PADSTR_____G_L_Account__Indentation___2___G_L_Account__Name]]</f>
        <v>#VALUE!</v>
      </c>
      <c r="E317" s="2" t="e">
        <f>Data[[#This Row],[G_L_Account___Account_Type_]]</f>
        <v>#VALUE!</v>
      </c>
      <c r="F317" s="2" t="e">
        <f>Data[[#This Row],[G_L_Account__Totaling]]</f>
        <v>#VALUE!</v>
      </c>
      <c r="G317" s="4" t="e">
        <f>IF(J317=1,"",Data[[#This Row],[G_L_Account___Balance_at_Date_]])</f>
        <v>#VALUE!</v>
      </c>
      <c r="J317" t="e">
        <f>IF(OR(Data[[#This Row],[G_L_Account___Account_Type_]]="Begin-Total",Data[[#This Row],[G_L_Account___Account_Type_]]="Heading"),1,0)</f>
        <v>#VALUE!</v>
      </c>
    </row>
    <row r="318" spans="1:10" hidden="1" x14ac:dyDescent="0.5">
      <c r="A318" s="2" t="e">
        <f>Data[[#This Row],[G_L_Account___No__]]</f>
        <v>#VALUE!</v>
      </c>
      <c r="D318" s="2" t="e">
        <f>Data[[#This Row],[PADSTR_____G_L_Account__Indentation___2___G_L_Account__Name]]</f>
        <v>#VALUE!</v>
      </c>
      <c r="E318" s="2" t="e">
        <f>Data[[#This Row],[G_L_Account___Account_Type_]]</f>
        <v>#VALUE!</v>
      </c>
      <c r="F318" s="2" t="e">
        <f>Data[[#This Row],[G_L_Account__Totaling]]</f>
        <v>#VALUE!</v>
      </c>
      <c r="G318" s="4" t="e">
        <f>IF(J318=1,"",Data[[#This Row],[G_L_Account___Balance_at_Date_]])</f>
        <v>#VALUE!</v>
      </c>
      <c r="J318" t="e">
        <f>IF(OR(Data[[#This Row],[G_L_Account___Account_Type_]]="Begin-Total",Data[[#This Row],[G_L_Account___Account_Type_]]="Heading"),1,0)</f>
        <v>#VALUE!</v>
      </c>
    </row>
    <row r="319" spans="1:10" hidden="1" x14ac:dyDescent="0.5">
      <c r="A319" s="2" t="e">
        <f>Data[[#This Row],[G_L_Account___No__]]</f>
        <v>#VALUE!</v>
      </c>
      <c r="D319" s="2" t="e">
        <f>Data[[#This Row],[PADSTR_____G_L_Account__Indentation___2___G_L_Account__Name]]</f>
        <v>#VALUE!</v>
      </c>
      <c r="E319" s="2" t="e">
        <f>Data[[#This Row],[G_L_Account___Account_Type_]]</f>
        <v>#VALUE!</v>
      </c>
      <c r="F319" s="2" t="e">
        <f>Data[[#This Row],[G_L_Account__Totaling]]</f>
        <v>#VALUE!</v>
      </c>
      <c r="G319" s="4" t="e">
        <f>IF(J319=1,"",Data[[#This Row],[G_L_Account___Balance_at_Date_]])</f>
        <v>#VALUE!</v>
      </c>
      <c r="J319" t="e">
        <f>IF(OR(Data[[#This Row],[G_L_Account___Account_Type_]]="Begin-Total",Data[[#This Row],[G_L_Account___Account_Type_]]="Heading"),1,0)</f>
        <v>#VALUE!</v>
      </c>
    </row>
    <row r="320" spans="1:10" hidden="1" x14ac:dyDescent="0.5">
      <c r="A320" s="2" t="e">
        <f>Data[[#This Row],[G_L_Account___No__]]</f>
        <v>#VALUE!</v>
      </c>
      <c r="D320" s="2" t="e">
        <f>Data[[#This Row],[PADSTR_____G_L_Account__Indentation___2___G_L_Account__Name]]</f>
        <v>#VALUE!</v>
      </c>
      <c r="E320" s="2" t="e">
        <f>Data[[#This Row],[G_L_Account___Account_Type_]]</f>
        <v>#VALUE!</v>
      </c>
      <c r="F320" s="2" t="e">
        <f>Data[[#This Row],[G_L_Account__Totaling]]</f>
        <v>#VALUE!</v>
      </c>
      <c r="G320" s="4" t="e">
        <f>IF(J320=1,"",Data[[#This Row],[G_L_Account___Balance_at_Date_]])</f>
        <v>#VALUE!</v>
      </c>
      <c r="J320" t="e">
        <f>IF(OR(Data[[#This Row],[G_L_Account___Account_Type_]]="Begin-Total",Data[[#This Row],[G_L_Account___Account_Type_]]="Heading"),1,0)</f>
        <v>#VALUE!</v>
      </c>
    </row>
    <row r="321" spans="1:10" hidden="1" x14ac:dyDescent="0.5">
      <c r="A321" s="2" t="e">
        <f>Data[[#This Row],[G_L_Account___No__]]</f>
        <v>#VALUE!</v>
      </c>
      <c r="D321" s="2" t="e">
        <f>Data[[#This Row],[PADSTR_____G_L_Account__Indentation___2___G_L_Account__Name]]</f>
        <v>#VALUE!</v>
      </c>
      <c r="E321" s="2" t="e">
        <f>Data[[#This Row],[G_L_Account___Account_Type_]]</f>
        <v>#VALUE!</v>
      </c>
      <c r="F321" s="2" t="e">
        <f>Data[[#This Row],[G_L_Account__Totaling]]</f>
        <v>#VALUE!</v>
      </c>
      <c r="G321" s="4" t="e">
        <f>IF(J321=1,"",Data[[#This Row],[G_L_Account___Balance_at_Date_]])</f>
        <v>#VALUE!</v>
      </c>
      <c r="J321" t="e">
        <f>IF(OR(Data[[#This Row],[G_L_Account___Account_Type_]]="Begin-Total",Data[[#This Row],[G_L_Account___Account_Type_]]="Heading"),1,0)</f>
        <v>#VALUE!</v>
      </c>
    </row>
    <row r="322" spans="1:10" hidden="1" x14ac:dyDescent="0.5">
      <c r="A322" s="2" t="e">
        <f>Data[[#This Row],[G_L_Account___No__]]</f>
        <v>#VALUE!</v>
      </c>
      <c r="D322" s="2" t="e">
        <f>Data[[#This Row],[PADSTR_____G_L_Account__Indentation___2___G_L_Account__Name]]</f>
        <v>#VALUE!</v>
      </c>
      <c r="E322" s="2" t="e">
        <f>Data[[#This Row],[G_L_Account___Account_Type_]]</f>
        <v>#VALUE!</v>
      </c>
      <c r="F322" s="2" t="e">
        <f>Data[[#This Row],[G_L_Account__Totaling]]</f>
        <v>#VALUE!</v>
      </c>
      <c r="G322" s="4" t="e">
        <f>IF(J322=1,"",Data[[#This Row],[G_L_Account___Balance_at_Date_]])</f>
        <v>#VALUE!</v>
      </c>
      <c r="J322" t="e">
        <f>IF(OR(Data[[#This Row],[G_L_Account___Account_Type_]]="Begin-Total",Data[[#This Row],[G_L_Account___Account_Type_]]="Heading"),1,0)</f>
        <v>#VALUE!</v>
      </c>
    </row>
    <row r="323" spans="1:10" hidden="1" x14ac:dyDescent="0.5">
      <c r="A323" s="2" t="e">
        <f>Data[[#This Row],[G_L_Account___No__]]</f>
        <v>#VALUE!</v>
      </c>
      <c r="D323" s="2" t="e">
        <f>Data[[#This Row],[PADSTR_____G_L_Account__Indentation___2___G_L_Account__Name]]</f>
        <v>#VALUE!</v>
      </c>
      <c r="E323" s="2" t="e">
        <f>Data[[#This Row],[G_L_Account___Account_Type_]]</f>
        <v>#VALUE!</v>
      </c>
      <c r="F323" s="2" t="e">
        <f>Data[[#This Row],[G_L_Account__Totaling]]</f>
        <v>#VALUE!</v>
      </c>
      <c r="G323" s="4" t="e">
        <f>IF(J323=1,"",Data[[#This Row],[G_L_Account___Balance_at_Date_]])</f>
        <v>#VALUE!</v>
      </c>
      <c r="J323" t="e">
        <f>IF(OR(Data[[#This Row],[G_L_Account___Account_Type_]]="Begin-Total",Data[[#This Row],[G_L_Account___Account_Type_]]="Heading"),1,0)</f>
        <v>#VALUE!</v>
      </c>
    </row>
    <row r="324" spans="1:10" hidden="1" x14ac:dyDescent="0.5">
      <c r="A324" s="2" t="e">
        <f>Data[[#This Row],[G_L_Account___No__]]</f>
        <v>#VALUE!</v>
      </c>
      <c r="D324" s="2" t="e">
        <f>Data[[#This Row],[PADSTR_____G_L_Account__Indentation___2___G_L_Account__Name]]</f>
        <v>#VALUE!</v>
      </c>
      <c r="E324" s="2" t="e">
        <f>Data[[#This Row],[G_L_Account___Account_Type_]]</f>
        <v>#VALUE!</v>
      </c>
      <c r="F324" s="2" t="e">
        <f>Data[[#This Row],[G_L_Account__Totaling]]</f>
        <v>#VALUE!</v>
      </c>
      <c r="G324" s="4" t="e">
        <f>IF(J324=1,"",Data[[#This Row],[G_L_Account___Balance_at_Date_]])</f>
        <v>#VALUE!</v>
      </c>
      <c r="J324" t="e">
        <f>IF(OR(Data[[#This Row],[G_L_Account___Account_Type_]]="Begin-Total",Data[[#This Row],[G_L_Account___Account_Type_]]="Heading"),1,0)</f>
        <v>#VALUE!</v>
      </c>
    </row>
    <row r="325" spans="1:10" hidden="1" x14ac:dyDescent="0.5">
      <c r="A325" s="2" t="e">
        <f>Data[[#This Row],[G_L_Account___No__]]</f>
        <v>#VALUE!</v>
      </c>
      <c r="D325" s="2" t="e">
        <f>Data[[#This Row],[PADSTR_____G_L_Account__Indentation___2___G_L_Account__Name]]</f>
        <v>#VALUE!</v>
      </c>
      <c r="E325" s="2" t="e">
        <f>Data[[#This Row],[G_L_Account___Account_Type_]]</f>
        <v>#VALUE!</v>
      </c>
      <c r="F325" s="2" t="e">
        <f>Data[[#This Row],[G_L_Account__Totaling]]</f>
        <v>#VALUE!</v>
      </c>
      <c r="G325" s="4" t="e">
        <f>IF(J325=1,"",Data[[#This Row],[G_L_Account___Balance_at_Date_]])</f>
        <v>#VALUE!</v>
      </c>
      <c r="J325" t="e">
        <f>IF(OR(Data[[#This Row],[G_L_Account___Account_Type_]]="Begin-Total",Data[[#This Row],[G_L_Account___Account_Type_]]="Heading"),1,0)</f>
        <v>#VALUE!</v>
      </c>
    </row>
    <row r="326" spans="1:10" hidden="1" x14ac:dyDescent="0.5">
      <c r="A326" s="2" t="e">
        <f>Data[[#This Row],[G_L_Account___No__]]</f>
        <v>#VALUE!</v>
      </c>
      <c r="D326" s="2" t="e">
        <f>Data[[#This Row],[PADSTR_____G_L_Account__Indentation___2___G_L_Account__Name]]</f>
        <v>#VALUE!</v>
      </c>
      <c r="E326" s="2" t="e">
        <f>Data[[#This Row],[G_L_Account___Account_Type_]]</f>
        <v>#VALUE!</v>
      </c>
      <c r="F326" s="2" t="e">
        <f>Data[[#This Row],[G_L_Account__Totaling]]</f>
        <v>#VALUE!</v>
      </c>
      <c r="G326" s="4" t="e">
        <f>IF(J326=1,"",Data[[#This Row],[G_L_Account___Balance_at_Date_]])</f>
        <v>#VALUE!</v>
      </c>
      <c r="J326" t="e">
        <f>IF(OR(Data[[#This Row],[G_L_Account___Account_Type_]]="Begin-Total",Data[[#This Row],[G_L_Account___Account_Type_]]="Heading"),1,0)</f>
        <v>#VALUE!</v>
      </c>
    </row>
    <row r="327" spans="1:10" hidden="1" x14ac:dyDescent="0.5">
      <c r="A327" s="2" t="e">
        <f>Data[[#This Row],[G_L_Account___No__]]</f>
        <v>#VALUE!</v>
      </c>
      <c r="D327" s="2" t="e">
        <f>Data[[#This Row],[PADSTR_____G_L_Account__Indentation___2___G_L_Account__Name]]</f>
        <v>#VALUE!</v>
      </c>
      <c r="E327" s="2" t="e">
        <f>Data[[#This Row],[G_L_Account___Account_Type_]]</f>
        <v>#VALUE!</v>
      </c>
      <c r="F327" s="2" t="e">
        <f>Data[[#This Row],[G_L_Account__Totaling]]</f>
        <v>#VALUE!</v>
      </c>
      <c r="G327" s="4" t="e">
        <f>IF(J327=1,"",Data[[#This Row],[G_L_Account___Balance_at_Date_]])</f>
        <v>#VALUE!</v>
      </c>
      <c r="J327" t="e">
        <f>IF(OR(Data[[#This Row],[G_L_Account___Account_Type_]]="Begin-Total",Data[[#This Row],[G_L_Account___Account_Type_]]="Heading"),1,0)</f>
        <v>#VALUE!</v>
      </c>
    </row>
    <row r="328" spans="1:10" hidden="1" x14ac:dyDescent="0.5">
      <c r="A328" s="2" t="e">
        <f>Data[[#This Row],[G_L_Account___No__]]</f>
        <v>#VALUE!</v>
      </c>
      <c r="D328" s="2" t="e">
        <f>Data[[#This Row],[PADSTR_____G_L_Account__Indentation___2___G_L_Account__Name]]</f>
        <v>#VALUE!</v>
      </c>
      <c r="E328" s="2" t="e">
        <f>Data[[#This Row],[G_L_Account___Account_Type_]]</f>
        <v>#VALUE!</v>
      </c>
      <c r="F328" s="2" t="e">
        <f>Data[[#This Row],[G_L_Account__Totaling]]</f>
        <v>#VALUE!</v>
      </c>
      <c r="G328" s="4" t="e">
        <f>IF(J328=1,"",Data[[#This Row],[G_L_Account___Balance_at_Date_]])</f>
        <v>#VALUE!</v>
      </c>
      <c r="J328" t="e">
        <f>IF(OR(Data[[#This Row],[G_L_Account___Account_Type_]]="Begin-Total",Data[[#This Row],[G_L_Account___Account_Type_]]="Heading"),1,0)</f>
        <v>#VALUE!</v>
      </c>
    </row>
    <row r="329" spans="1:10" hidden="1" x14ac:dyDescent="0.5">
      <c r="A329" s="2" t="e">
        <f>Data[[#This Row],[G_L_Account___No__]]</f>
        <v>#VALUE!</v>
      </c>
      <c r="D329" s="2" t="e">
        <f>Data[[#This Row],[PADSTR_____G_L_Account__Indentation___2___G_L_Account__Name]]</f>
        <v>#VALUE!</v>
      </c>
      <c r="E329" s="2" t="e">
        <f>Data[[#This Row],[G_L_Account___Account_Type_]]</f>
        <v>#VALUE!</v>
      </c>
      <c r="F329" s="2" t="e">
        <f>Data[[#This Row],[G_L_Account__Totaling]]</f>
        <v>#VALUE!</v>
      </c>
      <c r="G329" s="4" t="e">
        <f>IF(J329=1,"",Data[[#This Row],[G_L_Account___Balance_at_Date_]])</f>
        <v>#VALUE!</v>
      </c>
      <c r="J329" t="e">
        <f>IF(OR(Data[[#This Row],[G_L_Account___Account_Type_]]="Begin-Total",Data[[#This Row],[G_L_Account___Account_Type_]]="Heading"),1,0)</f>
        <v>#VALUE!</v>
      </c>
    </row>
    <row r="330" spans="1:10" hidden="1" x14ac:dyDescent="0.5">
      <c r="A330" s="2" t="e">
        <f>Data[[#This Row],[G_L_Account___No__]]</f>
        <v>#VALUE!</v>
      </c>
      <c r="D330" s="2" t="e">
        <f>Data[[#This Row],[PADSTR_____G_L_Account__Indentation___2___G_L_Account__Name]]</f>
        <v>#VALUE!</v>
      </c>
      <c r="E330" s="2" t="e">
        <f>Data[[#This Row],[G_L_Account___Account_Type_]]</f>
        <v>#VALUE!</v>
      </c>
      <c r="F330" s="2" t="e">
        <f>Data[[#This Row],[G_L_Account__Totaling]]</f>
        <v>#VALUE!</v>
      </c>
      <c r="G330" s="4" t="e">
        <f>IF(J330=1,"",Data[[#This Row],[G_L_Account___Balance_at_Date_]])</f>
        <v>#VALUE!</v>
      </c>
      <c r="J330" t="e">
        <f>IF(OR(Data[[#This Row],[G_L_Account___Account_Type_]]="Begin-Total",Data[[#This Row],[G_L_Account___Account_Type_]]="Heading"),1,0)</f>
        <v>#VALUE!</v>
      </c>
    </row>
    <row r="331" spans="1:10" hidden="1" x14ac:dyDescent="0.5">
      <c r="A331" s="2" t="e">
        <f>Data[[#This Row],[G_L_Account___No__]]</f>
        <v>#VALUE!</v>
      </c>
      <c r="D331" s="2" t="e">
        <f>Data[[#This Row],[PADSTR_____G_L_Account__Indentation___2___G_L_Account__Name]]</f>
        <v>#VALUE!</v>
      </c>
      <c r="E331" s="2" t="e">
        <f>Data[[#This Row],[G_L_Account___Account_Type_]]</f>
        <v>#VALUE!</v>
      </c>
      <c r="F331" s="2" t="e">
        <f>Data[[#This Row],[G_L_Account__Totaling]]</f>
        <v>#VALUE!</v>
      </c>
      <c r="G331" s="4" t="e">
        <f>IF(J331=1,"",Data[[#This Row],[G_L_Account___Balance_at_Date_]])</f>
        <v>#VALUE!</v>
      </c>
      <c r="J331" t="e">
        <f>IF(OR(Data[[#This Row],[G_L_Account___Account_Type_]]="Begin-Total",Data[[#This Row],[G_L_Account___Account_Type_]]="Heading"),1,0)</f>
        <v>#VALUE!</v>
      </c>
    </row>
    <row r="332" spans="1:10" hidden="1" x14ac:dyDescent="0.5">
      <c r="A332" s="2" t="e">
        <f>Data[[#This Row],[G_L_Account___No__]]</f>
        <v>#VALUE!</v>
      </c>
      <c r="D332" s="2" t="e">
        <f>Data[[#This Row],[PADSTR_____G_L_Account__Indentation___2___G_L_Account__Name]]</f>
        <v>#VALUE!</v>
      </c>
      <c r="E332" s="2" t="e">
        <f>Data[[#This Row],[G_L_Account___Account_Type_]]</f>
        <v>#VALUE!</v>
      </c>
      <c r="F332" s="2" t="e">
        <f>Data[[#This Row],[G_L_Account__Totaling]]</f>
        <v>#VALUE!</v>
      </c>
      <c r="G332" s="4" t="e">
        <f>IF(J332=1,"",Data[[#This Row],[G_L_Account___Balance_at_Date_]])</f>
        <v>#VALUE!</v>
      </c>
      <c r="J332" t="e">
        <f>IF(OR(Data[[#This Row],[G_L_Account___Account_Type_]]="Begin-Total",Data[[#This Row],[G_L_Account___Account_Type_]]="Heading"),1,0)</f>
        <v>#VALUE!</v>
      </c>
    </row>
    <row r="333" spans="1:10" hidden="1" x14ac:dyDescent="0.5">
      <c r="A333" s="2" t="e">
        <f>Data[[#This Row],[G_L_Account___No__]]</f>
        <v>#VALUE!</v>
      </c>
      <c r="D333" s="2" t="e">
        <f>Data[[#This Row],[PADSTR_____G_L_Account__Indentation___2___G_L_Account__Name]]</f>
        <v>#VALUE!</v>
      </c>
      <c r="E333" s="2" t="e">
        <f>Data[[#This Row],[G_L_Account___Account_Type_]]</f>
        <v>#VALUE!</v>
      </c>
      <c r="F333" s="2" t="e">
        <f>Data[[#This Row],[G_L_Account__Totaling]]</f>
        <v>#VALUE!</v>
      </c>
      <c r="G333" s="4" t="e">
        <f>IF(J333=1,"",Data[[#This Row],[G_L_Account___Balance_at_Date_]])</f>
        <v>#VALUE!</v>
      </c>
      <c r="J333" t="e">
        <f>IF(OR(Data[[#This Row],[G_L_Account___Account_Type_]]="Begin-Total",Data[[#This Row],[G_L_Account___Account_Type_]]="Heading"),1,0)</f>
        <v>#VALUE!</v>
      </c>
    </row>
    <row r="334" spans="1:10" hidden="1" x14ac:dyDescent="0.5">
      <c r="A334" s="2" t="e">
        <f>Data[[#This Row],[G_L_Account___No__]]</f>
        <v>#VALUE!</v>
      </c>
      <c r="D334" s="2" t="e">
        <f>Data[[#This Row],[PADSTR_____G_L_Account__Indentation___2___G_L_Account__Name]]</f>
        <v>#VALUE!</v>
      </c>
      <c r="E334" s="2" t="e">
        <f>Data[[#This Row],[G_L_Account___Account_Type_]]</f>
        <v>#VALUE!</v>
      </c>
      <c r="F334" s="2" t="e">
        <f>Data[[#This Row],[G_L_Account__Totaling]]</f>
        <v>#VALUE!</v>
      </c>
      <c r="G334" s="4" t="e">
        <f>IF(J334=1,"",Data[[#This Row],[G_L_Account___Balance_at_Date_]])</f>
        <v>#VALUE!</v>
      </c>
      <c r="J334" t="e">
        <f>IF(OR(Data[[#This Row],[G_L_Account___Account_Type_]]="Begin-Total",Data[[#This Row],[G_L_Account___Account_Type_]]="Heading"),1,0)</f>
        <v>#VALUE!</v>
      </c>
    </row>
    <row r="335" spans="1:10" hidden="1" x14ac:dyDescent="0.5">
      <c r="A335" s="2" t="e">
        <f>Data[[#This Row],[G_L_Account___No__]]</f>
        <v>#VALUE!</v>
      </c>
      <c r="D335" s="2" t="e">
        <f>Data[[#This Row],[PADSTR_____G_L_Account__Indentation___2___G_L_Account__Name]]</f>
        <v>#VALUE!</v>
      </c>
      <c r="E335" s="2" t="e">
        <f>Data[[#This Row],[G_L_Account___Account_Type_]]</f>
        <v>#VALUE!</v>
      </c>
      <c r="F335" s="2" t="e">
        <f>Data[[#This Row],[G_L_Account__Totaling]]</f>
        <v>#VALUE!</v>
      </c>
      <c r="G335" s="4" t="e">
        <f>IF(J335=1,"",Data[[#This Row],[G_L_Account___Balance_at_Date_]])</f>
        <v>#VALUE!</v>
      </c>
      <c r="J335" t="e">
        <f>IF(OR(Data[[#This Row],[G_L_Account___Account_Type_]]="Begin-Total",Data[[#This Row],[G_L_Account___Account_Type_]]="Heading"),1,0)</f>
        <v>#VALUE!</v>
      </c>
    </row>
    <row r="336" spans="1:10" hidden="1" x14ac:dyDescent="0.5">
      <c r="A336" s="2" t="e">
        <f>Data[[#This Row],[G_L_Account___No__]]</f>
        <v>#VALUE!</v>
      </c>
      <c r="D336" s="2" t="e">
        <f>Data[[#This Row],[PADSTR_____G_L_Account__Indentation___2___G_L_Account__Name]]</f>
        <v>#VALUE!</v>
      </c>
      <c r="E336" s="2" t="e">
        <f>Data[[#This Row],[G_L_Account___Account_Type_]]</f>
        <v>#VALUE!</v>
      </c>
      <c r="F336" s="2" t="e">
        <f>Data[[#This Row],[G_L_Account__Totaling]]</f>
        <v>#VALUE!</v>
      </c>
      <c r="G336" s="4" t="e">
        <f>IF(J336=1,"",Data[[#This Row],[G_L_Account___Balance_at_Date_]])</f>
        <v>#VALUE!</v>
      </c>
      <c r="J336" t="e">
        <f>IF(OR(Data[[#This Row],[G_L_Account___Account_Type_]]="Begin-Total",Data[[#This Row],[G_L_Account___Account_Type_]]="Heading"),1,0)</f>
        <v>#VALUE!</v>
      </c>
    </row>
    <row r="337" spans="1:10" hidden="1" x14ac:dyDescent="0.5">
      <c r="A337" s="2" t="e">
        <f>Data[[#This Row],[G_L_Account___No__]]</f>
        <v>#VALUE!</v>
      </c>
      <c r="D337" s="2" t="e">
        <f>Data[[#This Row],[PADSTR_____G_L_Account__Indentation___2___G_L_Account__Name]]</f>
        <v>#VALUE!</v>
      </c>
      <c r="E337" s="2" t="e">
        <f>Data[[#This Row],[G_L_Account___Account_Type_]]</f>
        <v>#VALUE!</v>
      </c>
      <c r="F337" s="2" t="e">
        <f>Data[[#This Row],[G_L_Account__Totaling]]</f>
        <v>#VALUE!</v>
      </c>
      <c r="G337" s="4" t="e">
        <f>IF(J337=1,"",Data[[#This Row],[G_L_Account___Balance_at_Date_]])</f>
        <v>#VALUE!</v>
      </c>
      <c r="J337" t="e">
        <f>IF(OR(Data[[#This Row],[G_L_Account___Account_Type_]]="Begin-Total",Data[[#This Row],[G_L_Account___Account_Type_]]="Heading"),1,0)</f>
        <v>#VALUE!</v>
      </c>
    </row>
    <row r="338" spans="1:10" hidden="1" x14ac:dyDescent="0.5">
      <c r="A338" s="2" t="e">
        <f>Data[[#This Row],[G_L_Account___No__]]</f>
        <v>#VALUE!</v>
      </c>
      <c r="D338" s="2" t="e">
        <f>Data[[#This Row],[PADSTR_____G_L_Account__Indentation___2___G_L_Account__Name]]</f>
        <v>#VALUE!</v>
      </c>
      <c r="E338" s="2" t="e">
        <f>Data[[#This Row],[G_L_Account___Account_Type_]]</f>
        <v>#VALUE!</v>
      </c>
      <c r="F338" s="2" t="e">
        <f>Data[[#This Row],[G_L_Account__Totaling]]</f>
        <v>#VALUE!</v>
      </c>
      <c r="G338" s="4" t="e">
        <f>IF(J338=1,"",Data[[#This Row],[G_L_Account___Balance_at_Date_]])</f>
        <v>#VALUE!</v>
      </c>
      <c r="J338" t="e">
        <f>IF(OR(Data[[#This Row],[G_L_Account___Account_Type_]]="Begin-Total",Data[[#This Row],[G_L_Account___Account_Type_]]="Heading"),1,0)</f>
        <v>#VALUE!</v>
      </c>
    </row>
    <row r="339" spans="1:10" hidden="1" x14ac:dyDescent="0.5">
      <c r="A339" s="2" t="e">
        <f>Data[[#This Row],[G_L_Account___No__]]</f>
        <v>#VALUE!</v>
      </c>
      <c r="D339" s="2" t="e">
        <f>Data[[#This Row],[PADSTR_____G_L_Account__Indentation___2___G_L_Account__Name]]</f>
        <v>#VALUE!</v>
      </c>
      <c r="E339" s="2" t="e">
        <f>Data[[#This Row],[G_L_Account___Account_Type_]]</f>
        <v>#VALUE!</v>
      </c>
      <c r="F339" s="2" t="e">
        <f>Data[[#This Row],[G_L_Account__Totaling]]</f>
        <v>#VALUE!</v>
      </c>
      <c r="G339" s="4" t="e">
        <f>IF(J339=1,"",Data[[#This Row],[G_L_Account___Balance_at_Date_]])</f>
        <v>#VALUE!</v>
      </c>
      <c r="J339" t="e">
        <f>IF(OR(Data[[#This Row],[G_L_Account___Account_Type_]]="Begin-Total",Data[[#This Row],[G_L_Account___Account_Type_]]="Heading"),1,0)</f>
        <v>#VALUE!</v>
      </c>
    </row>
    <row r="340" spans="1:10" hidden="1" x14ac:dyDescent="0.5">
      <c r="A340" s="2" t="e">
        <f>Data[[#This Row],[G_L_Account___No__]]</f>
        <v>#VALUE!</v>
      </c>
      <c r="D340" s="2" t="e">
        <f>Data[[#This Row],[PADSTR_____G_L_Account__Indentation___2___G_L_Account__Name]]</f>
        <v>#VALUE!</v>
      </c>
      <c r="E340" s="2" t="e">
        <f>Data[[#This Row],[G_L_Account___Account_Type_]]</f>
        <v>#VALUE!</v>
      </c>
      <c r="F340" s="2" t="e">
        <f>Data[[#This Row],[G_L_Account__Totaling]]</f>
        <v>#VALUE!</v>
      </c>
      <c r="G340" s="4" t="e">
        <f>IF(J340=1,"",Data[[#This Row],[G_L_Account___Balance_at_Date_]])</f>
        <v>#VALUE!</v>
      </c>
      <c r="J340" t="e">
        <f>IF(OR(Data[[#This Row],[G_L_Account___Account_Type_]]="Begin-Total",Data[[#This Row],[G_L_Account___Account_Type_]]="Heading"),1,0)</f>
        <v>#VALUE!</v>
      </c>
    </row>
    <row r="341" spans="1:10" hidden="1" x14ac:dyDescent="0.5">
      <c r="A341" s="2" t="e">
        <f>Data[[#This Row],[G_L_Account___No__]]</f>
        <v>#VALUE!</v>
      </c>
      <c r="D341" s="2" t="e">
        <f>Data[[#This Row],[PADSTR_____G_L_Account__Indentation___2___G_L_Account__Name]]</f>
        <v>#VALUE!</v>
      </c>
      <c r="E341" s="2" t="e">
        <f>Data[[#This Row],[G_L_Account___Account_Type_]]</f>
        <v>#VALUE!</v>
      </c>
      <c r="F341" s="2" t="e">
        <f>Data[[#This Row],[G_L_Account__Totaling]]</f>
        <v>#VALUE!</v>
      </c>
      <c r="G341" s="4" t="e">
        <f>IF(J341=1,"",Data[[#This Row],[G_L_Account___Balance_at_Date_]])</f>
        <v>#VALUE!</v>
      </c>
      <c r="J341" t="e">
        <f>IF(OR(Data[[#This Row],[G_L_Account___Account_Type_]]="Begin-Total",Data[[#This Row],[G_L_Account___Account_Type_]]="Heading"),1,0)</f>
        <v>#VALUE!</v>
      </c>
    </row>
    <row r="342" spans="1:10" hidden="1" x14ac:dyDescent="0.5">
      <c r="A342" s="2" t="e">
        <f>Data[[#This Row],[G_L_Account___No__]]</f>
        <v>#VALUE!</v>
      </c>
      <c r="D342" s="2" t="e">
        <f>Data[[#This Row],[PADSTR_____G_L_Account__Indentation___2___G_L_Account__Name]]</f>
        <v>#VALUE!</v>
      </c>
      <c r="E342" s="2" t="e">
        <f>Data[[#This Row],[G_L_Account___Account_Type_]]</f>
        <v>#VALUE!</v>
      </c>
      <c r="F342" s="2" t="e">
        <f>Data[[#This Row],[G_L_Account__Totaling]]</f>
        <v>#VALUE!</v>
      </c>
      <c r="G342" s="4" t="e">
        <f>IF(J342=1,"",Data[[#This Row],[G_L_Account___Balance_at_Date_]])</f>
        <v>#VALUE!</v>
      </c>
      <c r="J342" t="e">
        <f>IF(OR(Data[[#This Row],[G_L_Account___Account_Type_]]="Begin-Total",Data[[#This Row],[G_L_Account___Account_Type_]]="Heading"),1,0)</f>
        <v>#VALUE!</v>
      </c>
    </row>
    <row r="343" spans="1:10" hidden="1" x14ac:dyDescent="0.5">
      <c r="A343" s="2" t="e">
        <f>Data[[#This Row],[G_L_Account___No__]]</f>
        <v>#VALUE!</v>
      </c>
      <c r="D343" s="2" t="e">
        <f>Data[[#This Row],[PADSTR_____G_L_Account__Indentation___2___G_L_Account__Name]]</f>
        <v>#VALUE!</v>
      </c>
      <c r="E343" s="2" t="e">
        <f>Data[[#This Row],[G_L_Account___Account_Type_]]</f>
        <v>#VALUE!</v>
      </c>
      <c r="F343" s="2" t="e">
        <f>Data[[#This Row],[G_L_Account__Totaling]]</f>
        <v>#VALUE!</v>
      </c>
      <c r="G343" s="4" t="e">
        <f>IF(J343=1,"",Data[[#This Row],[G_L_Account___Balance_at_Date_]])</f>
        <v>#VALUE!</v>
      </c>
      <c r="J343" t="e">
        <f>IF(OR(Data[[#This Row],[G_L_Account___Account_Type_]]="Begin-Total",Data[[#This Row],[G_L_Account___Account_Type_]]="Heading"),1,0)</f>
        <v>#VALUE!</v>
      </c>
    </row>
    <row r="344" spans="1:10" hidden="1" x14ac:dyDescent="0.5">
      <c r="A344" s="2" t="e">
        <f>Data[[#This Row],[G_L_Account___No__]]</f>
        <v>#VALUE!</v>
      </c>
      <c r="D344" s="2" t="e">
        <f>Data[[#This Row],[PADSTR_____G_L_Account__Indentation___2___G_L_Account__Name]]</f>
        <v>#VALUE!</v>
      </c>
      <c r="E344" s="2" t="e">
        <f>Data[[#This Row],[G_L_Account___Account_Type_]]</f>
        <v>#VALUE!</v>
      </c>
      <c r="F344" s="2" t="e">
        <f>Data[[#This Row],[G_L_Account__Totaling]]</f>
        <v>#VALUE!</v>
      </c>
      <c r="G344" s="4" t="e">
        <f>IF(J344=1,"",Data[[#This Row],[G_L_Account___Balance_at_Date_]])</f>
        <v>#VALUE!</v>
      </c>
      <c r="J344" t="e">
        <f>IF(OR(Data[[#This Row],[G_L_Account___Account_Type_]]="Begin-Total",Data[[#This Row],[G_L_Account___Account_Type_]]="Heading"),1,0)</f>
        <v>#VALUE!</v>
      </c>
    </row>
    <row r="345" spans="1:10" hidden="1" x14ac:dyDescent="0.5">
      <c r="A345" s="2" t="e">
        <f>Data[[#This Row],[G_L_Account___No__]]</f>
        <v>#VALUE!</v>
      </c>
      <c r="D345" s="2" t="e">
        <f>Data[[#This Row],[PADSTR_____G_L_Account__Indentation___2___G_L_Account__Name]]</f>
        <v>#VALUE!</v>
      </c>
      <c r="E345" s="2" t="e">
        <f>Data[[#This Row],[G_L_Account___Account_Type_]]</f>
        <v>#VALUE!</v>
      </c>
      <c r="F345" s="2" t="e">
        <f>Data[[#This Row],[G_L_Account__Totaling]]</f>
        <v>#VALUE!</v>
      </c>
      <c r="G345" s="4" t="e">
        <f>IF(J345=1,"",Data[[#This Row],[G_L_Account___Balance_at_Date_]])</f>
        <v>#VALUE!</v>
      </c>
      <c r="J345" t="e">
        <f>IF(OR(Data[[#This Row],[G_L_Account___Account_Type_]]="Begin-Total",Data[[#This Row],[G_L_Account___Account_Type_]]="Heading"),1,0)</f>
        <v>#VALUE!</v>
      </c>
    </row>
    <row r="346" spans="1:10" hidden="1" x14ac:dyDescent="0.5">
      <c r="A346" s="2" t="e">
        <f>Data[[#This Row],[G_L_Account___No__]]</f>
        <v>#VALUE!</v>
      </c>
      <c r="D346" s="2" t="e">
        <f>Data[[#This Row],[PADSTR_____G_L_Account__Indentation___2___G_L_Account__Name]]</f>
        <v>#VALUE!</v>
      </c>
      <c r="E346" s="2" t="e">
        <f>Data[[#This Row],[G_L_Account___Account_Type_]]</f>
        <v>#VALUE!</v>
      </c>
      <c r="F346" s="2" t="e">
        <f>Data[[#This Row],[G_L_Account__Totaling]]</f>
        <v>#VALUE!</v>
      </c>
      <c r="G346" s="4" t="e">
        <f>IF(J346=1,"",Data[[#This Row],[G_L_Account___Balance_at_Date_]])</f>
        <v>#VALUE!</v>
      </c>
      <c r="J346" t="e">
        <f>IF(OR(Data[[#This Row],[G_L_Account___Account_Type_]]="Begin-Total",Data[[#This Row],[G_L_Account___Account_Type_]]="Heading"),1,0)</f>
        <v>#VALUE!</v>
      </c>
    </row>
    <row r="347" spans="1:10" hidden="1" x14ac:dyDescent="0.5">
      <c r="A347" s="2" t="e">
        <f>Data[[#This Row],[G_L_Account___No__]]</f>
        <v>#VALUE!</v>
      </c>
      <c r="D347" s="2" t="e">
        <f>Data[[#This Row],[PADSTR_____G_L_Account__Indentation___2___G_L_Account__Name]]</f>
        <v>#VALUE!</v>
      </c>
      <c r="E347" s="2" t="e">
        <f>Data[[#This Row],[G_L_Account___Account_Type_]]</f>
        <v>#VALUE!</v>
      </c>
      <c r="F347" s="2" t="e">
        <f>Data[[#This Row],[G_L_Account__Totaling]]</f>
        <v>#VALUE!</v>
      </c>
      <c r="G347" s="4" t="e">
        <f>IF(J347=1,"",Data[[#This Row],[G_L_Account___Balance_at_Date_]])</f>
        <v>#VALUE!</v>
      </c>
      <c r="J347" t="e">
        <f>IF(OR(Data[[#This Row],[G_L_Account___Account_Type_]]="Begin-Total",Data[[#This Row],[G_L_Account___Account_Type_]]="Heading"),1,0)</f>
        <v>#VALUE!</v>
      </c>
    </row>
    <row r="348" spans="1:10" hidden="1" x14ac:dyDescent="0.5">
      <c r="A348" s="2" t="e">
        <f>Data[[#This Row],[G_L_Account___No__]]</f>
        <v>#VALUE!</v>
      </c>
      <c r="D348" s="2" t="e">
        <f>Data[[#This Row],[PADSTR_____G_L_Account__Indentation___2___G_L_Account__Name]]</f>
        <v>#VALUE!</v>
      </c>
      <c r="E348" s="2" t="e">
        <f>Data[[#This Row],[G_L_Account___Account_Type_]]</f>
        <v>#VALUE!</v>
      </c>
      <c r="F348" s="2" t="e">
        <f>Data[[#This Row],[G_L_Account__Totaling]]</f>
        <v>#VALUE!</v>
      </c>
      <c r="G348" s="4" t="e">
        <f>IF(J348=1,"",Data[[#This Row],[G_L_Account___Balance_at_Date_]])</f>
        <v>#VALUE!</v>
      </c>
      <c r="J348" t="e">
        <f>IF(OR(Data[[#This Row],[G_L_Account___Account_Type_]]="Begin-Total",Data[[#This Row],[G_L_Account___Account_Type_]]="Heading"),1,0)</f>
        <v>#VALUE!</v>
      </c>
    </row>
    <row r="349" spans="1:10" hidden="1" x14ac:dyDescent="0.5">
      <c r="A349" s="2" t="e">
        <f>Data[[#This Row],[G_L_Account___No__]]</f>
        <v>#VALUE!</v>
      </c>
      <c r="D349" s="2" t="e">
        <f>Data[[#This Row],[PADSTR_____G_L_Account__Indentation___2___G_L_Account__Name]]</f>
        <v>#VALUE!</v>
      </c>
      <c r="E349" s="2" t="e">
        <f>Data[[#This Row],[G_L_Account___Account_Type_]]</f>
        <v>#VALUE!</v>
      </c>
      <c r="F349" s="2" t="e">
        <f>Data[[#This Row],[G_L_Account__Totaling]]</f>
        <v>#VALUE!</v>
      </c>
      <c r="G349" s="4" t="e">
        <f>IF(J349=1,"",Data[[#This Row],[G_L_Account___Balance_at_Date_]])</f>
        <v>#VALUE!</v>
      </c>
      <c r="J349" t="e">
        <f>IF(OR(Data[[#This Row],[G_L_Account___Account_Type_]]="Begin-Total",Data[[#This Row],[G_L_Account___Account_Type_]]="Heading"),1,0)</f>
        <v>#VALUE!</v>
      </c>
    </row>
    <row r="350" spans="1:10" hidden="1" x14ac:dyDescent="0.5">
      <c r="A350" s="2" t="e">
        <f>Data[[#This Row],[G_L_Account___No__]]</f>
        <v>#VALUE!</v>
      </c>
      <c r="D350" s="2" t="e">
        <f>Data[[#This Row],[PADSTR_____G_L_Account__Indentation___2___G_L_Account__Name]]</f>
        <v>#VALUE!</v>
      </c>
      <c r="E350" s="2" t="e">
        <f>Data[[#This Row],[G_L_Account___Account_Type_]]</f>
        <v>#VALUE!</v>
      </c>
      <c r="F350" s="2" t="e">
        <f>Data[[#This Row],[G_L_Account__Totaling]]</f>
        <v>#VALUE!</v>
      </c>
      <c r="G350" s="4" t="e">
        <f>IF(J350=1,"",Data[[#This Row],[G_L_Account___Balance_at_Date_]])</f>
        <v>#VALUE!</v>
      </c>
      <c r="J350" t="e">
        <f>IF(OR(Data[[#This Row],[G_L_Account___Account_Type_]]="Begin-Total",Data[[#This Row],[G_L_Account___Account_Type_]]="Heading"),1,0)</f>
        <v>#VALUE!</v>
      </c>
    </row>
    <row r="351" spans="1:10" hidden="1" x14ac:dyDescent="0.5">
      <c r="A351" s="2" t="e">
        <f>Data[[#This Row],[G_L_Account___No__]]</f>
        <v>#VALUE!</v>
      </c>
      <c r="D351" s="2" t="e">
        <f>Data[[#This Row],[PADSTR_____G_L_Account__Indentation___2___G_L_Account__Name]]</f>
        <v>#VALUE!</v>
      </c>
      <c r="E351" s="2" t="e">
        <f>Data[[#This Row],[G_L_Account___Account_Type_]]</f>
        <v>#VALUE!</v>
      </c>
      <c r="F351" s="2" t="e">
        <f>Data[[#This Row],[G_L_Account__Totaling]]</f>
        <v>#VALUE!</v>
      </c>
      <c r="G351" s="4" t="e">
        <f>IF(J351=1,"",Data[[#This Row],[G_L_Account___Balance_at_Date_]])</f>
        <v>#VALUE!</v>
      </c>
      <c r="J351" t="e">
        <f>IF(OR(Data[[#This Row],[G_L_Account___Account_Type_]]="Begin-Total",Data[[#This Row],[G_L_Account___Account_Type_]]="Heading"),1,0)</f>
        <v>#VALUE!</v>
      </c>
    </row>
    <row r="352" spans="1:10" hidden="1" x14ac:dyDescent="0.5">
      <c r="A352" s="2" t="e">
        <f>Data[[#This Row],[G_L_Account___No__]]</f>
        <v>#VALUE!</v>
      </c>
      <c r="D352" s="2" t="e">
        <f>Data[[#This Row],[PADSTR_____G_L_Account__Indentation___2___G_L_Account__Name]]</f>
        <v>#VALUE!</v>
      </c>
      <c r="E352" s="2" t="e">
        <f>Data[[#This Row],[G_L_Account___Account_Type_]]</f>
        <v>#VALUE!</v>
      </c>
      <c r="F352" s="2" t="e">
        <f>Data[[#This Row],[G_L_Account__Totaling]]</f>
        <v>#VALUE!</v>
      </c>
      <c r="G352" s="4" t="e">
        <f>IF(J352=1,"",Data[[#This Row],[G_L_Account___Balance_at_Date_]])</f>
        <v>#VALUE!</v>
      </c>
      <c r="J352" t="e">
        <f>IF(OR(Data[[#This Row],[G_L_Account___Account_Type_]]="Begin-Total",Data[[#This Row],[G_L_Account___Account_Type_]]="Heading"),1,0)</f>
        <v>#VALUE!</v>
      </c>
    </row>
    <row r="353" spans="1:10" hidden="1" x14ac:dyDescent="0.5">
      <c r="A353" s="2" t="e">
        <f>Data[[#This Row],[G_L_Account___No__]]</f>
        <v>#VALUE!</v>
      </c>
      <c r="D353" s="2" t="e">
        <f>Data[[#This Row],[PADSTR_____G_L_Account__Indentation___2___G_L_Account__Name]]</f>
        <v>#VALUE!</v>
      </c>
      <c r="E353" s="2" t="e">
        <f>Data[[#This Row],[G_L_Account___Account_Type_]]</f>
        <v>#VALUE!</v>
      </c>
      <c r="F353" s="2" t="e">
        <f>Data[[#This Row],[G_L_Account__Totaling]]</f>
        <v>#VALUE!</v>
      </c>
      <c r="G353" s="4" t="e">
        <f>IF(J353=1,"",Data[[#This Row],[G_L_Account___Balance_at_Date_]])</f>
        <v>#VALUE!</v>
      </c>
      <c r="J353" t="e">
        <f>IF(OR(Data[[#This Row],[G_L_Account___Account_Type_]]="Begin-Total",Data[[#This Row],[G_L_Account___Account_Type_]]="Heading"),1,0)</f>
        <v>#VALUE!</v>
      </c>
    </row>
    <row r="354" spans="1:10" hidden="1" x14ac:dyDescent="0.5">
      <c r="A354" s="2" t="e">
        <f>Data[[#This Row],[G_L_Account___No__]]</f>
        <v>#VALUE!</v>
      </c>
      <c r="D354" s="2" t="e">
        <f>Data[[#This Row],[PADSTR_____G_L_Account__Indentation___2___G_L_Account__Name]]</f>
        <v>#VALUE!</v>
      </c>
      <c r="E354" s="2" t="e">
        <f>Data[[#This Row],[G_L_Account___Account_Type_]]</f>
        <v>#VALUE!</v>
      </c>
      <c r="F354" s="2" t="e">
        <f>Data[[#This Row],[G_L_Account__Totaling]]</f>
        <v>#VALUE!</v>
      </c>
      <c r="G354" s="4" t="e">
        <f>IF(J354=1,"",Data[[#This Row],[G_L_Account___Balance_at_Date_]])</f>
        <v>#VALUE!</v>
      </c>
      <c r="J354" t="e">
        <f>IF(OR(Data[[#This Row],[G_L_Account___Account_Type_]]="Begin-Total",Data[[#This Row],[G_L_Account___Account_Type_]]="Heading"),1,0)</f>
        <v>#VALUE!</v>
      </c>
    </row>
    <row r="355" spans="1:10" hidden="1" x14ac:dyDescent="0.5">
      <c r="A355" s="2" t="e">
        <f>Data[[#This Row],[G_L_Account___No__]]</f>
        <v>#VALUE!</v>
      </c>
      <c r="D355" s="2" t="e">
        <f>Data[[#This Row],[PADSTR_____G_L_Account__Indentation___2___G_L_Account__Name]]</f>
        <v>#VALUE!</v>
      </c>
      <c r="E355" s="2" t="e">
        <f>Data[[#This Row],[G_L_Account___Account_Type_]]</f>
        <v>#VALUE!</v>
      </c>
      <c r="F355" s="2" t="e">
        <f>Data[[#This Row],[G_L_Account__Totaling]]</f>
        <v>#VALUE!</v>
      </c>
      <c r="G355" s="4" t="e">
        <f>IF(J355=1,"",Data[[#This Row],[G_L_Account___Balance_at_Date_]])</f>
        <v>#VALUE!</v>
      </c>
      <c r="J355" t="e">
        <f>IF(OR(Data[[#This Row],[G_L_Account___Account_Type_]]="Begin-Total",Data[[#This Row],[G_L_Account___Account_Type_]]="Heading"),1,0)</f>
        <v>#VALUE!</v>
      </c>
    </row>
    <row r="356" spans="1:10" hidden="1" x14ac:dyDescent="0.5">
      <c r="A356" s="2" t="e">
        <f>Data[[#This Row],[G_L_Account___No__]]</f>
        <v>#VALUE!</v>
      </c>
      <c r="D356" s="2" t="e">
        <f>Data[[#This Row],[PADSTR_____G_L_Account__Indentation___2___G_L_Account__Name]]</f>
        <v>#VALUE!</v>
      </c>
      <c r="E356" s="2" t="e">
        <f>Data[[#This Row],[G_L_Account___Account_Type_]]</f>
        <v>#VALUE!</v>
      </c>
      <c r="F356" s="2" t="e">
        <f>Data[[#This Row],[G_L_Account__Totaling]]</f>
        <v>#VALUE!</v>
      </c>
      <c r="G356" s="4" t="e">
        <f>IF(J356=1,"",Data[[#This Row],[G_L_Account___Balance_at_Date_]])</f>
        <v>#VALUE!</v>
      </c>
      <c r="J356" t="e">
        <f>IF(OR(Data[[#This Row],[G_L_Account___Account_Type_]]="Begin-Total",Data[[#This Row],[G_L_Account___Account_Type_]]="Heading"),1,0)</f>
        <v>#VALUE!</v>
      </c>
    </row>
    <row r="357" spans="1:10" hidden="1" x14ac:dyDescent="0.5">
      <c r="A357" s="2" t="e">
        <f>Data[[#This Row],[G_L_Account___No__]]</f>
        <v>#VALUE!</v>
      </c>
      <c r="D357" s="2" t="e">
        <f>Data[[#This Row],[PADSTR_____G_L_Account__Indentation___2___G_L_Account__Name]]</f>
        <v>#VALUE!</v>
      </c>
      <c r="E357" s="2" t="e">
        <f>Data[[#This Row],[G_L_Account___Account_Type_]]</f>
        <v>#VALUE!</v>
      </c>
      <c r="F357" s="2" t="e">
        <f>Data[[#This Row],[G_L_Account__Totaling]]</f>
        <v>#VALUE!</v>
      </c>
      <c r="G357" s="4" t="e">
        <f>IF(J357=1,"",Data[[#This Row],[G_L_Account___Balance_at_Date_]])</f>
        <v>#VALUE!</v>
      </c>
      <c r="J357" t="e">
        <f>IF(OR(Data[[#This Row],[G_L_Account___Account_Type_]]="Begin-Total",Data[[#This Row],[G_L_Account___Account_Type_]]="Heading"),1,0)</f>
        <v>#VALUE!</v>
      </c>
    </row>
    <row r="358" spans="1:10" hidden="1" x14ac:dyDescent="0.5">
      <c r="A358" s="2" t="e">
        <f>Data[[#This Row],[G_L_Account___No__]]</f>
        <v>#VALUE!</v>
      </c>
      <c r="D358" s="2" t="e">
        <f>Data[[#This Row],[PADSTR_____G_L_Account__Indentation___2___G_L_Account__Name]]</f>
        <v>#VALUE!</v>
      </c>
      <c r="E358" s="2" t="e">
        <f>Data[[#This Row],[G_L_Account___Account_Type_]]</f>
        <v>#VALUE!</v>
      </c>
      <c r="F358" s="2" t="e">
        <f>Data[[#This Row],[G_L_Account__Totaling]]</f>
        <v>#VALUE!</v>
      </c>
      <c r="G358" s="4" t="e">
        <f>IF(J358=1,"",Data[[#This Row],[G_L_Account___Balance_at_Date_]])</f>
        <v>#VALUE!</v>
      </c>
      <c r="J358" t="e">
        <f>IF(OR(Data[[#This Row],[G_L_Account___Account_Type_]]="Begin-Total",Data[[#This Row],[G_L_Account___Account_Type_]]="Heading"),1,0)</f>
        <v>#VALUE!</v>
      </c>
    </row>
    <row r="359" spans="1:10" hidden="1" x14ac:dyDescent="0.5">
      <c r="A359" s="2" t="e">
        <f>Data[[#This Row],[G_L_Account___No__]]</f>
        <v>#VALUE!</v>
      </c>
      <c r="D359" s="2" t="e">
        <f>Data[[#This Row],[PADSTR_____G_L_Account__Indentation___2___G_L_Account__Name]]</f>
        <v>#VALUE!</v>
      </c>
      <c r="E359" s="2" t="e">
        <f>Data[[#This Row],[G_L_Account___Account_Type_]]</f>
        <v>#VALUE!</v>
      </c>
      <c r="F359" s="2" t="e">
        <f>Data[[#This Row],[G_L_Account__Totaling]]</f>
        <v>#VALUE!</v>
      </c>
      <c r="G359" s="4" t="e">
        <f>IF(J359=1,"",Data[[#This Row],[G_L_Account___Balance_at_Date_]])</f>
        <v>#VALUE!</v>
      </c>
      <c r="J359" t="e">
        <f>IF(OR(Data[[#This Row],[G_L_Account___Account_Type_]]="Begin-Total",Data[[#This Row],[G_L_Account___Account_Type_]]="Heading"),1,0)</f>
        <v>#VALUE!</v>
      </c>
    </row>
    <row r="360" spans="1:10" hidden="1" x14ac:dyDescent="0.5">
      <c r="A360" s="2" t="e">
        <f>Data[[#This Row],[G_L_Account___No__]]</f>
        <v>#VALUE!</v>
      </c>
      <c r="D360" s="2" t="e">
        <f>Data[[#This Row],[PADSTR_____G_L_Account__Indentation___2___G_L_Account__Name]]</f>
        <v>#VALUE!</v>
      </c>
      <c r="E360" s="2" t="e">
        <f>Data[[#This Row],[G_L_Account___Account_Type_]]</f>
        <v>#VALUE!</v>
      </c>
      <c r="F360" s="2" t="e">
        <f>Data[[#This Row],[G_L_Account__Totaling]]</f>
        <v>#VALUE!</v>
      </c>
      <c r="G360" s="4" t="e">
        <f>IF(J360=1,"",Data[[#This Row],[G_L_Account___Balance_at_Date_]])</f>
        <v>#VALUE!</v>
      </c>
      <c r="J360" t="e">
        <f>IF(OR(Data[[#This Row],[G_L_Account___Account_Type_]]="Begin-Total",Data[[#This Row],[G_L_Account___Account_Type_]]="Heading"),1,0)</f>
        <v>#VALUE!</v>
      </c>
    </row>
    <row r="361" spans="1:10" hidden="1" x14ac:dyDescent="0.5">
      <c r="A361" s="2" t="e">
        <f>Data[[#This Row],[G_L_Account___No__]]</f>
        <v>#VALUE!</v>
      </c>
      <c r="D361" s="2" t="e">
        <f>Data[[#This Row],[PADSTR_____G_L_Account__Indentation___2___G_L_Account__Name]]</f>
        <v>#VALUE!</v>
      </c>
      <c r="E361" s="2" t="e">
        <f>Data[[#This Row],[G_L_Account___Account_Type_]]</f>
        <v>#VALUE!</v>
      </c>
      <c r="F361" s="2" t="e">
        <f>Data[[#This Row],[G_L_Account__Totaling]]</f>
        <v>#VALUE!</v>
      </c>
      <c r="G361" s="4" t="e">
        <f>IF(J361=1,"",Data[[#This Row],[G_L_Account___Balance_at_Date_]])</f>
        <v>#VALUE!</v>
      </c>
      <c r="J361" t="e">
        <f>IF(OR(Data[[#This Row],[G_L_Account___Account_Type_]]="Begin-Total",Data[[#This Row],[G_L_Account___Account_Type_]]="Heading"),1,0)</f>
        <v>#VALUE!</v>
      </c>
    </row>
    <row r="362" spans="1:10" hidden="1" x14ac:dyDescent="0.5">
      <c r="A362" s="2" t="e">
        <f>Data[[#This Row],[G_L_Account___No__]]</f>
        <v>#VALUE!</v>
      </c>
      <c r="D362" s="2" t="e">
        <f>Data[[#This Row],[PADSTR_____G_L_Account__Indentation___2___G_L_Account__Name]]</f>
        <v>#VALUE!</v>
      </c>
      <c r="E362" s="2" t="e">
        <f>Data[[#This Row],[G_L_Account___Account_Type_]]</f>
        <v>#VALUE!</v>
      </c>
      <c r="F362" s="2" t="e">
        <f>Data[[#This Row],[G_L_Account__Totaling]]</f>
        <v>#VALUE!</v>
      </c>
      <c r="G362" s="4" t="e">
        <f>IF(J362=1,"",Data[[#This Row],[G_L_Account___Balance_at_Date_]])</f>
        <v>#VALUE!</v>
      </c>
      <c r="J362" t="e">
        <f>IF(OR(Data[[#This Row],[G_L_Account___Account_Type_]]="Begin-Total",Data[[#This Row],[G_L_Account___Account_Type_]]="Heading"),1,0)</f>
        <v>#VALUE!</v>
      </c>
    </row>
    <row r="363" spans="1:10" hidden="1" x14ac:dyDescent="0.5">
      <c r="A363" s="2" t="e">
        <f>Data[[#This Row],[G_L_Account___No__]]</f>
        <v>#VALUE!</v>
      </c>
      <c r="D363" s="2" t="e">
        <f>Data[[#This Row],[PADSTR_____G_L_Account__Indentation___2___G_L_Account__Name]]</f>
        <v>#VALUE!</v>
      </c>
      <c r="E363" s="2" t="e">
        <f>Data[[#This Row],[G_L_Account___Account_Type_]]</f>
        <v>#VALUE!</v>
      </c>
      <c r="F363" s="2" t="e">
        <f>Data[[#This Row],[G_L_Account__Totaling]]</f>
        <v>#VALUE!</v>
      </c>
      <c r="G363" s="4" t="e">
        <f>IF(J363=1,"",Data[[#This Row],[G_L_Account___Balance_at_Date_]])</f>
        <v>#VALUE!</v>
      </c>
      <c r="J363" t="e">
        <f>IF(OR(Data[[#This Row],[G_L_Account___Account_Type_]]="Begin-Total",Data[[#This Row],[G_L_Account___Account_Type_]]="Heading"),1,0)</f>
        <v>#VALUE!</v>
      </c>
    </row>
    <row r="364" spans="1:10" hidden="1" x14ac:dyDescent="0.5">
      <c r="A364" s="2" t="e">
        <f>Data[[#This Row],[G_L_Account___No__]]</f>
        <v>#VALUE!</v>
      </c>
      <c r="D364" s="2" t="e">
        <f>Data[[#This Row],[PADSTR_____G_L_Account__Indentation___2___G_L_Account__Name]]</f>
        <v>#VALUE!</v>
      </c>
      <c r="E364" s="2" t="e">
        <f>Data[[#This Row],[G_L_Account___Account_Type_]]</f>
        <v>#VALUE!</v>
      </c>
      <c r="F364" s="2" t="e">
        <f>Data[[#This Row],[G_L_Account__Totaling]]</f>
        <v>#VALUE!</v>
      </c>
      <c r="G364" s="4" t="e">
        <f>IF(J364=1,"",Data[[#This Row],[G_L_Account___Balance_at_Date_]])</f>
        <v>#VALUE!</v>
      </c>
      <c r="J364" t="e">
        <f>IF(OR(Data[[#This Row],[G_L_Account___Account_Type_]]="Begin-Total",Data[[#This Row],[G_L_Account___Account_Type_]]="Heading"),1,0)</f>
        <v>#VALUE!</v>
      </c>
    </row>
    <row r="365" spans="1:10" hidden="1" x14ac:dyDescent="0.5">
      <c r="A365" s="2" t="e">
        <f>Data[[#This Row],[G_L_Account___No__]]</f>
        <v>#VALUE!</v>
      </c>
      <c r="D365" s="2" t="e">
        <f>Data[[#This Row],[PADSTR_____G_L_Account__Indentation___2___G_L_Account__Name]]</f>
        <v>#VALUE!</v>
      </c>
      <c r="E365" s="2" t="e">
        <f>Data[[#This Row],[G_L_Account___Account_Type_]]</f>
        <v>#VALUE!</v>
      </c>
      <c r="F365" s="2" t="e">
        <f>Data[[#This Row],[G_L_Account__Totaling]]</f>
        <v>#VALUE!</v>
      </c>
      <c r="G365" s="4" t="e">
        <f>IF(J365=1,"",Data[[#This Row],[G_L_Account___Balance_at_Date_]])</f>
        <v>#VALUE!</v>
      </c>
      <c r="J365" t="e">
        <f>IF(OR(Data[[#This Row],[G_L_Account___Account_Type_]]="Begin-Total",Data[[#This Row],[G_L_Account___Account_Type_]]="Heading"),1,0)</f>
        <v>#VALUE!</v>
      </c>
    </row>
    <row r="366" spans="1:10" hidden="1" x14ac:dyDescent="0.5">
      <c r="A366" s="2" t="e">
        <f>Data[[#This Row],[G_L_Account___No__]]</f>
        <v>#VALUE!</v>
      </c>
      <c r="D366" s="2" t="e">
        <f>Data[[#This Row],[PADSTR_____G_L_Account__Indentation___2___G_L_Account__Name]]</f>
        <v>#VALUE!</v>
      </c>
      <c r="E366" s="2" t="e">
        <f>Data[[#This Row],[G_L_Account___Account_Type_]]</f>
        <v>#VALUE!</v>
      </c>
      <c r="F366" s="2" t="e">
        <f>Data[[#This Row],[G_L_Account__Totaling]]</f>
        <v>#VALUE!</v>
      </c>
      <c r="G366" s="4" t="e">
        <f>IF(J366=1,"",Data[[#This Row],[G_L_Account___Balance_at_Date_]])</f>
        <v>#VALUE!</v>
      </c>
      <c r="J366" t="e">
        <f>IF(OR(Data[[#This Row],[G_L_Account___Account_Type_]]="Begin-Total",Data[[#This Row],[G_L_Account___Account_Type_]]="Heading"),1,0)</f>
        <v>#VALUE!</v>
      </c>
    </row>
    <row r="367" spans="1:10" hidden="1" x14ac:dyDescent="0.5">
      <c r="A367" s="2" t="e">
        <f>Data[[#This Row],[G_L_Account___No__]]</f>
        <v>#VALUE!</v>
      </c>
      <c r="D367" s="2" t="e">
        <f>Data[[#This Row],[PADSTR_____G_L_Account__Indentation___2___G_L_Account__Name]]</f>
        <v>#VALUE!</v>
      </c>
      <c r="E367" s="2" t="e">
        <f>Data[[#This Row],[G_L_Account___Account_Type_]]</f>
        <v>#VALUE!</v>
      </c>
      <c r="F367" s="2" t="e">
        <f>Data[[#This Row],[G_L_Account__Totaling]]</f>
        <v>#VALUE!</v>
      </c>
      <c r="G367" s="4" t="e">
        <f>IF(J367=1,"",Data[[#This Row],[G_L_Account___Balance_at_Date_]])</f>
        <v>#VALUE!</v>
      </c>
      <c r="J367" t="e">
        <f>IF(OR(Data[[#This Row],[G_L_Account___Account_Type_]]="Begin-Total",Data[[#This Row],[G_L_Account___Account_Type_]]="Heading"),1,0)</f>
        <v>#VALUE!</v>
      </c>
    </row>
    <row r="368" spans="1:10" hidden="1" x14ac:dyDescent="0.5">
      <c r="A368" s="2" t="e">
        <f>Data[[#This Row],[G_L_Account___No__]]</f>
        <v>#VALUE!</v>
      </c>
      <c r="D368" s="2" t="e">
        <f>Data[[#This Row],[PADSTR_____G_L_Account__Indentation___2___G_L_Account__Name]]</f>
        <v>#VALUE!</v>
      </c>
      <c r="E368" s="2" t="e">
        <f>Data[[#This Row],[G_L_Account___Account_Type_]]</f>
        <v>#VALUE!</v>
      </c>
      <c r="F368" s="2" t="e">
        <f>Data[[#This Row],[G_L_Account__Totaling]]</f>
        <v>#VALUE!</v>
      </c>
      <c r="G368" s="4" t="e">
        <f>IF(J368=1,"",Data[[#This Row],[G_L_Account___Balance_at_Date_]])</f>
        <v>#VALUE!</v>
      </c>
      <c r="J368" t="e">
        <f>IF(OR(Data[[#This Row],[G_L_Account___Account_Type_]]="Begin-Total",Data[[#This Row],[G_L_Account___Account_Type_]]="Heading"),1,0)</f>
        <v>#VALUE!</v>
      </c>
    </row>
    <row r="369" spans="1:10" hidden="1" x14ac:dyDescent="0.5">
      <c r="A369" s="2" t="e">
        <f>Data[[#This Row],[G_L_Account___No__]]</f>
        <v>#VALUE!</v>
      </c>
      <c r="D369" s="2" t="e">
        <f>Data[[#This Row],[PADSTR_____G_L_Account__Indentation___2___G_L_Account__Name]]</f>
        <v>#VALUE!</v>
      </c>
      <c r="E369" s="2" t="e">
        <f>Data[[#This Row],[G_L_Account___Account_Type_]]</f>
        <v>#VALUE!</v>
      </c>
      <c r="F369" s="2" t="e">
        <f>Data[[#This Row],[G_L_Account__Totaling]]</f>
        <v>#VALUE!</v>
      </c>
      <c r="G369" s="4" t="e">
        <f>IF(J369=1,"",Data[[#This Row],[G_L_Account___Balance_at_Date_]])</f>
        <v>#VALUE!</v>
      </c>
      <c r="J369" t="e">
        <f>IF(OR(Data[[#This Row],[G_L_Account___Account_Type_]]="Begin-Total",Data[[#This Row],[G_L_Account___Account_Type_]]="Heading"),1,0)</f>
        <v>#VALUE!</v>
      </c>
    </row>
    <row r="370" spans="1:10" hidden="1" x14ac:dyDescent="0.5">
      <c r="A370" s="2" t="e">
        <f>Data[[#This Row],[G_L_Account___No__]]</f>
        <v>#VALUE!</v>
      </c>
      <c r="D370" s="2" t="e">
        <f>Data[[#This Row],[PADSTR_____G_L_Account__Indentation___2___G_L_Account__Name]]</f>
        <v>#VALUE!</v>
      </c>
      <c r="E370" s="2" t="e">
        <f>Data[[#This Row],[G_L_Account___Account_Type_]]</f>
        <v>#VALUE!</v>
      </c>
      <c r="F370" s="2" t="e">
        <f>Data[[#This Row],[G_L_Account__Totaling]]</f>
        <v>#VALUE!</v>
      </c>
      <c r="G370" s="4" t="e">
        <f>IF(J370=1,"",Data[[#This Row],[G_L_Account___Balance_at_Date_]])</f>
        <v>#VALUE!</v>
      </c>
      <c r="J370" t="e">
        <f>IF(OR(Data[[#This Row],[G_L_Account___Account_Type_]]="Begin-Total",Data[[#This Row],[G_L_Account___Account_Type_]]="Heading"),1,0)</f>
        <v>#VALUE!</v>
      </c>
    </row>
    <row r="371" spans="1:10" hidden="1" x14ac:dyDescent="0.5">
      <c r="A371" s="2" t="e">
        <f>Data[[#This Row],[G_L_Account___No__]]</f>
        <v>#VALUE!</v>
      </c>
      <c r="D371" s="2" t="e">
        <f>Data[[#This Row],[PADSTR_____G_L_Account__Indentation___2___G_L_Account__Name]]</f>
        <v>#VALUE!</v>
      </c>
      <c r="E371" s="2" t="e">
        <f>Data[[#This Row],[G_L_Account___Account_Type_]]</f>
        <v>#VALUE!</v>
      </c>
      <c r="F371" s="2" t="e">
        <f>Data[[#This Row],[G_L_Account__Totaling]]</f>
        <v>#VALUE!</v>
      </c>
      <c r="G371" s="4" t="e">
        <f>IF(J371=1,"",Data[[#This Row],[G_L_Account___Balance_at_Date_]])</f>
        <v>#VALUE!</v>
      </c>
      <c r="J371" t="e">
        <f>IF(OR(Data[[#This Row],[G_L_Account___Account_Type_]]="Begin-Total",Data[[#This Row],[G_L_Account___Account_Type_]]="Heading"),1,0)</f>
        <v>#VALUE!</v>
      </c>
    </row>
    <row r="372" spans="1:10" hidden="1" x14ac:dyDescent="0.5">
      <c r="A372" s="2" t="e">
        <f>Data[[#This Row],[G_L_Account___No__]]</f>
        <v>#VALUE!</v>
      </c>
      <c r="D372" s="2" t="e">
        <f>Data[[#This Row],[PADSTR_____G_L_Account__Indentation___2___G_L_Account__Name]]</f>
        <v>#VALUE!</v>
      </c>
      <c r="E372" s="2" t="e">
        <f>Data[[#This Row],[G_L_Account___Account_Type_]]</f>
        <v>#VALUE!</v>
      </c>
      <c r="F372" s="2" t="e">
        <f>Data[[#This Row],[G_L_Account__Totaling]]</f>
        <v>#VALUE!</v>
      </c>
      <c r="G372" s="4" t="e">
        <f>IF(J372=1,"",Data[[#This Row],[G_L_Account___Balance_at_Date_]])</f>
        <v>#VALUE!</v>
      </c>
      <c r="J372" t="e">
        <f>IF(OR(Data[[#This Row],[G_L_Account___Account_Type_]]="Begin-Total",Data[[#This Row],[G_L_Account___Account_Type_]]="Heading"),1,0)</f>
        <v>#VALUE!</v>
      </c>
    </row>
    <row r="373" spans="1:10" hidden="1" x14ac:dyDescent="0.5">
      <c r="A373" s="2" t="e">
        <f>Data[[#This Row],[G_L_Account___No__]]</f>
        <v>#VALUE!</v>
      </c>
      <c r="D373" s="2" t="e">
        <f>Data[[#This Row],[PADSTR_____G_L_Account__Indentation___2___G_L_Account__Name]]</f>
        <v>#VALUE!</v>
      </c>
      <c r="E373" s="2" t="e">
        <f>Data[[#This Row],[G_L_Account___Account_Type_]]</f>
        <v>#VALUE!</v>
      </c>
      <c r="F373" s="2" t="e">
        <f>Data[[#This Row],[G_L_Account__Totaling]]</f>
        <v>#VALUE!</v>
      </c>
      <c r="G373" s="4" t="e">
        <f>IF(J373=1,"",Data[[#This Row],[G_L_Account___Balance_at_Date_]])</f>
        <v>#VALUE!</v>
      </c>
      <c r="J373" t="e">
        <f>IF(OR(Data[[#This Row],[G_L_Account___Account_Type_]]="Begin-Total",Data[[#This Row],[G_L_Account___Account_Type_]]="Heading"),1,0)</f>
        <v>#VALUE!</v>
      </c>
    </row>
    <row r="374" spans="1:10" hidden="1" x14ac:dyDescent="0.5">
      <c r="A374" s="2" t="e">
        <f>Data[[#This Row],[G_L_Account___No__]]</f>
        <v>#VALUE!</v>
      </c>
      <c r="D374" s="2" t="e">
        <f>Data[[#This Row],[PADSTR_____G_L_Account__Indentation___2___G_L_Account__Name]]</f>
        <v>#VALUE!</v>
      </c>
      <c r="E374" s="2" t="e">
        <f>Data[[#This Row],[G_L_Account___Account_Type_]]</f>
        <v>#VALUE!</v>
      </c>
      <c r="F374" s="2" t="e">
        <f>Data[[#This Row],[G_L_Account__Totaling]]</f>
        <v>#VALUE!</v>
      </c>
      <c r="G374" s="4" t="e">
        <f>IF(J374=1,"",Data[[#This Row],[G_L_Account___Balance_at_Date_]])</f>
        <v>#VALUE!</v>
      </c>
      <c r="J374" t="e">
        <f>IF(OR(Data[[#This Row],[G_L_Account___Account_Type_]]="Begin-Total",Data[[#This Row],[G_L_Account___Account_Type_]]="Heading"),1,0)</f>
        <v>#VALUE!</v>
      </c>
    </row>
    <row r="375" spans="1:10" hidden="1" x14ac:dyDescent="0.5">
      <c r="A375" s="2" t="e">
        <f>Data[[#This Row],[G_L_Account___No__]]</f>
        <v>#VALUE!</v>
      </c>
      <c r="D375" s="2" t="e">
        <f>Data[[#This Row],[PADSTR_____G_L_Account__Indentation___2___G_L_Account__Name]]</f>
        <v>#VALUE!</v>
      </c>
      <c r="E375" s="2" t="e">
        <f>Data[[#This Row],[G_L_Account___Account_Type_]]</f>
        <v>#VALUE!</v>
      </c>
      <c r="F375" s="2" t="e">
        <f>Data[[#This Row],[G_L_Account__Totaling]]</f>
        <v>#VALUE!</v>
      </c>
      <c r="G375" s="4" t="e">
        <f>IF(J375=1,"",Data[[#This Row],[G_L_Account___Balance_at_Date_]])</f>
        <v>#VALUE!</v>
      </c>
      <c r="J375" t="e">
        <f>IF(OR(Data[[#This Row],[G_L_Account___Account_Type_]]="Begin-Total",Data[[#This Row],[G_L_Account___Account_Type_]]="Heading"),1,0)</f>
        <v>#VALUE!</v>
      </c>
    </row>
    <row r="376" spans="1:10" hidden="1" x14ac:dyDescent="0.5">
      <c r="A376" s="2" t="e">
        <f>Data[[#This Row],[G_L_Account___No__]]</f>
        <v>#VALUE!</v>
      </c>
      <c r="D376" s="2" t="e">
        <f>Data[[#This Row],[PADSTR_____G_L_Account__Indentation___2___G_L_Account__Name]]</f>
        <v>#VALUE!</v>
      </c>
      <c r="E376" s="2" t="e">
        <f>Data[[#This Row],[G_L_Account___Account_Type_]]</f>
        <v>#VALUE!</v>
      </c>
      <c r="F376" s="2" t="e">
        <f>Data[[#This Row],[G_L_Account__Totaling]]</f>
        <v>#VALUE!</v>
      </c>
      <c r="G376" s="4" t="e">
        <f>IF(J376=1,"",Data[[#This Row],[G_L_Account___Balance_at_Date_]])</f>
        <v>#VALUE!</v>
      </c>
      <c r="J376" t="e">
        <f>IF(OR(Data[[#This Row],[G_L_Account___Account_Type_]]="Begin-Total",Data[[#This Row],[G_L_Account___Account_Type_]]="Heading"),1,0)</f>
        <v>#VALUE!</v>
      </c>
    </row>
    <row r="377" spans="1:10" hidden="1" x14ac:dyDescent="0.5">
      <c r="A377" s="2" t="e">
        <f>Data[[#This Row],[G_L_Account___No__]]</f>
        <v>#VALUE!</v>
      </c>
      <c r="D377" s="2" t="e">
        <f>Data[[#This Row],[PADSTR_____G_L_Account__Indentation___2___G_L_Account__Name]]</f>
        <v>#VALUE!</v>
      </c>
      <c r="E377" s="2" t="e">
        <f>Data[[#This Row],[G_L_Account___Account_Type_]]</f>
        <v>#VALUE!</v>
      </c>
      <c r="F377" s="2" t="e">
        <f>Data[[#This Row],[G_L_Account__Totaling]]</f>
        <v>#VALUE!</v>
      </c>
      <c r="G377" s="4" t="e">
        <f>IF(J377=1,"",Data[[#This Row],[G_L_Account___Balance_at_Date_]])</f>
        <v>#VALUE!</v>
      </c>
      <c r="J377" t="e">
        <f>IF(OR(Data[[#This Row],[G_L_Account___Account_Type_]]="Begin-Total",Data[[#This Row],[G_L_Account___Account_Type_]]="Heading"),1,0)</f>
        <v>#VALUE!</v>
      </c>
    </row>
    <row r="378" spans="1:10" hidden="1" x14ac:dyDescent="0.5">
      <c r="A378" s="2" t="e">
        <f>Data[[#This Row],[G_L_Account___No__]]</f>
        <v>#VALUE!</v>
      </c>
      <c r="D378" s="2" t="e">
        <f>Data[[#This Row],[PADSTR_____G_L_Account__Indentation___2___G_L_Account__Name]]</f>
        <v>#VALUE!</v>
      </c>
      <c r="E378" s="2" t="e">
        <f>Data[[#This Row],[G_L_Account___Account_Type_]]</f>
        <v>#VALUE!</v>
      </c>
      <c r="F378" s="2" t="e">
        <f>Data[[#This Row],[G_L_Account__Totaling]]</f>
        <v>#VALUE!</v>
      </c>
      <c r="G378" s="4" t="e">
        <f>IF(J378=1,"",Data[[#This Row],[G_L_Account___Balance_at_Date_]])</f>
        <v>#VALUE!</v>
      </c>
      <c r="J378" t="e">
        <f>IF(OR(Data[[#This Row],[G_L_Account___Account_Type_]]="Begin-Total",Data[[#This Row],[G_L_Account___Account_Type_]]="Heading"),1,0)</f>
        <v>#VALUE!</v>
      </c>
    </row>
    <row r="379" spans="1:10" hidden="1" x14ac:dyDescent="0.5">
      <c r="A379" s="2" t="e">
        <f>Data[[#This Row],[G_L_Account___No__]]</f>
        <v>#VALUE!</v>
      </c>
      <c r="D379" s="2" t="e">
        <f>Data[[#This Row],[PADSTR_____G_L_Account__Indentation___2___G_L_Account__Name]]</f>
        <v>#VALUE!</v>
      </c>
      <c r="E379" s="2" t="e">
        <f>Data[[#This Row],[G_L_Account___Account_Type_]]</f>
        <v>#VALUE!</v>
      </c>
      <c r="F379" s="2" t="e">
        <f>Data[[#This Row],[G_L_Account__Totaling]]</f>
        <v>#VALUE!</v>
      </c>
      <c r="G379" s="4" t="e">
        <f>IF(J379=1,"",Data[[#This Row],[G_L_Account___Balance_at_Date_]])</f>
        <v>#VALUE!</v>
      </c>
      <c r="J379" t="e">
        <f>IF(OR(Data[[#This Row],[G_L_Account___Account_Type_]]="Begin-Total",Data[[#This Row],[G_L_Account___Account_Type_]]="Heading"),1,0)</f>
        <v>#VALUE!</v>
      </c>
    </row>
    <row r="380" spans="1:10" hidden="1" x14ac:dyDescent="0.5">
      <c r="A380" s="2" t="e">
        <f>Data[[#This Row],[G_L_Account___No__]]</f>
        <v>#VALUE!</v>
      </c>
      <c r="D380" s="2" t="e">
        <f>Data[[#This Row],[PADSTR_____G_L_Account__Indentation___2___G_L_Account__Name]]</f>
        <v>#VALUE!</v>
      </c>
      <c r="E380" s="2" t="e">
        <f>Data[[#This Row],[G_L_Account___Account_Type_]]</f>
        <v>#VALUE!</v>
      </c>
      <c r="F380" s="2" t="e">
        <f>Data[[#This Row],[G_L_Account__Totaling]]</f>
        <v>#VALUE!</v>
      </c>
      <c r="G380" s="4" t="e">
        <f>IF(J380=1,"",Data[[#This Row],[G_L_Account___Balance_at_Date_]])</f>
        <v>#VALUE!</v>
      </c>
      <c r="J380" t="e">
        <f>IF(OR(Data[[#This Row],[G_L_Account___Account_Type_]]="Begin-Total",Data[[#This Row],[G_L_Account___Account_Type_]]="Heading"),1,0)</f>
        <v>#VALUE!</v>
      </c>
    </row>
    <row r="381" spans="1:10" hidden="1" x14ac:dyDescent="0.5">
      <c r="A381" s="2" t="e">
        <f>Data[[#This Row],[G_L_Account___No__]]</f>
        <v>#VALUE!</v>
      </c>
      <c r="D381" s="2" t="e">
        <f>Data[[#This Row],[PADSTR_____G_L_Account__Indentation___2___G_L_Account__Name]]</f>
        <v>#VALUE!</v>
      </c>
      <c r="E381" s="2" t="e">
        <f>Data[[#This Row],[G_L_Account___Account_Type_]]</f>
        <v>#VALUE!</v>
      </c>
      <c r="F381" s="2" t="e">
        <f>Data[[#This Row],[G_L_Account__Totaling]]</f>
        <v>#VALUE!</v>
      </c>
      <c r="G381" s="4" t="e">
        <f>IF(J381=1,"",Data[[#This Row],[G_L_Account___Balance_at_Date_]])</f>
        <v>#VALUE!</v>
      </c>
      <c r="J381" t="e">
        <f>IF(OR(Data[[#This Row],[G_L_Account___Account_Type_]]="Begin-Total",Data[[#This Row],[G_L_Account___Account_Type_]]="Heading"),1,0)</f>
        <v>#VALUE!</v>
      </c>
    </row>
    <row r="382" spans="1:10" hidden="1" x14ac:dyDescent="0.5">
      <c r="A382" s="2" t="e">
        <f>Data[[#This Row],[G_L_Account___No__]]</f>
        <v>#VALUE!</v>
      </c>
      <c r="D382" s="2" t="e">
        <f>Data[[#This Row],[PADSTR_____G_L_Account__Indentation___2___G_L_Account__Name]]</f>
        <v>#VALUE!</v>
      </c>
      <c r="E382" s="2" t="e">
        <f>Data[[#This Row],[G_L_Account___Account_Type_]]</f>
        <v>#VALUE!</v>
      </c>
      <c r="F382" s="2" t="e">
        <f>Data[[#This Row],[G_L_Account__Totaling]]</f>
        <v>#VALUE!</v>
      </c>
      <c r="G382" s="4" t="e">
        <f>IF(J382=1,"",Data[[#This Row],[G_L_Account___Balance_at_Date_]])</f>
        <v>#VALUE!</v>
      </c>
      <c r="J382" t="e">
        <f>IF(OR(Data[[#This Row],[G_L_Account___Account_Type_]]="Begin-Total",Data[[#This Row],[G_L_Account___Account_Type_]]="Heading"),1,0)</f>
        <v>#VALUE!</v>
      </c>
    </row>
    <row r="383" spans="1:10" hidden="1" x14ac:dyDescent="0.5">
      <c r="A383" s="2" t="e">
        <f>Data[[#This Row],[G_L_Account___No__]]</f>
        <v>#VALUE!</v>
      </c>
      <c r="D383" s="2" t="e">
        <f>Data[[#This Row],[PADSTR_____G_L_Account__Indentation___2___G_L_Account__Name]]</f>
        <v>#VALUE!</v>
      </c>
      <c r="E383" s="2" t="e">
        <f>Data[[#This Row],[G_L_Account___Account_Type_]]</f>
        <v>#VALUE!</v>
      </c>
      <c r="F383" s="2" t="e">
        <f>Data[[#This Row],[G_L_Account__Totaling]]</f>
        <v>#VALUE!</v>
      </c>
      <c r="G383" s="4" t="e">
        <f>IF(J383=1,"",Data[[#This Row],[G_L_Account___Balance_at_Date_]])</f>
        <v>#VALUE!</v>
      </c>
      <c r="J383" t="e">
        <f>IF(OR(Data[[#This Row],[G_L_Account___Account_Type_]]="Begin-Total",Data[[#This Row],[G_L_Account___Account_Type_]]="Heading"),1,0)</f>
        <v>#VALUE!</v>
      </c>
    </row>
    <row r="384" spans="1:10" hidden="1" x14ac:dyDescent="0.5">
      <c r="A384" s="2" t="e">
        <f>Data[[#This Row],[G_L_Account___No__]]</f>
        <v>#VALUE!</v>
      </c>
      <c r="D384" s="2" t="e">
        <f>Data[[#This Row],[PADSTR_____G_L_Account__Indentation___2___G_L_Account__Name]]</f>
        <v>#VALUE!</v>
      </c>
      <c r="E384" s="2" t="e">
        <f>Data[[#This Row],[G_L_Account___Account_Type_]]</f>
        <v>#VALUE!</v>
      </c>
      <c r="F384" s="2" t="e">
        <f>Data[[#This Row],[G_L_Account__Totaling]]</f>
        <v>#VALUE!</v>
      </c>
      <c r="G384" s="4" t="e">
        <f>IF(J384=1,"",Data[[#This Row],[G_L_Account___Balance_at_Date_]])</f>
        <v>#VALUE!</v>
      </c>
      <c r="J384" t="e">
        <f>IF(OR(Data[[#This Row],[G_L_Account___Account_Type_]]="Begin-Total",Data[[#This Row],[G_L_Account___Account_Type_]]="Heading"),1,0)</f>
        <v>#VALUE!</v>
      </c>
    </row>
    <row r="385" spans="1:10" hidden="1" x14ac:dyDescent="0.5">
      <c r="A385" s="2" t="e">
        <f>Data[[#This Row],[G_L_Account___No__]]</f>
        <v>#VALUE!</v>
      </c>
      <c r="D385" s="2" t="e">
        <f>Data[[#This Row],[PADSTR_____G_L_Account__Indentation___2___G_L_Account__Name]]</f>
        <v>#VALUE!</v>
      </c>
      <c r="E385" s="2" t="e">
        <f>Data[[#This Row],[G_L_Account___Account_Type_]]</f>
        <v>#VALUE!</v>
      </c>
      <c r="F385" s="2" t="e">
        <f>Data[[#This Row],[G_L_Account__Totaling]]</f>
        <v>#VALUE!</v>
      </c>
      <c r="G385" s="4" t="e">
        <f>IF(J385=1,"",Data[[#This Row],[G_L_Account___Balance_at_Date_]])</f>
        <v>#VALUE!</v>
      </c>
      <c r="J385" t="e">
        <f>IF(OR(Data[[#This Row],[G_L_Account___Account_Type_]]="Begin-Total",Data[[#This Row],[G_L_Account___Account_Type_]]="Heading"),1,0)</f>
        <v>#VALUE!</v>
      </c>
    </row>
    <row r="386" spans="1:10" hidden="1" x14ac:dyDescent="0.5">
      <c r="A386" s="2" t="e">
        <f>Data[[#This Row],[G_L_Account___No__]]</f>
        <v>#VALUE!</v>
      </c>
      <c r="D386" s="2" t="e">
        <f>Data[[#This Row],[PADSTR_____G_L_Account__Indentation___2___G_L_Account__Name]]</f>
        <v>#VALUE!</v>
      </c>
      <c r="E386" s="2" t="e">
        <f>Data[[#This Row],[G_L_Account___Account_Type_]]</f>
        <v>#VALUE!</v>
      </c>
      <c r="F386" s="2" t="e">
        <f>Data[[#This Row],[G_L_Account__Totaling]]</f>
        <v>#VALUE!</v>
      </c>
      <c r="G386" s="4" t="e">
        <f>IF(J386=1,"",Data[[#This Row],[G_L_Account___Balance_at_Date_]])</f>
        <v>#VALUE!</v>
      </c>
      <c r="J386" t="e">
        <f>IF(OR(Data[[#This Row],[G_L_Account___Account_Type_]]="Begin-Total",Data[[#This Row],[G_L_Account___Account_Type_]]="Heading"),1,0)</f>
        <v>#VALUE!</v>
      </c>
    </row>
    <row r="387" spans="1:10" hidden="1" x14ac:dyDescent="0.5">
      <c r="A387" s="2" t="e">
        <f>Data[[#This Row],[G_L_Account___No__]]</f>
        <v>#VALUE!</v>
      </c>
      <c r="D387" s="2" t="e">
        <f>Data[[#This Row],[PADSTR_____G_L_Account__Indentation___2___G_L_Account__Name]]</f>
        <v>#VALUE!</v>
      </c>
      <c r="E387" s="2" t="e">
        <f>Data[[#This Row],[G_L_Account___Account_Type_]]</f>
        <v>#VALUE!</v>
      </c>
      <c r="F387" s="2" t="e">
        <f>Data[[#This Row],[G_L_Account__Totaling]]</f>
        <v>#VALUE!</v>
      </c>
      <c r="G387" s="4" t="e">
        <f>IF(J387=1,"",Data[[#This Row],[G_L_Account___Balance_at_Date_]])</f>
        <v>#VALUE!</v>
      </c>
      <c r="J387" t="e">
        <f>IF(OR(Data[[#This Row],[G_L_Account___Account_Type_]]="Begin-Total",Data[[#This Row],[G_L_Account___Account_Type_]]="Heading"),1,0)</f>
        <v>#VALUE!</v>
      </c>
    </row>
    <row r="388" spans="1:10" hidden="1" x14ac:dyDescent="0.5">
      <c r="A388" s="2" t="e">
        <f>Data[[#This Row],[G_L_Account___No__]]</f>
        <v>#VALUE!</v>
      </c>
      <c r="D388" s="2" t="e">
        <f>Data[[#This Row],[PADSTR_____G_L_Account__Indentation___2___G_L_Account__Name]]</f>
        <v>#VALUE!</v>
      </c>
      <c r="E388" s="2" t="e">
        <f>Data[[#This Row],[G_L_Account___Account_Type_]]</f>
        <v>#VALUE!</v>
      </c>
      <c r="F388" s="2" t="e">
        <f>Data[[#This Row],[G_L_Account__Totaling]]</f>
        <v>#VALUE!</v>
      </c>
      <c r="G388" s="4" t="e">
        <f>IF(J388=1,"",Data[[#This Row],[G_L_Account___Balance_at_Date_]])</f>
        <v>#VALUE!</v>
      </c>
      <c r="J388" t="e">
        <f>IF(OR(Data[[#This Row],[G_L_Account___Account_Type_]]="Begin-Total",Data[[#This Row],[G_L_Account___Account_Type_]]="Heading"),1,0)</f>
        <v>#VALUE!</v>
      </c>
    </row>
    <row r="389" spans="1:10" hidden="1" x14ac:dyDescent="0.5">
      <c r="A389" s="2" t="e">
        <f>Data[[#This Row],[G_L_Account___No__]]</f>
        <v>#VALUE!</v>
      </c>
      <c r="D389" s="2" t="e">
        <f>Data[[#This Row],[PADSTR_____G_L_Account__Indentation___2___G_L_Account__Name]]</f>
        <v>#VALUE!</v>
      </c>
      <c r="E389" s="2" t="e">
        <f>Data[[#This Row],[G_L_Account___Account_Type_]]</f>
        <v>#VALUE!</v>
      </c>
      <c r="F389" s="2" t="e">
        <f>Data[[#This Row],[G_L_Account__Totaling]]</f>
        <v>#VALUE!</v>
      </c>
      <c r="G389" s="4" t="e">
        <f>IF(J389=1,"",Data[[#This Row],[G_L_Account___Balance_at_Date_]])</f>
        <v>#VALUE!</v>
      </c>
      <c r="J389" t="e">
        <f>IF(OR(Data[[#This Row],[G_L_Account___Account_Type_]]="Begin-Total",Data[[#This Row],[G_L_Account___Account_Type_]]="Heading"),1,0)</f>
        <v>#VALUE!</v>
      </c>
    </row>
    <row r="390" spans="1:10" hidden="1" x14ac:dyDescent="0.5">
      <c r="A390" s="2" t="e">
        <f>Data[[#This Row],[G_L_Account___No__]]</f>
        <v>#VALUE!</v>
      </c>
      <c r="D390" s="2" t="e">
        <f>Data[[#This Row],[PADSTR_____G_L_Account__Indentation___2___G_L_Account__Name]]</f>
        <v>#VALUE!</v>
      </c>
      <c r="E390" s="2" t="e">
        <f>Data[[#This Row],[G_L_Account___Account_Type_]]</f>
        <v>#VALUE!</v>
      </c>
      <c r="F390" s="2" t="e">
        <f>Data[[#This Row],[G_L_Account__Totaling]]</f>
        <v>#VALUE!</v>
      </c>
      <c r="G390" s="4" t="e">
        <f>IF(J390=1,"",Data[[#This Row],[G_L_Account___Balance_at_Date_]])</f>
        <v>#VALUE!</v>
      </c>
      <c r="J390" t="e">
        <f>IF(OR(Data[[#This Row],[G_L_Account___Account_Type_]]="Begin-Total",Data[[#This Row],[G_L_Account___Account_Type_]]="Heading"),1,0)</f>
        <v>#VALUE!</v>
      </c>
    </row>
    <row r="391" spans="1:10" hidden="1" x14ac:dyDescent="0.5">
      <c r="A391" s="2" t="e">
        <f>Data[[#This Row],[G_L_Account___No__]]</f>
        <v>#VALUE!</v>
      </c>
      <c r="D391" s="2" t="e">
        <f>Data[[#This Row],[PADSTR_____G_L_Account__Indentation___2___G_L_Account__Name]]</f>
        <v>#VALUE!</v>
      </c>
      <c r="E391" s="2" t="e">
        <f>Data[[#This Row],[G_L_Account___Account_Type_]]</f>
        <v>#VALUE!</v>
      </c>
      <c r="F391" s="2" t="e">
        <f>Data[[#This Row],[G_L_Account__Totaling]]</f>
        <v>#VALUE!</v>
      </c>
      <c r="G391" s="4" t="e">
        <f>IF(J391=1,"",Data[[#This Row],[G_L_Account___Balance_at_Date_]])</f>
        <v>#VALUE!</v>
      </c>
      <c r="J391" t="e">
        <f>IF(OR(Data[[#This Row],[G_L_Account___Account_Type_]]="Begin-Total",Data[[#This Row],[G_L_Account___Account_Type_]]="Heading"),1,0)</f>
        <v>#VALUE!</v>
      </c>
    </row>
    <row r="392" spans="1:10" hidden="1" x14ac:dyDescent="0.5">
      <c r="A392" s="2" t="e">
        <f>Data[[#This Row],[G_L_Account___No__]]</f>
        <v>#VALUE!</v>
      </c>
      <c r="D392" s="2" t="e">
        <f>Data[[#This Row],[PADSTR_____G_L_Account__Indentation___2___G_L_Account__Name]]</f>
        <v>#VALUE!</v>
      </c>
      <c r="E392" s="2" t="e">
        <f>Data[[#This Row],[G_L_Account___Account_Type_]]</f>
        <v>#VALUE!</v>
      </c>
      <c r="F392" s="2" t="e">
        <f>Data[[#This Row],[G_L_Account__Totaling]]</f>
        <v>#VALUE!</v>
      </c>
      <c r="G392" s="4" t="e">
        <f>IF(J392=1,"",Data[[#This Row],[G_L_Account___Balance_at_Date_]])</f>
        <v>#VALUE!</v>
      </c>
      <c r="J392" t="e">
        <f>IF(OR(Data[[#This Row],[G_L_Account___Account_Type_]]="Begin-Total",Data[[#This Row],[G_L_Account___Account_Type_]]="Heading"),1,0)</f>
        <v>#VALUE!</v>
      </c>
    </row>
    <row r="393" spans="1:10" hidden="1" x14ac:dyDescent="0.5">
      <c r="A393" s="2" t="e">
        <f>Data[[#This Row],[G_L_Account___No__]]</f>
        <v>#VALUE!</v>
      </c>
      <c r="D393" s="2" t="e">
        <f>Data[[#This Row],[PADSTR_____G_L_Account__Indentation___2___G_L_Account__Name]]</f>
        <v>#VALUE!</v>
      </c>
      <c r="E393" s="2" t="e">
        <f>Data[[#This Row],[G_L_Account___Account_Type_]]</f>
        <v>#VALUE!</v>
      </c>
      <c r="F393" s="2" t="e">
        <f>Data[[#This Row],[G_L_Account__Totaling]]</f>
        <v>#VALUE!</v>
      </c>
      <c r="G393" s="4" t="e">
        <f>IF(J393=1,"",Data[[#This Row],[G_L_Account___Balance_at_Date_]])</f>
        <v>#VALUE!</v>
      </c>
      <c r="J393" t="e">
        <f>IF(OR(Data[[#This Row],[G_L_Account___Account_Type_]]="Begin-Total",Data[[#This Row],[G_L_Account___Account_Type_]]="Heading"),1,0)</f>
        <v>#VALUE!</v>
      </c>
    </row>
    <row r="394" spans="1:10" hidden="1" x14ac:dyDescent="0.5">
      <c r="A394" s="2" t="e">
        <f>Data[[#This Row],[G_L_Account___No__]]</f>
        <v>#VALUE!</v>
      </c>
      <c r="D394" s="2" t="e">
        <f>Data[[#This Row],[PADSTR_____G_L_Account__Indentation___2___G_L_Account__Name]]</f>
        <v>#VALUE!</v>
      </c>
      <c r="E394" s="2" t="e">
        <f>Data[[#This Row],[G_L_Account___Account_Type_]]</f>
        <v>#VALUE!</v>
      </c>
      <c r="F394" s="2" t="e">
        <f>Data[[#This Row],[G_L_Account__Totaling]]</f>
        <v>#VALUE!</v>
      </c>
      <c r="G394" s="4" t="e">
        <f>IF(J394=1,"",Data[[#This Row],[G_L_Account___Balance_at_Date_]])</f>
        <v>#VALUE!</v>
      </c>
      <c r="J394" t="e">
        <f>IF(OR(Data[[#This Row],[G_L_Account___Account_Type_]]="Begin-Total",Data[[#This Row],[G_L_Account___Account_Type_]]="Heading"),1,0)</f>
        <v>#VALUE!</v>
      </c>
    </row>
    <row r="395" spans="1:10" hidden="1" x14ac:dyDescent="0.5">
      <c r="A395" s="2" t="e">
        <f>Data[[#This Row],[G_L_Account___No__]]</f>
        <v>#VALUE!</v>
      </c>
      <c r="D395" s="2" t="e">
        <f>Data[[#This Row],[PADSTR_____G_L_Account__Indentation___2___G_L_Account__Name]]</f>
        <v>#VALUE!</v>
      </c>
      <c r="E395" s="2" t="e">
        <f>Data[[#This Row],[G_L_Account___Account_Type_]]</f>
        <v>#VALUE!</v>
      </c>
      <c r="F395" s="2" t="e">
        <f>Data[[#This Row],[G_L_Account__Totaling]]</f>
        <v>#VALUE!</v>
      </c>
      <c r="G395" s="4" t="e">
        <f>IF(J395=1,"",Data[[#This Row],[G_L_Account___Balance_at_Date_]])</f>
        <v>#VALUE!</v>
      </c>
      <c r="J395" t="e">
        <f>IF(OR(Data[[#This Row],[G_L_Account___Account_Type_]]="Begin-Total",Data[[#This Row],[G_L_Account___Account_Type_]]="Heading"),1,0)</f>
        <v>#VALUE!</v>
      </c>
    </row>
    <row r="396" spans="1:10" hidden="1" x14ac:dyDescent="0.5">
      <c r="A396" s="2" t="e">
        <f>Data[[#This Row],[G_L_Account___No__]]</f>
        <v>#VALUE!</v>
      </c>
      <c r="D396" s="2" t="e">
        <f>Data[[#This Row],[PADSTR_____G_L_Account__Indentation___2___G_L_Account__Name]]</f>
        <v>#VALUE!</v>
      </c>
      <c r="E396" s="2" t="e">
        <f>Data[[#This Row],[G_L_Account___Account_Type_]]</f>
        <v>#VALUE!</v>
      </c>
      <c r="F396" s="2" t="e">
        <f>Data[[#This Row],[G_L_Account__Totaling]]</f>
        <v>#VALUE!</v>
      </c>
      <c r="G396" s="4" t="e">
        <f>IF(J396=1,"",Data[[#This Row],[G_L_Account___Balance_at_Date_]])</f>
        <v>#VALUE!</v>
      </c>
      <c r="J396" t="e">
        <f>IF(OR(Data[[#This Row],[G_L_Account___Account_Type_]]="Begin-Total",Data[[#This Row],[G_L_Account___Account_Type_]]="Heading"),1,0)</f>
        <v>#VALUE!</v>
      </c>
    </row>
    <row r="397" spans="1:10" hidden="1" x14ac:dyDescent="0.5">
      <c r="A397" s="2" t="e">
        <f>Data[[#This Row],[G_L_Account___No__]]</f>
        <v>#VALUE!</v>
      </c>
      <c r="D397" s="2" t="e">
        <f>Data[[#This Row],[PADSTR_____G_L_Account__Indentation___2___G_L_Account__Name]]</f>
        <v>#VALUE!</v>
      </c>
      <c r="E397" s="2" t="e">
        <f>Data[[#This Row],[G_L_Account___Account_Type_]]</f>
        <v>#VALUE!</v>
      </c>
      <c r="F397" s="2" t="e">
        <f>Data[[#This Row],[G_L_Account__Totaling]]</f>
        <v>#VALUE!</v>
      </c>
      <c r="G397" s="4" t="e">
        <f>IF(J397=1,"",Data[[#This Row],[G_L_Account___Balance_at_Date_]])</f>
        <v>#VALUE!</v>
      </c>
      <c r="J397" t="e">
        <f>IF(OR(Data[[#This Row],[G_L_Account___Account_Type_]]="Begin-Total",Data[[#This Row],[G_L_Account___Account_Type_]]="Heading"),1,0)</f>
        <v>#VALUE!</v>
      </c>
    </row>
    <row r="398" spans="1:10" hidden="1" x14ac:dyDescent="0.5">
      <c r="A398" s="2" t="e">
        <f>Data[[#This Row],[G_L_Account___No__]]</f>
        <v>#VALUE!</v>
      </c>
      <c r="D398" s="2" t="e">
        <f>Data[[#This Row],[PADSTR_____G_L_Account__Indentation___2___G_L_Account__Name]]</f>
        <v>#VALUE!</v>
      </c>
      <c r="E398" s="2" t="e">
        <f>Data[[#This Row],[G_L_Account___Account_Type_]]</f>
        <v>#VALUE!</v>
      </c>
      <c r="F398" s="2" t="e">
        <f>Data[[#This Row],[G_L_Account__Totaling]]</f>
        <v>#VALUE!</v>
      </c>
      <c r="G398" s="4" t="e">
        <f>IF(J398=1,"",Data[[#This Row],[G_L_Account___Balance_at_Date_]])</f>
        <v>#VALUE!</v>
      </c>
      <c r="J398" t="e">
        <f>IF(OR(Data[[#This Row],[G_L_Account___Account_Type_]]="Begin-Total",Data[[#This Row],[G_L_Account___Account_Type_]]="Heading"),1,0)</f>
        <v>#VALUE!</v>
      </c>
    </row>
    <row r="399" spans="1:10" hidden="1" x14ac:dyDescent="0.5">
      <c r="A399" s="2" t="e">
        <f>Data[[#This Row],[G_L_Account___No__]]</f>
        <v>#VALUE!</v>
      </c>
      <c r="D399" s="2" t="e">
        <f>Data[[#This Row],[PADSTR_____G_L_Account__Indentation___2___G_L_Account__Name]]</f>
        <v>#VALUE!</v>
      </c>
      <c r="E399" s="2" t="e">
        <f>Data[[#This Row],[G_L_Account___Account_Type_]]</f>
        <v>#VALUE!</v>
      </c>
      <c r="F399" s="2" t="e">
        <f>Data[[#This Row],[G_L_Account__Totaling]]</f>
        <v>#VALUE!</v>
      </c>
      <c r="G399" s="4" t="e">
        <f>IF(J399=1,"",Data[[#This Row],[G_L_Account___Balance_at_Date_]])</f>
        <v>#VALUE!</v>
      </c>
      <c r="J399" t="e">
        <f>IF(OR(Data[[#This Row],[G_L_Account___Account_Type_]]="Begin-Total",Data[[#This Row],[G_L_Account___Account_Type_]]="Heading"),1,0)</f>
        <v>#VALUE!</v>
      </c>
    </row>
    <row r="400" spans="1:10" hidden="1" x14ac:dyDescent="0.5">
      <c r="A400" s="2" t="e">
        <f>Data[[#This Row],[G_L_Account___No__]]</f>
        <v>#VALUE!</v>
      </c>
      <c r="D400" s="2" t="e">
        <f>Data[[#This Row],[PADSTR_____G_L_Account__Indentation___2___G_L_Account__Name]]</f>
        <v>#VALUE!</v>
      </c>
      <c r="E400" s="2" t="e">
        <f>Data[[#This Row],[G_L_Account___Account_Type_]]</f>
        <v>#VALUE!</v>
      </c>
      <c r="F400" s="2" t="e">
        <f>Data[[#This Row],[G_L_Account__Totaling]]</f>
        <v>#VALUE!</v>
      </c>
      <c r="G400" s="4" t="e">
        <f>IF(J400=1,"",Data[[#This Row],[G_L_Account___Balance_at_Date_]])</f>
        <v>#VALUE!</v>
      </c>
      <c r="J400" t="e">
        <f>IF(OR(Data[[#This Row],[G_L_Account___Account_Type_]]="Begin-Total",Data[[#This Row],[G_L_Account___Account_Type_]]="Heading"),1,0)</f>
        <v>#VALUE!</v>
      </c>
    </row>
    <row r="401" spans="1:10" hidden="1" x14ac:dyDescent="0.5">
      <c r="A401" s="2" t="e">
        <f>Data[[#This Row],[G_L_Account___No__]]</f>
        <v>#VALUE!</v>
      </c>
      <c r="D401" s="2" t="e">
        <f>Data[[#This Row],[PADSTR_____G_L_Account__Indentation___2___G_L_Account__Name]]</f>
        <v>#VALUE!</v>
      </c>
      <c r="E401" s="2" t="e">
        <f>Data[[#This Row],[G_L_Account___Account_Type_]]</f>
        <v>#VALUE!</v>
      </c>
      <c r="F401" s="2" t="e">
        <f>Data[[#This Row],[G_L_Account__Totaling]]</f>
        <v>#VALUE!</v>
      </c>
      <c r="G401" s="4" t="e">
        <f>IF(J401=1,"",Data[[#This Row],[G_L_Account___Balance_at_Date_]])</f>
        <v>#VALUE!</v>
      </c>
      <c r="J401" t="e">
        <f>IF(OR(Data[[#This Row],[G_L_Account___Account_Type_]]="Begin-Total",Data[[#This Row],[G_L_Account___Account_Type_]]="Heading"),1,0)</f>
        <v>#VALUE!</v>
      </c>
    </row>
    <row r="402" spans="1:10" hidden="1" x14ac:dyDescent="0.5">
      <c r="A402" s="2" t="e">
        <f>Data[[#This Row],[G_L_Account___No__]]</f>
        <v>#VALUE!</v>
      </c>
      <c r="D402" s="2" t="e">
        <f>Data[[#This Row],[PADSTR_____G_L_Account__Indentation___2___G_L_Account__Name]]</f>
        <v>#VALUE!</v>
      </c>
      <c r="E402" s="2" t="e">
        <f>Data[[#This Row],[G_L_Account___Account_Type_]]</f>
        <v>#VALUE!</v>
      </c>
      <c r="F402" s="2" t="e">
        <f>Data[[#This Row],[G_L_Account__Totaling]]</f>
        <v>#VALUE!</v>
      </c>
      <c r="G402" s="4" t="e">
        <f>IF(J402=1,"",Data[[#This Row],[G_L_Account___Balance_at_Date_]])</f>
        <v>#VALUE!</v>
      </c>
      <c r="J402" t="e">
        <f>IF(OR(Data[[#This Row],[G_L_Account___Account_Type_]]="Begin-Total",Data[[#This Row],[G_L_Account___Account_Type_]]="Heading"),1,0)</f>
        <v>#VALUE!</v>
      </c>
    </row>
    <row r="403" spans="1:10" hidden="1" x14ac:dyDescent="0.5">
      <c r="A403" s="2" t="e">
        <f>Data[[#This Row],[G_L_Account___No__]]</f>
        <v>#VALUE!</v>
      </c>
      <c r="D403" s="2" t="e">
        <f>Data[[#This Row],[PADSTR_____G_L_Account__Indentation___2___G_L_Account__Name]]</f>
        <v>#VALUE!</v>
      </c>
      <c r="E403" s="2" t="e">
        <f>Data[[#This Row],[G_L_Account___Account_Type_]]</f>
        <v>#VALUE!</v>
      </c>
      <c r="F403" s="2" t="e">
        <f>Data[[#This Row],[G_L_Account__Totaling]]</f>
        <v>#VALUE!</v>
      </c>
      <c r="G403" s="4" t="e">
        <f>IF(J403=1,"",Data[[#This Row],[G_L_Account___Balance_at_Date_]])</f>
        <v>#VALUE!</v>
      </c>
      <c r="J403" t="e">
        <f>IF(OR(Data[[#This Row],[G_L_Account___Account_Type_]]="Begin-Total",Data[[#This Row],[G_L_Account___Account_Type_]]="Heading"),1,0)</f>
        <v>#VALUE!</v>
      </c>
    </row>
    <row r="404" spans="1:10" hidden="1" x14ac:dyDescent="0.5">
      <c r="A404" s="2" t="e">
        <f>Data[[#This Row],[G_L_Account___No__]]</f>
        <v>#VALUE!</v>
      </c>
      <c r="D404" s="2" t="e">
        <f>Data[[#This Row],[PADSTR_____G_L_Account__Indentation___2___G_L_Account__Name]]</f>
        <v>#VALUE!</v>
      </c>
      <c r="E404" s="2" t="e">
        <f>Data[[#This Row],[G_L_Account___Account_Type_]]</f>
        <v>#VALUE!</v>
      </c>
      <c r="F404" s="2" t="e">
        <f>Data[[#This Row],[G_L_Account__Totaling]]</f>
        <v>#VALUE!</v>
      </c>
      <c r="G404" s="4" t="e">
        <f>IF(J404=1,"",Data[[#This Row],[G_L_Account___Balance_at_Date_]])</f>
        <v>#VALUE!</v>
      </c>
      <c r="J404" t="e">
        <f>IF(OR(Data[[#This Row],[G_L_Account___Account_Type_]]="Begin-Total",Data[[#This Row],[G_L_Account___Account_Type_]]="Heading"),1,0)</f>
        <v>#VALUE!</v>
      </c>
    </row>
    <row r="405" spans="1:10" hidden="1" x14ac:dyDescent="0.5">
      <c r="A405" s="2" t="e">
        <f>Data[[#This Row],[G_L_Account___No__]]</f>
        <v>#VALUE!</v>
      </c>
      <c r="D405" s="2" t="e">
        <f>Data[[#This Row],[PADSTR_____G_L_Account__Indentation___2___G_L_Account__Name]]</f>
        <v>#VALUE!</v>
      </c>
      <c r="E405" s="2" t="e">
        <f>Data[[#This Row],[G_L_Account___Account_Type_]]</f>
        <v>#VALUE!</v>
      </c>
      <c r="F405" s="2" t="e">
        <f>Data[[#This Row],[G_L_Account__Totaling]]</f>
        <v>#VALUE!</v>
      </c>
      <c r="G405" s="4" t="e">
        <f>IF(J405=1,"",Data[[#This Row],[G_L_Account___Balance_at_Date_]])</f>
        <v>#VALUE!</v>
      </c>
      <c r="J405" t="e">
        <f>IF(OR(Data[[#This Row],[G_L_Account___Account_Type_]]="Begin-Total",Data[[#This Row],[G_L_Account___Account_Type_]]="Heading"),1,0)</f>
        <v>#VALUE!</v>
      </c>
    </row>
    <row r="406" spans="1:10" hidden="1" x14ac:dyDescent="0.5">
      <c r="A406" s="2" t="e">
        <f>Data[[#This Row],[G_L_Account___No__]]</f>
        <v>#VALUE!</v>
      </c>
      <c r="D406" s="2" t="e">
        <f>Data[[#This Row],[PADSTR_____G_L_Account__Indentation___2___G_L_Account__Name]]</f>
        <v>#VALUE!</v>
      </c>
      <c r="E406" s="2" t="e">
        <f>Data[[#This Row],[G_L_Account___Account_Type_]]</f>
        <v>#VALUE!</v>
      </c>
      <c r="F406" s="2" t="e">
        <f>Data[[#This Row],[G_L_Account__Totaling]]</f>
        <v>#VALUE!</v>
      </c>
      <c r="G406" s="4" t="e">
        <f>IF(J406=1,"",Data[[#This Row],[G_L_Account___Balance_at_Date_]])</f>
        <v>#VALUE!</v>
      </c>
      <c r="J406" t="e">
        <f>IF(OR(Data[[#This Row],[G_L_Account___Account_Type_]]="Begin-Total",Data[[#This Row],[G_L_Account___Account_Type_]]="Heading"),1,0)</f>
        <v>#VALUE!</v>
      </c>
    </row>
    <row r="407" spans="1:10" hidden="1" x14ac:dyDescent="0.5">
      <c r="A407" s="2" t="e">
        <f>Data[[#This Row],[G_L_Account___No__]]</f>
        <v>#VALUE!</v>
      </c>
      <c r="D407" s="2" t="e">
        <f>Data[[#This Row],[PADSTR_____G_L_Account__Indentation___2___G_L_Account__Name]]</f>
        <v>#VALUE!</v>
      </c>
      <c r="E407" s="2" t="e">
        <f>Data[[#This Row],[G_L_Account___Account_Type_]]</f>
        <v>#VALUE!</v>
      </c>
      <c r="F407" s="2" t="e">
        <f>Data[[#This Row],[G_L_Account__Totaling]]</f>
        <v>#VALUE!</v>
      </c>
      <c r="G407" s="4" t="e">
        <f>IF(J407=1,"",Data[[#This Row],[G_L_Account___Balance_at_Date_]])</f>
        <v>#VALUE!</v>
      </c>
      <c r="J407" t="e">
        <f>IF(OR(Data[[#This Row],[G_L_Account___Account_Type_]]="Begin-Total",Data[[#This Row],[G_L_Account___Account_Type_]]="Heading"),1,0)</f>
        <v>#VALUE!</v>
      </c>
    </row>
    <row r="408" spans="1:10" hidden="1" x14ac:dyDescent="0.5">
      <c r="A408" s="2" t="e">
        <f>Data[[#This Row],[G_L_Account___No__]]</f>
        <v>#VALUE!</v>
      </c>
      <c r="D408" s="2" t="e">
        <f>Data[[#This Row],[PADSTR_____G_L_Account__Indentation___2___G_L_Account__Name]]</f>
        <v>#VALUE!</v>
      </c>
      <c r="E408" s="2" t="e">
        <f>Data[[#This Row],[G_L_Account___Account_Type_]]</f>
        <v>#VALUE!</v>
      </c>
      <c r="F408" s="2" t="e">
        <f>Data[[#This Row],[G_L_Account__Totaling]]</f>
        <v>#VALUE!</v>
      </c>
      <c r="G408" s="4" t="e">
        <f>IF(J408=1,"",Data[[#This Row],[G_L_Account___Balance_at_Date_]])</f>
        <v>#VALUE!</v>
      </c>
      <c r="J408" t="e">
        <f>IF(OR(Data[[#This Row],[G_L_Account___Account_Type_]]="Begin-Total",Data[[#This Row],[G_L_Account___Account_Type_]]="Heading"),1,0)</f>
        <v>#VALUE!</v>
      </c>
    </row>
    <row r="409" spans="1:10" hidden="1" x14ac:dyDescent="0.5">
      <c r="A409" s="2" t="e">
        <f>Data[[#This Row],[G_L_Account___No__]]</f>
        <v>#VALUE!</v>
      </c>
      <c r="D409" s="2" t="e">
        <f>Data[[#This Row],[PADSTR_____G_L_Account__Indentation___2___G_L_Account__Name]]</f>
        <v>#VALUE!</v>
      </c>
      <c r="E409" s="2" t="e">
        <f>Data[[#This Row],[G_L_Account___Account_Type_]]</f>
        <v>#VALUE!</v>
      </c>
      <c r="F409" s="2" t="e">
        <f>Data[[#This Row],[G_L_Account__Totaling]]</f>
        <v>#VALUE!</v>
      </c>
      <c r="G409" s="4" t="e">
        <f>IF(J409=1,"",Data[[#This Row],[G_L_Account___Balance_at_Date_]])</f>
        <v>#VALUE!</v>
      </c>
      <c r="J409" t="e">
        <f>IF(OR(Data[[#This Row],[G_L_Account___Account_Type_]]="Begin-Total",Data[[#This Row],[G_L_Account___Account_Type_]]="Heading"),1,0)</f>
        <v>#VALUE!</v>
      </c>
    </row>
    <row r="410" spans="1:10" hidden="1" x14ac:dyDescent="0.5">
      <c r="A410" s="2" t="e">
        <f>Data[[#This Row],[G_L_Account___No__]]</f>
        <v>#VALUE!</v>
      </c>
      <c r="D410" s="2" t="e">
        <f>Data[[#This Row],[PADSTR_____G_L_Account__Indentation___2___G_L_Account__Name]]</f>
        <v>#VALUE!</v>
      </c>
      <c r="E410" s="2" t="e">
        <f>Data[[#This Row],[G_L_Account___Account_Type_]]</f>
        <v>#VALUE!</v>
      </c>
      <c r="F410" s="2" t="e">
        <f>Data[[#This Row],[G_L_Account__Totaling]]</f>
        <v>#VALUE!</v>
      </c>
      <c r="G410" s="4" t="e">
        <f>IF(J410=1,"",Data[[#This Row],[G_L_Account___Balance_at_Date_]])</f>
        <v>#VALUE!</v>
      </c>
      <c r="J410" t="e">
        <f>IF(OR(Data[[#This Row],[G_L_Account___Account_Type_]]="Begin-Total",Data[[#This Row],[G_L_Account___Account_Type_]]="Heading"),1,0)</f>
        <v>#VALUE!</v>
      </c>
    </row>
    <row r="411" spans="1:10" hidden="1" x14ac:dyDescent="0.5">
      <c r="A411" s="2" t="e">
        <f>Data[[#This Row],[G_L_Account___No__]]</f>
        <v>#VALUE!</v>
      </c>
      <c r="D411" s="2" t="e">
        <f>Data[[#This Row],[PADSTR_____G_L_Account__Indentation___2___G_L_Account__Name]]</f>
        <v>#VALUE!</v>
      </c>
      <c r="E411" s="2" t="e">
        <f>Data[[#This Row],[G_L_Account___Account_Type_]]</f>
        <v>#VALUE!</v>
      </c>
      <c r="F411" s="2" t="e">
        <f>Data[[#This Row],[G_L_Account__Totaling]]</f>
        <v>#VALUE!</v>
      </c>
      <c r="G411" s="4" t="e">
        <f>IF(J411=1,"",Data[[#This Row],[G_L_Account___Balance_at_Date_]])</f>
        <v>#VALUE!</v>
      </c>
      <c r="J411" t="e">
        <f>IF(OR(Data[[#This Row],[G_L_Account___Account_Type_]]="Begin-Total",Data[[#This Row],[G_L_Account___Account_Type_]]="Heading"),1,0)</f>
        <v>#VALUE!</v>
      </c>
    </row>
    <row r="412" spans="1:10" hidden="1" x14ac:dyDescent="0.5">
      <c r="A412" s="2" t="e">
        <f>Data[[#This Row],[G_L_Account___No__]]</f>
        <v>#VALUE!</v>
      </c>
      <c r="D412" s="2" t="e">
        <f>Data[[#This Row],[PADSTR_____G_L_Account__Indentation___2___G_L_Account__Name]]</f>
        <v>#VALUE!</v>
      </c>
      <c r="E412" s="2" t="e">
        <f>Data[[#This Row],[G_L_Account___Account_Type_]]</f>
        <v>#VALUE!</v>
      </c>
      <c r="F412" s="2" t="e">
        <f>Data[[#This Row],[G_L_Account__Totaling]]</f>
        <v>#VALUE!</v>
      </c>
      <c r="G412" s="4" t="e">
        <f>IF(J412=1,"",Data[[#This Row],[G_L_Account___Balance_at_Date_]])</f>
        <v>#VALUE!</v>
      </c>
      <c r="J412" t="e">
        <f>IF(OR(Data[[#This Row],[G_L_Account___Account_Type_]]="Begin-Total",Data[[#This Row],[G_L_Account___Account_Type_]]="Heading"),1,0)</f>
        <v>#VALUE!</v>
      </c>
    </row>
    <row r="413" spans="1:10" hidden="1" x14ac:dyDescent="0.5">
      <c r="A413" s="2" t="e">
        <f>Data[[#This Row],[G_L_Account___No__]]</f>
        <v>#VALUE!</v>
      </c>
      <c r="D413" s="2" t="e">
        <f>Data[[#This Row],[PADSTR_____G_L_Account__Indentation___2___G_L_Account__Name]]</f>
        <v>#VALUE!</v>
      </c>
      <c r="E413" s="2" t="e">
        <f>Data[[#This Row],[G_L_Account___Account_Type_]]</f>
        <v>#VALUE!</v>
      </c>
      <c r="F413" s="2" t="e">
        <f>Data[[#This Row],[G_L_Account__Totaling]]</f>
        <v>#VALUE!</v>
      </c>
      <c r="G413" s="4" t="e">
        <f>IF(J413=1,"",Data[[#This Row],[G_L_Account___Balance_at_Date_]])</f>
        <v>#VALUE!</v>
      </c>
      <c r="J413" t="e">
        <f>IF(OR(Data[[#This Row],[G_L_Account___Account_Type_]]="Begin-Total",Data[[#This Row],[G_L_Account___Account_Type_]]="Heading"),1,0)</f>
        <v>#VALUE!</v>
      </c>
    </row>
    <row r="414" spans="1:10" hidden="1" x14ac:dyDescent="0.5">
      <c r="A414" s="2" t="e">
        <f>Data[[#This Row],[G_L_Account___No__]]</f>
        <v>#VALUE!</v>
      </c>
      <c r="D414" s="2" t="e">
        <f>Data[[#This Row],[PADSTR_____G_L_Account__Indentation___2___G_L_Account__Name]]</f>
        <v>#VALUE!</v>
      </c>
      <c r="E414" s="2" t="e">
        <f>Data[[#This Row],[G_L_Account___Account_Type_]]</f>
        <v>#VALUE!</v>
      </c>
      <c r="F414" s="2" t="e">
        <f>Data[[#This Row],[G_L_Account__Totaling]]</f>
        <v>#VALUE!</v>
      </c>
      <c r="G414" s="4" t="e">
        <f>IF(J414=1,"",Data[[#This Row],[G_L_Account___Balance_at_Date_]])</f>
        <v>#VALUE!</v>
      </c>
      <c r="J414" t="e">
        <f>IF(OR(Data[[#This Row],[G_L_Account___Account_Type_]]="Begin-Total",Data[[#This Row],[G_L_Account___Account_Type_]]="Heading"),1,0)</f>
        <v>#VALUE!</v>
      </c>
    </row>
    <row r="415" spans="1:10" hidden="1" x14ac:dyDescent="0.5">
      <c r="A415" s="2" t="e">
        <f>Data[[#This Row],[G_L_Account___No__]]</f>
        <v>#VALUE!</v>
      </c>
      <c r="D415" s="2" t="e">
        <f>Data[[#This Row],[PADSTR_____G_L_Account__Indentation___2___G_L_Account__Name]]</f>
        <v>#VALUE!</v>
      </c>
      <c r="E415" s="2" t="e">
        <f>Data[[#This Row],[G_L_Account___Account_Type_]]</f>
        <v>#VALUE!</v>
      </c>
      <c r="F415" s="2" t="e">
        <f>Data[[#This Row],[G_L_Account__Totaling]]</f>
        <v>#VALUE!</v>
      </c>
      <c r="G415" s="4" t="e">
        <f>IF(J415=1,"",Data[[#This Row],[G_L_Account___Balance_at_Date_]])</f>
        <v>#VALUE!</v>
      </c>
      <c r="J415" t="e">
        <f>IF(OR(Data[[#This Row],[G_L_Account___Account_Type_]]="Begin-Total",Data[[#This Row],[G_L_Account___Account_Type_]]="Heading"),1,0)</f>
        <v>#VALUE!</v>
      </c>
    </row>
    <row r="416" spans="1:10" hidden="1" x14ac:dyDescent="0.5">
      <c r="A416" s="2" t="e">
        <f>Data[[#This Row],[G_L_Account___No__]]</f>
        <v>#VALUE!</v>
      </c>
      <c r="D416" s="2" t="e">
        <f>Data[[#This Row],[PADSTR_____G_L_Account__Indentation___2___G_L_Account__Name]]</f>
        <v>#VALUE!</v>
      </c>
      <c r="E416" s="2" t="e">
        <f>Data[[#This Row],[G_L_Account___Account_Type_]]</f>
        <v>#VALUE!</v>
      </c>
      <c r="F416" s="2" t="e">
        <f>Data[[#This Row],[G_L_Account__Totaling]]</f>
        <v>#VALUE!</v>
      </c>
      <c r="G416" s="4" t="e">
        <f>IF(J416=1,"",Data[[#This Row],[G_L_Account___Balance_at_Date_]])</f>
        <v>#VALUE!</v>
      </c>
      <c r="J416" t="e">
        <f>IF(OR(Data[[#This Row],[G_L_Account___Account_Type_]]="Begin-Total",Data[[#This Row],[G_L_Account___Account_Type_]]="Heading"),1,0)</f>
        <v>#VALUE!</v>
      </c>
    </row>
    <row r="417" spans="1:10" hidden="1" x14ac:dyDescent="0.5">
      <c r="A417" s="2" t="e">
        <f>Data[[#This Row],[G_L_Account___No__]]</f>
        <v>#VALUE!</v>
      </c>
      <c r="D417" s="2" t="e">
        <f>Data[[#This Row],[PADSTR_____G_L_Account__Indentation___2___G_L_Account__Name]]</f>
        <v>#VALUE!</v>
      </c>
      <c r="E417" s="2" t="e">
        <f>Data[[#This Row],[G_L_Account___Account_Type_]]</f>
        <v>#VALUE!</v>
      </c>
      <c r="F417" s="2" t="e">
        <f>Data[[#This Row],[G_L_Account__Totaling]]</f>
        <v>#VALUE!</v>
      </c>
      <c r="G417" s="4" t="e">
        <f>IF(J417=1,"",Data[[#This Row],[G_L_Account___Balance_at_Date_]])</f>
        <v>#VALUE!</v>
      </c>
      <c r="J417" t="e">
        <f>IF(OR(Data[[#This Row],[G_L_Account___Account_Type_]]="Begin-Total",Data[[#This Row],[G_L_Account___Account_Type_]]="Heading"),1,0)</f>
        <v>#VALUE!</v>
      </c>
    </row>
    <row r="418" spans="1:10" hidden="1" x14ac:dyDescent="0.5">
      <c r="A418" s="2" t="e">
        <f>Data[[#This Row],[G_L_Account___No__]]</f>
        <v>#VALUE!</v>
      </c>
      <c r="D418" s="2" t="e">
        <f>Data[[#This Row],[PADSTR_____G_L_Account__Indentation___2___G_L_Account__Name]]</f>
        <v>#VALUE!</v>
      </c>
      <c r="E418" s="2" t="e">
        <f>Data[[#This Row],[G_L_Account___Account_Type_]]</f>
        <v>#VALUE!</v>
      </c>
      <c r="F418" s="2" t="e">
        <f>Data[[#This Row],[G_L_Account__Totaling]]</f>
        <v>#VALUE!</v>
      </c>
      <c r="G418" s="4" t="e">
        <f>IF(J418=1,"",Data[[#This Row],[G_L_Account___Balance_at_Date_]])</f>
        <v>#VALUE!</v>
      </c>
      <c r="J418" t="e">
        <f>IF(OR(Data[[#This Row],[G_L_Account___Account_Type_]]="Begin-Total",Data[[#This Row],[G_L_Account___Account_Type_]]="Heading"),1,0)</f>
        <v>#VALUE!</v>
      </c>
    </row>
    <row r="419" spans="1:10" hidden="1" x14ac:dyDescent="0.5">
      <c r="A419" s="2" t="e">
        <f>Data[[#This Row],[G_L_Account___No__]]</f>
        <v>#VALUE!</v>
      </c>
      <c r="D419" s="2" t="e">
        <f>Data[[#This Row],[PADSTR_____G_L_Account__Indentation___2___G_L_Account__Name]]</f>
        <v>#VALUE!</v>
      </c>
      <c r="E419" s="2" t="e">
        <f>Data[[#This Row],[G_L_Account___Account_Type_]]</f>
        <v>#VALUE!</v>
      </c>
      <c r="F419" s="2" t="e">
        <f>Data[[#This Row],[G_L_Account__Totaling]]</f>
        <v>#VALUE!</v>
      </c>
      <c r="G419" s="4" t="e">
        <f>IF(J419=1,"",Data[[#This Row],[G_L_Account___Balance_at_Date_]])</f>
        <v>#VALUE!</v>
      </c>
      <c r="J419" t="e">
        <f>IF(OR(Data[[#This Row],[G_L_Account___Account_Type_]]="Begin-Total",Data[[#This Row],[G_L_Account___Account_Type_]]="Heading"),1,0)</f>
        <v>#VALUE!</v>
      </c>
    </row>
    <row r="420" spans="1:10" hidden="1" x14ac:dyDescent="0.5">
      <c r="A420" s="2" t="e">
        <f>Data[[#This Row],[G_L_Account___No__]]</f>
        <v>#VALUE!</v>
      </c>
      <c r="D420" s="2" t="e">
        <f>Data[[#This Row],[PADSTR_____G_L_Account__Indentation___2___G_L_Account__Name]]</f>
        <v>#VALUE!</v>
      </c>
      <c r="E420" s="2" t="e">
        <f>Data[[#This Row],[G_L_Account___Account_Type_]]</f>
        <v>#VALUE!</v>
      </c>
      <c r="F420" s="2" t="e">
        <f>Data[[#This Row],[G_L_Account__Totaling]]</f>
        <v>#VALUE!</v>
      </c>
      <c r="G420" s="4" t="e">
        <f>IF(J420=1,"",Data[[#This Row],[G_L_Account___Balance_at_Date_]])</f>
        <v>#VALUE!</v>
      </c>
      <c r="J420" t="e">
        <f>IF(OR(Data[[#This Row],[G_L_Account___Account_Type_]]="Begin-Total",Data[[#This Row],[G_L_Account___Account_Type_]]="Heading"),1,0)</f>
        <v>#VALUE!</v>
      </c>
    </row>
    <row r="421" spans="1:10" hidden="1" x14ac:dyDescent="0.5">
      <c r="A421" s="2" t="e">
        <f>Data[[#This Row],[G_L_Account___No__]]</f>
        <v>#VALUE!</v>
      </c>
      <c r="D421" s="2" t="e">
        <f>Data[[#This Row],[PADSTR_____G_L_Account__Indentation___2___G_L_Account__Name]]</f>
        <v>#VALUE!</v>
      </c>
      <c r="E421" s="2" t="e">
        <f>Data[[#This Row],[G_L_Account___Account_Type_]]</f>
        <v>#VALUE!</v>
      </c>
      <c r="F421" s="2" t="e">
        <f>Data[[#This Row],[G_L_Account__Totaling]]</f>
        <v>#VALUE!</v>
      </c>
      <c r="G421" s="4" t="e">
        <f>IF(J421=1,"",Data[[#This Row],[G_L_Account___Balance_at_Date_]])</f>
        <v>#VALUE!</v>
      </c>
      <c r="J421" t="e">
        <f>IF(OR(Data[[#This Row],[G_L_Account___Account_Type_]]="Begin-Total",Data[[#This Row],[G_L_Account___Account_Type_]]="Heading"),1,0)</f>
        <v>#VALUE!</v>
      </c>
    </row>
    <row r="422" spans="1:10" hidden="1" x14ac:dyDescent="0.5">
      <c r="A422" s="2" t="e">
        <f>Data[[#This Row],[G_L_Account___No__]]</f>
        <v>#VALUE!</v>
      </c>
      <c r="D422" s="2" t="e">
        <f>Data[[#This Row],[PADSTR_____G_L_Account__Indentation___2___G_L_Account__Name]]</f>
        <v>#VALUE!</v>
      </c>
      <c r="E422" s="2" t="e">
        <f>Data[[#This Row],[G_L_Account___Account_Type_]]</f>
        <v>#VALUE!</v>
      </c>
      <c r="F422" s="2" t="e">
        <f>Data[[#This Row],[G_L_Account__Totaling]]</f>
        <v>#VALUE!</v>
      </c>
      <c r="G422" s="4" t="e">
        <f>IF(J422=1,"",Data[[#This Row],[G_L_Account___Balance_at_Date_]])</f>
        <v>#VALUE!</v>
      </c>
      <c r="J422" t="e">
        <f>IF(OR(Data[[#This Row],[G_L_Account___Account_Type_]]="Begin-Total",Data[[#This Row],[G_L_Account___Account_Type_]]="Heading"),1,0)</f>
        <v>#VALUE!</v>
      </c>
    </row>
    <row r="423" spans="1:10" hidden="1" x14ac:dyDescent="0.5">
      <c r="A423" s="2" t="e">
        <f>Data[[#This Row],[G_L_Account___No__]]</f>
        <v>#VALUE!</v>
      </c>
      <c r="D423" s="2" t="e">
        <f>Data[[#This Row],[PADSTR_____G_L_Account__Indentation___2___G_L_Account__Name]]</f>
        <v>#VALUE!</v>
      </c>
      <c r="E423" s="2" t="e">
        <f>Data[[#This Row],[G_L_Account___Account_Type_]]</f>
        <v>#VALUE!</v>
      </c>
      <c r="F423" s="2" t="e">
        <f>Data[[#This Row],[G_L_Account__Totaling]]</f>
        <v>#VALUE!</v>
      </c>
      <c r="G423" s="4" t="e">
        <f>IF(J423=1,"",Data[[#This Row],[G_L_Account___Balance_at_Date_]])</f>
        <v>#VALUE!</v>
      </c>
      <c r="J423" t="e">
        <f>IF(OR(Data[[#This Row],[G_L_Account___Account_Type_]]="Begin-Total",Data[[#This Row],[G_L_Account___Account_Type_]]="Heading"),1,0)</f>
        <v>#VALUE!</v>
      </c>
    </row>
    <row r="424" spans="1:10" hidden="1" x14ac:dyDescent="0.5">
      <c r="A424" s="2" t="e">
        <f>Data[[#This Row],[G_L_Account___No__]]</f>
        <v>#VALUE!</v>
      </c>
      <c r="D424" s="2" t="e">
        <f>Data[[#This Row],[PADSTR_____G_L_Account__Indentation___2___G_L_Account__Name]]</f>
        <v>#VALUE!</v>
      </c>
      <c r="E424" s="2" t="e">
        <f>Data[[#This Row],[G_L_Account___Account_Type_]]</f>
        <v>#VALUE!</v>
      </c>
      <c r="F424" s="2" t="e">
        <f>Data[[#This Row],[G_L_Account__Totaling]]</f>
        <v>#VALUE!</v>
      </c>
      <c r="G424" s="4" t="e">
        <f>IF(J424=1,"",Data[[#This Row],[G_L_Account___Balance_at_Date_]])</f>
        <v>#VALUE!</v>
      </c>
      <c r="J424" t="e">
        <f>IF(OR(Data[[#This Row],[G_L_Account___Account_Type_]]="Begin-Total",Data[[#This Row],[G_L_Account___Account_Type_]]="Heading"),1,0)</f>
        <v>#VALUE!</v>
      </c>
    </row>
    <row r="425" spans="1:10" hidden="1" x14ac:dyDescent="0.5">
      <c r="A425" s="2" t="e">
        <f>Data[[#This Row],[G_L_Account___No__]]</f>
        <v>#VALUE!</v>
      </c>
      <c r="D425" s="2" t="e">
        <f>Data[[#This Row],[PADSTR_____G_L_Account__Indentation___2___G_L_Account__Name]]</f>
        <v>#VALUE!</v>
      </c>
      <c r="E425" s="2" t="e">
        <f>Data[[#This Row],[G_L_Account___Account_Type_]]</f>
        <v>#VALUE!</v>
      </c>
      <c r="F425" s="2" t="e">
        <f>Data[[#This Row],[G_L_Account__Totaling]]</f>
        <v>#VALUE!</v>
      </c>
      <c r="G425" s="4" t="e">
        <f>IF(J425=1,"",Data[[#This Row],[G_L_Account___Balance_at_Date_]])</f>
        <v>#VALUE!</v>
      </c>
      <c r="J425" t="e">
        <f>IF(OR(Data[[#This Row],[G_L_Account___Account_Type_]]="Begin-Total",Data[[#This Row],[G_L_Account___Account_Type_]]="Heading"),1,0)</f>
        <v>#VALUE!</v>
      </c>
    </row>
    <row r="426" spans="1:10" hidden="1" x14ac:dyDescent="0.5">
      <c r="A426" s="2" t="e">
        <f>Data[[#This Row],[G_L_Account___No__]]</f>
        <v>#VALUE!</v>
      </c>
      <c r="D426" s="2" t="e">
        <f>Data[[#This Row],[PADSTR_____G_L_Account__Indentation___2___G_L_Account__Name]]</f>
        <v>#VALUE!</v>
      </c>
      <c r="E426" s="2" t="e">
        <f>Data[[#This Row],[G_L_Account___Account_Type_]]</f>
        <v>#VALUE!</v>
      </c>
      <c r="F426" s="2" t="e">
        <f>Data[[#This Row],[G_L_Account__Totaling]]</f>
        <v>#VALUE!</v>
      </c>
      <c r="G426" s="4" t="e">
        <f>IF(J426=1,"",Data[[#This Row],[G_L_Account___Balance_at_Date_]])</f>
        <v>#VALUE!</v>
      </c>
      <c r="J426" t="e">
        <f>IF(OR(Data[[#This Row],[G_L_Account___Account_Type_]]="Begin-Total",Data[[#This Row],[G_L_Account___Account_Type_]]="Heading"),1,0)</f>
        <v>#VALUE!</v>
      </c>
    </row>
    <row r="427" spans="1:10" hidden="1" x14ac:dyDescent="0.5">
      <c r="A427" s="2" t="e">
        <f>Data[[#This Row],[G_L_Account___No__]]</f>
        <v>#VALUE!</v>
      </c>
      <c r="D427" s="2" t="e">
        <f>Data[[#This Row],[PADSTR_____G_L_Account__Indentation___2___G_L_Account__Name]]</f>
        <v>#VALUE!</v>
      </c>
      <c r="E427" s="2" t="e">
        <f>Data[[#This Row],[G_L_Account___Account_Type_]]</f>
        <v>#VALUE!</v>
      </c>
      <c r="F427" s="2" t="e">
        <f>Data[[#This Row],[G_L_Account__Totaling]]</f>
        <v>#VALUE!</v>
      </c>
      <c r="G427" s="4" t="e">
        <f>IF(J427=1,"",Data[[#This Row],[G_L_Account___Balance_at_Date_]])</f>
        <v>#VALUE!</v>
      </c>
      <c r="J427" t="e">
        <f>IF(OR(Data[[#This Row],[G_L_Account___Account_Type_]]="Begin-Total",Data[[#This Row],[G_L_Account___Account_Type_]]="Heading"),1,0)</f>
        <v>#VALUE!</v>
      </c>
    </row>
    <row r="428" spans="1:10" hidden="1" x14ac:dyDescent="0.5">
      <c r="A428" s="2" t="e">
        <f>Data[[#This Row],[G_L_Account___No__]]</f>
        <v>#VALUE!</v>
      </c>
      <c r="D428" s="2" t="e">
        <f>Data[[#This Row],[PADSTR_____G_L_Account__Indentation___2___G_L_Account__Name]]</f>
        <v>#VALUE!</v>
      </c>
      <c r="E428" s="2" t="e">
        <f>Data[[#This Row],[G_L_Account___Account_Type_]]</f>
        <v>#VALUE!</v>
      </c>
      <c r="F428" s="2" t="e">
        <f>Data[[#This Row],[G_L_Account__Totaling]]</f>
        <v>#VALUE!</v>
      </c>
      <c r="G428" s="4" t="e">
        <f>IF(J428=1,"",Data[[#This Row],[G_L_Account___Balance_at_Date_]])</f>
        <v>#VALUE!</v>
      </c>
      <c r="J428" t="e">
        <f>IF(OR(Data[[#This Row],[G_L_Account___Account_Type_]]="Begin-Total",Data[[#This Row],[G_L_Account___Account_Type_]]="Heading"),1,0)</f>
        <v>#VALUE!</v>
      </c>
    </row>
    <row r="429" spans="1:10" hidden="1" x14ac:dyDescent="0.5">
      <c r="A429" s="2" t="e">
        <f>Data[[#This Row],[G_L_Account___No__]]</f>
        <v>#VALUE!</v>
      </c>
      <c r="D429" s="2" t="e">
        <f>Data[[#This Row],[PADSTR_____G_L_Account__Indentation___2___G_L_Account__Name]]</f>
        <v>#VALUE!</v>
      </c>
      <c r="E429" s="2" t="e">
        <f>Data[[#This Row],[G_L_Account___Account_Type_]]</f>
        <v>#VALUE!</v>
      </c>
      <c r="F429" s="2" t="e">
        <f>Data[[#This Row],[G_L_Account__Totaling]]</f>
        <v>#VALUE!</v>
      </c>
      <c r="G429" s="4" t="e">
        <f>IF(J429=1,"",Data[[#This Row],[G_L_Account___Balance_at_Date_]])</f>
        <v>#VALUE!</v>
      </c>
      <c r="J429" t="e">
        <f>IF(OR(Data[[#This Row],[G_L_Account___Account_Type_]]="Begin-Total",Data[[#This Row],[G_L_Account___Account_Type_]]="Heading"),1,0)</f>
        <v>#VALUE!</v>
      </c>
    </row>
    <row r="430" spans="1:10" hidden="1" x14ac:dyDescent="0.5">
      <c r="A430" s="2" t="e">
        <f>Data[[#This Row],[G_L_Account___No__]]</f>
        <v>#VALUE!</v>
      </c>
      <c r="D430" s="2" t="e">
        <f>Data[[#This Row],[PADSTR_____G_L_Account__Indentation___2___G_L_Account__Name]]</f>
        <v>#VALUE!</v>
      </c>
      <c r="E430" s="2" t="e">
        <f>Data[[#This Row],[G_L_Account___Account_Type_]]</f>
        <v>#VALUE!</v>
      </c>
      <c r="F430" s="2" t="e">
        <f>Data[[#This Row],[G_L_Account__Totaling]]</f>
        <v>#VALUE!</v>
      </c>
      <c r="G430" s="4" t="e">
        <f>IF(J430=1,"",Data[[#This Row],[G_L_Account___Balance_at_Date_]])</f>
        <v>#VALUE!</v>
      </c>
      <c r="J430" t="e">
        <f>IF(OR(Data[[#This Row],[G_L_Account___Account_Type_]]="Begin-Total",Data[[#This Row],[G_L_Account___Account_Type_]]="Heading"),1,0)</f>
        <v>#VALUE!</v>
      </c>
    </row>
    <row r="431" spans="1:10" hidden="1" x14ac:dyDescent="0.5">
      <c r="A431" s="2" t="e">
        <f>Data[[#This Row],[G_L_Account___No__]]</f>
        <v>#VALUE!</v>
      </c>
      <c r="D431" s="2" t="e">
        <f>Data[[#This Row],[PADSTR_____G_L_Account__Indentation___2___G_L_Account__Name]]</f>
        <v>#VALUE!</v>
      </c>
      <c r="E431" s="2" t="e">
        <f>Data[[#This Row],[G_L_Account___Account_Type_]]</f>
        <v>#VALUE!</v>
      </c>
      <c r="F431" s="2" t="e">
        <f>Data[[#This Row],[G_L_Account__Totaling]]</f>
        <v>#VALUE!</v>
      </c>
      <c r="G431" s="4" t="e">
        <f>IF(J431=1,"",Data[[#This Row],[G_L_Account___Balance_at_Date_]])</f>
        <v>#VALUE!</v>
      </c>
      <c r="J431" t="e">
        <f>IF(OR(Data[[#This Row],[G_L_Account___Account_Type_]]="Begin-Total",Data[[#This Row],[G_L_Account___Account_Type_]]="Heading"),1,0)</f>
        <v>#VALUE!</v>
      </c>
    </row>
    <row r="432" spans="1:10" hidden="1" x14ac:dyDescent="0.5">
      <c r="A432" s="2" t="e">
        <f>Data[[#This Row],[G_L_Account___No__]]</f>
        <v>#VALUE!</v>
      </c>
      <c r="D432" s="2" t="e">
        <f>Data[[#This Row],[PADSTR_____G_L_Account__Indentation___2___G_L_Account__Name]]</f>
        <v>#VALUE!</v>
      </c>
      <c r="E432" s="2" t="e">
        <f>Data[[#This Row],[G_L_Account___Account_Type_]]</f>
        <v>#VALUE!</v>
      </c>
      <c r="F432" s="2" t="e">
        <f>Data[[#This Row],[G_L_Account__Totaling]]</f>
        <v>#VALUE!</v>
      </c>
      <c r="G432" s="4" t="e">
        <f>IF(J432=1,"",Data[[#This Row],[G_L_Account___Balance_at_Date_]])</f>
        <v>#VALUE!</v>
      </c>
      <c r="J432" t="e">
        <f>IF(OR(Data[[#This Row],[G_L_Account___Account_Type_]]="Begin-Total",Data[[#This Row],[G_L_Account___Account_Type_]]="Heading"),1,0)</f>
        <v>#VALUE!</v>
      </c>
    </row>
    <row r="433" spans="1:10" hidden="1" x14ac:dyDescent="0.5">
      <c r="A433" s="2" t="e">
        <f>Data[[#This Row],[G_L_Account___No__]]</f>
        <v>#VALUE!</v>
      </c>
      <c r="D433" s="2" t="e">
        <f>Data[[#This Row],[PADSTR_____G_L_Account__Indentation___2___G_L_Account__Name]]</f>
        <v>#VALUE!</v>
      </c>
      <c r="E433" s="2" t="e">
        <f>Data[[#This Row],[G_L_Account___Account_Type_]]</f>
        <v>#VALUE!</v>
      </c>
      <c r="F433" s="2" t="e">
        <f>Data[[#This Row],[G_L_Account__Totaling]]</f>
        <v>#VALUE!</v>
      </c>
      <c r="G433" s="4" t="e">
        <f>IF(J433=1,"",Data[[#This Row],[G_L_Account___Balance_at_Date_]])</f>
        <v>#VALUE!</v>
      </c>
      <c r="J433" t="e">
        <f>IF(OR(Data[[#This Row],[G_L_Account___Account_Type_]]="Begin-Total",Data[[#This Row],[G_L_Account___Account_Type_]]="Heading"),1,0)</f>
        <v>#VALUE!</v>
      </c>
    </row>
    <row r="434" spans="1:10" hidden="1" x14ac:dyDescent="0.5">
      <c r="A434" s="2" t="e">
        <f>Data[[#This Row],[G_L_Account___No__]]</f>
        <v>#VALUE!</v>
      </c>
      <c r="D434" s="2" t="e">
        <f>Data[[#This Row],[PADSTR_____G_L_Account__Indentation___2___G_L_Account__Name]]</f>
        <v>#VALUE!</v>
      </c>
      <c r="E434" s="2" t="e">
        <f>Data[[#This Row],[G_L_Account___Account_Type_]]</f>
        <v>#VALUE!</v>
      </c>
      <c r="F434" s="2" t="e">
        <f>Data[[#This Row],[G_L_Account__Totaling]]</f>
        <v>#VALUE!</v>
      </c>
      <c r="G434" s="4" t="e">
        <f>IF(J434=1,"",Data[[#This Row],[G_L_Account___Balance_at_Date_]])</f>
        <v>#VALUE!</v>
      </c>
      <c r="J434" t="e">
        <f>IF(OR(Data[[#This Row],[G_L_Account___Account_Type_]]="Begin-Total",Data[[#This Row],[G_L_Account___Account_Type_]]="Heading"),1,0)</f>
        <v>#VALUE!</v>
      </c>
    </row>
    <row r="435" spans="1:10" hidden="1" x14ac:dyDescent="0.5">
      <c r="A435" s="2" t="e">
        <f>Data[[#This Row],[G_L_Account___No__]]</f>
        <v>#VALUE!</v>
      </c>
      <c r="D435" s="2" t="e">
        <f>Data[[#This Row],[PADSTR_____G_L_Account__Indentation___2___G_L_Account__Name]]</f>
        <v>#VALUE!</v>
      </c>
      <c r="E435" s="2" t="e">
        <f>Data[[#This Row],[G_L_Account___Account_Type_]]</f>
        <v>#VALUE!</v>
      </c>
      <c r="F435" s="2" t="e">
        <f>Data[[#This Row],[G_L_Account__Totaling]]</f>
        <v>#VALUE!</v>
      </c>
      <c r="G435" s="4" t="e">
        <f>IF(J435=1,"",Data[[#This Row],[G_L_Account___Balance_at_Date_]])</f>
        <v>#VALUE!</v>
      </c>
      <c r="J435" t="e">
        <f>IF(OR(Data[[#This Row],[G_L_Account___Account_Type_]]="Begin-Total",Data[[#This Row],[G_L_Account___Account_Type_]]="Heading"),1,0)</f>
        <v>#VALUE!</v>
      </c>
    </row>
    <row r="436" spans="1:10" hidden="1" x14ac:dyDescent="0.5">
      <c r="A436" s="2" t="e">
        <f>Data[[#This Row],[G_L_Account___No__]]</f>
        <v>#VALUE!</v>
      </c>
      <c r="D436" s="2" t="e">
        <f>Data[[#This Row],[PADSTR_____G_L_Account__Indentation___2___G_L_Account__Name]]</f>
        <v>#VALUE!</v>
      </c>
      <c r="E436" s="2" t="e">
        <f>Data[[#This Row],[G_L_Account___Account_Type_]]</f>
        <v>#VALUE!</v>
      </c>
      <c r="F436" s="2" t="e">
        <f>Data[[#This Row],[G_L_Account__Totaling]]</f>
        <v>#VALUE!</v>
      </c>
      <c r="G436" s="4" t="e">
        <f>IF(J436=1,"",Data[[#This Row],[G_L_Account___Balance_at_Date_]])</f>
        <v>#VALUE!</v>
      </c>
      <c r="J436" t="e">
        <f>IF(OR(Data[[#This Row],[G_L_Account___Account_Type_]]="Begin-Total",Data[[#This Row],[G_L_Account___Account_Type_]]="Heading"),1,0)</f>
        <v>#VALUE!</v>
      </c>
    </row>
    <row r="437" spans="1:10" hidden="1" x14ac:dyDescent="0.5">
      <c r="A437" s="2" t="e">
        <f>Data[[#This Row],[G_L_Account___No__]]</f>
        <v>#VALUE!</v>
      </c>
      <c r="D437" s="2" t="e">
        <f>Data[[#This Row],[PADSTR_____G_L_Account__Indentation___2___G_L_Account__Name]]</f>
        <v>#VALUE!</v>
      </c>
      <c r="E437" s="2" t="e">
        <f>Data[[#This Row],[G_L_Account___Account_Type_]]</f>
        <v>#VALUE!</v>
      </c>
      <c r="F437" s="2" t="e">
        <f>Data[[#This Row],[G_L_Account__Totaling]]</f>
        <v>#VALUE!</v>
      </c>
      <c r="G437" s="4" t="e">
        <f>IF(J437=1,"",Data[[#This Row],[G_L_Account___Balance_at_Date_]])</f>
        <v>#VALUE!</v>
      </c>
      <c r="J437" t="e">
        <f>IF(OR(Data[[#This Row],[G_L_Account___Account_Type_]]="Begin-Total",Data[[#This Row],[G_L_Account___Account_Type_]]="Heading"),1,0)</f>
        <v>#VALUE!</v>
      </c>
    </row>
    <row r="438" spans="1:10" hidden="1" x14ac:dyDescent="0.5">
      <c r="A438" s="2" t="e">
        <f>Data[[#This Row],[G_L_Account___No__]]</f>
        <v>#VALUE!</v>
      </c>
      <c r="D438" s="2" t="e">
        <f>Data[[#This Row],[PADSTR_____G_L_Account__Indentation___2___G_L_Account__Name]]</f>
        <v>#VALUE!</v>
      </c>
      <c r="E438" s="2" t="e">
        <f>Data[[#This Row],[G_L_Account___Account_Type_]]</f>
        <v>#VALUE!</v>
      </c>
      <c r="F438" s="2" t="e">
        <f>Data[[#This Row],[G_L_Account__Totaling]]</f>
        <v>#VALUE!</v>
      </c>
      <c r="G438" s="4" t="e">
        <f>IF(J438=1,"",Data[[#This Row],[G_L_Account___Balance_at_Date_]])</f>
        <v>#VALUE!</v>
      </c>
      <c r="J438" t="e">
        <f>IF(OR(Data[[#This Row],[G_L_Account___Account_Type_]]="Begin-Total",Data[[#This Row],[G_L_Account___Account_Type_]]="Heading"),1,0)</f>
        <v>#VALUE!</v>
      </c>
    </row>
    <row r="439" spans="1:10" hidden="1" x14ac:dyDescent="0.5">
      <c r="A439" s="2" t="e">
        <f>Data[[#This Row],[G_L_Account___No__]]</f>
        <v>#VALUE!</v>
      </c>
      <c r="D439" s="2" t="e">
        <f>Data[[#This Row],[PADSTR_____G_L_Account__Indentation___2___G_L_Account__Name]]</f>
        <v>#VALUE!</v>
      </c>
      <c r="E439" s="2" t="e">
        <f>Data[[#This Row],[G_L_Account___Account_Type_]]</f>
        <v>#VALUE!</v>
      </c>
      <c r="F439" s="2" t="e">
        <f>Data[[#This Row],[G_L_Account__Totaling]]</f>
        <v>#VALUE!</v>
      </c>
      <c r="G439" s="4" t="e">
        <f>IF(J439=1,"",Data[[#This Row],[G_L_Account___Balance_at_Date_]])</f>
        <v>#VALUE!</v>
      </c>
      <c r="J439" t="e">
        <f>IF(OR(Data[[#This Row],[G_L_Account___Account_Type_]]="Begin-Total",Data[[#This Row],[G_L_Account___Account_Type_]]="Heading"),1,0)</f>
        <v>#VALUE!</v>
      </c>
    </row>
    <row r="440" spans="1:10" hidden="1" x14ac:dyDescent="0.5">
      <c r="A440" s="2" t="e">
        <f>Data[[#This Row],[G_L_Account___No__]]</f>
        <v>#VALUE!</v>
      </c>
      <c r="D440" s="2" t="e">
        <f>Data[[#This Row],[PADSTR_____G_L_Account__Indentation___2___G_L_Account__Name]]</f>
        <v>#VALUE!</v>
      </c>
      <c r="E440" s="2" t="e">
        <f>Data[[#This Row],[G_L_Account___Account_Type_]]</f>
        <v>#VALUE!</v>
      </c>
      <c r="F440" s="2" t="e">
        <f>Data[[#This Row],[G_L_Account__Totaling]]</f>
        <v>#VALUE!</v>
      </c>
      <c r="G440" s="4" t="e">
        <f>IF(J440=1,"",Data[[#This Row],[G_L_Account___Balance_at_Date_]])</f>
        <v>#VALUE!</v>
      </c>
      <c r="J440" t="e">
        <f>IF(OR(Data[[#This Row],[G_L_Account___Account_Type_]]="Begin-Total",Data[[#This Row],[G_L_Account___Account_Type_]]="Heading"),1,0)</f>
        <v>#VALUE!</v>
      </c>
    </row>
    <row r="441" spans="1:10" hidden="1" x14ac:dyDescent="0.5">
      <c r="A441" s="2" t="e">
        <f>Data[[#This Row],[G_L_Account___No__]]</f>
        <v>#VALUE!</v>
      </c>
      <c r="D441" s="2" t="e">
        <f>Data[[#This Row],[PADSTR_____G_L_Account__Indentation___2___G_L_Account__Name]]</f>
        <v>#VALUE!</v>
      </c>
      <c r="E441" s="2" t="e">
        <f>Data[[#This Row],[G_L_Account___Account_Type_]]</f>
        <v>#VALUE!</v>
      </c>
      <c r="F441" s="2" t="e">
        <f>Data[[#This Row],[G_L_Account__Totaling]]</f>
        <v>#VALUE!</v>
      </c>
      <c r="G441" s="4" t="e">
        <f>IF(J441=1,"",Data[[#This Row],[G_L_Account___Balance_at_Date_]])</f>
        <v>#VALUE!</v>
      </c>
      <c r="J441" t="e">
        <f>IF(OR(Data[[#This Row],[G_L_Account___Account_Type_]]="Begin-Total",Data[[#This Row],[G_L_Account___Account_Type_]]="Heading"),1,0)</f>
        <v>#VALUE!</v>
      </c>
    </row>
    <row r="442" spans="1:10" hidden="1" x14ac:dyDescent="0.5">
      <c r="A442" s="2" t="e">
        <f>Data[[#This Row],[G_L_Account___No__]]</f>
        <v>#VALUE!</v>
      </c>
      <c r="D442" s="2" t="e">
        <f>Data[[#This Row],[PADSTR_____G_L_Account__Indentation___2___G_L_Account__Name]]</f>
        <v>#VALUE!</v>
      </c>
      <c r="E442" s="2" t="e">
        <f>Data[[#This Row],[G_L_Account___Account_Type_]]</f>
        <v>#VALUE!</v>
      </c>
      <c r="F442" s="2" t="e">
        <f>Data[[#This Row],[G_L_Account__Totaling]]</f>
        <v>#VALUE!</v>
      </c>
      <c r="G442" s="4" t="e">
        <f>IF(J442=1,"",Data[[#This Row],[G_L_Account___Balance_at_Date_]])</f>
        <v>#VALUE!</v>
      </c>
      <c r="J442" t="e">
        <f>IF(OR(Data[[#This Row],[G_L_Account___Account_Type_]]="Begin-Total",Data[[#This Row],[G_L_Account___Account_Type_]]="Heading"),1,0)</f>
        <v>#VALUE!</v>
      </c>
    </row>
    <row r="443" spans="1:10" hidden="1" x14ac:dyDescent="0.5">
      <c r="A443" s="2" t="e">
        <f>Data[[#This Row],[G_L_Account___No__]]</f>
        <v>#VALUE!</v>
      </c>
      <c r="D443" s="2" t="e">
        <f>Data[[#This Row],[PADSTR_____G_L_Account__Indentation___2___G_L_Account__Name]]</f>
        <v>#VALUE!</v>
      </c>
      <c r="E443" s="2" t="e">
        <f>Data[[#This Row],[G_L_Account___Account_Type_]]</f>
        <v>#VALUE!</v>
      </c>
      <c r="F443" s="2" t="e">
        <f>Data[[#This Row],[G_L_Account__Totaling]]</f>
        <v>#VALUE!</v>
      </c>
      <c r="G443" s="4" t="e">
        <f>IF(J443=1,"",Data[[#This Row],[G_L_Account___Balance_at_Date_]])</f>
        <v>#VALUE!</v>
      </c>
      <c r="J443" t="e">
        <f>IF(OR(Data[[#This Row],[G_L_Account___Account_Type_]]="Begin-Total",Data[[#This Row],[G_L_Account___Account_Type_]]="Heading"),1,0)</f>
        <v>#VALUE!</v>
      </c>
    </row>
    <row r="444" spans="1:10" hidden="1" x14ac:dyDescent="0.5">
      <c r="A444" s="2" t="e">
        <f>Data[[#This Row],[G_L_Account___No__]]</f>
        <v>#VALUE!</v>
      </c>
      <c r="D444" s="2" t="e">
        <f>Data[[#This Row],[PADSTR_____G_L_Account__Indentation___2___G_L_Account__Name]]</f>
        <v>#VALUE!</v>
      </c>
      <c r="E444" s="2" t="e">
        <f>Data[[#This Row],[G_L_Account___Account_Type_]]</f>
        <v>#VALUE!</v>
      </c>
      <c r="F444" s="2" t="e">
        <f>Data[[#This Row],[G_L_Account__Totaling]]</f>
        <v>#VALUE!</v>
      </c>
      <c r="G444" s="4" t="e">
        <f>IF(J444=1,"",Data[[#This Row],[G_L_Account___Balance_at_Date_]])</f>
        <v>#VALUE!</v>
      </c>
      <c r="J444" t="e">
        <f>IF(OR(Data[[#This Row],[G_L_Account___Account_Type_]]="Begin-Total",Data[[#This Row],[G_L_Account___Account_Type_]]="Heading"),1,0)</f>
        <v>#VALUE!</v>
      </c>
    </row>
    <row r="445" spans="1:10" hidden="1" x14ac:dyDescent="0.5">
      <c r="A445" s="2" t="e">
        <f>Data[[#This Row],[G_L_Account___No__]]</f>
        <v>#VALUE!</v>
      </c>
      <c r="D445" s="2" t="e">
        <f>Data[[#This Row],[PADSTR_____G_L_Account__Indentation___2___G_L_Account__Name]]</f>
        <v>#VALUE!</v>
      </c>
      <c r="E445" s="2" t="e">
        <f>Data[[#This Row],[G_L_Account___Account_Type_]]</f>
        <v>#VALUE!</v>
      </c>
      <c r="F445" s="2" t="e">
        <f>Data[[#This Row],[G_L_Account__Totaling]]</f>
        <v>#VALUE!</v>
      </c>
      <c r="G445" s="4" t="e">
        <f>IF(J445=1,"",Data[[#This Row],[G_L_Account___Balance_at_Date_]])</f>
        <v>#VALUE!</v>
      </c>
      <c r="J445" t="e">
        <f>IF(OR(Data[[#This Row],[G_L_Account___Account_Type_]]="Begin-Total",Data[[#This Row],[G_L_Account___Account_Type_]]="Heading"),1,0)</f>
        <v>#VALUE!</v>
      </c>
    </row>
    <row r="446" spans="1:10" hidden="1" x14ac:dyDescent="0.5">
      <c r="A446" s="2" t="e">
        <f>Data[[#This Row],[G_L_Account___No__]]</f>
        <v>#VALUE!</v>
      </c>
      <c r="D446" s="2" t="e">
        <f>Data[[#This Row],[PADSTR_____G_L_Account__Indentation___2___G_L_Account__Name]]</f>
        <v>#VALUE!</v>
      </c>
      <c r="E446" s="2" t="e">
        <f>Data[[#This Row],[G_L_Account___Account_Type_]]</f>
        <v>#VALUE!</v>
      </c>
      <c r="F446" s="2" t="e">
        <f>Data[[#This Row],[G_L_Account__Totaling]]</f>
        <v>#VALUE!</v>
      </c>
      <c r="G446" s="4" t="e">
        <f>IF(J446=1,"",Data[[#This Row],[G_L_Account___Balance_at_Date_]])</f>
        <v>#VALUE!</v>
      </c>
      <c r="J446" t="e">
        <f>IF(OR(Data[[#This Row],[G_L_Account___Account_Type_]]="Begin-Total",Data[[#This Row],[G_L_Account___Account_Type_]]="Heading"),1,0)</f>
        <v>#VALUE!</v>
      </c>
    </row>
    <row r="447" spans="1:10" hidden="1" x14ac:dyDescent="0.5">
      <c r="A447" s="2" t="e">
        <f>Data[[#This Row],[G_L_Account___No__]]</f>
        <v>#VALUE!</v>
      </c>
      <c r="D447" s="2" t="e">
        <f>Data[[#This Row],[PADSTR_____G_L_Account__Indentation___2___G_L_Account__Name]]</f>
        <v>#VALUE!</v>
      </c>
      <c r="E447" s="2" t="e">
        <f>Data[[#This Row],[G_L_Account___Account_Type_]]</f>
        <v>#VALUE!</v>
      </c>
      <c r="F447" s="2" t="e">
        <f>Data[[#This Row],[G_L_Account__Totaling]]</f>
        <v>#VALUE!</v>
      </c>
      <c r="G447" s="4" t="e">
        <f>IF(J447=1,"",Data[[#This Row],[G_L_Account___Balance_at_Date_]])</f>
        <v>#VALUE!</v>
      </c>
      <c r="J447" t="e">
        <f>IF(OR(Data[[#This Row],[G_L_Account___Account_Type_]]="Begin-Total",Data[[#This Row],[G_L_Account___Account_Type_]]="Heading"),1,0)</f>
        <v>#VALUE!</v>
      </c>
    </row>
    <row r="448" spans="1:10" hidden="1" x14ac:dyDescent="0.5">
      <c r="A448" s="2" t="e">
        <f>Data[[#This Row],[G_L_Account___No__]]</f>
        <v>#VALUE!</v>
      </c>
      <c r="D448" s="2" t="e">
        <f>Data[[#This Row],[PADSTR_____G_L_Account__Indentation___2___G_L_Account__Name]]</f>
        <v>#VALUE!</v>
      </c>
      <c r="E448" s="2" t="e">
        <f>Data[[#This Row],[G_L_Account___Account_Type_]]</f>
        <v>#VALUE!</v>
      </c>
      <c r="F448" s="2" t="e">
        <f>Data[[#This Row],[G_L_Account__Totaling]]</f>
        <v>#VALUE!</v>
      </c>
      <c r="G448" s="4" t="e">
        <f>IF(J448=1,"",Data[[#This Row],[G_L_Account___Balance_at_Date_]])</f>
        <v>#VALUE!</v>
      </c>
      <c r="J448" t="e">
        <f>IF(OR(Data[[#This Row],[G_L_Account___Account_Type_]]="Begin-Total",Data[[#This Row],[G_L_Account___Account_Type_]]="Heading"),1,0)</f>
        <v>#VALUE!</v>
      </c>
    </row>
    <row r="449" spans="1:10" hidden="1" x14ac:dyDescent="0.5">
      <c r="A449" s="2" t="e">
        <f>Data[[#This Row],[G_L_Account___No__]]</f>
        <v>#VALUE!</v>
      </c>
      <c r="D449" s="2" t="e">
        <f>Data[[#This Row],[PADSTR_____G_L_Account__Indentation___2___G_L_Account__Name]]</f>
        <v>#VALUE!</v>
      </c>
      <c r="E449" s="2" t="e">
        <f>Data[[#This Row],[G_L_Account___Account_Type_]]</f>
        <v>#VALUE!</v>
      </c>
      <c r="F449" s="2" t="e">
        <f>Data[[#This Row],[G_L_Account__Totaling]]</f>
        <v>#VALUE!</v>
      </c>
      <c r="G449" s="4" t="e">
        <f>IF(J449=1,"",Data[[#This Row],[G_L_Account___Balance_at_Date_]])</f>
        <v>#VALUE!</v>
      </c>
      <c r="J449" t="e">
        <f>IF(OR(Data[[#This Row],[G_L_Account___Account_Type_]]="Begin-Total",Data[[#This Row],[G_L_Account___Account_Type_]]="Heading"),1,0)</f>
        <v>#VALUE!</v>
      </c>
    </row>
    <row r="450" spans="1:10" hidden="1" x14ac:dyDescent="0.5">
      <c r="A450" s="2" t="e">
        <f>Data[[#This Row],[G_L_Account___No__]]</f>
        <v>#VALUE!</v>
      </c>
      <c r="D450" s="2" t="e">
        <f>Data[[#This Row],[PADSTR_____G_L_Account__Indentation___2___G_L_Account__Name]]</f>
        <v>#VALUE!</v>
      </c>
      <c r="E450" s="2" t="e">
        <f>Data[[#This Row],[G_L_Account___Account_Type_]]</f>
        <v>#VALUE!</v>
      </c>
      <c r="F450" s="2" t="e">
        <f>Data[[#This Row],[G_L_Account__Totaling]]</f>
        <v>#VALUE!</v>
      </c>
      <c r="G450" s="4" t="e">
        <f>IF(J450=1,"",Data[[#This Row],[G_L_Account___Balance_at_Date_]])</f>
        <v>#VALUE!</v>
      </c>
      <c r="J450" t="e">
        <f>IF(OR(Data[[#This Row],[G_L_Account___Account_Type_]]="Begin-Total",Data[[#This Row],[G_L_Account___Account_Type_]]="Heading"),1,0)</f>
        <v>#VALUE!</v>
      </c>
    </row>
    <row r="451" spans="1:10" hidden="1" x14ac:dyDescent="0.5">
      <c r="A451" s="2" t="e">
        <f>Data[[#This Row],[G_L_Account___No__]]</f>
        <v>#VALUE!</v>
      </c>
      <c r="D451" s="2" t="e">
        <f>Data[[#This Row],[PADSTR_____G_L_Account__Indentation___2___G_L_Account__Name]]</f>
        <v>#VALUE!</v>
      </c>
      <c r="E451" s="2" t="e">
        <f>Data[[#This Row],[G_L_Account___Account_Type_]]</f>
        <v>#VALUE!</v>
      </c>
      <c r="F451" s="2" t="e">
        <f>Data[[#This Row],[G_L_Account__Totaling]]</f>
        <v>#VALUE!</v>
      </c>
      <c r="G451" s="4" t="e">
        <f>IF(J451=1,"",Data[[#This Row],[G_L_Account___Balance_at_Date_]])</f>
        <v>#VALUE!</v>
      </c>
      <c r="J451" t="e">
        <f>IF(OR(Data[[#This Row],[G_L_Account___Account_Type_]]="Begin-Total",Data[[#This Row],[G_L_Account___Account_Type_]]="Heading"),1,0)</f>
        <v>#VALUE!</v>
      </c>
    </row>
    <row r="452" spans="1:10" hidden="1" x14ac:dyDescent="0.5">
      <c r="A452" s="2" t="e">
        <f>Data[[#This Row],[G_L_Account___No__]]</f>
        <v>#VALUE!</v>
      </c>
      <c r="D452" s="2" t="e">
        <f>Data[[#This Row],[PADSTR_____G_L_Account__Indentation___2___G_L_Account__Name]]</f>
        <v>#VALUE!</v>
      </c>
      <c r="E452" s="2" t="e">
        <f>Data[[#This Row],[G_L_Account___Account_Type_]]</f>
        <v>#VALUE!</v>
      </c>
      <c r="F452" s="2" t="e">
        <f>Data[[#This Row],[G_L_Account__Totaling]]</f>
        <v>#VALUE!</v>
      </c>
      <c r="G452" s="4" t="e">
        <f>IF(J452=1,"",Data[[#This Row],[G_L_Account___Balance_at_Date_]])</f>
        <v>#VALUE!</v>
      </c>
      <c r="J452" t="e">
        <f>IF(OR(Data[[#This Row],[G_L_Account___Account_Type_]]="Begin-Total",Data[[#This Row],[G_L_Account___Account_Type_]]="Heading"),1,0)</f>
        <v>#VALUE!</v>
      </c>
    </row>
    <row r="453" spans="1:10" hidden="1" x14ac:dyDescent="0.5">
      <c r="A453" s="2" t="e">
        <f>Data[[#This Row],[G_L_Account___No__]]</f>
        <v>#VALUE!</v>
      </c>
      <c r="D453" s="2" t="e">
        <f>Data[[#This Row],[PADSTR_____G_L_Account__Indentation___2___G_L_Account__Name]]</f>
        <v>#VALUE!</v>
      </c>
      <c r="E453" s="2" t="e">
        <f>Data[[#This Row],[G_L_Account___Account_Type_]]</f>
        <v>#VALUE!</v>
      </c>
      <c r="F453" s="2" t="e">
        <f>Data[[#This Row],[G_L_Account__Totaling]]</f>
        <v>#VALUE!</v>
      </c>
      <c r="G453" s="4" t="e">
        <f>IF(J453=1,"",Data[[#This Row],[G_L_Account___Balance_at_Date_]])</f>
        <v>#VALUE!</v>
      </c>
      <c r="J453" t="e">
        <f>IF(OR(Data[[#This Row],[G_L_Account___Account_Type_]]="Begin-Total",Data[[#This Row],[G_L_Account___Account_Type_]]="Heading"),1,0)</f>
        <v>#VALUE!</v>
      </c>
    </row>
    <row r="454" spans="1:10" hidden="1" x14ac:dyDescent="0.5">
      <c r="A454" s="2" t="e">
        <f>Data[[#This Row],[G_L_Account___No__]]</f>
        <v>#VALUE!</v>
      </c>
      <c r="D454" s="2" t="e">
        <f>Data[[#This Row],[PADSTR_____G_L_Account__Indentation___2___G_L_Account__Name]]</f>
        <v>#VALUE!</v>
      </c>
      <c r="E454" s="2" t="e">
        <f>Data[[#This Row],[G_L_Account___Account_Type_]]</f>
        <v>#VALUE!</v>
      </c>
      <c r="F454" s="2" t="e">
        <f>Data[[#This Row],[G_L_Account__Totaling]]</f>
        <v>#VALUE!</v>
      </c>
      <c r="G454" s="4" t="e">
        <f>IF(J454=1,"",Data[[#This Row],[G_L_Account___Balance_at_Date_]])</f>
        <v>#VALUE!</v>
      </c>
      <c r="J454" t="e">
        <f>IF(OR(Data[[#This Row],[G_L_Account___Account_Type_]]="Begin-Total",Data[[#This Row],[G_L_Account___Account_Type_]]="Heading"),1,0)</f>
        <v>#VALUE!</v>
      </c>
    </row>
    <row r="455" spans="1:10" hidden="1" x14ac:dyDescent="0.5">
      <c r="A455" s="2" t="e">
        <f>Data[[#This Row],[G_L_Account___No__]]</f>
        <v>#VALUE!</v>
      </c>
      <c r="D455" s="2" t="e">
        <f>Data[[#This Row],[PADSTR_____G_L_Account__Indentation___2___G_L_Account__Name]]</f>
        <v>#VALUE!</v>
      </c>
      <c r="E455" s="2" t="e">
        <f>Data[[#This Row],[G_L_Account___Account_Type_]]</f>
        <v>#VALUE!</v>
      </c>
      <c r="F455" s="2" t="e">
        <f>Data[[#This Row],[G_L_Account__Totaling]]</f>
        <v>#VALUE!</v>
      </c>
      <c r="G455" s="4" t="e">
        <f>IF(J455=1,"",Data[[#This Row],[G_L_Account___Balance_at_Date_]])</f>
        <v>#VALUE!</v>
      </c>
      <c r="J455" t="e">
        <f>IF(OR(Data[[#This Row],[G_L_Account___Account_Type_]]="Begin-Total",Data[[#This Row],[G_L_Account___Account_Type_]]="Heading"),1,0)</f>
        <v>#VALUE!</v>
      </c>
    </row>
    <row r="456" spans="1:10" hidden="1" x14ac:dyDescent="0.5">
      <c r="A456" s="2" t="e">
        <f>Data[[#This Row],[G_L_Account___No__]]</f>
        <v>#VALUE!</v>
      </c>
      <c r="D456" s="2" t="e">
        <f>Data[[#This Row],[PADSTR_____G_L_Account__Indentation___2___G_L_Account__Name]]</f>
        <v>#VALUE!</v>
      </c>
      <c r="E456" s="2" t="e">
        <f>Data[[#This Row],[G_L_Account___Account_Type_]]</f>
        <v>#VALUE!</v>
      </c>
      <c r="F456" s="2" t="e">
        <f>Data[[#This Row],[G_L_Account__Totaling]]</f>
        <v>#VALUE!</v>
      </c>
      <c r="G456" s="4" t="e">
        <f>IF(J456=1,"",Data[[#This Row],[G_L_Account___Balance_at_Date_]])</f>
        <v>#VALUE!</v>
      </c>
      <c r="J456" t="e">
        <f>IF(OR(Data[[#This Row],[G_L_Account___Account_Type_]]="Begin-Total",Data[[#This Row],[G_L_Account___Account_Type_]]="Heading"),1,0)</f>
        <v>#VALUE!</v>
      </c>
    </row>
    <row r="457" spans="1:10" hidden="1" x14ac:dyDescent="0.5">
      <c r="A457" s="2" t="e">
        <f>Data[[#This Row],[G_L_Account___No__]]</f>
        <v>#VALUE!</v>
      </c>
      <c r="D457" s="2" t="e">
        <f>Data[[#This Row],[PADSTR_____G_L_Account__Indentation___2___G_L_Account__Name]]</f>
        <v>#VALUE!</v>
      </c>
      <c r="E457" s="2" t="e">
        <f>Data[[#This Row],[G_L_Account___Account_Type_]]</f>
        <v>#VALUE!</v>
      </c>
      <c r="F457" s="2" t="e">
        <f>Data[[#This Row],[G_L_Account__Totaling]]</f>
        <v>#VALUE!</v>
      </c>
      <c r="G457" s="4" t="e">
        <f>IF(J457=1,"",Data[[#This Row],[G_L_Account___Balance_at_Date_]])</f>
        <v>#VALUE!</v>
      </c>
      <c r="J457" t="e">
        <f>IF(OR(Data[[#This Row],[G_L_Account___Account_Type_]]="Begin-Total",Data[[#This Row],[G_L_Account___Account_Type_]]="Heading"),1,0)</f>
        <v>#VALUE!</v>
      </c>
    </row>
    <row r="458" spans="1:10" hidden="1" x14ac:dyDescent="0.5">
      <c r="A458" s="2" t="e">
        <f>Data[[#This Row],[G_L_Account___No__]]</f>
        <v>#VALUE!</v>
      </c>
      <c r="D458" s="2" t="e">
        <f>Data[[#This Row],[PADSTR_____G_L_Account__Indentation___2___G_L_Account__Name]]</f>
        <v>#VALUE!</v>
      </c>
      <c r="E458" s="2" t="e">
        <f>Data[[#This Row],[G_L_Account___Account_Type_]]</f>
        <v>#VALUE!</v>
      </c>
      <c r="F458" s="2" t="e">
        <f>Data[[#This Row],[G_L_Account__Totaling]]</f>
        <v>#VALUE!</v>
      </c>
      <c r="G458" s="4" t="e">
        <f>IF(J458=1,"",Data[[#This Row],[G_L_Account___Balance_at_Date_]])</f>
        <v>#VALUE!</v>
      </c>
      <c r="J458" t="e">
        <f>IF(OR(Data[[#This Row],[G_L_Account___Account_Type_]]="Begin-Total",Data[[#This Row],[G_L_Account___Account_Type_]]="Heading"),1,0)</f>
        <v>#VALUE!</v>
      </c>
    </row>
    <row r="459" spans="1:10" hidden="1" x14ac:dyDescent="0.5">
      <c r="A459" s="2" t="e">
        <f>Data[[#This Row],[G_L_Account___No__]]</f>
        <v>#VALUE!</v>
      </c>
      <c r="D459" s="2" t="e">
        <f>Data[[#This Row],[PADSTR_____G_L_Account__Indentation___2___G_L_Account__Name]]</f>
        <v>#VALUE!</v>
      </c>
      <c r="E459" s="2" t="e">
        <f>Data[[#This Row],[G_L_Account___Account_Type_]]</f>
        <v>#VALUE!</v>
      </c>
      <c r="F459" s="2" t="e">
        <f>Data[[#This Row],[G_L_Account__Totaling]]</f>
        <v>#VALUE!</v>
      </c>
      <c r="G459" s="4" t="e">
        <f>IF(J459=1,"",Data[[#This Row],[G_L_Account___Balance_at_Date_]])</f>
        <v>#VALUE!</v>
      </c>
      <c r="J459" t="e">
        <f>IF(OR(Data[[#This Row],[G_L_Account___Account_Type_]]="Begin-Total",Data[[#This Row],[G_L_Account___Account_Type_]]="Heading"),1,0)</f>
        <v>#VALUE!</v>
      </c>
    </row>
    <row r="460" spans="1:10" hidden="1" x14ac:dyDescent="0.5">
      <c r="A460" s="2" t="e">
        <f>Data[[#This Row],[G_L_Account___No__]]</f>
        <v>#VALUE!</v>
      </c>
      <c r="D460" s="2" t="e">
        <f>Data[[#This Row],[PADSTR_____G_L_Account__Indentation___2___G_L_Account__Name]]</f>
        <v>#VALUE!</v>
      </c>
      <c r="E460" s="2" t="e">
        <f>Data[[#This Row],[G_L_Account___Account_Type_]]</f>
        <v>#VALUE!</v>
      </c>
      <c r="F460" s="2" t="e">
        <f>Data[[#This Row],[G_L_Account__Totaling]]</f>
        <v>#VALUE!</v>
      </c>
      <c r="G460" s="4" t="e">
        <f>IF(J460=1,"",Data[[#This Row],[G_L_Account___Balance_at_Date_]])</f>
        <v>#VALUE!</v>
      </c>
      <c r="J460" t="e">
        <f>IF(OR(Data[[#This Row],[G_L_Account___Account_Type_]]="Begin-Total",Data[[#This Row],[G_L_Account___Account_Type_]]="Heading"),1,0)</f>
        <v>#VALUE!</v>
      </c>
    </row>
    <row r="461" spans="1:10" hidden="1" x14ac:dyDescent="0.5">
      <c r="A461" s="2" t="e">
        <f>Data[[#This Row],[G_L_Account___No__]]</f>
        <v>#VALUE!</v>
      </c>
      <c r="D461" s="2" t="e">
        <f>Data[[#This Row],[PADSTR_____G_L_Account__Indentation___2___G_L_Account__Name]]</f>
        <v>#VALUE!</v>
      </c>
      <c r="E461" s="2" t="e">
        <f>Data[[#This Row],[G_L_Account___Account_Type_]]</f>
        <v>#VALUE!</v>
      </c>
      <c r="F461" s="2" t="e">
        <f>Data[[#This Row],[G_L_Account__Totaling]]</f>
        <v>#VALUE!</v>
      </c>
      <c r="G461" s="4" t="e">
        <f>IF(J461=1,"",Data[[#This Row],[G_L_Account___Balance_at_Date_]])</f>
        <v>#VALUE!</v>
      </c>
      <c r="J461" t="e">
        <f>IF(OR(Data[[#This Row],[G_L_Account___Account_Type_]]="Begin-Total",Data[[#This Row],[G_L_Account___Account_Type_]]="Heading"),1,0)</f>
        <v>#VALUE!</v>
      </c>
    </row>
    <row r="462" spans="1:10" hidden="1" x14ac:dyDescent="0.5">
      <c r="A462" s="2" t="e">
        <f>Data[[#This Row],[G_L_Account___No__]]</f>
        <v>#VALUE!</v>
      </c>
      <c r="D462" s="2" t="e">
        <f>Data[[#This Row],[PADSTR_____G_L_Account__Indentation___2___G_L_Account__Name]]</f>
        <v>#VALUE!</v>
      </c>
      <c r="E462" s="2" t="e">
        <f>Data[[#This Row],[G_L_Account___Account_Type_]]</f>
        <v>#VALUE!</v>
      </c>
      <c r="F462" s="2" t="e">
        <f>Data[[#This Row],[G_L_Account__Totaling]]</f>
        <v>#VALUE!</v>
      </c>
      <c r="G462" s="4" t="e">
        <f>IF(J462=1,"",Data[[#This Row],[G_L_Account___Balance_at_Date_]])</f>
        <v>#VALUE!</v>
      </c>
      <c r="J462" t="e">
        <f>IF(OR(Data[[#This Row],[G_L_Account___Account_Type_]]="Begin-Total",Data[[#This Row],[G_L_Account___Account_Type_]]="Heading"),1,0)</f>
        <v>#VALUE!</v>
      </c>
    </row>
    <row r="463" spans="1:10" hidden="1" x14ac:dyDescent="0.5">
      <c r="A463" s="2" t="e">
        <f>Data[[#This Row],[G_L_Account___No__]]</f>
        <v>#VALUE!</v>
      </c>
      <c r="D463" s="2" t="e">
        <f>Data[[#This Row],[PADSTR_____G_L_Account__Indentation___2___G_L_Account__Name]]</f>
        <v>#VALUE!</v>
      </c>
      <c r="E463" s="2" t="e">
        <f>Data[[#This Row],[G_L_Account___Account_Type_]]</f>
        <v>#VALUE!</v>
      </c>
      <c r="F463" s="2" t="e">
        <f>Data[[#This Row],[G_L_Account__Totaling]]</f>
        <v>#VALUE!</v>
      </c>
      <c r="G463" s="4" t="e">
        <f>IF(J463=1,"",Data[[#This Row],[G_L_Account___Balance_at_Date_]])</f>
        <v>#VALUE!</v>
      </c>
      <c r="J463" t="e">
        <f>IF(OR(Data[[#This Row],[G_L_Account___Account_Type_]]="Begin-Total",Data[[#This Row],[G_L_Account___Account_Type_]]="Heading"),1,0)</f>
        <v>#VALUE!</v>
      </c>
    </row>
    <row r="464" spans="1:10" hidden="1" x14ac:dyDescent="0.5">
      <c r="A464" s="2" t="e">
        <f>Data[[#This Row],[G_L_Account___No__]]</f>
        <v>#VALUE!</v>
      </c>
      <c r="D464" s="2" t="e">
        <f>Data[[#This Row],[PADSTR_____G_L_Account__Indentation___2___G_L_Account__Name]]</f>
        <v>#VALUE!</v>
      </c>
      <c r="E464" s="2" t="e">
        <f>Data[[#This Row],[G_L_Account___Account_Type_]]</f>
        <v>#VALUE!</v>
      </c>
      <c r="F464" s="2" t="e">
        <f>Data[[#This Row],[G_L_Account__Totaling]]</f>
        <v>#VALUE!</v>
      </c>
      <c r="G464" s="4" t="e">
        <f>IF(J464=1,"",Data[[#This Row],[G_L_Account___Balance_at_Date_]])</f>
        <v>#VALUE!</v>
      </c>
      <c r="J464" t="e">
        <f>IF(OR(Data[[#This Row],[G_L_Account___Account_Type_]]="Begin-Total",Data[[#This Row],[G_L_Account___Account_Type_]]="Heading"),1,0)</f>
        <v>#VALUE!</v>
      </c>
    </row>
    <row r="465" spans="1:10" hidden="1" x14ac:dyDescent="0.5">
      <c r="A465" s="2" t="e">
        <f>Data[[#This Row],[G_L_Account___No__]]</f>
        <v>#VALUE!</v>
      </c>
      <c r="D465" s="2" t="e">
        <f>Data[[#This Row],[PADSTR_____G_L_Account__Indentation___2___G_L_Account__Name]]</f>
        <v>#VALUE!</v>
      </c>
      <c r="E465" s="2" t="e">
        <f>Data[[#This Row],[G_L_Account___Account_Type_]]</f>
        <v>#VALUE!</v>
      </c>
      <c r="F465" s="2" t="e">
        <f>Data[[#This Row],[G_L_Account__Totaling]]</f>
        <v>#VALUE!</v>
      </c>
      <c r="G465" s="4" t="e">
        <f>IF(J465=1,"",Data[[#This Row],[G_L_Account___Balance_at_Date_]])</f>
        <v>#VALUE!</v>
      </c>
      <c r="J465" t="e">
        <f>IF(OR(Data[[#This Row],[G_L_Account___Account_Type_]]="Begin-Total",Data[[#This Row],[G_L_Account___Account_Type_]]="Heading"),1,0)</f>
        <v>#VALUE!</v>
      </c>
    </row>
    <row r="466" spans="1:10" hidden="1" x14ac:dyDescent="0.5">
      <c r="A466" s="2" t="e">
        <f>Data[[#This Row],[G_L_Account___No__]]</f>
        <v>#VALUE!</v>
      </c>
      <c r="D466" s="2" t="e">
        <f>Data[[#This Row],[PADSTR_____G_L_Account__Indentation___2___G_L_Account__Name]]</f>
        <v>#VALUE!</v>
      </c>
      <c r="E466" s="2" t="e">
        <f>Data[[#This Row],[G_L_Account___Account_Type_]]</f>
        <v>#VALUE!</v>
      </c>
      <c r="F466" s="2" t="e">
        <f>Data[[#This Row],[G_L_Account__Totaling]]</f>
        <v>#VALUE!</v>
      </c>
      <c r="G466" s="4" t="e">
        <f>IF(J466=1,"",Data[[#This Row],[G_L_Account___Balance_at_Date_]])</f>
        <v>#VALUE!</v>
      </c>
      <c r="J466" t="e">
        <f>IF(OR(Data[[#This Row],[G_L_Account___Account_Type_]]="Begin-Total",Data[[#This Row],[G_L_Account___Account_Type_]]="Heading"),1,0)</f>
        <v>#VALUE!</v>
      </c>
    </row>
    <row r="467" spans="1:10" hidden="1" x14ac:dyDescent="0.5">
      <c r="A467" s="2" t="e">
        <f>Data[[#This Row],[G_L_Account___No__]]</f>
        <v>#VALUE!</v>
      </c>
      <c r="D467" s="2" t="e">
        <f>Data[[#This Row],[PADSTR_____G_L_Account__Indentation___2___G_L_Account__Name]]</f>
        <v>#VALUE!</v>
      </c>
      <c r="E467" s="2" t="e">
        <f>Data[[#This Row],[G_L_Account___Account_Type_]]</f>
        <v>#VALUE!</v>
      </c>
      <c r="F467" s="2" t="e">
        <f>Data[[#This Row],[G_L_Account__Totaling]]</f>
        <v>#VALUE!</v>
      </c>
      <c r="G467" s="4" t="e">
        <f>IF(J467=1,"",Data[[#This Row],[G_L_Account___Balance_at_Date_]])</f>
        <v>#VALUE!</v>
      </c>
      <c r="J467" t="e">
        <f>IF(OR(Data[[#This Row],[G_L_Account___Account_Type_]]="Begin-Total",Data[[#This Row],[G_L_Account___Account_Type_]]="Heading"),1,0)</f>
        <v>#VALUE!</v>
      </c>
    </row>
    <row r="468" spans="1:10" hidden="1" x14ac:dyDescent="0.5">
      <c r="A468" s="2" t="e">
        <f>Data[[#This Row],[G_L_Account___No__]]</f>
        <v>#VALUE!</v>
      </c>
      <c r="D468" s="2" t="e">
        <f>Data[[#This Row],[PADSTR_____G_L_Account__Indentation___2___G_L_Account__Name]]</f>
        <v>#VALUE!</v>
      </c>
      <c r="E468" s="2" t="e">
        <f>Data[[#This Row],[G_L_Account___Account_Type_]]</f>
        <v>#VALUE!</v>
      </c>
      <c r="F468" s="2" t="e">
        <f>Data[[#This Row],[G_L_Account__Totaling]]</f>
        <v>#VALUE!</v>
      </c>
      <c r="G468" s="4" t="e">
        <f>IF(J468=1,"",Data[[#This Row],[G_L_Account___Balance_at_Date_]])</f>
        <v>#VALUE!</v>
      </c>
      <c r="J468" t="e">
        <f>IF(OR(Data[[#This Row],[G_L_Account___Account_Type_]]="Begin-Total",Data[[#This Row],[G_L_Account___Account_Type_]]="Heading"),1,0)</f>
        <v>#VALUE!</v>
      </c>
    </row>
    <row r="469" spans="1:10" hidden="1" x14ac:dyDescent="0.5">
      <c r="A469" s="2" t="e">
        <f>Data[[#This Row],[G_L_Account___No__]]</f>
        <v>#VALUE!</v>
      </c>
      <c r="D469" s="2" t="e">
        <f>Data[[#This Row],[PADSTR_____G_L_Account__Indentation___2___G_L_Account__Name]]</f>
        <v>#VALUE!</v>
      </c>
      <c r="E469" s="2" t="e">
        <f>Data[[#This Row],[G_L_Account___Account_Type_]]</f>
        <v>#VALUE!</v>
      </c>
      <c r="F469" s="2" t="e">
        <f>Data[[#This Row],[G_L_Account__Totaling]]</f>
        <v>#VALUE!</v>
      </c>
      <c r="G469" s="4" t="e">
        <f>IF(J469=1,"",Data[[#This Row],[G_L_Account___Balance_at_Date_]])</f>
        <v>#VALUE!</v>
      </c>
      <c r="J469" t="e">
        <f>IF(OR(Data[[#This Row],[G_L_Account___Account_Type_]]="Begin-Total",Data[[#This Row],[G_L_Account___Account_Type_]]="Heading"),1,0)</f>
        <v>#VALUE!</v>
      </c>
    </row>
    <row r="470" spans="1:10" hidden="1" x14ac:dyDescent="0.5">
      <c r="A470" s="2" t="e">
        <f>Data[[#This Row],[G_L_Account___No__]]</f>
        <v>#VALUE!</v>
      </c>
      <c r="D470" s="2" t="e">
        <f>Data[[#This Row],[PADSTR_____G_L_Account__Indentation___2___G_L_Account__Name]]</f>
        <v>#VALUE!</v>
      </c>
      <c r="E470" s="2" t="e">
        <f>Data[[#This Row],[G_L_Account___Account_Type_]]</f>
        <v>#VALUE!</v>
      </c>
      <c r="F470" s="2" t="e">
        <f>Data[[#This Row],[G_L_Account__Totaling]]</f>
        <v>#VALUE!</v>
      </c>
      <c r="G470" s="4" t="e">
        <f>IF(J470=1,"",Data[[#This Row],[G_L_Account___Balance_at_Date_]])</f>
        <v>#VALUE!</v>
      </c>
      <c r="J470" t="e">
        <f>IF(OR(Data[[#This Row],[G_L_Account___Account_Type_]]="Begin-Total",Data[[#This Row],[G_L_Account___Account_Type_]]="Heading"),1,0)</f>
        <v>#VALUE!</v>
      </c>
    </row>
    <row r="471" spans="1:10" hidden="1" x14ac:dyDescent="0.5">
      <c r="A471" s="2" t="e">
        <f>Data[[#This Row],[G_L_Account___No__]]</f>
        <v>#VALUE!</v>
      </c>
      <c r="D471" s="2" t="e">
        <f>Data[[#This Row],[PADSTR_____G_L_Account__Indentation___2___G_L_Account__Name]]</f>
        <v>#VALUE!</v>
      </c>
      <c r="E471" s="2" t="e">
        <f>Data[[#This Row],[G_L_Account___Account_Type_]]</f>
        <v>#VALUE!</v>
      </c>
      <c r="F471" s="2" t="e">
        <f>Data[[#This Row],[G_L_Account__Totaling]]</f>
        <v>#VALUE!</v>
      </c>
      <c r="G471" s="4" t="e">
        <f>IF(J471=1,"",Data[[#This Row],[G_L_Account___Balance_at_Date_]])</f>
        <v>#VALUE!</v>
      </c>
      <c r="J471" t="e">
        <f>IF(OR(Data[[#This Row],[G_L_Account___Account_Type_]]="Begin-Total",Data[[#This Row],[G_L_Account___Account_Type_]]="Heading"),1,0)</f>
        <v>#VALUE!</v>
      </c>
    </row>
    <row r="472" spans="1:10" hidden="1" x14ac:dyDescent="0.5">
      <c r="A472" s="2" t="e">
        <f>Data[[#This Row],[G_L_Account___No__]]</f>
        <v>#VALUE!</v>
      </c>
      <c r="D472" s="2" t="e">
        <f>Data[[#This Row],[PADSTR_____G_L_Account__Indentation___2___G_L_Account__Name]]</f>
        <v>#VALUE!</v>
      </c>
      <c r="E472" s="2" t="e">
        <f>Data[[#This Row],[G_L_Account___Account_Type_]]</f>
        <v>#VALUE!</v>
      </c>
      <c r="F472" s="2" t="e">
        <f>Data[[#This Row],[G_L_Account__Totaling]]</f>
        <v>#VALUE!</v>
      </c>
      <c r="G472" s="4" t="e">
        <f>IF(J472=1,"",Data[[#This Row],[G_L_Account___Balance_at_Date_]])</f>
        <v>#VALUE!</v>
      </c>
      <c r="J472" t="e">
        <f>IF(OR(Data[[#This Row],[G_L_Account___Account_Type_]]="Begin-Total",Data[[#This Row],[G_L_Account___Account_Type_]]="Heading"),1,0)</f>
        <v>#VALUE!</v>
      </c>
    </row>
    <row r="473" spans="1:10" hidden="1" x14ac:dyDescent="0.5">
      <c r="A473" s="2" t="e">
        <f>Data[[#This Row],[G_L_Account___No__]]</f>
        <v>#VALUE!</v>
      </c>
      <c r="D473" s="2" t="e">
        <f>Data[[#This Row],[PADSTR_____G_L_Account__Indentation___2___G_L_Account__Name]]</f>
        <v>#VALUE!</v>
      </c>
      <c r="E473" s="2" t="e">
        <f>Data[[#This Row],[G_L_Account___Account_Type_]]</f>
        <v>#VALUE!</v>
      </c>
      <c r="F473" s="2" t="e">
        <f>Data[[#This Row],[G_L_Account__Totaling]]</f>
        <v>#VALUE!</v>
      </c>
      <c r="G473" s="4" t="e">
        <f>IF(J473=1,"",Data[[#This Row],[G_L_Account___Balance_at_Date_]])</f>
        <v>#VALUE!</v>
      </c>
      <c r="J473" t="e">
        <f>IF(OR(Data[[#This Row],[G_L_Account___Account_Type_]]="Begin-Total",Data[[#This Row],[G_L_Account___Account_Type_]]="Heading"),1,0)</f>
        <v>#VALUE!</v>
      </c>
    </row>
  </sheetData>
  <autoFilter ref="A1:G473" xr:uid="{F1DFB78B-D965-4E62-A694-6DB4DADC9305}">
    <filterColumn colId="0">
      <filters>
        <filter val="10000"/>
        <filter val="10001"/>
        <filter val="10100"/>
        <filter val="10200"/>
        <filter val="10300"/>
        <filter val="10400"/>
        <filter val="10500"/>
        <filter val="10600"/>
        <filter val="10700"/>
        <filter val="10750"/>
        <filter val="10800"/>
        <filter val="10900"/>
        <filter val="10910"/>
        <filter val="10920"/>
        <filter val="10940"/>
        <filter val="10950"/>
        <filter val="10990"/>
        <filter val="20001"/>
        <filter val="20100"/>
        <filter val="20200"/>
        <filter val="20300"/>
        <filter val="20400"/>
        <filter val="20500"/>
        <filter val="20600"/>
        <filter val="20700"/>
        <filter val="20800"/>
        <filter val="20900"/>
        <filter val="21000"/>
        <filter val="21100"/>
        <filter val="21200"/>
        <filter val="21300"/>
        <filter val="21400"/>
        <filter val="21500"/>
        <filter val="21550"/>
        <filter val="21600"/>
        <filter val="21700"/>
        <filter val="21800"/>
        <filter val="21900"/>
        <filter val="30100"/>
        <filter val="30200"/>
        <filter val="30290"/>
        <filter val="30300"/>
        <filter val="30990"/>
        <filter val="40000"/>
        <filter val="40001"/>
        <filter val="40100"/>
        <filter val="40200"/>
        <filter val="40250"/>
        <filter val="40300"/>
        <filter val="40400"/>
        <filter val="40450"/>
        <filter val="40500"/>
        <filter val="40990"/>
        <filter val="50001"/>
        <filter val="50100"/>
        <filter val="50200"/>
        <filter val="50300"/>
        <filter val="50399"/>
        <filter val="50410"/>
        <filter val="50420"/>
        <filter val="50421"/>
        <filter val="50422"/>
        <filter val="50423"/>
        <filter val="50424"/>
        <filter val="50990"/>
        <filter val="60001"/>
        <filter val="60100"/>
        <filter val="60200"/>
        <filter val="60300"/>
        <filter val="60400"/>
        <filter val="60500"/>
        <filter val="60600"/>
        <filter val="60700"/>
        <filter val="60800"/>
        <filter val="60900"/>
        <filter val="61000"/>
        <filter val="61100"/>
        <filter val="61200"/>
        <filter val="61300"/>
        <filter val="61400"/>
        <filter val="61500"/>
        <filter val="61600"/>
        <filter val="61700"/>
        <filter val="61800"/>
        <filter val="61900"/>
        <filter val="61990"/>
        <filter val="61995"/>
      </filters>
    </filterColumn>
    <filterColumn colId="4">
      <filters>
        <filter val="Begin-Total"/>
        <filter val="End-Total"/>
        <filter val="Heading"/>
        <filter val="Tota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5B1F9-A33F-4637-A2D9-D057CFA48043}">
  <sheetPr filterMode="1"/>
  <dimension ref="A1:L539"/>
  <sheetViews>
    <sheetView topLeftCell="B1" workbookViewId="0">
      <selection activeCell="L1" activeCellId="2" sqref="J1:J1048576 K1:K1048576 L1:L1048576"/>
    </sheetView>
  </sheetViews>
  <sheetFormatPr defaultRowHeight="14.35" x14ac:dyDescent="0.5"/>
  <cols>
    <col min="1" max="1" width="16.52734375" hidden="1" customWidth="1"/>
    <col min="2" max="2" width="29.3515625" bestFit="1" customWidth="1"/>
    <col min="3" max="3" width="16.52734375" customWidth="1"/>
    <col min="4" max="4" width="36.5859375" hidden="1" customWidth="1"/>
    <col min="5" max="5" width="13.64453125" hidden="1" customWidth="1"/>
    <col min="6" max="6" width="11.703125" bestFit="1" customWidth="1"/>
    <col min="7" max="7" width="15.41015625" bestFit="1" customWidth="1"/>
    <col min="8" max="8" width="13.41015625" bestFit="1" customWidth="1"/>
    <col min="10" max="10" width="0" hidden="1" customWidth="1"/>
    <col min="11" max="11" width="8.05859375" hidden="1" customWidth="1"/>
    <col min="12" max="12" width="8.9375" hidden="1" customWidth="1"/>
  </cols>
  <sheetData>
    <row r="1" spans="1:12" s="6" customFormat="1" x14ac:dyDescent="0.5">
      <c r="A1" s="6" t="s">
        <v>240</v>
      </c>
      <c r="B1" s="6" t="s">
        <v>236</v>
      </c>
      <c r="C1" s="6" t="s">
        <v>241</v>
      </c>
      <c r="D1" s="6" t="s">
        <v>236</v>
      </c>
      <c r="E1" s="6" t="s">
        <v>237</v>
      </c>
      <c r="F1" s="6" t="s">
        <v>238</v>
      </c>
      <c r="G1" s="6" t="s">
        <v>239</v>
      </c>
      <c r="H1" s="6" t="s">
        <v>245</v>
      </c>
      <c r="K1" s="6" t="s">
        <v>243</v>
      </c>
      <c r="L1" s="6" t="s">
        <v>244</v>
      </c>
    </row>
    <row r="2" spans="1:12" x14ac:dyDescent="0.5">
      <c r="A2" s="2" t="str">
        <f>Data[[#This Row],[G_L_Account___No__]]</f>
        <v>10000</v>
      </c>
      <c r="B2" t="str">
        <f>PROPER(Data[[#This Row],[PADSTR_____G_L_Account__Indentation___2___G_L_Account__Name]])</f>
        <v>Balance Sheet</v>
      </c>
      <c r="C2" t="str">
        <f>IF(K2=TRUE,Data[[#This Row],[G_L_Account___No__]],"")</f>
        <v/>
      </c>
      <c r="D2" s="2" t="str">
        <f>Data[[#This Row],[PADSTR_____G_L_Account__Indentation___2___G_L_Account__Name]]</f>
        <v>BALANCE SHEET</v>
      </c>
      <c r="E2" s="2" t="str">
        <f>Data[[#This Row],[G_L_Account___Account_Type_]]</f>
        <v>Heading</v>
      </c>
      <c r="F2" s="2" t="str">
        <f>Data[[#This Row],[G_L_Account__Totaling]]</f>
        <v/>
      </c>
      <c r="G2" s="4" t="str">
        <f>IF(K2=TRUE,Data[[#This Row],[G_L_Account___Balance_at_Date_]],"")</f>
        <v/>
      </c>
      <c r="H2" s="8" t="str">
        <f>IF(L2=TRUE,Data[[#This Row],[G_L_Account___Balance_at_Date_]],"")</f>
        <v/>
      </c>
      <c r="K2" t="b">
        <f>IF(Data[[#This Row],[G_L_Account___Account_Type_]]="Posting",TRUE,FALSE)</f>
        <v>0</v>
      </c>
      <c r="L2" t="b">
        <f>IF(Data[[#This Row],[G_L_Account___Account_Type_]]="End-Total",TRUE,FALSE)</f>
        <v>0</v>
      </c>
    </row>
    <row r="3" spans="1:12" x14ac:dyDescent="0.5">
      <c r="A3" s="2" t="str">
        <f>Data[[#This Row],[G_L_Account___No__]]</f>
        <v>10001</v>
      </c>
      <c r="B3" t="str">
        <f>PROPER(Data[[#This Row],[PADSTR_____G_L_Account__Indentation___2___G_L_Account__Name]])</f>
        <v>Assets</v>
      </c>
      <c r="C3" t="str">
        <f>IF(K3=TRUE,Data[[#This Row],[G_L_Account___No__]],"")</f>
        <v/>
      </c>
      <c r="D3" s="2" t="str">
        <f>Data[[#This Row],[PADSTR_____G_L_Account__Indentation___2___G_L_Account__Name]]</f>
        <v>ASSETS</v>
      </c>
      <c r="E3" s="2" t="str">
        <f>Data[[#This Row],[G_L_Account___Account_Type_]]</f>
        <v>Begin-Total</v>
      </c>
      <c r="F3" s="2" t="str">
        <f>Data[[#This Row],[G_L_Account__Totaling]]</f>
        <v/>
      </c>
      <c r="G3" s="4" t="str">
        <f>IF(K3=TRUE,Data[[#This Row],[G_L_Account___Balance_at_Date_]],"")</f>
        <v/>
      </c>
      <c r="H3" s="8" t="str">
        <f>IF(L3=TRUE,Data[[#This Row],[G_L_Account___Balance_at_Date_]],"")</f>
        <v/>
      </c>
      <c r="K3" t="b">
        <f>IF(Data[[#This Row],[G_L_Account___Account_Type_]]="Posting",TRUE,FALSE)</f>
        <v>0</v>
      </c>
      <c r="L3" t="b">
        <f>IF(Data[[#This Row],[G_L_Account___Account_Type_]]="End-Total",TRUE,FALSE)</f>
        <v>0</v>
      </c>
    </row>
    <row r="4" spans="1:12" x14ac:dyDescent="0.5">
      <c r="A4" s="2" t="str">
        <f>Data[[#This Row],[G_L_Account___No__]]</f>
        <v>10100</v>
      </c>
      <c r="B4" t="str">
        <f>PROPER(Data[[#This Row],[PADSTR_____G_L_Account__Indentation___2___G_L_Account__Name]])</f>
        <v xml:space="preserve">  Checking Account</v>
      </c>
      <c r="C4" t="str">
        <f>IF(K4=TRUE,Data[[#This Row],[G_L_Account___No__]],"")</f>
        <v>10100</v>
      </c>
      <c r="D4" s="2" t="str">
        <f>Data[[#This Row],[PADSTR_____G_L_Account__Indentation___2___G_L_Account__Name]]</f>
        <v xml:space="preserve">  Checking account</v>
      </c>
      <c r="E4" s="2" t="str">
        <f>Data[[#This Row],[G_L_Account___Account_Type_]]</f>
        <v>Posting</v>
      </c>
      <c r="F4" s="2" t="str">
        <f>Data[[#This Row],[G_L_Account__Totaling]]</f>
        <v/>
      </c>
      <c r="G4" s="4">
        <f>IF(K4=TRUE,Data[[#This Row],[G_L_Account___Balance_at_Date_]],"")</f>
        <v>0</v>
      </c>
      <c r="H4" s="8" t="str">
        <f>IF(L4=TRUE,Data[[#This Row],[G_L_Account___Balance_at_Date_]],"")</f>
        <v/>
      </c>
      <c r="K4" t="b">
        <f>IF(Data[[#This Row],[G_L_Account___Account_Type_]]="Posting",TRUE,FALSE)</f>
        <v>1</v>
      </c>
      <c r="L4" t="b">
        <f>IF(Data[[#This Row],[G_L_Account___Account_Type_]]="End-Total",TRUE,FALSE)</f>
        <v>0</v>
      </c>
    </row>
    <row r="5" spans="1:12" x14ac:dyDescent="0.5">
      <c r="A5" s="2" t="str">
        <f>Data[[#This Row],[G_L_Account___No__]]</f>
        <v>10200</v>
      </c>
      <c r="B5" t="str">
        <f>PROPER(Data[[#This Row],[PADSTR_____G_L_Account__Indentation___2___G_L_Account__Name]])</f>
        <v xml:space="preserve">  Saving Account</v>
      </c>
      <c r="C5" t="str">
        <f>IF(K5=TRUE,Data[[#This Row],[G_L_Account___No__]],"")</f>
        <v>10200</v>
      </c>
      <c r="D5" s="2" t="str">
        <f>Data[[#This Row],[PADSTR_____G_L_Account__Indentation___2___G_L_Account__Name]]</f>
        <v xml:space="preserve">  Saving account</v>
      </c>
      <c r="E5" s="2" t="str">
        <f>Data[[#This Row],[G_L_Account___Account_Type_]]</f>
        <v>Posting</v>
      </c>
      <c r="F5" s="2" t="str">
        <f>Data[[#This Row],[G_L_Account__Totaling]]</f>
        <v/>
      </c>
      <c r="G5" s="4">
        <f>IF(K5=TRUE,Data[[#This Row],[G_L_Account___Balance_at_Date_]],"")</f>
        <v>0</v>
      </c>
      <c r="H5" s="8" t="str">
        <f>IF(L5=TRUE,Data[[#This Row],[G_L_Account___Balance_at_Date_]],"")</f>
        <v/>
      </c>
      <c r="K5" t="b">
        <f>IF(Data[[#This Row],[G_L_Account___Account_Type_]]="Posting",TRUE,FALSE)</f>
        <v>1</v>
      </c>
      <c r="L5" t="b">
        <f>IF(Data[[#This Row],[G_L_Account___Account_Type_]]="End-Total",TRUE,FALSE)</f>
        <v>0</v>
      </c>
    </row>
    <row r="6" spans="1:12" x14ac:dyDescent="0.5">
      <c r="A6" s="2" t="str">
        <f>Data[[#This Row],[G_L_Account___No__]]</f>
        <v>10300</v>
      </c>
      <c r="B6" t="str">
        <f>PROPER(Data[[#This Row],[PADSTR_____G_L_Account__Indentation___2___G_L_Account__Name]])</f>
        <v xml:space="preserve">  Petty Cash</v>
      </c>
      <c r="C6" t="str">
        <f>IF(K6=TRUE,Data[[#This Row],[G_L_Account___No__]],"")</f>
        <v>10300</v>
      </c>
      <c r="D6" s="2" t="str">
        <f>Data[[#This Row],[PADSTR_____G_L_Account__Indentation___2___G_L_Account__Name]]</f>
        <v xml:space="preserve">  Petty Cash</v>
      </c>
      <c r="E6" s="2" t="str">
        <f>Data[[#This Row],[G_L_Account___Account_Type_]]</f>
        <v>Posting</v>
      </c>
      <c r="F6" s="2" t="str">
        <f>Data[[#This Row],[G_L_Account__Totaling]]</f>
        <v/>
      </c>
      <c r="G6" s="4">
        <f>IF(K6=TRUE,Data[[#This Row],[G_L_Account___Balance_at_Date_]],"")</f>
        <v>76549.23</v>
      </c>
      <c r="H6" s="8" t="str">
        <f>IF(L6=TRUE,Data[[#This Row],[G_L_Account___Balance_at_Date_]],"")</f>
        <v/>
      </c>
      <c r="K6" t="b">
        <f>IF(Data[[#This Row],[G_L_Account___Account_Type_]]="Posting",TRUE,FALSE)</f>
        <v>1</v>
      </c>
      <c r="L6" t="b">
        <f>IF(Data[[#This Row],[G_L_Account___Account_Type_]]="End-Total",TRUE,FALSE)</f>
        <v>0</v>
      </c>
    </row>
    <row r="7" spans="1:12" x14ac:dyDescent="0.5">
      <c r="A7" s="2" t="str">
        <f>Data[[#This Row],[G_L_Account___No__]]</f>
        <v>10400</v>
      </c>
      <c r="B7" t="str">
        <f>PROPER(Data[[#This Row],[PADSTR_____G_L_Account__Indentation___2___G_L_Account__Name]])</f>
        <v xml:space="preserve">  Accounts Receivable</v>
      </c>
      <c r="C7" t="str">
        <f>IF(K7=TRUE,Data[[#This Row],[G_L_Account___No__]],"")</f>
        <v>10400</v>
      </c>
      <c r="D7" s="2" t="str">
        <f>Data[[#This Row],[PADSTR_____G_L_Account__Indentation___2___G_L_Account__Name]]</f>
        <v xml:space="preserve">  Accounts Receivable</v>
      </c>
      <c r="E7" s="2" t="str">
        <f>Data[[#This Row],[G_L_Account___Account_Type_]]</f>
        <v>Posting</v>
      </c>
      <c r="F7" s="2" t="str">
        <f>Data[[#This Row],[G_L_Account__Totaling]]</f>
        <v/>
      </c>
      <c r="G7" s="4">
        <f>IF(K7=TRUE,Data[[#This Row],[G_L_Account___Balance_at_Date_]],"")</f>
        <v>70023.839999999997</v>
      </c>
      <c r="H7" s="8" t="str">
        <f>IF(L7=TRUE,Data[[#This Row],[G_L_Account___Balance_at_Date_]],"")</f>
        <v/>
      </c>
      <c r="K7" t="b">
        <f>IF(Data[[#This Row],[G_L_Account___Account_Type_]]="Posting",TRUE,FALSE)</f>
        <v>1</v>
      </c>
      <c r="L7" t="b">
        <f>IF(Data[[#This Row],[G_L_Account___Account_Type_]]="End-Total",TRUE,FALSE)</f>
        <v>0</v>
      </c>
    </row>
    <row r="8" spans="1:12" x14ac:dyDescent="0.5">
      <c r="A8" s="2" t="str">
        <f>Data[[#This Row],[G_L_Account___No__]]</f>
        <v>10500</v>
      </c>
      <c r="B8" t="str">
        <f>PROPER(Data[[#This Row],[PADSTR_____G_L_Account__Indentation___2___G_L_Account__Name]])</f>
        <v xml:space="preserve">  Prepaid Rent</v>
      </c>
      <c r="C8" t="str">
        <f>IF(K8=TRUE,Data[[#This Row],[G_L_Account___No__]],"")</f>
        <v>10500</v>
      </c>
      <c r="D8" s="2" t="str">
        <f>Data[[#This Row],[PADSTR_____G_L_Account__Indentation___2___G_L_Account__Name]]</f>
        <v xml:space="preserve">  Prepaid Rent</v>
      </c>
      <c r="E8" s="2" t="str">
        <f>Data[[#This Row],[G_L_Account___Account_Type_]]</f>
        <v>Posting</v>
      </c>
      <c r="F8" s="2" t="str">
        <f>Data[[#This Row],[G_L_Account__Totaling]]</f>
        <v/>
      </c>
      <c r="G8" s="4">
        <f>IF(K8=TRUE,Data[[#This Row],[G_L_Account___Balance_at_Date_]],"")</f>
        <v>0</v>
      </c>
      <c r="H8" s="8" t="str">
        <f>IF(L8=TRUE,Data[[#This Row],[G_L_Account___Balance_at_Date_]],"")</f>
        <v/>
      </c>
      <c r="K8" t="b">
        <f>IF(Data[[#This Row],[G_L_Account___Account_Type_]]="Posting",TRUE,FALSE)</f>
        <v>1</v>
      </c>
      <c r="L8" t="b">
        <f>IF(Data[[#This Row],[G_L_Account___Account_Type_]]="End-Total",TRUE,FALSE)</f>
        <v>0</v>
      </c>
    </row>
    <row r="9" spans="1:12" x14ac:dyDescent="0.5">
      <c r="A9" s="2" t="str">
        <f>Data[[#This Row],[G_L_Account___No__]]</f>
        <v>10600</v>
      </c>
      <c r="B9" t="str">
        <f>PROPER(Data[[#This Row],[PADSTR_____G_L_Account__Indentation___2___G_L_Account__Name]])</f>
        <v xml:space="preserve">  Prepaid Insurance</v>
      </c>
      <c r="C9" t="str">
        <f>IF(K9=TRUE,Data[[#This Row],[G_L_Account___No__]],"")</f>
        <v>10600</v>
      </c>
      <c r="D9" s="2" t="str">
        <f>Data[[#This Row],[PADSTR_____G_L_Account__Indentation___2___G_L_Account__Name]]</f>
        <v xml:space="preserve">  Prepaid Insurance</v>
      </c>
      <c r="E9" s="2" t="str">
        <f>Data[[#This Row],[G_L_Account___Account_Type_]]</f>
        <v>Posting</v>
      </c>
      <c r="F9" s="2" t="str">
        <f>Data[[#This Row],[G_L_Account__Totaling]]</f>
        <v/>
      </c>
      <c r="G9" s="4">
        <f>IF(K9=TRUE,Data[[#This Row],[G_L_Account___Balance_at_Date_]],"")</f>
        <v>0</v>
      </c>
      <c r="H9" s="8" t="str">
        <f>IF(L9=TRUE,Data[[#This Row],[G_L_Account___Balance_at_Date_]],"")</f>
        <v/>
      </c>
      <c r="K9" t="b">
        <f>IF(Data[[#This Row],[G_L_Account___Account_Type_]]="Posting",TRUE,FALSE)</f>
        <v>1</v>
      </c>
      <c r="L9" t="b">
        <f>IF(Data[[#This Row],[G_L_Account___Account_Type_]]="End-Total",TRUE,FALSE)</f>
        <v>0</v>
      </c>
    </row>
    <row r="10" spans="1:12" x14ac:dyDescent="0.5">
      <c r="A10" s="2" t="str">
        <f>Data[[#This Row],[G_L_Account___No__]]</f>
        <v>10700</v>
      </c>
      <c r="B10" t="str">
        <f>PROPER(Data[[#This Row],[PADSTR_____G_L_Account__Indentation___2___G_L_Account__Name]])</f>
        <v xml:space="preserve">  Inventory</v>
      </c>
      <c r="C10" t="str">
        <f>IF(K10=TRUE,Data[[#This Row],[G_L_Account___No__]],"")</f>
        <v>10700</v>
      </c>
      <c r="D10" s="2" t="str">
        <f>Data[[#This Row],[PADSTR_____G_L_Account__Indentation___2___G_L_Account__Name]]</f>
        <v xml:space="preserve">  Inventory</v>
      </c>
      <c r="E10" s="2" t="str">
        <f>Data[[#This Row],[G_L_Account___Account_Type_]]</f>
        <v>Posting</v>
      </c>
      <c r="F10" s="2" t="str">
        <f>Data[[#This Row],[G_L_Account__Totaling]]</f>
        <v/>
      </c>
      <c r="G10" s="4">
        <f>IF(K10=TRUE,Data[[#This Row],[G_L_Account___Balance_at_Date_]],"")</f>
        <v>44594.1</v>
      </c>
      <c r="H10" s="8" t="str">
        <f>IF(L10=TRUE,Data[[#This Row],[G_L_Account___Balance_at_Date_]],"")</f>
        <v/>
      </c>
      <c r="K10" t="b">
        <f>IF(Data[[#This Row],[G_L_Account___Account_Type_]]="Posting",TRUE,FALSE)</f>
        <v>1</v>
      </c>
      <c r="L10" t="b">
        <f>IF(Data[[#This Row],[G_L_Account___Account_Type_]]="End-Total",TRUE,FALSE)</f>
        <v>0</v>
      </c>
    </row>
    <row r="11" spans="1:12" x14ac:dyDescent="0.5">
      <c r="A11" s="2" t="str">
        <f>Data[[#This Row],[G_L_Account___No__]]</f>
        <v>10750</v>
      </c>
      <c r="B11" t="str">
        <f>PROPER(Data[[#This Row],[PADSTR_____G_L_Account__Indentation___2___G_L_Account__Name]])</f>
        <v xml:space="preserve">  Wip Account, Finished Goods</v>
      </c>
      <c r="C11" t="str">
        <f>IF(K11=TRUE,Data[[#This Row],[G_L_Account___No__]],"")</f>
        <v>10750</v>
      </c>
      <c r="D11" s="2" t="str">
        <f>Data[[#This Row],[PADSTR_____G_L_Account__Indentation___2___G_L_Account__Name]]</f>
        <v xml:space="preserve">  WIP Account, Finished goods</v>
      </c>
      <c r="E11" s="2" t="str">
        <f>Data[[#This Row],[G_L_Account___Account_Type_]]</f>
        <v>Posting</v>
      </c>
      <c r="F11" s="2" t="str">
        <f>Data[[#This Row],[G_L_Account__Totaling]]</f>
        <v/>
      </c>
      <c r="G11" s="4">
        <f>IF(K11=TRUE,Data[[#This Row],[G_L_Account___Balance_at_Date_]],"")</f>
        <v>0</v>
      </c>
      <c r="H11" s="8" t="str">
        <f>IF(L11=TRUE,Data[[#This Row],[G_L_Account___Balance_at_Date_]],"")</f>
        <v/>
      </c>
      <c r="K11" t="b">
        <f>IF(Data[[#This Row],[G_L_Account___Account_Type_]]="Posting",TRUE,FALSE)</f>
        <v>1</v>
      </c>
      <c r="L11" t="b">
        <f>IF(Data[[#This Row],[G_L_Account___Account_Type_]]="End-Total",TRUE,FALSE)</f>
        <v>0</v>
      </c>
    </row>
    <row r="12" spans="1:12" x14ac:dyDescent="0.5">
      <c r="A12" s="2" t="str">
        <f>Data[[#This Row],[G_L_Account___No__]]</f>
        <v>10800</v>
      </c>
      <c r="B12" t="str">
        <f>PROPER(Data[[#This Row],[PADSTR_____G_L_Account__Indentation___2___G_L_Account__Name]])</f>
        <v xml:space="preserve">  Equipment</v>
      </c>
      <c r="C12" t="str">
        <f>IF(K12=TRUE,Data[[#This Row],[G_L_Account___No__]],"")</f>
        <v>10800</v>
      </c>
      <c r="D12" s="2" t="str">
        <f>Data[[#This Row],[PADSTR_____G_L_Account__Indentation___2___G_L_Account__Name]]</f>
        <v xml:space="preserve">  Equipment</v>
      </c>
      <c r="E12" s="2" t="str">
        <f>Data[[#This Row],[G_L_Account___Account_Type_]]</f>
        <v>Posting</v>
      </c>
      <c r="F12" s="2" t="str">
        <f>Data[[#This Row],[G_L_Account__Totaling]]</f>
        <v/>
      </c>
      <c r="G12" s="4">
        <f>IF(K12=TRUE,Data[[#This Row],[G_L_Account___Balance_at_Date_]],"")</f>
        <v>0</v>
      </c>
      <c r="H12" s="8" t="str">
        <f>IF(L12=TRUE,Data[[#This Row],[G_L_Account___Balance_at_Date_]],"")</f>
        <v/>
      </c>
      <c r="K12" t="b">
        <f>IF(Data[[#This Row],[G_L_Account___Account_Type_]]="Posting",TRUE,FALSE)</f>
        <v>1</v>
      </c>
      <c r="L12" t="b">
        <f>IF(Data[[#This Row],[G_L_Account___Account_Type_]]="End-Total",TRUE,FALSE)</f>
        <v>0</v>
      </c>
    </row>
    <row r="13" spans="1:12" x14ac:dyDescent="0.5">
      <c r="A13" s="2" t="str">
        <f>Data[[#This Row],[G_L_Account___No__]]</f>
        <v>10900</v>
      </c>
      <c r="B13" t="str">
        <f>PROPER(Data[[#This Row],[PADSTR_____G_L_Account__Indentation___2___G_L_Account__Name]])</f>
        <v xml:space="preserve">  Accumulated Depreciation</v>
      </c>
      <c r="C13" t="str">
        <f>IF(K13=TRUE,Data[[#This Row],[G_L_Account___No__]],"")</f>
        <v>10900</v>
      </c>
      <c r="D13" s="2" t="str">
        <f>Data[[#This Row],[PADSTR_____G_L_Account__Indentation___2___G_L_Account__Name]]</f>
        <v xml:space="preserve">  Accumulated Depreciation</v>
      </c>
      <c r="E13" s="2" t="str">
        <f>Data[[#This Row],[G_L_Account___Account_Type_]]</f>
        <v>Posting</v>
      </c>
      <c r="F13" s="2" t="str">
        <f>Data[[#This Row],[G_L_Account__Totaling]]</f>
        <v/>
      </c>
      <c r="G13" s="4">
        <f>IF(K13=TRUE,Data[[#This Row],[G_L_Account___Balance_at_Date_]],"")</f>
        <v>0</v>
      </c>
      <c r="H13" s="8" t="str">
        <f>IF(L13=TRUE,Data[[#This Row],[G_L_Account___Balance_at_Date_]],"")</f>
        <v/>
      </c>
      <c r="K13" t="b">
        <f>IF(Data[[#This Row],[G_L_Account___Account_Type_]]="Posting",TRUE,FALSE)</f>
        <v>1</v>
      </c>
      <c r="L13" t="b">
        <f>IF(Data[[#This Row],[G_L_Account___Account_Type_]]="End-Total",TRUE,FALSE)</f>
        <v>0</v>
      </c>
    </row>
    <row r="14" spans="1:12" x14ac:dyDescent="0.5">
      <c r="A14" s="2" t="str">
        <f>Data[[#This Row],[G_L_Account___No__]]</f>
        <v>10910</v>
      </c>
      <c r="B14" t="str">
        <f>PROPER(Data[[#This Row],[PADSTR_____G_L_Account__Indentation___2___G_L_Account__Name]])</f>
        <v xml:space="preserve">  Wip Job Sales</v>
      </c>
      <c r="C14" t="str">
        <f>IF(K14=TRUE,Data[[#This Row],[G_L_Account___No__]],"")</f>
        <v>10910</v>
      </c>
      <c r="D14" s="2" t="str">
        <f>Data[[#This Row],[PADSTR_____G_L_Account__Indentation___2___G_L_Account__Name]]</f>
        <v xml:space="preserve">  WIP Job Sales</v>
      </c>
      <c r="E14" s="2" t="str">
        <f>Data[[#This Row],[G_L_Account___Account_Type_]]</f>
        <v>Posting</v>
      </c>
      <c r="F14" s="2" t="str">
        <f>Data[[#This Row],[G_L_Account__Totaling]]</f>
        <v/>
      </c>
      <c r="G14" s="4">
        <f>IF(K14=TRUE,Data[[#This Row],[G_L_Account___Balance_at_Date_]],"")</f>
        <v>0</v>
      </c>
      <c r="H14" s="8" t="str">
        <f>IF(L14=TRUE,Data[[#This Row],[G_L_Account___Balance_at_Date_]],"")</f>
        <v/>
      </c>
      <c r="K14" t="b">
        <f>IF(Data[[#This Row],[G_L_Account___Account_Type_]]="Posting",TRUE,FALSE)</f>
        <v>1</v>
      </c>
      <c r="L14" t="b">
        <f>IF(Data[[#This Row],[G_L_Account___Account_Type_]]="End-Total",TRUE,FALSE)</f>
        <v>0</v>
      </c>
    </row>
    <row r="15" spans="1:12" x14ac:dyDescent="0.5">
      <c r="A15" s="2" t="str">
        <f>Data[[#This Row],[G_L_Account___No__]]</f>
        <v>10920</v>
      </c>
      <c r="B15" t="str">
        <f>PROPER(Data[[#This Row],[PADSTR_____G_L_Account__Indentation___2___G_L_Account__Name]])</f>
        <v xml:space="preserve">  Invoiced Job Sales</v>
      </c>
      <c r="C15" t="str">
        <f>IF(K15=TRUE,Data[[#This Row],[G_L_Account___No__]],"")</f>
        <v>10920</v>
      </c>
      <c r="D15" s="2" t="str">
        <f>Data[[#This Row],[PADSTR_____G_L_Account__Indentation___2___G_L_Account__Name]]</f>
        <v xml:space="preserve">  Invoiced Job Sales</v>
      </c>
      <c r="E15" s="2" t="str">
        <f>Data[[#This Row],[G_L_Account___Account_Type_]]</f>
        <v>Posting</v>
      </c>
      <c r="F15" s="2" t="str">
        <f>Data[[#This Row],[G_L_Account__Totaling]]</f>
        <v/>
      </c>
      <c r="G15" s="4">
        <f>IF(K15=TRUE,Data[[#This Row],[G_L_Account___Balance_at_Date_]],"")</f>
        <v>0</v>
      </c>
      <c r="H15" s="8" t="str">
        <f>IF(L15=TRUE,Data[[#This Row],[G_L_Account___Balance_at_Date_]],"")</f>
        <v/>
      </c>
      <c r="K15" t="b">
        <f>IF(Data[[#This Row],[G_L_Account___Account_Type_]]="Posting",TRUE,FALSE)</f>
        <v>1</v>
      </c>
      <c r="L15" t="b">
        <f>IF(Data[[#This Row],[G_L_Account___Account_Type_]]="End-Total",TRUE,FALSE)</f>
        <v>0</v>
      </c>
    </row>
    <row r="16" spans="1:12" x14ac:dyDescent="0.5">
      <c r="A16" s="2" t="str">
        <f>Data[[#This Row],[G_L_Account___No__]]</f>
        <v>10940</v>
      </c>
      <c r="B16" t="str">
        <f>PROPER(Data[[#This Row],[PADSTR_____G_L_Account__Indentation___2___G_L_Account__Name]])</f>
        <v xml:space="preserve">  Accrued Job Costs</v>
      </c>
      <c r="C16" t="str">
        <f>IF(K16=TRUE,Data[[#This Row],[G_L_Account___No__]],"")</f>
        <v>10940</v>
      </c>
      <c r="D16" s="2" t="str">
        <f>Data[[#This Row],[PADSTR_____G_L_Account__Indentation___2___G_L_Account__Name]]</f>
        <v xml:space="preserve">  Accrued Job Costs</v>
      </c>
      <c r="E16" s="2" t="str">
        <f>Data[[#This Row],[G_L_Account___Account_Type_]]</f>
        <v>Posting</v>
      </c>
      <c r="F16" s="2" t="str">
        <f>Data[[#This Row],[G_L_Account__Totaling]]</f>
        <v/>
      </c>
      <c r="G16" s="4">
        <f>IF(K16=TRUE,Data[[#This Row],[G_L_Account___Balance_at_Date_]],"")</f>
        <v>0</v>
      </c>
      <c r="H16" s="8" t="str">
        <f>IF(L16=TRUE,Data[[#This Row],[G_L_Account___Balance_at_Date_]],"")</f>
        <v/>
      </c>
      <c r="K16" t="b">
        <f>IF(Data[[#This Row],[G_L_Account___Account_Type_]]="Posting",TRUE,FALSE)</f>
        <v>1</v>
      </c>
      <c r="L16" t="b">
        <f>IF(Data[[#This Row],[G_L_Account___Account_Type_]]="End-Total",TRUE,FALSE)</f>
        <v>0</v>
      </c>
    </row>
    <row r="17" spans="1:12" x14ac:dyDescent="0.5">
      <c r="A17" s="2" t="str">
        <f>Data[[#This Row],[G_L_Account___No__]]</f>
        <v>10950</v>
      </c>
      <c r="B17" t="str">
        <f>PROPER(Data[[#This Row],[PADSTR_____G_L_Account__Indentation___2___G_L_Account__Name]])</f>
        <v xml:space="preserve">  Wip Job Costs</v>
      </c>
      <c r="C17" t="str">
        <f>IF(K17=TRUE,Data[[#This Row],[G_L_Account___No__]],"")</f>
        <v>10950</v>
      </c>
      <c r="D17" s="2" t="str">
        <f>Data[[#This Row],[PADSTR_____G_L_Account__Indentation___2___G_L_Account__Name]]</f>
        <v xml:space="preserve">  WIP Job Costs</v>
      </c>
      <c r="E17" s="2" t="str">
        <f>Data[[#This Row],[G_L_Account___Account_Type_]]</f>
        <v>Posting</v>
      </c>
      <c r="F17" s="2" t="str">
        <f>Data[[#This Row],[G_L_Account__Totaling]]</f>
        <v/>
      </c>
      <c r="G17" s="4">
        <f>IF(K17=TRUE,Data[[#This Row],[G_L_Account___Balance_at_Date_]],"")</f>
        <v>0</v>
      </c>
      <c r="H17" s="8" t="str">
        <f>IF(L17=TRUE,Data[[#This Row],[G_L_Account___Balance_at_Date_]],"")</f>
        <v/>
      </c>
      <c r="K17" t="b">
        <f>IF(Data[[#This Row],[G_L_Account___Account_Type_]]="Posting",TRUE,FALSE)</f>
        <v>1</v>
      </c>
      <c r="L17" t="b">
        <f>IF(Data[[#This Row],[G_L_Account___Account_Type_]]="End-Total",TRUE,FALSE)</f>
        <v>0</v>
      </c>
    </row>
    <row r="18" spans="1:12" x14ac:dyDescent="0.5">
      <c r="A18" s="2" t="str">
        <f>Data[[#This Row],[G_L_Account___No__]]</f>
        <v>10990</v>
      </c>
      <c r="B18" t="str">
        <f>PROPER(Data[[#This Row],[PADSTR_____G_L_Account__Indentation___2___G_L_Account__Name]])</f>
        <v>Total Assets</v>
      </c>
      <c r="C18" t="str">
        <f>IF(K18=TRUE,Data[[#This Row],[G_L_Account___No__]],"")</f>
        <v/>
      </c>
      <c r="D18" s="2" t="str">
        <f>Data[[#This Row],[PADSTR_____G_L_Account__Indentation___2___G_L_Account__Name]]</f>
        <v>TOTAL ASSETS</v>
      </c>
      <c r="E18" s="2" t="str">
        <f>Data[[#This Row],[G_L_Account___Account_Type_]]</f>
        <v>End-Total</v>
      </c>
      <c r="F18" s="2" t="str">
        <f>Data[[#This Row],[G_L_Account__Totaling]]</f>
        <v>10001..10990</v>
      </c>
      <c r="G18" s="4" t="str">
        <f>IF(K18=TRUE,Data[[#This Row],[G_L_Account___Balance_at_Date_]],"")</f>
        <v/>
      </c>
      <c r="H18" s="8">
        <f>IF(L18=TRUE,Data[[#This Row],[G_L_Account___Balance_at_Date_]],"")</f>
        <v>191167.17</v>
      </c>
      <c r="K18" t="b">
        <f>IF(Data[[#This Row],[G_L_Account___Account_Type_]]="Posting",TRUE,FALSE)</f>
        <v>0</v>
      </c>
      <c r="L18" t="b">
        <f>IF(Data[[#This Row],[G_L_Account___Account_Type_]]="End-Total",TRUE,FALSE)</f>
        <v>1</v>
      </c>
    </row>
    <row r="19" spans="1:12" x14ac:dyDescent="0.5">
      <c r="A19" s="2" t="str">
        <f>Data[[#This Row],[G_L_Account___No__]]</f>
        <v>20001</v>
      </c>
      <c r="B19" t="str">
        <f>PROPER(Data[[#This Row],[PADSTR_____G_L_Account__Indentation___2___G_L_Account__Name]])</f>
        <v>Liabilities</v>
      </c>
      <c r="C19" t="str">
        <f>IF(K19=TRUE,Data[[#This Row],[G_L_Account___No__]],"")</f>
        <v/>
      </c>
      <c r="D19" s="2" t="str">
        <f>Data[[#This Row],[PADSTR_____G_L_Account__Indentation___2___G_L_Account__Name]]</f>
        <v>LIABILITIES</v>
      </c>
      <c r="E19" s="2" t="str">
        <f>Data[[#This Row],[G_L_Account___Account_Type_]]</f>
        <v>Begin-Total</v>
      </c>
      <c r="F19" s="2" t="str">
        <f>Data[[#This Row],[G_L_Account__Totaling]]</f>
        <v/>
      </c>
      <c r="G19" s="4" t="str">
        <f>IF(K19=TRUE,Data[[#This Row],[G_L_Account___Balance_at_Date_]],"")</f>
        <v/>
      </c>
      <c r="H19" s="8" t="str">
        <f>IF(L19=TRUE,Data[[#This Row],[G_L_Account___Balance_at_Date_]],"")</f>
        <v/>
      </c>
      <c r="K19" t="b">
        <f>IF(Data[[#This Row],[G_L_Account___Account_Type_]]="Posting",TRUE,FALSE)</f>
        <v>0</v>
      </c>
      <c r="L19" t="b">
        <f>IF(Data[[#This Row],[G_L_Account___Account_Type_]]="End-Total",TRUE,FALSE)</f>
        <v>0</v>
      </c>
    </row>
    <row r="20" spans="1:12" x14ac:dyDescent="0.5">
      <c r="A20" s="2" t="str">
        <f>Data[[#This Row],[G_L_Account___No__]]</f>
        <v>20100</v>
      </c>
      <c r="B20" t="str">
        <f>PROPER(Data[[#This Row],[PADSTR_____G_L_Account__Indentation___2___G_L_Account__Name]])</f>
        <v xml:space="preserve">  Accounts Payable</v>
      </c>
      <c r="C20" t="str">
        <f>IF(K20=TRUE,Data[[#This Row],[G_L_Account___No__]],"")</f>
        <v>20100</v>
      </c>
      <c r="D20" s="2" t="str">
        <f>Data[[#This Row],[PADSTR_____G_L_Account__Indentation___2___G_L_Account__Name]]</f>
        <v xml:space="preserve">  Accounts Payable</v>
      </c>
      <c r="E20" s="2" t="str">
        <f>Data[[#This Row],[G_L_Account___Account_Type_]]</f>
        <v>Posting</v>
      </c>
      <c r="F20" s="2" t="str">
        <f>Data[[#This Row],[G_L_Account__Totaling]]</f>
        <v/>
      </c>
      <c r="G20" s="4">
        <f>IF(K20=TRUE,Data[[#This Row],[G_L_Account___Balance_at_Date_]],"")</f>
        <v>-49421.55</v>
      </c>
      <c r="H20" s="8" t="str">
        <f>IF(L20=TRUE,Data[[#This Row],[G_L_Account___Balance_at_Date_]],"")</f>
        <v/>
      </c>
      <c r="K20" t="b">
        <f>IF(Data[[#This Row],[G_L_Account___Account_Type_]]="Posting",TRUE,FALSE)</f>
        <v>1</v>
      </c>
      <c r="L20" t="b">
        <f>IF(Data[[#This Row],[G_L_Account___Account_Type_]]="End-Total",TRUE,FALSE)</f>
        <v>0</v>
      </c>
    </row>
    <row r="21" spans="1:12" x14ac:dyDescent="0.5">
      <c r="A21" s="2" t="str">
        <f>Data[[#This Row],[G_L_Account___No__]]</f>
        <v>20200</v>
      </c>
      <c r="B21" t="str">
        <f>PROPER(Data[[#This Row],[PADSTR_____G_L_Account__Indentation___2___G_L_Account__Name]])</f>
        <v xml:space="preserve">  Purchase Discounts</v>
      </c>
      <c r="C21" t="str">
        <f>IF(K21=TRUE,Data[[#This Row],[G_L_Account___No__]],"")</f>
        <v>20200</v>
      </c>
      <c r="D21" s="2" t="str">
        <f>Data[[#This Row],[PADSTR_____G_L_Account__Indentation___2___G_L_Account__Name]]</f>
        <v xml:space="preserve">  Purchase Discounts</v>
      </c>
      <c r="E21" s="2" t="str">
        <f>Data[[#This Row],[G_L_Account___Account_Type_]]</f>
        <v>Posting</v>
      </c>
      <c r="F21" s="2" t="str">
        <f>Data[[#This Row],[G_L_Account__Totaling]]</f>
        <v/>
      </c>
      <c r="G21" s="4">
        <f>IF(K21=TRUE,Data[[#This Row],[G_L_Account___Balance_at_Date_]],"")</f>
        <v>0</v>
      </c>
      <c r="H21" s="8" t="str">
        <f>IF(L21=TRUE,Data[[#This Row],[G_L_Account___Balance_at_Date_]],"")</f>
        <v/>
      </c>
      <c r="K21" t="b">
        <f>IF(Data[[#This Row],[G_L_Account___Account_Type_]]="Posting",TRUE,FALSE)</f>
        <v>1</v>
      </c>
      <c r="L21" t="b">
        <f>IF(Data[[#This Row],[G_L_Account___Account_Type_]]="End-Total",TRUE,FALSE)</f>
        <v>0</v>
      </c>
    </row>
    <row r="22" spans="1:12" x14ac:dyDescent="0.5">
      <c r="A22" s="2" t="str">
        <f>Data[[#This Row],[G_L_Account___No__]]</f>
        <v>20300</v>
      </c>
      <c r="B22" t="str">
        <f>PROPER(Data[[#This Row],[PADSTR_____G_L_Account__Indentation___2___G_L_Account__Name]])</f>
        <v xml:space="preserve">  Purchase Returns &amp; Allowances</v>
      </c>
      <c r="C22" t="str">
        <f>IF(K22=TRUE,Data[[#This Row],[G_L_Account___No__]],"")</f>
        <v>20300</v>
      </c>
      <c r="D22" s="2" t="str">
        <f>Data[[#This Row],[PADSTR_____G_L_Account__Indentation___2___G_L_Account__Name]]</f>
        <v xml:space="preserve">  Purchase Returns &amp; Allowances</v>
      </c>
      <c r="E22" s="2" t="str">
        <f>Data[[#This Row],[G_L_Account___Account_Type_]]</f>
        <v>Posting</v>
      </c>
      <c r="F22" s="2" t="str">
        <f>Data[[#This Row],[G_L_Account__Totaling]]</f>
        <v/>
      </c>
      <c r="G22" s="4">
        <f>IF(K22=TRUE,Data[[#This Row],[G_L_Account___Balance_at_Date_]],"")</f>
        <v>0</v>
      </c>
      <c r="H22" s="8" t="str">
        <f>IF(L22=TRUE,Data[[#This Row],[G_L_Account___Balance_at_Date_]],"")</f>
        <v/>
      </c>
      <c r="K22" t="b">
        <f>IF(Data[[#This Row],[G_L_Account___Account_Type_]]="Posting",TRUE,FALSE)</f>
        <v>1</v>
      </c>
      <c r="L22" t="b">
        <f>IF(Data[[#This Row],[G_L_Account___Account_Type_]]="End-Total",TRUE,FALSE)</f>
        <v>0</v>
      </c>
    </row>
    <row r="23" spans="1:12" x14ac:dyDescent="0.5">
      <c r="A23" s="2" t="str">
        <f>Data[[#This Row],[G_L_Account___No__]]</f>
        <v>20400</v>
      </c>
      <c r="B23" t="str">
        <f>PROPER(Data[[#This Row],[PADSTR_____G_L_Account__Indentation___2___G_L_Account__Name]])</f>
        <v xml:space="preserve">  Deferred Revenue</v>
      </c>
      <c r="C23" t="str">
        <f>IF(K23=TRUE,Data[[#This Row],[G_L_Account___No__]],"")</f>
        <v>20400</v>
      </c>
      <c r="D23" s="2" t="str">
        <f>Data[[#This Row],[PADSTR_____G_L_Account__Indentation___2___G_L_Account__Name]]</f>
        <v xml:space="preserve">  Deferred Revenue</v>
      </c>
      <c r="E23" s="2" t="str">
        <f>Data[[#This Row],[G_L_Account___Account_Type_]]</f>
        <v>Posting</v>
      </c>
      <c r="F23" s="2" t="str">
        <f>Data[[#This Row],[G_L_Account__Totaling]]</f>
        <v/>
      </c>
      <c r="G23" s="4">
        <f>IF(K23=TRUE,Data[[#This Row],[G_L_Account___Balance_at_Date_]],"")</f>
        <v>0</v>
      </c>
      <c r="H23" s="8" t="str">
        <f>IF(L23=TRUE,Data[[#This Row],[G_L_Account___Balance_at_Date_]],"")</f>
        <v/>
      </c>
      <c r="K23" t="b">
        <f>IF(Data[[#This Row],[G_L_Account___Account_Type_]]="Posting",TRUE,FALSE)</f>
        <v>1</v>
      </c>
      <c r="L23" t="b">
        <f>IF(Data[[#This Row],[G_L_Account___Account_Type_]]="End-Total",TRUE,FALSE)</f>
        <v>0</v>
      </c>
    </row>
    <row r="24" spans="1:12" x14ac:dyDescent="0.5">
      <c r="A24" s="2" t="str">
        <f>Data[[#This Row],[G_L_Account___No__]]</f>
        <v>20500</v>
      </c>
      <c r="B24" t="str">
        <f>PROPER(Data[[#This Row],[PADSTR_____G_L_Account__Indentation___2___G_L_Account__Name]])</f>
        <v xml:space="preserve">  Credit Cards</v>
      </c>
      <c r="C24" t="str">
        <f>IF(K24=TRUE,Data[[#This Row],[G_L_Account___No__]],"")</f>
        <v>20500</v>
      </c>
      <c r="D24" s="2" t="str">
        <f>Data[[#This Row],[PADSTR_____G_L_Account__Indentation___2___G_L_Account__Name]]</f>
        <v xml:space="preserve">  Credit Cards</v>
      </c>
      <c r="E24" s="2" t="str">
        <f>Data[[#This Row],[G_L_Account___Account_Type_]]</f>
        <v>Posting</v>
      </c>
      <c r="F24" s="2" t="str">
        <f>Data[[#This Row],[G_L_Account__Totaling]]</f>
        <v/>
      </c>
      <c r="G24" s="4">
        <f>IF(K24=TRUE,Data[[#This Row],[G_L_Account___Balance_at_Date_]],"")</f>
        <v>0</v>
      </c>
      <c r="H24" s="8" t="str">
        <f>IF(L24=TRUE,Data[[#This Row],[G_L_Account___Balance_at_Date_]],"")</f>
        <v/>
      </c>
      <c r="K24" t="b">
        <f>IF(Data[[#This Row],[G_L_Account___Account_Type_]]="Posting",TRUE,FALSE)</f>
        <v>1</v>
      </c>
      <c r="L24" t="b">
        <f>IF(Data[[#This Row],[G_L_Account___Account_Type_]]="End-Total",TRUE,FALSE)</f>
        <v>0</v>
      </c>
    </row>
    <row r="25" spans="1:12" x14ac:dyDescent="0.5">
      <c r="A25" s="2" t="str">
        <f>Data[[#This Row],[G_L_Account___No__]]</f>
        <v>20600</v>
      </c>
      <c r="B25" t="str">
        <f>PROPER(Data[[#This Row],[PADSTR_____G_L_Account__Indentation___2___G_L_Account__Name]])</f>
        <v xml:space="preserve">  Sales Tax Payable</v>
      </c>
      <c r="C25" t="str">
        <f>IF(K25=TRUE,Data[[#This Row],[G_L_Account___No__]],"")</f>
        <v>20600</v>
      </c>
      <c r="D25" s="2" t="str">
        <f>Data[[#This Row],[PADSTR_____G_L_Account__Indentation___2___G_L_Account__Name]]</f>
        <v xml:space="preserve">  Sales Tax Payable</v>
      </c>
      <c r="E25" s="2" t="str">
        <f>Data[[#This Row],[G_L_Account___Account_Type_]]</f>
        <v>Posting</v>
      </c>
      <c r="F25" s="2" t="str">
        <f>Data[[#This Row],[G_L_Account__Totaling]]</f>
        <v/>
      </c>
      <c r="G25" s="4">
        <f>IF(K25=TRUE,Data[[#This Row],[G_L_Account___Balance_at_Date_]],"")</f>
        <v>-9792.32</v>
      </c>
      <c r="H25" s="8" t="str">
        <f>IF(L25=TRUE,Data[[#This Row],[G_L_Account___Balance_at_Date_]],"")</f>
        <v/>
      </c>
      <c r="K25" t="b">
        <f>IF(Data[[#This Row],[G_L_Account___Account_Type_]]="Posting",TRUE,FALSE)</f>
        <v>1</v>
      </c>
      <c r="L25" t="b">
        <f>IF(Data[[#This Row],[G_L_Account___Account_Type_]]="End-Total",TRUE,FALSE)</f>
        <v>0</v>
      </c>
    </row>
    <row r="26" spans="1:12" x14ac:dyDescent="0.5">
      <c r="A26" s="2" t="str">
        <f>Data[[#This Row],[G_L_Account___No__]]</f>
        <v>20700</v>
      </c>
      <c r="B26" t="str">
        <f>PROPER(Data[[#This Row],[PADSTR_____G_L_Account__Indentation___2___G_L_Account__Name]])</f>
        <v xml:space="preserve">  Accrued Salaries &amp; Wages</v>
      </c>
      <c r="C26" t="str">
        <f>IF(K26=TRUE,Data[[#This Row],[G_L_Account___No__]],"")</f>
        <v>20700</v>
      </c>
      <c r="D26" s="2" t="str">
        <f>Data[[#This Row],[PADSTR_____G_L_Account__Indentation___2___G_L_Account__Name]]</f>
        <v xml:space="preserve">  Accrued Salaries &amp; Wages</v>
      </c>
      <c r="E26" s="2" t="str">
        <f>Data[[#This Row],[G_L_Account___Account_Type_]]</f>
        <v>Posting</v>
      </c>
      <c r="F26" s="2" t="str">
        <f>Data[[#This Row],[G_L_Account__Totaling]]</f>
        <v/>
      </c>
      <c r="G26" s="4">
        <f>IF(K26=TRUE,Data[[#This Row],[G_L_Account___Balance_at_Date_]],"")</f>
        <v>0</v>
      </c>
      <c r="H26" s="8" t="str">
        <f>IF(L26=TRUE,Data[[#This Row],[G_L_Account___Balance_at_Date_]],"")</f>
        <v/>
      </c>
      <c r="K26" t="b">
        <f>IF(Data[[#This Row],[G_L_Account___Account_Type_]]="Posting",TRUE,FALSE)</f>
        <v>1</v>
      </c>
      <c r="L26" t="b">
        <f>IF(Data[[#This Row],[G_L_Account___Account_Type_]]="End-Total",TRUE,FALSE)</f>
        <v>0</v>
      </c>
    </row>
    <row r="27" spans="1:12" x14ac:dyDescent="0.5">
      <c r="A27" s="2" t="str">
        <f>Data[[#This Row],[G_L_Account___No__]]</f>
        <v>20800</v>
      </c>
      <c r="B27" t="str">
        <f>PROPER(Data[[#This Row],[PADSTR_____G_L_Account__Indentation___2___G_L_Account__Name]])</f>
        <v xml:space="preserve">  Federal Withholding Payable</v>
      </c>
      <c r="C27" t="str">
        <f>IF(K27=TRUE,Data[[#This Row],[G_L_Account___No__]],"")</f>
        <v>20800</v>
      </c>
      <c r="D27" s="2" t="str">
        <f>Data[[#This Row],[PADSTR_____G_L_Account__Indentation___2___G_L_Account__Name]]</f>
        <v xml:space="preserve">  Federal Withholding Payable</v>
      </c>
      <c r="E27" s="2" t="str">
        <f>Data[[#This Row],[G_L_Account___Account_Type_]]</f>
        <v>Posting</v>
      </c>
      <c r="F27" s="2" t="str">
        <f>Data[[#This Row],[G_L_Account__Totaling]]</f>
        <v/>
      </c>
      <c r="G27" s="4">
        <f>IF(K27=TRUE,Data[[#This Row],[G_L_Account___Balance_at_Date_]],"")</f>
        <v>0</v>
      </c>
      <c r="H27" s="8" t="str">
        <f>IF(L27=TRUE,Data[[#This Row],[G_L_Account___Balance_at_Date_]],"")</f>
        <v/>
      </c>
      <c r="K27" t="b">
        <f>IF(Data[[#This Row],[G_L_Account___Account_Type_]]="Posting",TRUE,FALSE)</f>
        <v>1</v>
      </c>
      <c r="L27" t="b">
        <f>IF(Data[[#This Row],[G_L_Account___Account_Type_]]="End-Total",TRUE,FALSE)</f>
        <v>0</v>
      </c>
    </row>
    <row r="28" spans="1:12" x14ac:dyDescent="0.5">
      <c r="A28" s="2" t="str">
        <f>Data[[#This Row],[G_L_Account___No__]]</f>
        <v>20900</v>
      </c>
      <c r="B28" t="str">
        <f>PROPER(Data[[#This Row],[PADSTR_____G_L_Account__Indentation___2___G_L_Account__Name]])</f>
        <v xml:space="preserve">  State Withholding Payable</v>
      </c>
      <c r="C28" t="str">
        <f>IF(K28=TRUE,Data[[#This Row],[G_L_Account___No__]],"")</f>
        <v>20900</v>
      </c>
      <c r="D28" s="2" t="str">
        <f>Data[[#This Row],[PADSTR_____G_L_Account__Indentation___2___G_L_Account__Name]]</f>
        <v xml:space="preserve">  State Withholding Payable</v>
      </c>
      <c r="E28" s="2" t="str">
        <f>Data[[#This Row],[G_L_Account___Account_Type_]]</f>
        <v>Posting</v>
      </c>
      <c r="F28" s="2" t="str">
        <f>Data[[#This Row],[G_L_Account__Totaling]]</f>
        <v/>
      </c>
      <c r="G28" s="4">
        <f>IF(K28=TRUE,Data[[#This Row],[G_L_Account___Balance_at_Date_]],"")</f>
        <v>0</v>
      </c>
      <c r="H28" s="8" t="str">
        <f>IF(L28=TRUE,Data[[#This Row],[G_L_Account___Balance_at_Date_]],"")</f>
        <v/>
      </c>
      <c r="K28" t="b">
        <f>IF(Data[[#This Row],[G_L_Account___Account_Type_]]="Posting",TRUE,FALSE)</f>
        <v>1</v>
      </c>
      <c r="L28" t="b">
        <f>IF(Data[[#This Row],[G_L_Account___Account_Type_]]="End-Total",TRUE,FALSE)</f>
        <v>0</v>
      </c>
    </row>
    <row r="29" spans="1:12" x14ac:dyDescent="0.5">
      <c r="A29" s="2" t="str">
        <f>Data[[#This Row],[G_L_Account___No__]]</f>
        <v>21000</v>
      </c>
      <c r="B29" t="str">
        <f>PROPER(Data[[#This Row],[PADSTR_____G_L_Account__Indentation___2___G_L_Account__Name]])</f>
        <v xml:space="preserve">  Fica Payable</v>
      </c>
      <c r="C29" t="str">
        <f>IF(K29=TRUE,Data[[#This Row],[G_L_Account___No__]],"")</f>
        <v>21000</v>
      </c>
      <c r="D29" s="2" t="str">
        <f>Data[[#This Row],[PADSTR_____G_L_Account__Indentation___2___G_L_Account__Name]]</f>
        <v xml:space="preserve">  FICA Payable</v>
      </c>
      <c r="E29" s="2" t="str">
        <f>Data[[#This Row],[G_L_Account___Account_Type_]]</f>
        <v>Posting</v>
      </c>
      <c r="F29" s="2" t="str">
        <f>Data[[#This Row],[G_L_Account__Totaling]]</f>
        <v/>
      </c>
      <c r="G29" s="4">
        <f>IF(K29=TRUE,Data[[#This Row],[G_L_Account___Balance_at_Date_]],"")</f>
        <v>0</v>
      </c>
      <c r="H29" s="8" t="str">
        <f>IF(L29=TRUE,Data[[#This Row],[G_L_Account___Balance_at_Date_]],"")</f>
        <v/>
      </c>
      <c r="K29" t="b">
        <f>IF(Data[[#This Row],[G_L_Account___Account_Type_]]="Posting",TRUE,FALSE)</f>
        <v>1</v>
      </c>
      <c r="L29" t="b">
        <f>IF(Data[[#This Row],[G_L_Account___Account_Type_]]="End-Total",TRUE,FALSE)</f>
        <v>0</v>
      </c>
    </row>
    <row r="30" spans="1:12" x14ac:dyDescent="0.5">
      <c r="A30" s="2" t="str">
        <f>Data[[#This Row],[G_L_Account___No__]]</f>
        <v>21100</v>
      </c>
      <c r="B30" t="str">
        <f>PROPER(Data[[#This Row],[PADSTR_____G_L_Account__Indentation___2___G_L_Account__Name]])</f>
        <v xml:space="preserve">  Medicare Payable</v>
      </c>
      <c r="C30" t="str">
        <f>IF(K30=TRUE,Data[[#This Row],[G_L_Account___No__]],"")</f>
        <v>21100</v>
      </c>
      <c r="D30" s="2" t="str">
        <f>Data[[#This Row],[PADSTR_____G_L_Account__Indentation___2___G_L_Account__Name]]</f>
        <v xml:space="preserve">  Medicare Payable</v>
      </c>
      <c r="E30" s="2" t="str">
        <f>Data[[#This Row],[G_L_Account___Account_Type_]]</f>
        <v>Posting</v>
      </c>
      <c r="F30" s="2" t="str">
        <f>Data[[#This Row],[G_L_Account__Totaling]]</f>
        <v/>
      </c>
      <c r="G30" s="4">
        <f>IF(K30=TRUE,Data[[#This Row],[G_L_Account___Balance_at_Date_]],"")</f>
        <v>0</v>
      </c>
      <c r="H30" s="8" t="str">
        <f>IF(L30=TRUE,Data[[#This Row],[G_L_Account___Balance_at_Date_]],"")</f>
        <v/>
      </c>
      <c r="K30" t="b">
        <f>IF(Data[[#This Row],[G_L_Account___Account_Type_]]="Posting",TRUE,FALSE)</f>
        <v>1</v>
      </c>
      <c r="L30" t="b">
        <f>IF(Data[[#This Row],[G_L_Account___Account_Type_]]="End-Total",TRUE,FALSE)</f>
        <v>0</v>
      </c>
    </row>
    <row r="31" spans="1:12" x14ac:dyDescent="0.5">
      <c r="A31" s="2" t="str">
        <f>Data[[#This Row],[G_L_Account___No__]]</f>
        <v>21200</v>
      </c>
      <c r="B31" t="str">
        <f>PROPER(Data[[#This Row],[PADSTR_____G_L_Account__Indentation___2___G_L_Account__Name]])</f>
        <v xml:space="preserve">  Futa Payable</v>
      </c>
      <c r="C31" t="str">
        <f>IF(K31=TRUE,Data[[#This Row],[G_L_Account___No__]],"")</f>
        <v>21200</v>
      </c>
      <c r="D31" s="2" t="str">
        <f>Data[[#This Row],[PADSTR_____G_L_Account__Indentation___2___G_L_Account__Name]]</f>
        <v xml:space="preserve">  FUTA Payable</v>
      </c>
      <c r="E31" s="2" t="str">
        <f>Data[[#This Row],[G_L_Account___Account_Type_]]</f>
        <v>Posting</v>
      </c>
      <c r="F31" s="2" t="str">
        <f>Data[[#This Row],[G_L_Account__Totaling]]</f>
        <v/>
      </c>
      <c r="G31" s="4">
        <f>IF(K31=TRUE,Data[[#This Row],[G_L_Account___Balance_at_Date_]],"")</f>
        <v>0</v>
      </c>
      <c r="H31" s="8" t="str">
        <f>IF(L31=TRUE,Data[[#This Row],[G_L_Account___Balance_at_Date_]],"")</f>
        <v/>
      </c>
      <c r="K31" t="b">
        <f>IF(Data[[#This Row],[G_L_Account___Account_Type_]]="Posting",TRUE,FALSE)</f>
        <v>1</v>
      </c>
      <c r="L31" t="b">
        <f>IF(Data[[#This Row],[G_L_Account___Account_Type_]]="End-Total",TRUE,FALSE)</f>
        <v>0</v>
      </c>
    </row>
    <row r="32" spans="1:12" x14ac:dyDescent="0.5">
      <c r="A32" s="2" t="str">
        <f>Data[[#This Row],[G_L_Account___No__]]</f>
        <v>21300</v>
      </c>
      <c r="B32" t="str">
        <f>PROPER(Data[[#This Row],[PADSTR_____G_L_Account__Indentation___2___G_L_Account__Name]])</f>
        <v xml:space="preserve">  Suta Payable</v>
      </c>
      <c r="C32" t="str">
        <f>IF(K32=TRUE,Data[[#This Row],[G_L_Account___No__]],"")</f>
        <v>21300</v>
      </c>
      <c r="D32" s="2" t="str">
        <f>Data[[#This Row],[PADSTR_____G_L_Account__Indentation___2___G_L_Account__Name]]</f>
        <v xml:space="preserve">  SUTA Payable</v>
      </c>
      <c r="E32" s="2" t="str">
        <f>Data[[#This Row],[G_L_Account___Account_Type_]]</f>
        <v>Posting</v>
      </c>
      <c r="F32" s="2" t="str">
        <f>Data[[#This Row],[G_L_Account__Totaling]]</f>
        <v/>
      </c>
      <c r="G32" s="4">
        <f>IF(K32=TRUE,Data[[#This Row],[G_L_Account___Balance_at_Date_]],"")</f>
        <v>0</v>
      </c>
      <c r="H32" s="8" t="str">
        <f>IF(L32=TRUE,Data[[#This Row],[G_L_Account___Balance_at_Date_]],"")</f>
        <v/>
      </c>
      <c r="K32" t="b">
        <f>IF(Data[[#This Row],[G_L_Account___Account_Type_]]="Posting",TRUE,FALSE)</f>
        <v>1</v>
      </c>
      <c r="L32" t="b">
        <f>IF(Data[[#This Row],[G_L_Account___Account_Type_]]="End-Total",TRUE,FALSE)</f>
        <v>0</v>
      </c>
    </row>
    <row r="33" spans="1:12" x14ac:dyDescent="0.5">
      <c r="A33" s="2" t="str">
        <f>Data[[#This Row],[G_L_Account___No__]]</f>
        <v>21400</v>
      </c>
      <c r="B33" t="str">
        <f>PROPER(Data[[#This Row],[PADSTR_____G_L_Account__Indentation___2___G_L_Account__Name]])</f>
        <v xml:space="preserve">  Employee Benefits Payable</v>
      </c>
      <c r="C33" t="str">
        <f>IF(K33=TRUE,Data[[#This Row],[G_L_Account___No__]],"")</f>
        <v>21400</v>
      </c>
      <c r="D33" s="2" t="str">
        <f>Data[[#This Row],[PADSTR_____G_L_Account__Indentation___2___G_L_Account__Name]]</f>
        <v xml:space="preserve">  Employee Benefits Payable</v>
      </c>
      <c r="E33" s="2" t="str">
        <f>Data[[#This Row],[G_L_Account___Account_Type_]]</f>
        <v>Posting</v>
      </c>
      <c r="F33" s="2" t="str">
        <f>Data[[#This Row],[G_L_Account__Totaling]]</f>
        <v/>
      </c>
      <c r="G33" s="4">
        <f>IF(K33=TRUE,Data[[#This Row],[G_L_Account___Balance_at_Date_]],"")</f>
        <v>0</v>
      </c>
      <c r="H33" s="8" t="str">
        <f>IF(L33=TRUE,Data[[#This Row],[G_L_Account___Balance_at_Date_]],"")</f>
        <v/>
      </c>
      <c r="K33" t="b">
        <f>IF(Data[[#This Row],[G_L_Account___Account_Type_]]="Posting",TRUE,FALSE)</f>
        <v>1</v>
      </c>
      <c r="L33" t="b">
        <f>IF(Data[[#This Row],[G_L_Account___Account_Type_]]="End-Total",TRUE,FALSE)</f>
        <v>0</v>
      </c>
    </row>
    <row r="34" spans="1:12" x14ac:dyDescent="0.5">
      <c r="A34" s="2" t="str">
        <f>Data[[#This Row],[G_L_Account___No__]]</f>
        <v>21500</v>
      </c>
      <c r="B34" t="str">
        <f>PROPER(Data[[#This Row],[PADSTR_____G_L_Account__Indentation___2___G_L_Account__Name]])</f>
        <v xml:space="preserve">  Vacation Compensation Payable</v>
      </c>
      <c r="C34" t="str">
        <f>IF(K34=TRUE,Data[[#This Row],[G_L_Account___No__]],"")</f>
        <v>21500</v>
      </c>
      <c r="D34" s="2" t="str">
        <f>Data[[#This Row],[PADSTR_____G_L_Account__Indentation___2___G_L_Account__Name]]</f>
        <v xml:space="preserve">  Vacation Compensation Payable</v>
      </c>
      <c r="E34" s="2" t="str">
        <f>Data[[#This Row],[G_L_Account___Account_Type_]]</f>
        <v>Posting</v>
      </c>
      <c r="F34" s="2" t="str">
        <f>Data[[#This Row],[G_L_Account__Totaling]]</f>
        <v/>
      </c>
      <c r="G34" s="4">
        <f>IF(K34=TRUE,Data[[#This Row],[G_L_Account___Balance_at_Date_]],"")</f>
        <v>0</v>
      </c>
      <c r="H34" s="8" t="str">
        <f>IF(L34=TRUE,Data[[#This Row],[G_L_Account___Balance_at_Date_]],"")</f>
        <v/>
      </c>
      <c r="K34" t="b">
        <f>IF(Data[[#This Row],[G_L_Account___Account_Type_]]="Posting",TRUE,FALSE)</f>
        <v>1</v>
      </c>
      <c r="L34" t="b">
        <f>IF(Data[[#This Row],[G_L_Account___Account_Type_]]="End-Total",TRUE,FALSE)</f>
        <v>0</v>
      </c>
    </row>
    <row r="35" spans="1:12" x14ac:dyDescent="0.5">
      <c r="A35" s="2" t="str">
        <f>Data[[#This Row],[G_L_Account___No__]]</f>
        <v>21550</v>
      </c>
      <c r="B35" t="str">
        <f>PROPER(Data[[#This Row],[PADSTR_____G_L_Account__Indentation___2___G_L_Account__Name]])</f>
        <v xml:space="preserve">  Employees Payable</v>
      </c>
      <c r="C35" t="str">
        <f>IF(K35=TRUE,Data[[#This Row],[G_L_Account___No__]],"")</f>
        <v>21550</v>
      </c>
      <c r="D35" s="2" t="str">
        <f>Data[[#This Row],[PADSTR_____G_L_Account__Indentation___2___G_L_Account__Name]]</f>
        <v xml:space="preserve">  Employees Payable</v>
      </c>
      <c r="E35" s="2" t="str">
        <f>Data[[#This Row],[G_L_Account___Account_Type_]]</f>
        <v>Posting</v>
      </c>
      <c r="F35" s="2" t="str">
        <f>Data[[#This Row],[G_L_Account__Totaling]]</f>
        <v/>
      </c>
      <c r="G35" s="4">
        <f>IF(K35=TRUE,Data[[#This Row],[G_L_Account___Balance_at_Date_]],"")</f>
        <v>0</v>
      </c>
      <c r="H35" s="8" t="str">
        <f>IF(L35=TRUE,Data[[#This Row],[G_L_Account___Balance_at_Date_]],"")</f>
        <v/>
      </c>
      <c r="K35" t="b">
        <f>IF(Data[[#This Row],[G_L_Account___Account_Type_]]="Posting",TRUE,FALSE)</f>
        <v>1</v>
      </c>
      <c r="L35" t="b">
        <f>IF(Data[[#This Row],[G_L_Account___Account_Type_]]="End-Total",TRUE,FALSE)</f>
        <v>0</v>
      </c>
    </row>
    <row r="36" spans="1:12" x14ac:dyDescent="0.5">
      <c r="A36" s="2" t="str">
        <f>Data[[#This Row],[G_L_Account___No__]]</f>
        <v>21600</v>
      </c>
      <c r="B36" t="str">
        <f>PROPER(Data[[#This Row],[PADSTR_____G_L_Account__Indentation___2___G_L_Account__Name]])</f>
        <v xml:space="preserve">  Garnishment Payable</v>
      </c>
      <c r="C36" t="str">
        <f>IF(K36=TRUE,Data[[#This Row],[G_L_Account___No__]],"")</f>
        <v>21600</v>
      </c>
      <c r="D36" s="2" t="str">
        <f>Data[[#This Row],[PADSTR_____G_L_Account__Indentation___2___G_L_Account__Name]]</f>
        <v xml:space="preserve">  Garnishment Payable</v>
      </c>
      <c r="E36" s="2" t="str">
        <f>Data[[#This Row],[G_L_Account___Account_Type_]]</f>
        <v>Posting</v>
      </c>
      <c r="F36" s="2" t="str">
        <f>Data[[#This Row],[G_L_Account__Totaling]]</f>
        <v/>
      </c>
      <c r="G36" s="4">
        <f>IF(K36=TRUE,Data[[#This Row],[G_L_Account___Balance_at_Date_]],"")</f>
        <v>0</v>
      </c>
      <c r="H36" s="8" t="str">
        <f>IF(L36=TRUE,Data[[#This Row],[G_L_Account___Balance_at_Date_]],"")</f>
        <v/>
      </c>
      <c r="K36" t="b">
        <f>IF(Data[[#This Row],[G_L_Account___Account_Type_]]="Posting",TRUE,FALSE)</f>
        <v>1</v>
      </c>
      <c r="L36" t="b">
        <f>IF(Data[[#This Row],[G_L_Account___Account_Type_]]="End-Total",TRUE,FALSE)</f>
        <v>0</v>
      </c>
    </row>
    <row r="37" spans="1:12" x14ac:dyDescent="0.5">
      <c r="A37" s="2" t="str">
        <f>Data[[#This Row],[G_L_Account___No__]]</f>
        <v>21700</v>
      </c>
      <c r="B37" t="str">
        <f>PROPER(Data[[#This Row],[PADSTR_____G_L_Account__Indentation___2___G_L_Account__Name]])</f>
        <v xml:space="preserve">  Federal Income Taxes Payable</v>
      </c>
      <c r="C37" t="str">
        <f>IF(K37=TRUE,Data[[#This Row],[G_L_Account___No__]],"")</f>
        <v>21700</v>
      </c>
      <c r="D37" s="2" t="str">
        <f>Data[[#This Row],[PADSTR_____G_L_Account__Indentation___2___G_L_Account__Name]]</f>
        <v xml:space="preserve">  Federal Income Taxes Payable</v>
      </c>
      <c r="E37" s="2" t="str">
        <f>Data[[#This Row],[G_L_Account___Account_Type_]]</f>
        <v>Posting</v>
      </c>
      <c r="F37" s="2" t="str">
        <f>Data[[#This Row],[G_L_Account__Totaling]]</f>
        <v/>
      </c>
      <c r="G37" s="4">
        <f>IF(K37=TRUE,Data[[#This Row],[G_L_Account___Balance_at_Date_]],"")</f>
        <v>0</v>
      </c>
      <c r="H37" s="8" t="str">
        <f>IF(L37=TRUE,Data[[#This Row],[G_L_Account___Balance_at_Date_]],"")</f>
        <v/>
      </c>
      <c r="K37" t="b">
        <f>IF(Data[[#This Row],[G_L_Account___Account_Type_]]="Posting",TRUE,FALSE)</f>
        <v>1</v>
      </c>
      <c r="L37" t="b">
        <f>IF(Data[[#This Row],[G_L_Account___Account_Type_]]="End-Total",TRUE,FALSE)</f>
        <v>0</v>
      </c>
    </row>
    <row r="38" spans="1:12" x14ac:dyDescent="0.5">
      <c r="A38" s="2" t="str">
        <f>Data[[#This Row],[G_L_Account___No__]]</f>
        <v>21800</v>
      </c>
      <c r="B38" t="str">
        <f>PROPER(Data[[#This Row],[PADSTR_____G_L_Account__Indentation___2___G_L_Account__Name]])</f>
        <v xml:space="preserve">  State Income Tax Payable</v>
      </c>
      <c r="C38" t="str">
        <f>IF(K38=TRUE,Data[[#This Row],[G_L_Account___No__]],"")</f>
        <v>21800</v>
      </c>
      <c r="D38" s="2" t="str">
        <f>Data[[#This Row],[PADSTR_____G_L_Account__Indentation___2___G_L_Account__Name]]</f>
        <v xml:space="preserve">  State Income Tax Payable</v>
      </c>
      <c r="E38" s="2" t="str">
        <f>Data[[#This Row],[G_L_Account___Account_Type_]]</f>
        <v>Posting</v>
      </c>
      <c r="F38" s="2" t="str">
        <f>Data[[#This Row],[G_L_Account__Totaling]]</f>
        <v/>
      </c>
      <c r="G38" s="4">
        <f>IF(K38=TRUE,Data[[#This Row],[G_L_Account___Balance_at_Date_]],"")</f>
        <v>0</v>
      </c>
      <c r="H38" s="8" t="str">
        <f>IF(L38=TRUE,Data[[#This Row],[G_L_Account___Balance_at_Date_]],"")</f>
        <v/>
      </c>
      <c r="K38" t="b">
        <f>IF(Data[[#This Row],[G_L_Account___Account_Type_]]="Posting",TRUE,FALSE)</f>
        <v>1</v>
      </c>
      <c r="L38" t="b">
        <f>IF(Data[[#This Row],[G_L_Account___Account_Type_]]="End-Total",TRUE,FALSE)</f>
        <v>0</v>
      </c>
    </row>
    <row r="39" spans="1:12" x14ac:dyDescent="0.5">
      <c r="A39" s="2" t="str">
        <f>Data[[#This Row],[G_L_Account___No__]]</f>
        <v>21900</v>
      </c>
      <c r="B39" t="str">
        <f>PROPER(Data[[#This Row],[PADSTR_____G_L_Account__Indentation___2___G_L_Account__Name]])</f>
        <v xml:space="preserve">  Notes Payable</v>
      </c>
      <c r="C39" t="str">
        <f>IF(K39=TRUE,Data[[#This Row],[G_L_Account___No__]],"")</f>
        <v>21900</v>
      </c>
      <c r="D39" s="2" t="str">
        <f>Data[[#This Row],[PADSTR_____G_L_Account__Indentation___2___G_L_Account__Name]]</f>
        <v xml:space="preserve">  Notes Payable</v>
      </c>
      <c r="E39" s="2" t="str">
        <f>Data[[#This Row],[G_L_Account___Account_Type_]]</f>
        <v>Posting</v>
      </c>
      <c r="F39" s="2" t="str">
        <f>Data[[#This Row],[G_L_Account__Totaling]]</f>
        <v/>
      </c>
      <c r="G39" s="4">
        <f>IF(K39=TRUE,Data[[#This Row],[G_L_Account___Balance_at_Date_]],"")</f>
        <v>0</v>
      </c>
      <c r="H39" s="8" t="str">
        <f>IF(L39=TRUE,Data[[#This Row],[G_L_Account___Balance_at_Date_]],"")</f>
        <v/>
      </c>
      <c r="K39" t="b">
        <f>IF(Data[[#This Row],[G_L_Account___Account_Type_]]="Posting",TRUE,FALSE)</f>
        <v>1</v>
      </c>
      <c r="L39" t="b">
        <f>IF(Data[[#This Row],[G_L_Account___Account_Type_]]="End-Total",TRUE,FALSE)</f>
        <v>0</v>
      </c>
    </row>
    <row r="40" spans="1:12" x14ac:dyDescent="0.5">
      <c r="A40" s="2" t="str">
        <f>Data[[#This Row],[G_L_Account___No__]]</f>
        <v>30100</v>
      </c>
      <c r="B40" t="str">
        <f>PROPER(Data[[#This Row],[PADSTR_____G_L_Account__Indentation___2___G_L_Account__Name]])</f>
        <v xml:space="preserve">  Capital Stock</v>
      </c>
      <c r="C40" t="str">
        <f>IF(K40=TRUE,Data[[#This Row],[G_L_Account___No__]],"")</f>
        <v>30100</v>
      </c>
      <c r="D40" s="2" t="str">
        <f>Data[[#This Row],[PADSTR_____G_L_Account__Indentation___2___G_L_Account__Name]]</f>
        <v xml:space="preserve">  Capital Stock</v>
      </c>
      <c r="E40" s="2" t="str">
        <f>Data[[#This Row],[G_L_Account___Account_Type_]]</f>
        <v>Posting</v>
      </c>
      <c r="F40" s="2" t="str">
        <f>Data[[#This Row],[G_L_Account__Totaling]]</f>
        <v/>
      </c>
      <c r="G40" s="4">
        <f>IF(K40=TRUE,Data[[#This Row],[G_L_Account___Balance_at_Date_]],"")</f>
        <v>0</v>
      </c>
      <c r="H40" s="8" t="str">
        <f>IF(L40=TRUE,Data[[#This Row],[G_L_Account___Balance_at_Date_]],"")</f>
        <v/>
      </c>
      <c r="K40" t="b">
        <f>IF(Data[[#This Row],[G_L_Account___Account_Type_]]="Posting",TRUE,FALSE)</f>
        <v>1</v>
      </c>
      <c r="L40" t="b">
        <f>IF(Data[[#This Row],[G_L_Account___Account_Type_]]="End-Total",TRUE,FALSE)</f>
        <v>0</v>
      </c>
    </row>
    <row r="41" spans="1:12" x14ac:dyDescent="0.5">
      <c r="A41" s="2" t="str">
        <f>Data[[#This Row],[G_L_Account___No__]]</f>
        <v>30200</v>
      </c>
      <c r="B41" t="str">
        <f>PROPER(Data[[#This Row],[PADSTR_____G_L_Account__Indentation___2___G_L_Account__Name]])</f>
        <v xml:space="preserve">  Retained Earnings</v>
      </c>
      <c r="C41" t="str">
        <f>IF(K41=TRUE,Data[[#This Row],[G_L_Account___No__]],"")</f>
        <v>30200</v>
      </c>
      <c r="D41" s="2" t="str">
        <f>Data[[#This Row],[PADSTR_____G_L_Account__Indentation___2___G_L_Account__Name]]</f>
        <v xml:space="preserve">  Retained Earnings</v>
      </c>
      <c r="E41" s="2" t="str">
        <f>Data[[#This Row],[G_L_Account___Account_Type_]]</f>
        <v>Posting</v>
      </c>
      <c r="F41" s="2" t="str">
        <f>Data[[#This Row],[G_L_Account__Totaling]]</f>
        <v/>
      </c>
      <c r="G41" s="4">
        <f>IF(K41=TRUE,Data[[#This Row],[G_L_Account___Balance_at_Date_]],"")</f>
        <v>0</v>
      </c>
      <c r="H41" s="8" t="str">
        <f>IF(L41=TRUE,Data[[#This Row],[G_L_Account___Balance_at_Date_]],"")</f>
        <v/>
      </c>
      <c r="K41" t="b">
        <f>IF(Data[[#This Row],[G_L_Account___Account_Type_]]="Posting",TRUE,FALSE)</f>
        <v>1</v>
      </c>
      <c r="L41" t="b">
        <f>IF(Data[[#This Row],[G_L_Account___Account_Type_]]="End-Total",TRUE,FALSE)</f>
        <v>0</v>
      </c>
    </row>
    <row r="42" spans="1:12" x14ac:dyDescent="0.5">
      <c r="A42" s="2" t="str">
        <f>Data[[#This Row],[G_L_Account___No__]]</f>
        <v>30290</v>
      </c>
      <c r="B42" t="str">
        <f>PROPER(Data[[#This Row],[PADSTR_____G_L_Account__Indentation___2___G_L_Account__Name]])</f>
        <v xml:space="preserve">  This Year Earnings</v>
      </c>
      <c r="C42" t="str">
        <f>IF(K42=TRUE,Data[[#This Row],[G_L_Account___No__]],"")</f>
        <v/>
      </c>
      <c r="D42" s="2" t="str">
        <f>Data[[#This Row],[PADSTR_____G_L_Account__Indentation___2___G_L_Account__Name]]</f>
        <v xml:space="preserve">  This Year Earnings</v>
      </c>
      <c r="E42" s="2" t="str">
        <f>Data[[#This Row],[G_L_Account___Account_Type_]]</f>
        <v>Total</v>
      </c>
      <c r="F42" s="2" t="str">
        <f>Data[[#This Row],[G_L_Account__Totaling]]</f>
        <v>40000..69995</v>
      </c>
      <c r="G42" s="4" t="str">
        <f>IF(K42=TRUE,Data[[#This Row],[G_L_Account___Balance_at_Date_]],"")</f>
        <v/>
      </c>
      <c r="H42" s="8" t="str">
        <f>IF(L42=TRUE,Data[[#This Row],[G_L_Account___Balance_at_Date_]],"")</f>
        <v/>
      </c>
      <c r="K42" t="b">
        <f>IF(Data[[#This Row],[G_L_Account___Account_Type_]]="Posting",TRUE,FALSE)</f>
        <v>0</v>
      </c>
      <c r="L42" t="b">
        <f>IF(Data[[#This Row],[G_L_Account___Account_Type_]]="End-Total",TRUE,FALSE)</f>
        <v>0</v>
      </c>
    </row>
    <row r="43" spans="1:12" x14ac:dyDescent="0.5">
      <c r="A43" s="2" t="str">
        <f>Data[[#This Row],[G_L_Account___No__]]</f>
        <v>30300</v>
      </c>
      <c r="B43" t="str">
        <f>PROPER(Data[[#This Row],[PADSTR_____G_L_Account__Indentation___2___G_L_Account__Name]])</f>
        <v xml:space="preserve">  Distributions To Shareholders</v>
      </c>
      <c r="C43" t="str">
        <f>IF(K43=TRUE,Data[[#This Row],[G_L_Account___No__]],"")</f>
        <v>30300</v>
      </c>
      <c r="D43" s="2" t="str">
        <f>Data[[#This Row],[PADSTR_____G_L_Account__Indentation___2___G_L_Account__Name]]</f>
        <v xml:space="preserve">  Distributions to Shareholders</v>
      </c>
      <c r="E43" s="2" t="str">
        <f>Data[[#This Row],[G_L_Account___Account_Type_]]</f>
        <v>Posting</v>
      </c>
      <c r="F43" s="2" t="str">
        <f>Data[[#This Row],[G_L_Account__Totaling]]</f>
        <v/>
      </c>
      <c r="G43" s="4">
        <f>IF(K43=TRUE,Data[[#This Row],[G_L_Account___Balance_at_Date_]],"")</f>
        <v>0</v>
      </c>
      <c r="H43" s="8" t="str">
        <f>IF(L43=TRUE,Data[[#This Row],[G_L_Account___Balance_at_Date_]],"")</f>
        <v/>
      </c>
      <c r="K43" t="b">
        <f>IF(Data[[#This Row],[G_L_Account___Account_Type_]]="Posting",TRUE,FALSE)</f>
        <v>1</v>
      </c>
      <c r="L43" t="b">
        <f>IF(Data[[#This Row],[G_L_Account___Account_Type_]]="End-Total",TRUE,FALSE)</f>
        <v>0</v>
      </c>
    </row>
    <row r="44" spans="1:12" x14ac:dyDescent="0.5">
      <c r="A44" s="2" t="str">
        <f>Data[[#This Row],[G_L_Account___No__]]</f>
        <v>30990</v>
      </c>
      <c r="B44" t="str">
        <f>PROPER(Data[[#This Row],[PADSTR_____G_L_Account__Indentation___2___G_L_Account__Name]])</f>
        <v>Total Liabilities</v>
      </c>
      <c r="C44" t="str">
        <f>IF(K44=TRUE,Data[[#This Row],[G_L_Account___No__]],"")</f>
        <v/>
      </c>
      <c r="D44" s="2" t="str">
        <f>Data[[#This Row],[PADSTR_____G_L_Account__Indentation___2___G_L_Account__Name]]</f>
        <v>TOTAL LIABILITIES</v>
      </c>
      <c r="E44" s="2" t="str">
        <f>Data[[#This Row],[G_L_Account___Account_Type_]]</f>
        <v>End-Total</v>
      </c>
      <c r="F44" s="2" t="str">
        <f>Data[[#This Row],[G_L_Account__Totaling]]</f>
        <v>20001..30990</v>
      </c>
      <c r="G44" s="4" t="str">
        <f>IF(K44=TRUE,Data[[#This Row],[G_L_Account___Balance_at_Date_]],"")</f>
        <v/>
      </c>
      <c r="H44" s="8">
        <f>IF(L44=TRUE,Data[[#This Row],[G_L_Account___Balance_at_Date_]],"")</f>
        <v>-59213.87</v>
      </c>
      <c r="K44" t="b">
        <f>IF(Data[[#This Row],[G_L_Account___Account_Type_]]="Posting",TRUE,FALSE)</f>
        <v>0</v>
      </c>
      <c r="L44" t="b">
        <f>IF(Data[[#This Row],[G_L_Account___Account_Type_]]="End-Total",TRUE,FALSE)</f>
        <v>1</v>
      </c>
    </row>
    <row r="45" spans="1:12" x14ac:dyDescent="0.5">
      <c r="A45" s="2" t="str">
        <f>Data[[#This Row],[G_L_Account___No__]]</f>
        <v>40000</v>
      </c>
      <c r="B45" t="str">
        <f>PROPER(Data[[#This Row],[PADSTR_____G_L_Account__Indentation___2___G_L_Account__Name]])</f>
        <v>Income Statement</v>
      </c>
      <c r="C45" t="str">
        <f>IF(K45=TRUE,Data[[#This Row],[G_L_Account___No__]],"")</f>
        <v/>
      </c>
      <c r="D45" s="2" t="str">
        <f>Data[[#This Row],[PADSTR_____G_L_Account__Indentation___2___G_L_Account__Name]]</f>
        <v>INCOME STATEMENT</v>
      </c>
      <c r="E45" s="2" t="str">
        <f>Data[[#This Row],[G_L_Account___Account_Type_]]</f>
        <v>Heading</v>
      </c>
      <c r="F45" s="2" t="str">
        <f>Data[[#This Row],[G_L_Account__Totaling]]</f>
        <v/>
      </c>
      <c r="G45" s="4" t="str">
        <f>IF(K45=TRUE,Data[[#This Row],[G_L_Account___Balance_at_Date_]],"")</f>
        <v/>
      </c>
      <c r="H45" s="8" t="str">
        <f>IF(L45=TRUE,Data[[#This Row],[G_L_Account___Balance_at_Date_]],"")</f>
        <v/>
      </c>
      <c r="K45" t="b">
        <f>IF(Data[[#This Row],[G_L_Account___Account_Type_]]="Posting",TRUE,FALSE)</f>
        <v>0</v>
      </c>
      <c r="L45" t="b">
        <f>IF(Data[[#This Row],[G_L_Account___Account_Type_]]="End-Total",TRUE,FALSE)</f>
        <v>0</v>
      </c>
    </row>
    <row r="46" spans="1:12" x14ac:dyDescent="0.5">
      <c r="A46" s="2" t="str">
        <f>Data[[#This Row],[G_L_Account___No__]]</f>
        <v>40001</v>
      </c>
      <c r="B46" t="str">
        <f>PROPER(Data[[#This Row],[PADSTR_____G_L_Account__Indentation___2___G_L_Account__Name]])</f>
        <v>Income</v>
      </c>
      <c r="C46" t="str">
        <f>IF(K46=TRUE,Data[[#This Row],[G_L_Account___No__]],"")</f>
        <v/>
      </c>
      <c r="D46" s="2" t="str">
        <f>Data[[#This Row],[PADSTR_____G_L_Account__Indentation___2___G_L_Account__Name]]</f>
        <v>INCOME</v>
      </c>
      <c r="E46" s="2" t="str">
        <f>Data[[#This Row],[G_L_Account___Account_Type_]]</f>
        <v>Begin-Total</v>
      </c>
      <c r="F46" s="2" t="str">
        <f>Data[[#This Row],[G_L_Account__Totaling]]</f>
        <v/>
      </c>
      <c r="G46" s="4" t="str">
        <f>IF(K46=TRUE,Data[[#This Row],[G_L_Account___Balance_at_Date_]],"")</f>
        <v/>
      </c>
      <c r="H46" s="8" t="str">
        <f>IF(L46=TRUE,Data[[#This Row],[G_L_Account___Balance_at_Date_]],"")</f>
        <v/>
      </c>
      <c r="K46" t="b">
        <f>IF(Data[[#This Row],[G_L_Account___Account_Type_]]="Posting",TRUE,FALSE)</f>
        <v>0</v>
      </c>
      <c r="L46" t="b">
        <f>IF(Data[[#This Row],[G_L_Account___Account_Type_]]="End-Total",TRUE,FALSE)</f>
        <v>0</v>
      </c>
    </row>
    <row r="47" spans="1:12" x14ac:dyDescent="0.5">
      <c r="A47" s="2" t="str">
        <f>Data[[#This Row],[G_L_Account___No__]]</f>
        <v>40100</v>
      </c>
      <c r="B47" t="str">
        <f>PROPER(Data[[#This Row],[PADSTR_____G_L_Account__Indentation___2___G_L_Account__Name]])</f>
        <v xml:space="preserve">  Income, Services</v>
      </c>
      <c r="C47" t="str">
        <f>IF(K47=TRUE,Data[[#This Row],[G_L_Account___No__]],"")</f>
        <v>40100</v>
      </c>
      <c r="D47" s="2" t="str">
        <f>Data[[#This Row],[PADSTR_____G_L_Account__Indentation___2___G_L_Account__Name]]</f>
        <v xml:space="preserve">  Income, Services</v>
      </c>
      <c r="E47" s="2" t="str">
        <f>Data[[#This Row],[G_L_Account___Account_Type_]]</f>
        <v>Posting</v>
      </c>
      <c r="F47" s="2" t="str">
        <f>Data[[#This Row],[G_L_Account__Totaling]]</f>
        <v/>
      </c>
      <c r="G47" s="4">
        <f>IF(K47=TRUE,Data[[#This Row],[G_L_Account___Balance_at_Date_]],"")</f>
        <v>29132.97</v>
      </c>
      <c r="H47" s="8" t="str">
        <f>IF(L47=TRUE,Data[[#This Row],[G_L_Account___Balance_at_Date_]],"")</f>
        <v/>
      </c>
      <c r="K47" t="b">
        <f>IF(Data[[#This Row],[G_L_Account___Account_Type_]]="Posting",TRUE,FALSE)</f>
        <v>1</v>
      </c>
      <c r="L47" t="b">
        <f>IF(Data[[#This Row],[G_L_Account___Account_Type_]]="End-Total",TRUE,FALSE)</f>
        <v>0</v>
      </c>
    </row>
    <row r="48" spans="1:12" x14ac:dyDescent="0.5">
      <c r="A48" s="2" t="str">
        <f>Data[[#This Row],[G_L_Account___No__]]</f>
        <v>40200</v>
      </c>
      <c r="B48" t="str">
        <f>PROPER(Data[[#This Row],[PADSTR_____G_L_Account__Indentation___2___G_L_Account__Name]])</f>
        <v xml:space="preserve">  Income, Product Sales</v>
      </c>
      <c r="C48" t="str">
        <f>IF(K48=TRUE,Data[[#This Row],[G_L_Account___No__]],"")</f>
        <v>40200</v>
      </c>
      <c r="D48" s="2" t="str">
        <f>Data[[#This Row],[PADSTR_____G_L_Account__Indentation___2___G_L_Account__Name]]</f>
        <v xml:space="preserve">  Income, Product Sales</v>
      </c>
      <c r="E48" s="2" t="str">
        <f>Data[[#This Row],[G_L_Account___Account_Type_]]</f>
        <v>Posting</v>
      </c>
      <c r="F48" s="2" t="str">
        <f>Data[[#This Row],[G_L_Account__Totaling]]</f>
        <v/>
      </c>
      <c r="G48" s="4">
        <f>IF(K48=TRUE,Data[[#This Row],[G_L_Account___Balance_at_Date_]],"")</f>
        <v>-660997.5</v>
      </c>
      <c r="H48" s="8" t="str">
        <f>IF(L48=TRUE,Data[[#This Row],[G_L_Account___Balance_at_Date_]],"")</f>
        <v/>
      </c>
      <c r="K48" t="b">
        <f>IF(Data[[#This Row],[G_L_Account___Account_Type_]]="Posting",TRUE,FALSE)</f>
        <v>1</v>
      </c>
      <c r="L48" t="b">
        <f>IF(Data[[#This Row],[G_L_Account___Account_Type_]]="End-Total",TRUE,FALSE)</f>
        <v>0</v>
      </c>
    </row>
    <row r="49" spans="1:12" x14ac:dyDescent="0.5">
      <c r="A49" s="2" t="str">
        <f>Data[[#This Row],[G_L_Account___No__]]</f>
        <v>40250</v>
      </c>
      <c r="B49" t="str">
        <f>PROPER(Data[[#This Row],[PADSTR_____G_L_Account__Indentation___2___G_L_Account__Name]])</f>
        <v xml:space="preserve">  Job Sales</v>
      </c>
      <c r="C49" t="str">
        <f>IF(K49=TRUE,Data[[#This Row],[G_L_Account___No__]],"")</f>
        <v>40250</v>
      </c>
      <c r="D49" s="2" t="str">
        <f>Data[[#This Row],[PADSTR_____G_L_Account__Indentation___2___G_L_Account__Name]]</f>
        <v xml:space="preserve">  Job Sales</v>
      </c>
      <c r="E49" s="2" t="str">
        <f>Data[[#This Row],[G_L_Account___Account_Type_]]</f>
        <v>Posting</v>
      </c>
      <c r="F49" s="2" t="str">
        <f>Data[[#This Row],[G_L_Account__Totaling]]</f>
        <v/>
      </c>
      <c r="G49" s="4">
        <f>IF(K49=TRUE,Data[[#This Row],[G_L_Account___Balance_at_Date_]],"")</f>
        <v>0</v>
      </c>
      <c r="H49" s="8" t="str">
        <f>IF(L49=TRUE,Data[[#This Row],[G_L_Account___Balance_at_Date_]],"")</f>
        <v/>
      </c>
      <c r="K49" t="b">
        <f>IF(Data[[#This Row],[G_L_Account___Account_Type_]]="Posting",TRUE,FALSE)</f>
        <v>1</v>
      </c>
      <c r="L49" t="b">
        <f>IF(Data[[#This Row],[G_L_Account___Account_Type_]]="End-Total",TRUE,FALSE)</f>
        <v>0</v>
      </c>
    </row>
    <row r="50" spans="1:12" x14ac:dyDescent="0.5">
      <c r="A50" s="2" t="str">
        <f>Data[[#This Row],[G_L_Account___No__]]</f>
        <v>40300</v>
      </c>
      <c r="B50" t="str">
        <f>PROPER(Data[[#This Row],[PADSTR_____G_L_Account__Indentation___2___G_L_Account__Name]])</f>
        <v xml:space="preserve">  Sales Discounts</v>
      </c>
      <c r="C50" t="str">
        <f>IF(K50=TRUE,Data[[#This Row],[G_L_Account___No__]],"")</f>
        <v>40300</v>
      </c>
      <c r="D50" s="2" t="str">
        <f>Data[[#This Row],[PADSTR_____G_L_Account__Indentation___2___G_L_Account__Name]]</f>
        <v xml:space="preserve">  Sales Discounts</v>
      </c>
      <c r="E50" s="2" t="str">
        <f>Data[[#This Row],[G_L_Account___Account_Type_]]</f>
        <v>Posting</v>
      </c>
      <c r="F50" s="2" t="str">
        <f>Data[[#This Row],[G_L_Account__Totaling]]</f>
        <v/>
      </c>
      <c r="G50" s="4">
        <f>IF(K50=TRUE,Data[[#This Row],[G_L_Account___Balance_at_Date_]],"")</f>
        <v>5880.83</v>
      </c>
      <c r="H50" s="8" t="str">
        <f>IF(L50=TRUE,Data[[#This Row],[G_L_Account___Balance_at_Date_]],"")</f>
        <v/>
      </c>
      <c r="K50" t="b">
        <f>IF(Data[[#This Row],[G_L_Account___Account_Type_]]="Posting",TRUE,FALSE)</f>
        <v>1</v>
      </c>
      <c r="L50" t="b">
        <f>IF(Data[[#This Row],[G_L_Account___Account_Type_]]="End-Total",TRUE,FALSE)</f>
        <v>0</v>
      </c>
    </row>
    <row r="51" spans="1:12" x14ac:dyDescent="0.5">
      <c r="A51" s="2" t="str">
        <f>Data[[#This Row],[G_L_Account___No__]]</f>
        <v>40400</v>
      </c>
      <c r="B51" t="str">
        <f>PROPER(Data[[#This Row],[PADSTR_____G_L_Account__Indentation___2___G_L_Account__Name]])</f>
        <v xml:space="preserve">  Sales Returns &amp; Allowances</v>
      </c>
      <c r="C51" t="str">
        <f>IF(K51=TRUE,Data[[#This Row],[G_L_Account___No__]],"")</f>
        <v>40400</v>
      </c>
      <c r="D51" s="2" t="str">
        <f>Data[[#This Row],[PADSTR_____G_L_Account__Indentation___2___G_L_Account__Name]]</f>
        <v xml:space="preserve">  Sales Returns &amp; Allowances</v>
      </c>
      <c r="E51" s="2" t="str">
        <f>Data[[#This Row],[G_L_Account___Account_Type_]]</f>
        <v>Posting</v>
      </c>
      <c r="F51" s="2" t="str">
        <f>Data[[#This Row],[G_L_Account__Totaling]]</f>
        <v/>
      </c>
      <c r="G51" s="4">
        <f>IF(K51=TRUE,Data[[#This Row],[G_L_Account___Balance_at_Date_]],"")</f>
        <v>0</v>
      </c>
      <c r="H51" s="8" t="str">
        <f>IF(L51=TRUE,Data[[#This Row],[G_L_Account___Balance_at_Date_]],"")</f>
        <v/>
      </c>
      <c r="K51" t="b">
        <f>IF(Data[[#This Row],[G_L_Account___Account_Type_]]="Posting",TRUE,FALSE)</f>
        <v>1</v>
      </c>
      <c r="L51" t="b">
        <f>IF(Data[[#This Row],[G_L_Account___Account_Type_]]="End-Total",TRUE,FALSE)</f>
        <v>0</v>
      </c>
    </row>
    <row r="52" spans="1:12" x14ac:dyDescent="0.5">
      <c r="A52" s="2" t="str">
        <f>Data[[#This Row],[G_L_Account___No__]]</f>
        <v>40450</v>
      </c>
      <c r="B52" t="str">
        <f>PROPER(Data[[#This Row],[PADSTR_____G_L_Account__Indentation___2___G_L_Account__Name]])</f>
        <v xml:space="preserve">  Job Sales Applied</v>
      </c>
      <c r="C52" t="str">
        <f>IF(K52=TRUE,Data[[#This Row],[G_L_Account___No__]],"")</f>
        <v>40450</v>
      </c>
      <c r="D52" s="2" t="str">
        <f>Data[[#This Row],[PADSTR_____G_L_Account__Indentation___2___G_L_Account__Name]]</f>
        <v xml:space="preserve">  Job Sales Applied</v>
      </c>
      <c r="E52" s="2" t="str">
        <f>Data[[#This Row],[G_L_Account___Account_Type_]]</f>
        <v>Posting</v>
      </c>
      <c r="F52" s="2" t="str">
        <f>Data[[#This Row],[G_L_Account__Totaling]]</f>
        <v/>
      </c>
      <c r="G52" s="4">
        <f>IF(K52=TRUE,Data[[#This Row],[G_L_Account___Balance_at_Date_]],"")</f>
        <v>0</v>
      </c>
      <c r="H52" s="8" t="str">
        <f>IF(L52=TRUE,Data[[#This Row],[G_L_Account___Balance_at_Date_]],"")</f>
        <v/>
      </c>
      <c r="K52" t="b">
        <f>IF(Data[[#This Row],[G_L_Account___Account_Type_]]="Posting",TRUE,FALSE)</f>
        <v>1</v>
      </c>
      <c r="L52" t="b">
        <f>IF(Data[[#This Row],[G_L_Account___Account_Type_]]="End-Total",TRUE,FALSE)</f>
        <v>0</v>
      </c>
    </row>
    <row r="53" spans="1:12" x14ac:dyDescent="0.5">
      <c r="A53" s="2" t="str">
        <f>Data[[#This Row],[G_L_Account___No__]]</f>
        <v>40500</v>
      </c>
      <c r="B53" t="str">
        <f>PROPER(Data[[#This Row],[PADSTR_____G_L_Account__Indentation___2___G_L_Account__Name]])</f>
        <v xml:space="preserve">  Interest Income</v>
      </c>
      <c r="C53" t="str">
        <f>IF(K53=TRUE,Data[[#This Row],[G_L_Account___No__]],"")</f>
        <v>40500</v>
      </c>
      <c r="D53" s="2" t="str">
        <f>Data[[#This Row],[PADSTR_____G_L_Account__Indentation___2___G_L_Account__Name]]</f>
        <v xml:space="preserve">  Interest Income</v>
      </c>
      <c r="E53" s="2" t="str">
        <f>Data[[#This Row],[G_L_Account___Account_Type_]]</f>
        <v>Posting</v>
      </c>
      <c r="F53" s="2" t="str">
        <f>Data[[#This Row],[G_L_Account__Totaling]]</f>
        <v/>
      </c>
      <c r="G53" s="4">
        <f>IF(K53=TRUE,Data[[#This Row],[G_L_Account___Balance_at_Date_]],"")</f>
        <v>0</v>
      </c>
      <c r="H53" s="8" t="str">
        <f>IF(L53=TRUE,Data[[#This Row],[G_L_Account___Balance_at_Date_]],"")</f>
        <v/>
      </c>
      <c r="K53" t="b">
        <f>IF(Data[[#This Row],[G_L_Account___Account_Type_]]="Posting",TRUE,FALSE)</f>
        <v>1</v>
      </c>
      <c r="L53" t="b">
        <f>IF(Data[[#This Row],[G_L_Account___Account_Type_]]="End-Total",TRUE,FALSE)</f>
        <v>0</v>
      </c>
    </row>
    <row r="54" spans="1:12" x14ac:dyDescent="0.5">
      <c r="A54" s="2" t="str">
        <f>Data[[#This Row],[G_L_Account___No__]]</f>
        <v>40990</v>
      </c>
      <c r="B54" t="str">
        <f>PROPER(Data[[#This Row],[PADSTR_____G_L_Account__Indentation___2___G_L_Account__Name]])</f>
        <v>Total Income</v>
      </c>
      <c r="C54" t="str">
        <f>IF(K54=TRUE,Data[[#This Row],[G_L_Account___No__]],"")</f>
        <v/>
      </c>
      <c r="D54" s="2" t="str">
        <f>Data[[#This Row],[PADSTR_____G_L_Account__Indentation___2___G_L_Account__Name]]</f>
        <v>TOTAL INCOME</v>
      </c>
      <c r="E54" s="2" t="str">
        <f>Data[[#This Row],[G_L_Account___Account_Type_]]</f>
        <v>End-Total</v>
      </c>
      <c r="F54" s="2" t="str">
        <f>Data[[#This Row],[G_L_Account__Totaling]]</f>
        <v>40001..40990</v>
      </c>
      <c r="G54" s="4" t="str">
        <f>IF(K54=TRUE,Data[[#This Row],[G_L_Account___Balance_at_Date_]],"")</f>
        <v/>
      </c>
      <c r="H54" s="8">
        <f>IF(L54=TRUE,Data[[#This Row],[G_L_Account___Balance_at_Date_]],"")</f>
        <v>-625983.69999999995</v>
      </c>
      <c r="K54" t="b">
        <f>IF(Data[[#This Row],[G_L_Account___Account_Type_]]="Posting",TRUE,FALSE)</f>
        <v>0</v>
      </c>
      <c r="L54" t="b">
        <f>IF(Data[[#This Row],[G_L_Account___Account_Type_]]="End-Total",TRUE,FALSE)</f>
        <v>1</v>
      </c>
    </row>
    <row r="55" spans="1:12" x14ac:dyDescent="0.5">
      <c r="A55" s="2" t="str">
        <f>Data[[#This Row],[G_L_Account___No__]]</f>
        <v>50001</v>
      </c>
      <c r="B55" t="str">
        <f>PROPER(Data[[#This Row],[PADSTR_____G_L_Account__Indentation___2___G_L_Account__Name]])</f>
        <v>Cost Of Goods Sold</v>
      </c>
      <c r="C55" t="str">
        <f>IF(K55=TRUE,Data[[#This Row],[G_L_Account___No__]],"")</f>
        <v/>
      </c>
      <c r="D55" s="2" t="str">
        <f>Data[[#This Row],[PADSTR_____G_L_Account__Indentation___2___G_L_Account__Name]]</f>
        <v>COST OF GOODS SOLD</v>
      </c>
      <c r="E55" s="2" t="str">
        <f>Data[[#This Row],[G_L_Account___Account_Type_]]</f>
        <v>Begin-Total</v>
      </c>
      <c r="F55" s="2" t="str">
        <f>Data[[#This Row],[G_L_Account__Totaling]]</f>
        <v/>
      </c>
      <c r="G55" s="4" t="str">
        <f>IF(K55=TRUE,Data[[#This Row],[G_L_Account___Balance_at_Date_]],"")</f>
        <v/>
      </c>
      <c r="H55" s="8" t="str">
        <f>IF(L55=TRUE,Data[[#This Row],[G_L_Account___Balance_at_Date_]],"")</f>
        <v/>
      </c>
      <c r="K55" t="b">
        <f>IF(Data[[#This Row],[G_L_Account___Account_Type_]]="Posting",TRUE,FALSE)</f>
        <v>0</v>
      </c>
      <c r="L55" t="b">
        <f>IF(Data[[#This Row],[G_L_Account___Account_Type_]]="End-Total",TRUE,FALSE)</f>
        <v>0</v>
      </c>
    </row>
    <row r="56" spans="1:12" x14ac:dyDescent="0.5">
      <c r="A56" s="2" t="str">
        <f>Data[[#This Row],[G_L_Account___No__]]</f>
        <v>50100</v>
      </c>
      <c r="B56" t="str">
        <f>PROPER(Data[[#This Row],[PADSTR_____G_L_Account__Indentation___2___G_L_Account__Name]])</f>
        <v xml:space="preserve">  Cost Of Materials</v>
      </c>
      <c r="C56" t="str">
        <f>IF(K56=TRUE,Data[[#This Row],[G_L_Account___No__]],"")</f>
        <v>50100</v>
      </c>
      <c r="D56" s="2" t="str">
        <f>Data[[#This Row],[PADSTR_____G_L_Account__Indentation___2___G_L_Account__Name]]</f>
        <v xml:space="preserve">  Cost of Materials</v>
      </c>
      <c r="E56" s="2" t="str">
        <f>Data[[#This Row],[G_L_Account___Account_Type_]]</f>
        <v>Posting</v>
      </c>
      <c r="F56" s="2" t="str">
        <f>Data[[#This Row],[G_L_Account__Totaling]]</f>
        <v/>
      </c>
      <c r="G56" s="4">
        <f>IF(K56=TRUE,Data[[#This Row],[G_L_Account___Balance_at_Date_]],"")</f>
        <v>494030.4</v>
      </c>
      <c r="H56" s="8" t="str">
        <f>IF(L56=TRUE,Data[[#This Row],[G_L_Account___Balance_at_Date_]],"")</f>
        <v/>
      </c>
      <c r="K56" t="b">
        <f>IF(Data[[#This Row],[G_L_Account___Account_Type_]]="Posting",TRUE,FALSE)</f>
        <v>1</v>
      </c>
      <c r="L56" t="b">
        <f>IF(Data[[#This Row],[G_L_Account___Account_Type_]]="End-Total",TRUE,FALSE)</f>
        <v>0</v>
      </c>
    </row>
    <row r="57" spans="1:12" x14ac:dyDescent="0.5">
      <c r="A57" s="2" t="str">
        <f>Data[[#This Row],[G_L_Account___No__]]</f>
        <v>50200</v>
      </c>
      <c r="B57" t="str">
        <f>PROPER(Data[[#This Row],[PADSTR_____G_L_Account__Indentation___2___G_L_Account__Name]])</f>
        <v xml:space="preserve">  Cost Of Labor</v>
      </c>
      <c r="C57" t="str">
        <f>IF(K57=TRUE,Data[[#This Row],[G_L_Account___No__]],"")</f>
        <v>50200</v>
      </c>
      <c r="D57" s="2" t="str">
        <f>Data[[#This Row],[PADSTR_____G_L_Account__Indentation___2___G_L_Account__Name]]</f>
        <v xml:space="preserve">  Cost of Labor</v>
      </c>
      <c r="E57" s="2" t="str">
        <f>Data[[#This Row],[G_L_Account___Account_Type_]]</f>
        <v>Posting</v>
      </c>
      <c r="F57" s="2" t="str">
        <f>Data[[#This Row],[G_L_Account__Totaling]]</f>
        <v/>
      </c>
      <c r="G57" s="4">
        <f>IF(K57=TRUE,Data[[#This Row],[G_L_Account___Balance_at_Date_]],"")</f>
        <v>0</v>
      </c>
      <c r="H57" s="8" t="str">
        <f>IF(L57=TRUE,Data[[#This Row],[G_L_Account___Balance_at_Date_]],"")</f>
        <v/>
      </c>
      <c r="K57" t="b">
        <f>IF(Data[[#This Row],[G_L_Account___Account_Type_]]="Posting",TRUE,FALSE)</f>
        <v>1</v>
      </c>
      <c r="L57" t="b">
        <f>IF(Data[[#This Row],[G_L_Account___Account_Type_]]="End-Total",TRUE,FALSE)</f>
        <v>0</v>
      </c>
    </row>
    <row r="58" spans="1:12" x14ac:dyDescent="0.5">
      <c r="A58" s="2" t="str">
        <f>Data[[#This Row],[G_L_Account___No__]]</f>
        <v>50300</v>
      </c>
      <c r="B58" t="str">
        <f>PROPER(Data[[#This Row],[PADSTR_____G_L_Account__Indentation___2___G_L_Account__Name]])</f>
        <v xml:space="preserve">  Job Costs</v>
      </c>
      <c r="C58" t="str">
        <f>IF(K58=TRUE,Data[[#This Row],[G_L_Account___No__]],"")</f>
        <v>50300</v>
      </c>
      <c r="D58" s="2" t="str">
        <f>Data[[#This Row],[PADSTR_____G_L_Account__Indentation___2___G_L_Account__Name]]</f>
        <v xml:space="preserve">  Job Costs</v>
      </c>
      <c r="E58" s="2" t="str">
        <f>Data[[#This Row],[G_L_Account___Account_Type_]]</f>
        <v>Posting</v>
      </c>
      <c r="F58" s="2" t="str">
        <f>Data[[#This Row],[G_L_Account__Totaling]]</f>
        <v/>
      </c>
      <c r="G58" s="4">
        <f>IF(K58=TRUE,Data[[#This Row],[G_L_Account___Balance_at_Date_]],"")</f>
        <v>0</v>
      </c>
      <c r="H58" s="8" t="str">
        <f>IF(L58=TRUE,Data[[#This Row],[G_L_Account___Balance_at_Date_]],"")</f>
        <v/>
      </c>
      <c r="K58" t="b">
        <f>IF(Data[[#This Row],[G_L_Account___Account_Type_]]="Posting",TRUE,FALSE)</f>
        <v>1</v>
      </c>
      <c r="L58" t="b">
        <f>IF(Data[[#This Row],[G_L_Account___Account_Type_]]="End-Total",TRUE,FALSE)</f>
        <v>0</v>
      </c>
    </row>
    <row r="59" spans="1:12" x14ac:dyDescent="0.5">
      <c r="A59" s="2" t="str">
        <f>Data[[#This Row],[G_L_Account___No__]]</f>
        <v>50399</v>
      </c>
      <c r="B59" t="str">
        <f>PROPER(Data[[#This Row],[PADSTR_____G_L_Account__Indentation___2___G_L_Account__Name]])</f>
        <v xml:space="preserve">  Job Costs Applied</v>
      </c>
      <c r="C59" t="str">
        <f>IF(K59=TRUE,Data[[#This Row],[G_L_Account___No__]],"")</f>
        <v>50399</v>
      </c>
      <c r="D59" s="2" t="str">
        <f>Data[[#This Row],[PADSTR_____G_L_Account__Indentation___2___G_L_Account__Name]]</f>
        <v xml:space="preserve">  Job Costs Applied</v>
      </c>
      <c r="E59" s="2" t="str">
        <f>Data[[#This Row],[G_L_Account___Account_Type_]]</f>
        <v>Posting</v>
      </c>
      <c r="F59" s="2" t="str">
        <f>Data[[#This Row],[G_L_Account__Totaling]]</f>
        <v/>
      </c>
      <c r="G59" s="4">
        <f>IF(K59=TRUE,Data[[#This Row],[G_L_Account___Balance_at_Date_]],"")</f>
        <v>0</v>
      </c>
      <c r="H59" s="8" t="str">
        <f>IF(L59=TRUE,Data[[#This Row],[G_L_Account___Balance_at_Date_]],"")</f>
        <v/>
      </c>
      <c r="K59" t="b">
        <f>IF(Data[[#This Row],[G_L_Account___Account_Type_]]="Posting",TRUE,FALSE)</f>
        <v>1</v>
      </c>
      <c r="L59" t="b">
        <f>IF(Data[[#This Row],[G_L_Account___Account_Type_]]="End-Total",TRUE,FALSE)</f>
        <v>0</v>
      </c>
    </row>
    <row r="60" spans="1:12" x14ac:dyDescent="0.5">
      <c r="A60" s="2" t="str">
        <f>Data[[#This Row],[G_L_Account___No__]]</f>
        <v>50410</v>
      </c>
      <c r="B60" t="str">
        <f>PROPER(Data[[#This Row],[PADSTR_____G_L_Account__Indentation___2___G_L_Account__Name]])</f>
        <v xml:space="preserve">  Purchase Variance, Cap.</v>
      </c>
      <c r="C60" t="str">
        <f>IF(K60=TRUE,Data[[#This Row],[G_L_Account___No__]],"")</f>
        <v>50410</v>
      </c>
      <c r="D60" s="2" t="str">
        <f>Data[[#This Row],[PADSTR_____G_L_Account__Indentation___2___G_L_Account__Name]]</f>
        <v xml:space="preserve">  Purchase Variance, Cap.</v>
      </c>
      <c r="E60" s="2" t="str">
        <f>Data[[#This Row],[G_L_Account___Account_Type_]]</f>
        <v>Posting</v>
      </c>
      <c r="F60" s="2" t="str">
        <f>Data[[#This Row],[G_L_Account__Totaling]]</f>
        <v/>
      </c>
      <c r="G60" s="4">
        <f>IF(K60=TRUE,Data[[#This Row],[G_L_Account___Balance_at_Date_]],"")</f>
        <v>0</v>
      </c>
      <c r="H60" s="8" t="str">
        <f>IF(L60=TRUE,Data[[#This Row],[G_L_Account___Balance_at_Date_]],"")</f>
        <v/>
      </c>
      <c r="K60" t="b">
        <f>IF(Data[[#This Row],[G_L_Account___Account_Type_]]="Posting",TRUE,FALSE)</f>
        <v>1</v>
      </c>
      <c r="L60" t="b">
        <f>IF(Data[[#This Row],[G_L_Account___Account_Type_]]="End-Total",TRUE,FALSE)</f>
        <v>0</v>
      </c>
    </row>
    <row r="61" spans="1:12" x14ac:dyDescent="0.5">
      <c r="A61" s="2" t="str">
        <f>Data[[#This Row],[G_L_Account___No__]]</f>
        <v>50420</v>
      </c>
      <c r="B61" t="str">
        <f>PROPER(Data[[#This Row],[PADSTR_____G_L_Account__Indentation___2___G_L_Account__Name]])</f>
        <v xml:space="preserve">  Material Variance</v>
      </c>
      <c r="C61" t="str">
        <f>IF(K61=TRUE,Data[[#This Row],[G_L_Account___No__]],"")</f>
        <v>50420</v>
      </c>
      <c r="D61" s="2" t="str">
        <f>Data[[#This Row],[PADSTR_____G_L_Account__Indentation___2___G_L_Account__Name]]</f>
        <v xml:space="preserve">  Material Variance</v>
      </c>
      <c r="E61" s="2" t="str">
        <f>Data[[#This Row],[G_L_Account___Account_Type_]]</f>
        <v>Posting</v>
      </c>
      <c r="F61" s="2" t="str">
        <f>Data[[#This Row],[G_L_Account__Totaling]]</f>
        <v/>
      </c>
      <c r="G61" s="4">
        <f>IF(K61=TRUE,Data[[#This Row],[G_L_Account___Balance_at_Date_]],"")</f>
        <v>0</v>
      </c>
      <c r="H61" s="8" t="str">
        <f>IF(L61=TRUE,Data[[#This Row],[G_L_Account___Balance_at_Date_]],"")</f>
        <v/>
      </c>
      <c r="K61" t="b">
        <f>IF(Data[[#This Row],[G_L_Account___Account_Type_]]="Posting",TRUE,FALSE)</f>
        <v>1</v>
      </c>
      <c r="L61" t="b">
        <f>IF(Data[[#This Row],[G_L_Account___Account_Type_]]="End-Total",TRUE,FALSE)</f>
        <v>0</v>
      </c>
    </row>
    <row r="62" spans="1:12" x14ac:dyDescent="0.5">
      <c r="A62" s="2" t="str">
        <f>Data[[#This Row],[G_L_Account___No__]]</f>
        <v>50421</v>
      </c>
      <c r="B62" t="str">
        <f>PROPER(Data[[#This Row],[PADSTR_____G_L_Account__Indentation___2___G_L_Account__Name]])</f>
        <v xml:space="preserve">  Capacity Variance</v>
      </c>
      <c r="C62" t="str">
        <f>IF(K62=TRUE,Data[[#This Row],[G_L_Account___No__]],"")</f>
        <v>50421</v>
      </c>
      <c r="D62" s="2" t="str">
        <f>Data[[#This Row],[PADSTR_____G_L_Account__Indentation___2___G_L_Account__Name]]</f>
        <v xml:space="preserve">  Capacity Variance</v>
      </c>
      <c r="E62" s="2" t="str">
        <f>Data[[#This Row],[G_L_Account___Account_Type_]]</f>
        <v>Posting</v>
      </c>
      <c r="F62" s="2" t="str">
        <f>Data[[#This Row],[G_L_Account__Totaling]]</f>
        <v/>
      </c>
      <c r="G62" s="4">
        <f>IF(K62=TRUE,Data[[#This Row],[G_L_Account___Balance_at_Date_]],"")</f>
        <v>0</v>
      </c>
      <c r="H62" s="8" t="str">
        <f>IF(L62=TRUE,Data[[#This Row],[G_L_Account___Balance_at_Date_]],"")</f>
        <v/>
      </c>
      <c r="K62" t="b">
        <f>IF(Data[[#This Row],[G_L_Account___Account_Type_]]="Posting",TRUE,FALSE)</f>
        <v>1</v>
      </c>
      <c r="L62" t="b">
        <f>IF(Data[[#This Row],[G_L_Account___Account_Type_]]="End-Total",TRUE,FALSE)</f>
        <v>0</v>
      </c>
    </row>
    <row r="63" spans="1:12" x14ac:dyDescent="0.5">
      <c r="A63" s="2" t="str">
        <f>Data[[#This Row],[G_L_Account___No__]]</f>
        <v>50422</v>
      </c>
      <c r="B63" t="str">
        <f>PROPER(Data[[#This Row],[PADSTR_____G_L_Account__Indentation___2___G_L_Account__Name]])</f>
        <v xml:space="preserve">  Subcontracted Variance</v>
      </c>
      <c r="C63" t="str">
        <f>IF(K63=TRUE,Data[[#This Row],[G_L_Account___No__]],"")</f>
        <v>50422</v>
      </c>
      <c r="D63" s="2" t="str">
        <f>Data[[#This Row],[PADSTR_____G_L_Account__Indentation___2___G_L_Account__Name]]</f>
        <v xml:space="preserve">  Subcontracted Variance</v>
      </c>
      <c r="E63" s="2" t="str">
        <f>Data[[#This Row],[G_L_Account___Account_Type_]]</f>
        <v>Posting</v>
      </c>
      <c r="F63" s="2" t="str">
        <f>Data[[#This Row],[G_L_Account__Totaling]]</f>
        <v/>
      </c>
      <c r="G63" s="4">
        <f>IF(K63=TRUE,Data[[#This Row],[G_L_Account___Balance_at_Date_]],"")</f>
        <v>0</v>
      </c>
      <c r="H63" s="8" t="str">
        <f>IF(L63=TRUE,Data[[#This Row],[G_L_Account___Balance_at_Date_]],"")</f>
        <v/>
      </c>
      <c r="K63" t="b">
        <f>IF(Data[[#This Row],[G_L_Account___Account_Type_]]="Posting",TRUE,FALSE)</f>
        <v>1</v>
      </c>
      <c r="L63" t="b">
        <f>IF(Data[[#This Row],[G_L_Account___Account_Type_]]="End-Total",TRUE,FALSE)</f>
        <v>0</v>
      </c>
    </row>
    <row r="64" spans="1:12" x14ac:dyDescent="0.5">
      <c r="A64" s="2" t="str">
        <f>Data[[#This Row],[G_L_Account___No__]]</f>
        <v>50423</v>
      </c>
      <c r="B64" t="str">
        <f>PROPER(Data[[#This Row],[PADSTR_____G_L_Account__Indentation___2___G_L_Account__Name]])</f>
        <v xml:space="preserve">  Cap. Overhead Variance</v>
      </c>
      <c r="C64" t="str">
        <f>IF(K64=TRUE,Data[[#This Row],[G_L_Account___No__]],"")</f>
        <v>50423</v>
      </c>
      <c r="D64" s="2" t="str">
        <f>Data[[#This Row],[PADSTR_____G_L_Account__Indentation___2___G_L_Account__Name]]</f>
        <v xml:space="preserve">  Cap. Overhead Variance</v>
      </c>
      <c r="E64" s="2" t="str">
        <f>Data[[#This Row],[G_L_Account___Account_Type_]]</f>
        <v>Posting</v>
      </c>
      <c r="F64" s="2" t="str">
        <f>Data[[#This Row],[G_L_Account__Totaling]]</f>
        <v/>
      </c>
      <c r="G64" s="4">
        <f>IF(K64=TRUE,Data[[#This Row],[G_L_Account___Balance_at_Date_]],"")</f>
        <v>0</v>
      </c>
      <c r="H64" s="8" t="str">
        <f>IF(L64=TRUE,Data[[#This Row],[G_L_Account___Balance_at_Date_]],"")</f>
        <v/>
      </c>
      <c r="K64" t="b">
        <f>IF(Data[[#This Row],[G_L_Account___Account_Type_]]="Posting",TRUE,FALSE)</f>
        <v>1</v>
      </c>
      <c r="L64" t="b">
        <f>IF(Data[[#This Row],[G_L_Account___Account_Type_]]="End-Total",TRUE,FALSE)</f>
        <v>0</v>
      </c>
    </row>
    <row r="65" spans="1:12" x14ac:dyDescent="0.5">
      <c r="A65" s="2" t="str">
        <f>Data[[#This Row],[G_L_Account___No__]]</f>
        <v>50424</v>
      </c>
      <c r="B65" t="str">
        <f>PROPER(Data[[#This Row],[PADSTR_____G_L_Account__Indentation___2___G_L_Account__Name]])</f>
        <v xml:space="preserve">  Mfg. Overhead Variance</v>
      </c>
      <c r="C65" t="str">
        <f>IF(K65=TRUE,Data[[#This Row],[G_L_Account___No__]],"")</f>
        <v>50424</v>
      </c>
      <c r="D65" s="2" t="str">
        <f>Data[[#This Row],[PADSTR_____G_L_Account__Indentation___2___G_L_Account__Name]]</f>
        <v xml:space="preserve">  Mfg. Overhead Variance</v>
      </c>
      <c r="E65" s="2" t="str">
        <f>Data[[#This Row],[G_L_Account___Account_Type_]]</f>
        <v>Posting</v>
      </c>
      <c r="F65" s="2" t="str">
        <f>Data[[#This Row],[G_L_Account__Totaling]]</f>
        <v/>
      </c>
      <c r="G65" s="4">
        <f>IF(K65=TRUE,Data[[#This Row],[G_L_Account___Balance_at_Date_]],"")</f>
        <v>0</v>
      </c>
      <c r="H65" s="8" t="str">
        <f>IF(L65=TRUE,Data[[#This Row],[G_L_Account___Balance_at_Date_]],"")</f>
        <v/>
      </c>
      <c r="K65" t="b">
        <f>IF(Data[[#This Row],[G_L_Account___Account_Type_]]="Posting",TRUE,FALSE)</f>
        <v>1</v>
      </c>
      <c r="L65" t="b">
        <f>IF(Data[[#This Row],[G_L_Account___Account_Type_]]="End-Total",TRUE,FALSE)</f>
        <v>0</v>
      </c>
    </row>
    <row r="66" spans="1:12" x14ac:dyDescent="0.5">
      <c r="A66" s="2" t="str">
        <f>Data[[#This Row],[G_L_Account___No__]]</f>
        <v>50990</v>
      </c>
      <c r="B66" t="str">
        <f>PROPER(Data[[#This Row],[PADSTR_____G_L_Account__Indentation___2___G_L_Account__Name]])</f>
        <v>Total Cost Of Goods Sold</v>
      </c>
      <c r="C66" t="str">
        <f>IF(K66=TRUE,Data[[#This Row],[G_L_Account___No__]],"")</f>
        <v/>
      </c>
      <c r="D66" s="2" t="str">
        <f>Data[[#This Row],[PADSTR_____G_L_Account__Indentation___2___G_L_Account__Name]]</f>
        <v>TOTAL COST OF GOODS SOLD</v>
      </c>
      <c r="E66" s="2" t="str">
        <f>Data[[#This Row],[G_L_Account___Account_Type_]]</f>
        <v>End-Total</v>
      </c>
      <c r="F66" s="2" t="str">
        <f>Data[[#This Row],[G_L_Account__Totaling]]</f>
        <v>50001..50990</v>
      </c>
      <c r="G66" s="4" t="str">
        <f>IF(K66=TRUE,Data[[#This Row],[G_L_Account___Balance_at_Date_]],"")</f>
        <v/>
      </c>
      <c r="H66" s="8">
        <f>IF(L66=TRUE,Data[[#This Row],[G_L_Account___Balance_at_Date_]],"")</f>
        <v>494030.4</v>
      </c>
      <c r="K66" t="b">
        <f>IF(Data[[#This Row],[G_L_Account___Account_Type_]]="Posting",TRUE,FALSE)</f>
        <v>0</v>
      </c>
      <c r="L66" t="b">
        <f>IF(Data[[#This Row],[G_L_Account___Account_Type_]]="End-Total",TRUE,FALSE)</f>
        <v>1</v>
      </c>
    </row>
    <row r="67" spans="1:12" x14ac:dyDescent="0.5">
      <c r="A67" s="2" t="str">
        <f>Data[[#This Row],[G_L_Account___No__]]</f>
        <v>60001</v>
      </c>
      <c r="B67" t="str">
        <f>PROPER(Data[[#This Row],[PADSTR_____G_L_Account__Indentation___2___G_L_Account__Name]])</f>
        <v>Expenses</v>
      </c>
      <c r="C67" t="str">
        <f>IF(K67=TRUE,Data[[#This Row],[G_L_Account___No__]],"")</f>
        <v/>
      </c>
      <c r="D67" s="2" t="str">
        <f>Data[[#This Row],[PADSTR_____G_L_Account__Indentation___2___G_L_Account__Name]]</f>
        <v>EXPENSES</v>
      </c>
      <c r="E67" s="2" t="str">
        <f>Data[[#This Row],[G_L_Account___Account_Type_]]</f>
        <v>Begin-Total</v>
      </c>
      <c r="F67" s="2" t="str">
        <f>Data[[#This Row],[G_L_Account__Totaling]]</f>
        <v/>
      </c>
      <c r="G67" s="4" t="str">
        <f>IF(K67=TRUE,Data[[#This Row],[G_L_Account___Balance_at_Date_]],"")</f>
        <v/>
      </c>
      <c r="H67" s="8" t="str">
        <f>IF(L67=TRUE,Data[[#This Row],[G_L_Account___Balance_at_Date_]],"")</f>
        <v/>
      </c>
      <c r="K67" t="b">
        <f>IF(Data[[#This Row],[G_L_Account___Account_Type_]]="Posting",TRUE,FALSE)</f>
        <v>0</v>
      </c>
      <c r="L67" t="b">
        <f>IF(Data[[#This Row],[G_L_Account___Account_Type_]]="End-Total",TRUE,FALSE)</f>
        <v>0</v>
      </c>
    </row>
    <row r="68" spans="1:12" x14ac:dyDescent="0.5">
      <c r="A68" s="2" t="str">
        <f>Data[[#This Row],[G_L_Account___No__]]</f>
        <v>60100</v>
      </c>
      <c r="B68" t="str">
        <f>PROPER(Data[[#This Row],[PADSTR_____G_L_Account__Indentation___2___G_L_Account__Name]])</f>
        <v xml:space="preserve">  Rent Expense</v>
      </c>
      <c r="C68" t="str">
        <f>IF(K68=TRUE,Data[[#This Row],[G_L_Account___No__]],"")</f>
        <v>60100</v>
      </c>
      <c r="D68" s="2" t="str">
        <f>Data[[#This Row],[PADSTR_____G_L_Account__Indentation___2___G_L_Account__Name]]</f>
        <v xml:space="preserve">  Rent Expense</v>
      </c>
      <c r="E68" s="2" t="str">
        <f>Data[[#This Row],[G_L_Account___Account_Type_]]</f>
        <v>Posting</v>
      </c>
      <c r="F68" s="2" t="str">
        <f>Data[[#This Row],[G_L_Account__Totaling]]</f>
        <v/>
      </c>
      <c r="G68" s="4">
        <f>IF(K68=TRUE,Data[[#This Row],[G_L_Account___Balance_at_Date_]],"")</f>
        <v>0</v>
      </c>
      <c r="H68" s="8" t="str">
        <f>IF(L68=TRUE,Data[[#This Row],[G_L_Account___Balance_at_Date_]],"")</f>
        <v/>
      </c>
      <c r="K68" t="b">
        <f>IF(Data[[#This Row],[G_L_Account___Account_Type_]]="Posting",TRUE,FALSE)</f>
        <v>1</v>
      </c>
      <c r="L68" t="b">
        <f>IF(Data[[#This Row],[G_L_Account___Account_Type_]]="End-Total",TRUE,FALSE)</f>
        <v>0</v>
      </c>
    </row>
    <row r="69" spans="1:12" x14ac:dyDescent="0.5">
      <c r="A69" s="2" t="str">
        <f>Data[[#This Row],[G_L_Account___No__]]</f>
        <v>60200</v>
      </c>
      <c r="B69" t="str">
        <f>PROPER(Data[[#This Row],[PADSTR_____G_L_Account__Indentation___2___G_L_Account__Name]])</f>
        <v xml:space="preserve">  Advertising Expense</v>
      </c>
      <c r="C69" t="str">
        <f>IF(K69=TRUE,Data[[#This Row],[G_L_Account___No__]],"")</f>
        <v>60200</v>
      </c>
      <c r="D69" s="2" t="str">
        <f>Data[[#This Row],[PADSTR_____G_L_Account__Indentation___2___G_L_Account__Name]]</f>
        <v xml:space="preserve">  Advertising Expense</v>
      </c>
      <c r="E69" s="2" t="str">
        <f>Data[[#This Row],[G_L_Account___Account_Type_]]</f>
        <v>Posting</v>
      </c>
      <c r="F69" s="2" t="str">
        <f>Data[[#This Row],[G_L_Account__Totaling]]</f>
        <v/>
      </c>
      <c r="G69" s="4">
        <f>IF(K69=TRUE,Data[[#This Row],[G_L_Account___Balance_at_Date_]],"")</f>
        <v>0</v>
      </c>
      <c r="H69" s="8" t="str">
        <f>IF(L69=TRUE,Data[[#This Row],[G_L_Account___Balance_at_Date_]],"")</f>
        <v/>
      </c>
      <c r="K69" t="b">
        <f>IF(Data[[#This Row],[G_L_Account___Account_Type_]]="Posting",TRUE,FALSE)</f>
        <v>1</v>
      </c>
      <c r="L69" t="b">
        <f>IF(Data[[#This Row],[G_L_Account___Account_Type_]]="End-Total",TRUE,FALSE)</f>
        <v>0</v>
      </c>
    </row>
    <row r="70" spans="1:12" x14ac:dyDescent="0.5">
      <c r="A70" s="2" t="str">
        <f>Data[[#This Row],[G_L_Account___No__]]</f>
        <v>60300</v>
      </c>
      <c r="B70" t="str">
        <f>PROPER(Data[[#This Row],[PADSTR_____G_L_Account__Indentation___2___G_L_Account__Name]])</f>
        <v xml:space="preserve">  Interest Expense</v>
      </c>
      <c r="C70" t="str">
        <f>IF(K70=TRUE,Data[[#This Row],[G_L_Account___No__]],"")</f>
        <v>60300</v>
      </c>
      <c r="D70" s="2" t="str">
        <f>Data[[#This Row],[PADSTR_____G_L_Account__Indentation___2___G_L_Account__Name]]</f>
        <v xml:space="preserve">  Interest Expense</v>
      </c>
      <c r="E70" s="2" t="str">
        <f>Data[[#This Row],[G_L_Account___Account_Type_]]</f>
        <v>Posting</v>
      </c>
      <c r="F70" s="2" t="str">
        <f>Data[[#This Row],[G_L_Account__Totaling]]</f>
        <v/>
      </c>
      <c r="G70" s="4">
        <f>IF(K70=TRUE,Data[[#This Row],[G_L_Account___Balance_at_Date_]],"")</f>
        <v>0</v>
      </c>
      <c r="H70" s="8" t="str">
        <f>IF(L70=TRUE,Data[[#This Row],[G_L_Account___Balance_at_Date_]],"")</f>
        <v/>
      </c>
      <c r="K70" t="b">
        <f>IF(Data[[#This Row],[G_L_Account___Account_Type_]]="Posting",TRUE,FALSE)</f>
        <v>1</v>
      </c>
      <c r="L70" t="b">
        <f>IF(Data[[#This Row],[G_L_Account___Account_Type_]]="End-Total",TRUE,FALSE)</f>
        <v>0</v>
      </c>
    </row>
    <row r="71" spans="1:12" x14ac:dyDescent="0.5">
      <c r="A71" s="2" t="str">
        <f>Data[[#This Row],[G_L_Account___No__]]</f>
        <v>60400</v>
      </c>
      <c r="B71" t="str">
        <f>PROPER(Data[[#This Row],[PADSTR_____G_L_Account__Indentation___2___G_L_Account__Name]])</f>
        <v xml:space="preserve">  Bank Charges And Fees</v>
      </c>
      <c r="C71" t="str">
        <f>IF(K71=TRUE,Data[[#This Row],[G_L_Account___No__]],"")</f>
        <v>60400</v>
      </c>
      <c r="D71" s="2" t="str">
        <f>Data[[#This Row],[PADSTR_____G_L_Account__Indentation___2___G_L_Account__Name]]</f>
        <v xml:space="preserve">  Bank Charges and Fees</v>
      </c>
      <c r="E71" s="2" t="str">
        <f>Data[[#This Row],[G_L_Account___Account_Type_]]</f>
        <v>Posting</v>
      </c>
      <c r="F71" s="2" t="str">
        <f>Data[[#This Row],[G_L_Account__Totaling]]</f>
        <v/>
      </c>
      <c r="G71" s="4">
        <f>IF(K71=TRUE,Data[[#This Row],[G_L_Account___Balance_at_Date_]],"")</f>
        <v>0</v>
      </c>
      <c r="H71" s="8" t="str">
        <f>IF(L71=TRUE,Data[[#This Row],[G_L_Account___Balance_at_Date_]],"")</f>
        <v/>
      </c>
      <c r="K71" t="b">
        <f>IF(Data[[#This Row],[G_L_Account___Account_Type_]]="Posting",TRUE,FALSE)</f>
        <v>1</v>
      </c>
      <c r="L71" t="b">
        <f>IF(Data[[#This Row],[G_L_Account___Account_Type_]]="End-Total",TRUE,FALSE)</f>
        <v>0</v>
      </c>
    </row>
    <row r="72" spans="1:12" x14ac:dyDescent="0.5">
      <c r="A72" s="2" t="str">
        <f>Data[[#This Row],[G_L_Account___No__]]</f>
        <v>60500</v>
      </c>
      <c r="B72" t="str">
        <f>PROPER(Data[[#This Row],[PADSTR_____G_L_Account__Indentation___2___G_L_Account__Name]])</f>
        <v xml:space="preserve">  Processing Fees</v>
      </c>
      <c r="C72" t="str">
        <f>IF(K72=TRUE,Data[[#This Row],[G_L_Account___No__]],"")</f>
        <v>60500</v>
      </c>
      <c r="D72" s="2" t="str">
        <f>Data[[#This Row],[PADSTR_____G_L_Account__Indentation___2___G_L_Account__Name]]</f>
        <v xml:space="preserve">  Processing Fees</v>
      </c>
      <c r="E72" s="2" t="str">
        <f>Data[[#This Row],[G_L_Account___Account_Type_]]</f>
        <v>Posting</v>
      </c>
      <c r="F72" s="2" t="str">
        <f>Data[[#This Row],[G_L_Account__Totaling]]</f>
        <v/>
      </c>
      <c r="G72" s="4">
        <f>IF(K72=TRUE,Data[[#This Row],[G_L_Account___Balance_at_Date_]],"")</f>
        <v>0</v>
      </c>
      <c r="H72" s="8" t="str">
        <f>IF(L72=TRUE,Data[[#This Row],[G_L_Account___Balance_at_Date_]],"")</f>
        <v/>
      </c>
      <c r="K72" t="b">
        <f>IF(Data[[#This Row],[G_L_Account___Account_Type_]]="Posting",TRUE,FALSE)</f>
        <v>1</v>
      </c>
      <c r="L72" t="b">
        <f>IF(Data[[#This Row],[G_L_Account___Account_Type_]]="End-Total",TRUE,FALSE)</f>
        <v>0</v>
      </c>
    </row>
    <row r="73" spans="1:12" x14ac:dyDescent="0.5">
      <c r="A73" s="2" t="str">
        <f>Data[[#This Row],[G_L_Account___No__]]</f>
        <v>60600</v>
      </c>
      <c r="B73" t="str">
        <f>PROPER(Data[[#This Row],[PADSTR_____G_L_Account__Indentation___2___G_L_Account__Name]])</f>
        <v xml:space="preserve">  Bad Debt Expense</v>
      </c>
      <c r="C73" t="str">
        <f>IF(K73=TRUE,Data[[#This Row],[G_L_Account___No__]],"")</f>
        <v>60600</v>
      </c>
      <c r="D73" s="2" t="str">
        <f>Data[[#This Row],[PADSTR_____G_L_Account__Indentation___2___G_L_Account__Name]]</f>
        <v xml:space="preserve">  Bad Debt Expense</v>
      </c>
      <c r="E73" s="2" t="str">
        <f>Data[[#This Row],[G_L_Account___Account_Type_]]</f>
        <v>Posting</v>
      </c>
      <c r="F73" s="2" t="str">
        <f>Data[[#This Row],[G_L_Account__Totaling]]</f>
        <v/>
      </c>
      <c r="G73" s="4">
        <f>IF(K73=TRUE,Data[[#This Row],[G_L_Account___Balance_at_Date_]],"")</f>
        <v>0</v>
      </c>
      <c r="H73" s="8" t="str">
        <f>IF(L73=TRUE,Data[[#This Row],[G_L_Account___Balance_at_Date_]],"")</f>
        <v/>
      </c>
      <c r="K73" t="b">
        <f>IF(Data[[#This Row],[G_L_Account___Account_Type_]]="Posting",TRUE,FALSE)</f>
        <v>1</v>
      </c>
      <c r="L73" t="b">
        <f>IF(Data[[#This Row],[G_L_Account___Account_Type_]]="End-Total",TRUE,FALSE)</f>
        <v>0</v>
      </c>
    </row>
    <row r="74" spans="1:12" x14ac:dyDescent="0.5">
      <c r="A74" s="2" t="str">
        <f>Data[[#This Row],[G_L_Account___No__]]</f>
        <v>60700</v>
      </c>
      <c r="B74" t="str">
        <f>PROPER(Data[[#This Row],[PADSTR_____G_L_Account__Indentation___2___G_L_Account__Name]])</f>
        <v xml:space="preserve">  Salaries Expense</v>
      </c>
      <c r="C74" t="str">
        <f>IF(K74=TRUE,Data[[#This Row],[G_L_Account___No__]],"")</f>
        <v>60700</v>
      </c>
      <c r="D74" s="2" t="str">
        <f>Data[[#This Row],[PADSTR_____G_L_Account__Indentation___2___G_L_Account__Name]]</f>
        <v xml:space="preserve">  Salaries Expense</v>
      </c>
      <c r="E74" s="2" t="str">
        <f>Data[[#This Row],[G_L_Account___Account_Type_]]</f>
        <v>Posting</v>
      </c>
      <c r="F74" s="2" t="str">
        <f>Data[[#This Row],[G_L_Account__Totaling]]</f>
        <v/>
      </c>
      <c r="G74" s="4">
        <f>IF(K74=TRUE,Data[[#This Row],[G_L_Account___Balance_at_Date_]],"")</f>
        <v>0</v>
      </c>
      <c r="H74" s="8" t="str">
        <f>IF(L74=TRUE,Data[[#This Row],[G_L_Account___Balance_at_Date_]],"")</f>
        <v/>
      </c>
      <c r="K74" t="b">
        <f>IF(Data[[#This Row],[G_L_Account___Account_Type_]]="Posting",TRUE,FALSE)</f>
        <v>1</v>
      </c>
      <c r="L74" t="b">
        <f>IF(Data[[#This Row],[G_L_Account___Account_Type_]]="End-Total",TRUE,FALSE)</f>
        <v>0</v>
      </c>
    </row>
    <row r="75" spans="1:12" x14ac:dyDescent="0.5">
      <c r="A75" s="2" t="str">
        <f>Data[[#This Row],[G_L_Account___No__]]</f>
        <v>60800</v>
      </c>
      <c r="B75" t="str">
        <f>PROPER(Data[[#This Row],[PADSTR_____G_L_Account__Indentation___2___G_L_Account__Name]])</f>
        <v xml:space="preserve">  Payroll Tax Expense</v>
      </c>
      <c r="C75" t="str">
        <f>IF(K75=TRUE,Data[[#This Row],[G_L_Account___No__]],"")</f>
        <v>60800</v>
      </c>
      <c r="D75" s="2" t="str">
        <f>Data[[#This Row],[PADSTR_____G_L_Account__Indentation___2___G_L_Account__Name]]</f>
        <v xml:space="preserve">  Payroll Tax Expense</v>
      </c>
      <c r="E75" s="2" t="str">
        <f>Data[[#This Row],[G_L_Account___Account_Type_]]</f>
        <v>Posting</v>
      </c>
      <c r="F75" s="2" t="str">
        <f>Data[[#This Row],[G_L_Account__Totaling]]</f>
        <v/>
      </c>
      <c r="G75" s="4">
        <f>IF(K75=TRUE,Data[[#This Row],[G_L_Account___Balance_at_Date_]],"")</f>
        <v>0</v>
      </c>
      <c r="H75" s="8" t="str">
        <f>IF(L75=TRUE,Data[[#This Row],[G_L_Account___Balance_at_Date_]],"")</f>
        <v/>
      </c>
      <c r="K75" t="b">
        <f>IF(Data[[#This Row],[G_L_Account___Account_Type_]]="Posting",TRUE,FALSE)</f>
        <v>1</v>
      </c>
      <c r="L75" t="b">
        <f>IF(Data[[#This Row],[G_L_Account___Account_Type_]]="End-Total",TRUE,FALSE)</f>
        <v>0</v>
      </c>
    </row>
    <row r="76" spans="1:12" x14ac:dyDescent="0.5">
      <c r="A76" s="2" t="str">
        <f>Data[[#This Row],[G_L_Account___No__]]</f>
        <v>60900</v>
      </c>
      <c r="B76" t="str">
        <f>PROPER(Data[[#This Row],[PADSTR_____G_L_Account__Indentation___2___G_L_Account__Name]])</f>
        <v xml:space="preserve">  Workers Compensation </v>
      </c>
      <c r="C76" t="str">
        <f>IF(K76=TRUE,Data[[#This Row],[G_L_Account___No__]],"")</f>
        <v>60900</v>
      </c>
      <c r="D76" s="2" t="str">
        <f>Data[[#This Row],[PADSTR_____G_L_Account__Indentation___2___G_L_Account__Name]]</f>
        <v xml:space="preserve">  Workers Compensation </v>
      </c>
      <c r="E76" s="2" t="str">
        <f>Data[[#This Row],[G_L_Account___Account_Type_]]</f>
        <v>Posting</v>
      </c>
      <c r="F76" s="2" t="str">
        <f>Data[[#This Row],[G_L_Account__Totaling]]</f>
        <v/>
      </c>
      <c r="G76" s="4">
        <f>IF(K76=TRUE,Data[[#This Row],[G_L_Account___Balance_at_Date_]],"")</f>
        <v>0</v>
      </c>
      <c r="H76" s="8" t="str">
        <f>IF(L76=TRUE,Data[[#This Row],[G_L_Account___Balance_at_Date_]],"")</f>
        <v/>
      </c>
      <c r="K76" t="b">
        <f>IF(Data[[#This Row],[G_L_Account___Account_Type_]]="Posting",TRUE,FALSE)</f>
        <v>1</v>
      </c>
      <c r="L76" t="b">
        <f>IF(Data[[#This Row],[G_L_Account___Account_Type_]]="End-Total",TRUE,FALSE)</f>
        <v>0</v>
      </c>
    </row>
    <row r="77" spans="1:12" x14ac:dyDescent="0.5">
      <c r="A77" s="2" t="str">
        <f>Data[[#This Row],[G_L_Account___No__]]</f>
        <v>61000</v>
      </c>
      <c r="B77" t="str">
        <f>PROPER(Data[[#This Row],[PADSTR_____G_L_Account__Indentation___2___G_L_Account__Name]])</f>
        <v xml:space="preserve">  Health &amp; Dental Insurance Expense</v>
      </c>
      <c r="C77" t="str">
        <f>IF(K77=TRUE,Data[[#This Row],[G_L_Account___No__]],"")</f>
        <v>61000</v>
      </c>
      <c r="D77" s="2" t="str">
        <f>Data[[#This Row],[PADSTR_____G_L_Account__Indentation___2___G_L_Account__Name]]</f>
        <v xml:space="preserve">  Health &amp; Dental Insurance Expense</v>
      </c>
      <c r="E77" s="2" t="str">
        <f>Data[[#This Row],[G_L_Account___Account_Type_]]</f>
        <v>Posting</v>
      </c>
      <c r="F77" s="2" t="str">
        <f>Data[[#This Row],[G_L_Account__Totaling]]</f>
        <v/>
      </c>
      <c r="G77" s="4">
        <f>IF(K77=TRUE,Data[[#This Row],[G_L_Account___Balance_at_Date_]],"")</f>
        <v>0</v>
      </c>
      <c r="H77" s="8" t="str">
        <f>IF(L77=TRUE,Data[[#This Row],[G_L_Account___Balance_at_Date_]],"")</f>
        <v/>
      </c>
      <c r="K77" t="b">
        <f>IF(Data[[#This Row],[G_L_Account___Account_Type_]]="Posting",TRUE,FALSE)</f>
        <v>1</v>
      </c>
      <c r="L77" t="b">
        <f>IF(Data[[#This Row],[G_L_Account___Account_Type_]]="End-Total",TRUE,FALSE)</f>
        <v>0</v>
      </c>
    </row>
    <row r="78" spans="1:12" x14ac:dyDescent="0.5">
      <c r="A78" s="2" t="str">
        <f>Data[[#This Row],[G_L_Account___No__]]</f>
        <v>61100</v>
      </c>
      <c r="B78" t="str">
        <f>PROPER(Data[[#This Row],[PADSTR_____G_L_Account__Indentation___2___G_L_Account__Name]])</f>
        <v xml:space="preserve">  Life Insurance Expense</v>
      </c>
      <c r="C78" t="str">
        <f>IF(K78=TRUE,Data[[#This Row],[G_L_Account___No__]],"")</f>
        <v>61100</v>
      </c>
      <c r="D78" s="2" t="str">
        <f>Data[[#This Row],[PADSTR_____G_L_Account__Indentation___2___G_L_Account__Name]]</f>
        <v xml:space="preserve">  Life Insurance Expense</v>
      </c>
      <c r="E78" s="2" t="str">
        <f>Data[[#This Row],[G_L_Account___Account_Type_]]</f>
        <v>Posting</v>
      </c>
      <c r="F78" s="2" t="str">
        <f>Data[[#This Row],[G_L_Account__Totaling]]</f>
        <v/>
      </c>
      <c r="G78" s="4">
        <f>IF(K78=TRUE,Data[[#This Row],[G_L_Account___Balance_at_Date_]],"")</f>
        <v>0</v>
      </c>
      <c r="H78" s="8" t="str">
        <f>IF(L78=TRUE,Data[[#This Row],[G_L_Account___Balance_at_Date_]],"")</f>
        <v/>
      </c>
      <c r="K78" t="b">
        <f>IF(Data[[#This Row],[G_L_Account___Account_Type_]]="Posting",TRUE,FALSE)</f>
        <v>1</v>
      </c>
      <c r="L78" t="b">
        <f>IF(Data[[#This Row],[G_L_Account___Account_Type_]]="End-Total",TRUE,FALSE)</f>
        <v>0</v>
      </c>
    </row>
    <row r="79" spans="1:12" x14ac:dyDescent="0.5">
      <c r="A79" s="2" t="str">
        <f>Data[[#This Row],[G_L_Account___No__]]</f>
        <v>61200</v>
      </c>
      <c r="B79" t="str">
        <f>PROPER(Data[[#This Row],[PADSTR_____G_L_Account__Indentation___2___G_L_Account__Name]])</f>
        <v xml:space="preserve">  Repairs And Maintenance Expense</v>
      </c>
      <c r="C79" t="str">
        <f>IF(K79=TRUE,Data[[#This Row],[G_L_Account___No__]],"")</f>
        <v>61200</v>
      </c>
      <c r="D79" s="2" t="str">
        <f>Data[[#This Row],[PADSTR_____G_L_Account__Indentation___2___G_L_Account__Name]]</f>
        <v xml:space="preserve">  Repairs and Maintenance Expense</v>
      </c>
      <c r="E79" s="2" t="str">
        <f>Data[[#This Row],[G_L_Account___Account_Type_]]</f>
        <v>Posting</v>
      </c>
      <c r="F79" s="2" t="str">
        <f>Data[[#This Row],[G_L_Account__Totaling]]</f>
        <v/>
      </c>
      <c r="G79" s="4">
        <f>IF(K79=TRUE,Data[[#This Row],[G_L_Account___Balance_at_Date_]],"")</f>
        <v>0</v>
      </c>
      <c r="H79" s="8" t="str">
        <f>IF(L79=TRUE,Data[[#This Row],[G_L_Account___Balance_at_Date_]],"")</f>
        <v/>
      </c>
      <c r="K79" t="b">
        <f>IF(Data[[#This Row],[G_L_Account___Account_Type_]]="Posting",TRUE,FALSE)</f>
        <v>1</v>
      </c>
      <c r="L79" t="b">
        <f>IF(Data[[#This Row],[G_L_Account___Account_Type_]]="End-Total",TRUE,FALSE)</f>
        <v>0</v>
      </c>
    </row>
    <row r="80" spans="1:12" x14ac:dyDescent="0.5">
      <c r="A80" s="2" t="str">
        <f>Data[[#This Row],[G_L_Account___No__]]</f>
        <v>61300</v>
      </c>
      <c r="B80" t="str">
        <f>PROPER(Data[[#This Row],[PADSTR_____G_L_Account__Indentation___2___G_L_Account__Name]])</f>
        <v xml:space="preserve">  Utilities Expense</v>
      </c>
      <c r="C80" t="str">
        <f>IF(K80=TRUE,Data[[#This Row],[G_L_Account___No__]],"")</f>
        <v>61300</v>
      </c>
      <c r="D80" s="2" t="str">
        <f>Data[[#This Row],[PADSTR_____G_L_Account__Indentation___2___G_L_Account__Name]]</f>
        <v xml:space="preserve">  Utilities Expense</v>
      </c>
      <c r="E80" s="2" t="str">
        <f>Data[[#This Row],[G_L_Account___Account_Type_]]</f>
        <v>Posting</v>
      </c>
      <c r="F80" s="2" t="str">
        <f>Data[[#This Row],[G_L_Account__Totaling]]</f>
        <v/>
      </c>
      <c r="G80" s="4">
        <f>IF(K80=TRUE,Data[[#This Row],[G_L_Account___Balance_at_Date_]],"")</f>
        <v>0</v>
      </c>
      <c r="H80" s="8" t="str">
        <f>IF(L80=TRUE,Data[[#This Row],[G_L_Account___Balance_at_Date_]],"")</f>
        <v/>
      </c>
      <c r="K80" t="b">
        <f>IF(Data[[#This Row],[G_L_Account___Account_Type_]]="Posting",TRUE,FALSE)</f>
        <v>1</v>
      </c>
      <c r="L80" t="b">
        <f>IF(Data[[#This Row],[G_L_Account___Account_Type_]]="End-Total",TRUE,FALSE)</f>
        <v>0</v>
      </c>
    </row>
    <row r="81" spans="1:12" x14ac:dyDescent="0.5">
      <c r="A81" s="2" t="str">
        <f>Data[[#This Row],[G_L_Account___No__]]</f>
        <v>61400</v>
      </c>
      <c r="B81" t="str">
        <f>PROPER(Data[[#This Row],[PADSTR_____G_L_Account__Indentation___2___G_L_Account__Name]])</f>
        <v xml:space="preserve">  Office Supplies Expense</v>
      </c>
      <c r="C81" t="str">
        <f>IF(K81=TRUE,Data[[#This Row],[G_L_Account___No__]],"")</f>
        <v>61400</v>
      </c>
      <c r="D81" s="2" t="str">
        <f>Data[[#This Row],[PADSTR_____G_L_Account__Indentation___2___G_L_Account__Name]]</f>
        <v xml:space="preserve">  Office Supplies Expense</v>
      </c>
      <c r="E81" s="2" t="str">
        <f>Data[[#This Row],[G_L_Account___Account_Type_]]</f>
        <v>Posting</v>
      </c>
      <c r="F81" s="2" t="str">
        <f>Data[[#This Row],[G_L_Account__Totaling]]</f>
        <v/>
      </c>
      <c r="G81" s="4">
        <f>IF(K81=TRUE,Data[[#This Row],[G_L_Account___Balance_at_Date_]],"")</f>
        <v>0</v>
      </c>
      <c r="H81" s="8" t="str">
        <f>IF(L81=TRUE,Data[[#This Row],[G_L_Account___Balance_at_Date_]],"")</f>
        <v/>
      </c>
      <c r="K81" t="b">
        <f>IF(Data[[#This Row],[G_L_Account___Account_Type_]]="Posting",TRUE,FALSE)</f>
        <v>1</v>
      </c>
      <c r="L81" t="b">
        <f>IF(Data[[#This Row],[G_L_Account___Account_Type_]]="End-Total",TRUE,FALSE)</f>
        <v>0</v>
      </c>
    </row>
    <row r="82" spans="1:12" x14ac:dyDescent="0.5">
      <c r="A82" s="2" t="str">
        <f>Data[[#This Row],[G_L_Account___No__]]</f>
        <v>61500</v>
      </c>
      <c r="B82" t="str">
        <f>PROPER(Data[[#This Row],[PADSTR_____G_L_Account__Indentation___2___G_L_Account__Name]])</f>
        <v xml:space="preserve">  Miscellaneous Expense</v>
      </c>
      <c r="C82" t="str">
        <f>IF(K82=TRUE,Data[[#This Row],[G_L_Account___No__]],"")</f>
        <v>61500</v>
      </c>
      <c r="D82" s="2" t="str">
        <f>Data[[#This Row],[PADSTR_____G_L_Account__Indentation___2___G_L_Account__Name]]</f>
        <v xml:space="preserve">  Miscellaneous Expense</v>
      </c>
      <c r="E82" s="2" t="str">
        <f>Data[[#This Row],[G_L_Account___Account_Type_]]</f>
        <v>Posting</v>
      </c>
      <c r="F82" s="2" t="str">
        <f>Data[[#This Row],[G_L_Account__Totaling]]</f>
        <v/>
      </c>
      <c r="G82" s="4">
        <f>IF(K82=TRUE,Data[[#This Row],[G_L_Account___Balance_at_Date_]],"")</f>
        <v>0</v>
      </c>
      <c r="H82" s="8" t="str">
        <f>IF(L82=TRUE,Data[[#This Row],[G_L_Account___Balance_at_Date_]],"")</f>
        <v/>
      </c>
      <c r="K82" t="b">
        <f>IF(Data[[#This Row],[G_L_Account___Account_Type_]]="Posting",TRUE,FALSE)</f>
        <v>1</v>
      </c>
      <c r="L82" t="b">
        <f>IF(Data[[#This Row],[G_L_Account___Account_Type_]]="End-Total",TRUE,FALSE)</f>
        <v>0</v>
      </c>
    </row>
    <row r="83" spans="1:12" x14ac:dyDescent="0.5">
      <c r="A83" s="2" t="str">
        <f>Data[[#This Row],[G_L_Account___No__]]</f>
        <v>61600</v>
      </c>
      <c r="B83" t="str">
        <f>PROPER(Data[[#This Row],[PADSTR_____G_L_Account__Indentation___2___G_L_Account__Name]])</f>
        <v xml:space="preserve">  Depreciation, Equipment</v>
      </c>
      <c r="C83" t="str">
        <f>IF(K83=TRUE,Data[[#This Row],[G_L_Account___No__]],"")</f>
        <v>61600</v>
      </c>
      <c r="D83" s="2" t="str">
        <f>Data[[#This Row],[PADSTR_____G_L_Account__Indentation___2___G_L_Account__Name]]</f>
        <v xml:space="preserve">  Depreciation, Equipment</v>
      </c>
      <c r="E83" s="2" t="str">
        <f>Data[[#This Row],[G_L_Account___Account_Type_]]</f>
        <v>Posting</v>
      </c>
      <c r="F83" s="2" t="str">
        <f>Data[[#This Row],[G_L_Account__Totaling]]</f>
        <v/>
      </c>
      <c r="G83" s="4">
        <f>IF(K83=TRUE,Data[[#This Row],[G_L_Account___Balance_at_Date_]],"")</f>
        <v>0</v>
      </c>
      <c r="H83" s="8" t="str">
        <f>IF(L83=TRUE,Data[[#This Row],[G_L_Account___Balance_at_Date_]],"")</f>
        <v/>
      </c>
      <c r="K83" t="b">
        <f>IF(Data[[#This Row],[G_L_Account___Account_Type_]]="Posting",TRUE,FALSE)</f>
        <v>1</v>
      </c>
      <c r="L83" t="b">
        <f>IF(Data[[#This Row],[G_L_Account___Account_Type_]]="End-Total",TRUE,FALSE)</f>
        <v>0</v>
      </c>
    </row>
    <row r="84" spans="1:12" x14ac:dyDescent="0.5">
      <c r="A84" s="2" t="str">
        <f>Data[[#This Row],[G_L_Account___No__]]</f>
        <v>61700</v>
      </c>
      <c r="B84" t="str">
        <f>PROPER(Data[[#This Row],[PADSTR_____G_L_Account__Indentation___2___G_L_Account__Name]])</f>
        <v xml:space="preserve">  Federal Income Tax Expense</v>
      </c>
      <c r="C84" t="str">
        <f>IF(K84=TRUE,Data[[#This Row],[G_L_Account___No__]],"")</f>
        <v>61700</v>
      </c>
      <c r="D84" s="2" t="str">
        <f>Data[[#This Row],[PADSTR_____G_L_Account__Indentation___2___G_L_Account__Name]]</f>
        <v xml:space="preserve">  Federal Income Tax Expense</v>
      </c>
      <c r="E84" s="2" t="str">
        <f>Data[[#This Row],[G_L_Account___Account_Type_]]</f>
        <v>Posting</v>
      </c>
      <c r="F84" s="2" t="str">
        <f>Data[[#This Row],[G_L_Account__Totaling]]</f>
        <v/>
      </c>
      <c r="G84" s="4">
        <f>IF(K84=TRUE,Data[[#This Row],[G_L_Account___Balance_at_Date_]],"")</f>
        <v>0</v>
      </c>
      <c r="H84" s="8" t="str">
        <f>IF(L84=TRUE,Data[[#This Row],[G_L_Account___Balance_at_Date_]],"")</f>
        <v/>
      </c>
      <c r="K84" t="b">
        <f>IF(Data[[#This Row],[G_L_Account___Account_Type_]]="Posting",TRUE,FALSE)</f>
        <v>1</v>
      </c>
      <c r="L84" t="b">
        <f>IF(Data[[#This Row],[G_L_Account___Account_Type_]]="End-Total",TRUE,FALSE)</f>
        <v>0</v>
      </c>
    </row>
    <row r="85" spans="1:12" x14ac:dyDescent="0.5">
      <c r="A85" s="2" t="str">
        <f>Data[[#This Row],[G_L_Account___No__]]</f>
        <v>61800</v>
      </c>
      <c r="B85" t="str">
        <f>PROPER(Data[[#This Row],[PADSTR_____G_L_Account__Indentation___2___G_L_Account__Name]])</f>
        <v xml:space="preserve">  State Income Tax Expense</v>
      </c>
      <c r="C85" t="str">
        <f>IF(K85=TRUE,Data[[#This Row],[G_L_Account___No__]],"")</f>
        <v>61800</v>
      </c>
      <c r="D85" s="2" t="str">
        <f>Data[[#This Row],[PADSTR_____G_L_Account__Indentation___2___G_L_Account__Name]]</f>
        <v xml:space="preserve">  State Income Tax Expense</v>
      </c>
      <c r="E85" s="2" t="str">
        <f>Data[[#This Row],[G_L_Account___Account_Type_]]</f>
        <v>Posting</v>
      </c>
      <c r="F85" s="2" t="str">
        <f>Data[[#This Row],[G_L_Account__Totaling]]</f>
        <v/>
      </c>
      <c r="G85" s="4">
        <f>IF(K85=TRUE,Data[[#This Row],[G_L_Account___Balance_at_Date_]],"")</f>
        <v>0</v>
      </c>
      <c r="H85" s="8" t="str">
        <f>IF(L85=TRUE,Data[[#This Row],[G_L_Account___Balance_at_Date_]],"")</f>
        <v/>
      </c>
      <c r="K85" t="b">
        <f>IF(Data[[#This Row],[G_L_Account___Account_Type_]]="Posting",TRUE,FALSE)</f>
        <v>1</v>
      </c>
      <c r="L85" t="b">
        <f>IF(Data[[#This Row],[G_L_Account___Account_Type_]]="End-Total",TRUE,FALSE)</f>
        <v>0</v>
      </c>
    </row>
    <row r="86" spans="1:12" x14ac:dyDescent="0.5">
      <c r="A86" s="2" t="str">
        <f>Data[[#This Row],[G_L_Account___No__]]</f>
        <v>61900</v>
      </c>
      <c r="B86" t="str">
        <f>PROPER(Data[[#This Row],[PADSTR_____G_L_Account__Indentation___2___G_L_Account__Name]])</f>
        <v xml:space="preserve">  Rounding</v>
      </c>
      <c r="C86" t="str">
        <f>IF(K86=TRUE,Data[[#This Row],[G_L_Account___No__]],"")</f>
        <v>61900</v>
      </c>
      <c r="D86" s="2" t="str">
        <f>Data[[#This Row],[PADSTR_____G_L_Account__Indentation___2___G_L_Account__Name]]</f>
        <v xml:space="preserve">  Rounding</v>
      </c>
      <c r="E86" s="2" t="str">
        <f>Data[[#This Row],[G_L_Account___Account_Type_]]</f>
        <v>Posting</v>
      </c>
      <c r="F86" s="2" t="str">
        <f>Data[[#This Row],[G_L_Account__Totaling]]</f>
        <v/>
      </c>
      <c r="G86" s="4">
        <f>IF(K86=TRUE,Data[[#This Row],[G_L_Account___Balance_at_Date_]],"")</f>
        <v>0</v>
      </c>
      <c r="H86" s="8" t="str">
        <f>IF(L86=TRUE,Data[[#This Row],[G_L_Account___Balance_at_Date_]],"")</f>
        <v/>
      </c>
      <c r="K86" t="b">
        <f>IF(Data[[#This Row],[G_L_Account___Account_Type_]]="Posting",TRUE,FALSE)</f>
        <v>1</v>
      </c>
      <c r="L86" t="b">
        <f>IF(Data[[#This Row],[G_L_Account___Account_Type_]]="End-Total",TRUE,FALSE)</f>
        <v>0</v>
      </c>
    </row>
    <row r="87" spans="1:12" x14ac:dyDescent="0.5">
      <c r="A87" s="2" t="str">
        <f>Data[[#This Row],[G_L_Account___No__]]</f>
        <v>61990</v>
      </c>
      <c r="B87" t="str">
        <f>PROPER(Data[[#This Row],[PADSTR_____G_L_Account__Indentation___2___G_L_Account__Name]])</f>
        <v>Total Expenses</v>
      </c>
      <c r="C87" t="str">
        <f>IF(K87=TRUE,Data[[#This Row],[G_L_Account___No__]],"")</f>
        <v/>
      </c>
      <c r="D87" s="2" t="str">
        <f>Data[[#This Row],[PADSTR_____G_L_Account__Indentation___2___G_L_Account__Name]]</f>
        <v>TOTAL EXPENSES</v>
      </c>
      <c r="E87" s="2" t="str">
        <f>Data[[#This Row],[G_L_Account___Account_Type_]]</f>
        <v>End-Total</v>
      </c>
      <c r="F87" s="2" t="str">
        <f>Data[[#This Row],[G_L_Account__Totaling]]</f>
        <v>60001..61990</v>
      </c>
      <c r="G87" s="4" t="str">
        <f>IF(K87=TRUE,Data[[#This Row],[G_L_Account___Balance_at_Date_]],"")</f>
        <v/>
      </c>
      <c r="H87" s="8">
        <f>IF(L87=TRUE,Data[[#This Row],[G_L_Account___Balance_at_Date_]],"")</f>
        <v>0</v>
      </c>
      <c r="K87" t="b">
        <f>IF(Data[[#This Row],[G_L_Account___Account_Type_]]="Posting",TRUE,FALSE)</f>
        <v>0</v>
      </c>
      <c r="L87" t="b">
        <f>IF(Data[[#This Row],[G_L_Account___Account_Type_]]="End-Total",TRUE,FALSE)</f>
        <v>1</v>
      </c>
    </row>
    <row r="88" spans="1:12" x14ac:dyDescent="0.5">
      <c r="A88" s="2" t="str">
        <f>Data[[#This Row],[G_L_Account___No__]]</f>
        <v>61995</v>
      </c>
      <c r="B88" t="str">
        <f>PROPER(Data[[#This Row],[PADSTR_____G_L_Account__Indentation___2___G_L_Account__Name]])</f>
        <v>Net Income</v>
      </c>
      <c r="C88" t="str">
        <f>IF(K88=TRUE,Data[[#This Row],[G_L_Account___No__]],"")</f>
        <v/>
      </c>
      <c r="D88" s="2" t="str">
        <f>Data[[#This Row],[PADSTR_____G_L_Account__Indentation___2___G_L_Account__Name]]</f>
        <v>NET INCOME</v>
      </c>
      <c r="E88" s="2" t="str">
        <f>Data[[#This Row],[G_L_Account___Account_Type_]]</f>
        <v>Total</v>
      </c>
      <c r="F88" s="2" t="str">
        <f>Data[[#This Row],[G_L_Account__Totaling]]</f>
        <v>40000..61995</v>
      </c>
      <c r="G88" s="4" t="str">
        <f>IF(K88=TRUE,Data[[#This Row],[G_L_Account___Balance_at_Date_]],"")</f>
        <v/>
      </c>
      <c r="H88" s="8" t="str">
        <f>IF(L88=TRUE,Data[[#This Row],[G_L_Account___Balance_at_Date_]],"")</f>
        <v/>
      </c>
      <c r="K88" t="b">
        <f>IF(Data[[#This Row],[G_L_Account___Account_Type_]]="Posting",TRUE,FALSE)</f>
        <v>0</v>
      </c>
      <c r="L88" t="b">
        <f>IF(Data[[#This Row],[G_L_Account___Account_Type_]]="End-Total",TRUE,FALSE)</f>
        <v>0</v>
      </c>
    </row>
    <row r="89" spans="1:12" hidden="1" x14ac:dyDescent="0.5">
      <c r="A89" s="2" t="e">
        <f>Data[[#This Row],[G_L_Account___No__]]</f>
        <v>#VALUE!</v>
      </c>
      <c r="D89" s="2" t="e">
        <f>Data[[#This Row],[PADSTR_____G_L_Account__Indentation___2___G_L_Account__Name]]</f>
        <v>#VALUE!</v>
      </c>
      <c r="E89" s="2" t="e">
        <f>Data[[#This Row],[G_L_Account___Account_Type_]]</f>
        <v>#VALUE!</v>
      </c>
      <c r="F89" s="2" t="e">
        <f>Data[[#This Row],[G_L_Account__Totaling]]</f>
        <v>#VALUE!</v>
      </c>
      <c r="G89" s="4" t="e">
        <f>IF(K89=1,"",Data[[#This Row],[G_L_Account___Balance_at_Date_]])</f>
        <v>#VALUE!</v>
      </c>
      <c r="K89" t="e">
        <f>IF(OR(Data[[#This Row],[G_L_Account___Account_Type_]]="Begin-Total",Data[[#This Row],[G_L_Account___Account_Type_]]="Heading"),1,0)</f>
        <v>#VALUE!</v>
      </c>
    </row>
    <row r="90" spans="1:12" hidden="1" x14ac:dyDescent="0.5">
      <c r="A90" s="2" t="e">
        <f>Data[[#This Row],[G_L_Account___No__]]</f>
        <v>#VALUE!</v>
      </c>
      <c r="D90" s="2" t="e">
        <f>Data[[#This Row],[PADSTR_____G_L_Account__Indentation___2___G_L_Account__Name]]</f>
        <v>#VALUE!</v>
      </c>
      <c r="E90" s="2" t="e">
        <f>Data[[#This Row],[G_L_Account___Account_Type_]]</f>
        <v>#VALUE!</v>
      </c>
      <c r="F90" s="2" t="e">
        <f>Data[[#This Row],[G_L_Account__Totaling]]</f>
        <v>#VALUE!</v>
      </c>
      <c r="G90" s="4" t="e">
        <f>IF(K90=1,"",Data[[#This Row],[G_L_Account___Balance_at_Date_]])</f>
        <v>#VALUE!</v>
      </c>
      <c r="K90" t="e">
        <f>IF(OR(Data[[#This Row],[G_L_Account___Account_Type_]]="Begin-Total",Data[[#This Row],[G_L_Account___Account_Type_]]="Heading"),1,0)</f>
        <v>#VALUE!</v>
      </c>
    </row>
    <row r="91" spans="1:12" hidden="1" x14ac:dyDescent="0.5">
      <c r="A91" s="2" t="e">
        <f>Data[[#This Row],[G_L_Account___No__]]</f>
        <v>#VALUE!</v>
      </c>
      <c r="D91" s="2" t="e">
        <f>Data[[#This Row],[PADSTR_____G_L_Account__Indentation___2___G_L_Account__Name]]</f>
        <v>#VALUE!</v>
      </c>
      <c r="E91" s="2" t="e">
        <f>Data[[#This Row],[G_L_Account___Account_Type_]]</f>
        <v>#VALUE!</v>
      </c>
      <c r="F91" s="2" t="e">
        <f>Data[[#This Row],[G_L_Account__Totaling]]</f>
        <v>#VALUE!</v>
      </c>
      <c r="G91" s="4" t="e">
        <f>IF(K91=1,"",Data[[#This Row],[G_L_Account___Balance_at_Date_]])</f>
        <v>#VALUE!</v>
      </c>
      <c r="K91" t="e">
        <f>IF(OR(Data[[#This Row],[G_L_Account___Account_Type_]]="Begin-Total",Data[[#This Row],[G_L_Account___Account_Type_]]="Heading"),1,0)</f>
        <v>#VALUE!</v>
      </c>
    </row>
    <row r="92" spans="1:12" hidden="1" x14ac:dyDescent="0.5">
      <c r="A92" s="2" t="e">
        <f>Data[[#This Row],[G_L_Account___No__]]</f>
        <v>#VALUE!</v>
      </c>
      <c r="D92" s="2" t="e">
        <f>Data[[#This Row],[PADSTR_____G_L_Account__Indentation___2___G_L_Account__Name]]</f>
        <v>#VALUE!</v>
      </c>
      <c r="E92" s="2" t="e">
        <f>Data[[#This Row],[G_L_Account___Account_Type_]]</f>
        <v>#VALUE!</v>
      </c>
      <c r="F92" s="2" t="e">
        <f>Data[[#This Row],[G_L_Account__Totaling]]</f>
        <v>#VALUE!</v>
      </c>
      <c r="G92" s="4" t="e">
        <f>IF(K92=1,"",Data[[#This Row],[G_L_Account___Balance_at_Date_]])</f>
        <v>#VALUE!</v>
      </c>
      <c r="K92" t="e">
        <f>IF(OR(Data[[#This Row],[G_L_Account___Account_Type_]]="Begin-Total",Data[[#This Row],[G_L_Account___Account_Type_]]="Heading"),1,0)</f>
        <v>#VALUE!</v>
      </c>
    </row>
    <row r="93" spans="1:12" hidden="1" x14ac:dyDescent="0.5">
      <c r="A93" s="2" t="e">
        <f>Data[[#This Row],[G_L_Account___No__]]</f>
        <v>#VALUE!</v>
      </c>
      <c r="D93" s="2" t="e">
        <f>Data[[#This Row],[PADSTR_____G_L_Account__Indentation___2___G_L_Account__Name]]</f>
        <v>#VALUE!</v>
      </c>
      <c r="E93" s="2" t="e">
        <f>Data[[#This Row],[G_L_Account___Account_Type_]]</f>
        <v>#VALUE!</v>
      </c>
      <c r="F93" s="2" t="e">
        <f>Data[[#This Row],[G_L_Account__Totaling]]</f>
        <v>#VALUE!</v>
      </c>
      <c r="G93" s="4" t="e">
        <f>IF(K93=1,"",Data[[#This Row],[G_L_Account___Balance_at_Date_]])</f>
        <v>#VALUE!</v>
      </c>
      <c r="K93" t="e">
        <f>IF(OR(Data[[#This Row],[G_L_Account___Account_Type_]]="Begin-Total",Data[[#This Row],[G_L_Account___Account_Type_]]="Heading"),1,0)</f>
        <v>#VALUE!</v>
      </c>
    </row>
    <row r="94" spans="1:12" hidden="1" x14ac:dyDescent="0.5">
      <c r="A94" s="2" t="e">
        <f>Data[[#This Row],[G_L_Account___No__]]</f>
        <v>#VALUE!</v>
      </c>
      <c r="D94" s="2" t="e">
        <f>Data[[#This Row],[PADSTR_____G_L_Account__Indentation___2___G_L_Account__Name]]</f>
        <v>#VALUE!</v>
      </c>
      <c r="E94" s="2" t="e">
        <f>Data[[#This Row],[G_L_Account___Account_Type_]]</f>
        <v>#VALUE!</v>
      </c>
      <c r="F94" s="2" t="e">
        <f>Data[[#This Row],[G_L_Account__Totaling]]</f>
        <v>#VALUE!</v>
      </c>
      <c r="G94" s="4" t="e">
        <f>IF(K94=1,"",Data[[#This Row],[G_L_Account___Balance_at_Date_]])</f>
        <v>#VALUE!</v>
      </c>
      <c r="K94" t="e">
        <f>IF(OR(Data[[#This Row],[G_L_Account___Account_Type_]]="Begin-Total",Data[[#This Row],[G_L_Account___Account_Type_]]="Heading"),1,0)</f>
        <v>#VALUE!</v>
      </c>
    </row>
    <row r="95" spans="1:12" hidden="1" x14ac:dyDescent="0.5">
      <c r="A95" s="2" t="e">
        <f>Data[[#This Row],[G_L_Account___No__]]</f>
        <v>#VALUE!</v>
      </c>
      <c r="D95" s="2" t="e">
        <f>Data[[#This Row],[PADSTR_____G_L_Account__Indentation___2___G_L_Account__Name]]</f>
        <v>#VALUE!</v>
      </c>
      <c r="E95" s="2" t="e">
        <f>Data[[#This Row],[G_L_Account___Account_Type_]]</f>
        <v>#VALUE!</v>
      </c>
      <c r="F95" s="2" t="e">
        <f>Data[[#This Row],[G_L_Account__Totaling]]</f>
        <v>#VALUE!</v>
      </c>
      <c r="G95" s="4" t="e">
        <f>IF(K95=1,"",Data[[#This Row],[G_L_Account___Balance_at_Date_]])</f>
        <v>#VALUE!</v>
      </c>
      <c r="K95" t="e">
        <f>IF(OR(Data[[#This Row],[G_L_Account___Account_Type_]]="Begin-Total",Data[[#This Row],[G_L_Account___Account_Type_]]="Heading"),1,0)</f>
        <v>#VALUE!</v>
      </c>
    </row>
    <row r="96" spans="1:12" hidden="1" x14ac:dyDescent="0.5">
      <c r="A96" s="2" t="e">
        <f>Data[[#This Row],[G_L_Account___No__]]</f>
        <v>#VALUE!</v>
      </c>
      <c r="D96" s="2" t="e">
        <f>Data[[#This Row],[PADSTR_____G_L_Account__Indentation___2___G_L_Account__Name]]</f>
        <v>#VALUE!</v>
      </c>
      <c r="E96" s="2" t="e">
        <f>Data[[#This Row],[G_L_Account___Account_Type_]]</f>
        <v>#VALUE!</v>
      </c>
      <c r="F96" s="2" t="e">
        <f>Data[[#This Row],[G_L_Account__Totaling]]</f>
        <v>#VALUE!</v>
      </c>
      <c r="G96" s="4" t="e">
        <f>IF(K96=1,"",Data[[#This Row],[G_L_Account___Balance_at_Date_]])</f>
        <v>#VALUE!</v>
      </c>
      <c r="K96" t="e">
        <f>IF(OR(Data[[#This Row],[G_L_Account___Account_Type_]]="Begin-Total",Data[[#This Row],[G_L_Account___Account_Type_]]="Heading"),1,0)</f>
        <v>#VALUE!</v>
      </c>
    </row>
    <row r="97" spans="1:11" hidden="1" x14ac:dyDescent="0.5">
      <c r="A97" s="2" t="e">
        <f>Data[[#This Row],[G_L_Account___No__]]</f>
        <v>#VALUE!</v>
      </c>
      <c r="D97" s="2" t="e">
        <f>Data[[#This Row],[PADSTR_____G_L_Account__Indentation___2___G_L_Account__Name]]</f>
        <v>#VALUE!</v>
      </c>
      <c r="E97" s="2" t="e">
        <f>Data[[#This Row],[G_L_Account___Account_Type_]]</f>
        <v>#VALUE!</v>
      </c>
      <c r="F97" s="2" t="e">
        <f>Data[[#This Row],[G_L_Account__Totaling]]</f>
        <v>#VALUE!</v>
      </c>
      <c r="G97" s="4" t="e">
        <f>IF(K97=1,"",Data[[#This Row],[G_L_Account___Balance_at_Date_]])</f>
        <v>#VALUE!</v>
      </c>
      <c r="K97" t="e">
        <f>IF(OR(Data[[#This Row],[G_L_Account___Account_Type_]]="Begin-Total",Data[[#This Row],[G_L_Account___Account_Type_]]="Heading"),1,0)</f>
        <v>#VALUE!</v>
      </c>
    </row>
    <row r="98" spans="1:11" hidden="1" x14ac:dyDescent="0.5">
      <c r="A98" s="2" t="e">
        <f>Data[[#This Row],[G_L_Account___No__]]</f>
        <v>#VALUE!</v>
      </c>
      <c r="D98" s="2" t="e">
        <f>Data[[#This Row],[PADSTR_____G_L_Account__Indentation___2___G_L_Account__Name]]</f>
        <v>#VALUE!</v>
      </c>
      <c r="E98" s="2" t="e">
        <f>Data[[#This Row],[G_L_Account___Account_Type_]]</f>
        <v>#VALUE!</v>
      </c>
      <c r="F98" s="2" t="e">
        <f>Data[[#This Row],[G_L_Account__Totaling]]</f>
        <v>#VALUE!</v>
      </c>
      <c r="G98" s="4" t="e">
        <f>IF(K98=1,"",Data[[#This Row],[G_L_Account___Balance_at_Date_]])</f>
        <v>#VALUE!</v>
      </c>
      <c r="K98" t="e">
        <f>IF(OR(Data[[#This Row],[G_L_Account___Account_Type_]]="Begin-Total",Data[[#This Row],[G_L_Account___Account_Type_]]="Heading"),1,0)</f>
        <v>#VALUE!</v>
      </c>
    </row>
    <row r="99" spans="1:11" hidden="1" x14ac:dyDescent="0.5">
      <c r="A99" s="2" t="e">
        <f>Data[[#This Row],[G_L_Account___No__]]</f>
        <v>#VALUE!</v>
      </c>
      <c r="D99" s="2" t="e">
        <f>Data[[#This Row],[PADSTR_____G_L_Account__Indentation___2___G_L_Account__Name]]</f>
        <v>#VALUE!</v>
      </c>
      <c r="E99" s="2" t="e">
        <f>Data[[#This Row],[G_L_Account___Account_Type_]]</f>
        <v>#VALUE!</v>
      </c>
      <c r="F99" s="2" t="e">
        <f>Data[[#This Row],[G_L_Account__Totaling]]</f>
        <v>#VALUE!</v>
      </c>
      <c r="G99" s="4" t="e">
        <f>IF(K99=1,"",Data[[#This Row],[G_L_Account___Balance_at_Date_]])</f>
        <v>#VALUE!</v>
      </c>
      <c r="K99" t="e">
        <f>IF(OR(Data[[#This Row],[G_L_Account___Account_Type_]]="Begin-Total",Data[[#This Row],[G_L_Account___Account_Type_]]="Heading"),1,0)</f>
        <v>#VALUE!</v>
      </c>
    </row>
    <row r="100" spans="1:11" hidden="1" x14ac:dyDescent="0.5">
      <c r="A100" s="2" t="e">
        <f>Data[[#This Row],[G_L_Account___No__]]</f>
        <v>#VALUE!</v>
      </c>
      <c r="D100" s="2" t="e">
        <f>Data[[#This Row],[PADSTR_____G_L_Account__Indentation___2___G_L_Account__Name]]</f>
        <v>#VALUE!</v>
      </c>
      <c r="E100" s="2" t="e">
        <f>Data[[#This Row],[G_L_Account___Account_Type_]]</f>
        <v>#VALUE!</v>
      </c>
      <c r="F100" s="2" t="e">
        <f>Data[[#This Row],[G_L_Account__Totaling]]</f>
        <v>#VALUE!</v>
      </c>
      <c r="G100" s="4" t="e">
        <f>IF(K100=1,"",Data[[#This Row],[G_L_Account___Balance_at_Date_]])</f>
        <v>#VALUE!</v>
      </c>
      <c r="K100" t="e">
        <f>IF(OR(Data[[#This Row],[G_L_Account___Account_Type_]]="Begin-Total",Data[[#This Row],[G_L_Account___Account_Type_]]="Heading"),1,0)</f>
        <v>#VALUE!</v>
      </c>
    </row>
    <row r="101" spans="1:11" hidden="1" x14ac:dyDescent="0.5">
      <c r="A101" s="2" t="e">
        <f>Data[[#This Row],[G_L_Account___No__]]</f>
        <v>#VALUE!</v>
      </c>
      <c r="D101" s="2" t="e">
        <f>Data[[#This Row],[PADSTR_____G_L_Account__Indentation___2___G_L_Account__Name]]</f>
        <v>#VALUE!</v>
      </c>
      <c r="E101" s="2" t="e">
        <f>Data[[#This Row],[G_L_Account___Account_Type_]]</f>
        <v>#VALUE!</v>
      </c>
      <c r="F101" s="2" t="e">
        <f>Data[[#This Row],[G_L_Account__Totaling]]</f>
        <v>#VALUE!</v>
      </c>
      <c r="G101" s="4" t="e">
        <f>IF(K101=1,"",Data[[#This Row],[G_L_Account___Balance_at_Date_]])</f>
        <v>#VALUE!</v>
      </c>
      <c r="K101" t="e">
        <f>IF(OR(Data[[#This Row],[G_L_Account___Account_Type_]]="Begin-Total",Data[[#This Row],[G_L_Account___Account_Type_]]="Heading"),1,0)</f>
        <v>#VALUE!</v>
      </c>
    </row>
    <row r="102" spans="1:11" hidden="1" x14ac:dyDescent="0.5">
      <c r="A102" s="2" t="e">
        <f>Data[[#This Row],[G_L_Account___No__]]</f>
        <v>#VALUE!</v>
      </c>
      <c r="D102" s="2" t="e">
        <f>Data[[#This Row],[PADSTR_____G_L_Account__Indentation___2___G_L_Account__Name]]</f>
        <v>#VALUE!</v>
      </c>
      <c r="E102" s="2" t="e">
        <f>Data[[#This Row],[G_L_Account___Account_Type_]]</f>
        <v>#VALUE!</v>
      </c>
      <c r="F102" s="2" t="e">
        <f>Data[[#This Row],[G_L_Account__Totaling]]</f>
        <v>#VALUE!</v>
      </c>
      <c r="G102" s="4" t="e">
        <f>IF(K102=1,"",Data[[#This Row],[G_L_Account___Balance_at_Date_]])</f>
        <v>#VALUE!</v>
      </c>
      <c r="K102" t="e">
        <f>IF(OR(Data[[#This Row],[G_L_Account___Account_Type_]]="Begin-Total",Data[[#This Row],[G_L_Account___Account_Type_]]="Heading"),1,0)</f>
        <v>#VALUE!</v>
      </c>
    </row>
    <row r="103" spans="1:11" hidden="1" x14ac:dyDescent="0.5">
      <c r="A103" s="2" t="e">
        <f>Data[[#This Row],[G_L_Account___No__]]</f>
        <v>#VALUE!</v>
      </c>
      <c r="D103" s="2" t="e">
        <f>Data[[#This Row],[PADSTR_____G_L_Account__Indentation___2___G_L_Account__Name]]</f>
        <v>#VALUE!</v>
      </c>
      <c r="E103" s="2" t="e">
        <f>Data[[#This Row],[G_L_Account___Account_Type_]]</f>
        <v>#VALUE!</v>
      </c>
      <c r="F103" s="2" t="e">
        <f>Data[[#This Row],[G_L_Account__Totaling]]</f>
        <v>#VALUE!</v>
      </c>
      <c r="G103" s="4" t="e">
        <f>IF(K103=1,"",Data[[#This Row],[G_L_Account___Balance_at_Date_]])</f>
        <v>#VALUE!</v>
      </c>
      <c r="K103" t="e">
        <f>IF(OR(Data[[#This Row],[G_L_Account___Account_Type_]]="Begin-Total",Data[[#This Row],[G_L_Account___Account_Type_]]="Heading"),1,0)</f>
        <v>#VALUE!</v>
      </c>
    </row>
    <row r="104" spans="1:11" hidden="1" x14ac:dyDescent="0.5">
      <c r="A104" s="2" t="e">
        <f>Data[[#This Row],[G_L_Account___No__]]</f>
        <v>#VALUE!</v>
      </c>
      <c r="D104" s="2" t="e">
        <f>Data[[#This Row],[PADSTR_____G_L_Account__Indentation___2___G_L_Account__Name]]</f>
        <v>#VALUE!</v>
      </c>
      <c r="E104" s="2" t="e">
        <f>Data[[#This Row],[G_L_Account___Account_Type_]]</f>
        <v>#VALUE!</v>
      </c>
      <c r="F104" s="2" t="e">
        <f>Data[[#This Row],[G_L_Account__Totaling]]</f>
        <v>#VALUE!</v>
      </c>
      <c r="G104" s="4" t="e">
        <f>IF(K104=1,"",Data[[#This Row],[G_L_Account___Balance_at_Date_]])</f>
        <v>#VALUE!</v>
      </c>
      <c r="K104" t="e">
        <f>IF(OR(Data[[#This Row],[G_L_Account___Account_Type_]]="Begin-Total",Data[[#This Row],[G_L_Account___Account_Type_]]="Heading"),1,0)</f>
        <v>#VALUE!</v>
      </c>
    </row>
    <row r="105" spans="1:11" hidden="1" x14ac:dyDescent="0.5">
      <c r="A105" s="2" t="e">
        <f>Data[[#This Row],[G_L_Account___No__]]</f>
        <v>#VALUE!</v>
      </c>
      <c r="D105" s="2" t="e">
        <f>Data[[#This Row],[PADSTR_____G_L_Account__Indentation___2___G_L_Account__Name]]</f>
        <v>#VALUE!</v>
      </c>
      <c r="E105" s="2" t="e">
        <f>Data[[#This Row],[G_L_Account___Account_Type_]]</f>
        <v>#VALUE!</v>
      </c>
      <c r="F105" s="2" t="e">
        <f>Data[[#This Row],[G_L_Account__Totaling]]</f>
        <v>#VALUE!</v>
      </c>
      <c r="G105" s="4" t="e">
        <f>IF(K105=1,"",Data[[#This Row],[G_L_Account___Balance_at_Date_]])</f>
        <v>#VALUE!</v>
      </c>
      <c r="K105" t="e">
        <f>IF(OR(Data[[#This Row],[G_L_Account___Account_Type_]]="Begin-Total",Data[[#This Row],[G_L_Account___Account_Type_]]="Heading"),1,0)</f>
        <v>#VALUE!</v>
      </c>
    </row>
    <row r="106" spans="1:11" hidden="1" x14ac:dyDescent="0.5">
      <c r="A106" s="2" t="e">
        <f>Data[[#This Row],[G_L_Account___No__]]</f>
        <v>#VALUE!</v>
      </c>
      <c r="D106" s="2" t="e">
        <f>Data[[#This Row],[PADSTR_____G_L_Account__Indentation___2___G_L_Account__Name]]</f>
        <v>#VALUE!</v>
      </c>
      <c r="E106" s="2" t="e">
        <f>Data[[#This Row],[G_L_Account___Account_Type_]]</f>
        <v>#VALUE!</v>
      </c>
      <c r="F106" s="2" t="e">
        <f>Data[[#This Row],[G_L_Account__Totaling]]</f>
        <v>#VALUE!</v>
      </c>
      <c r="G106" s="4" t="e">
        <f>IF(K106=1,"",Data[[#This Row],[G_L_Account___Balance_at_Date_]])</f>
        <v>#VALUE!</v>
      </c>
      <c r="K106" t="e">
        <f>IF(OR(Data[[#This Row],[G_L_Account___Account_Type_]]="Begin-Total",Data[[#This Row],[G_L_Account___Account_Type_]]="Heading"),1,0)</f>
        <v>#VALUE!</v>
      </c>
    </row>
    <row r="107" spans="1:11" hidden="1" x14ac:dyDescent="0.5">
      <c r="A107" s="2" t="e">
        <f>Data[[#This Row],[G_L_Account___No__]]</f>
        <v>#VALUE!</v>
      </c>
      <c r="D107" s="2" t="e">
        <f>Data[[#This Row],[PADSTR_____G_L_Account__Indentation___2___G_L_Account__Name]]</f>
        <v>#VALUE!</v>
      </c>
      <c r="E107" s="2" t="e">
        <f>Data[[#This Row],[G_L_Account___Account_Type_]]</f>
        <v>#VALUE!</v>
      </c>
      <c r="F107" s="2" t="e">
        <f>Data[[#This Row],[G_L_Account__Totaling]]</f>
        <v>#VALUE!</v>
      </c>
      <c r="G107" s="4" t="e">
        <f>IF(K107=1,"",Data[[#This Row],[G_L_Account___Balance_at_Date_]])</f>
        <v>#VALUE!</v>
      </c>
      <c r="K107" t="e">
        <f>IF(OR(Data[[#This Row],[G_L_Account___Account_Type_]]="Begin-Total",Data[[#This Row],[G_L_Account___Account_Type_]]="Heading"),1,0)</f>
        <v>#VALUE!</v>
      </c>
    </row>
    <row r="108" spans="1:11" hidden="1" x14ac:dyDescent="0.5">
      <c r="A108" s="2" t="e">
        <f>Data[[#This Row],[G_L_Account___No__]]</f>
        <v>#VALUE!</v>
      </c>
      <c r="D108" s="2" t="e">
        <f>Data[[#This Row],[PADSTR_____G_L_Account__Indentation___2___G_L_Account__Name]]</f>
        <v>#VALUE!</v>
      </c>
      <c r="E108" s="2" t="e">
        <f>Data[[#This Row],[G_L_Account___Account_Type_]]</f>
        <v>#VALUE!</v>
      </c>
      <c r="F108" s="2" t="e">
        <f>Data[[#This Row],[G_L_Account__Totaling]]</f>
        <v>#VALUE!</v>
      </c>
      <c r="G108" s="4" t="e">
        <f>IF(K108=1,"",Data[[#This Row],[G_L_Account___Balance_at_Date_]])</f>
        <v>#VALUE!</v>
      </c>
      <c r="K108" t="e">
        <f>IF(OR(Data[[#This Row],[G_L_Account___Account_Type_]]="Begin-Total",Data[[#This Row],[G_L_Account___Account_Type_]]="Heading"),1,0)</f>
        <v>#VALUE!</v>
      </c>
    </row>
    <row r="109" spans="1:11" hidden="1" x14ac:dyDescent="0.5">
      <c r="A109" s="2" t="e">
        <f>Data[[#This Row],[G_L_Account___No__]]</f>
        <v>#VALUE!</v>
      </c>
      <c r="D109" s="2" t="e">
        <f>Data[[#This Row],[PADSTR_____G_L_Account__Indentation___2___G_L_Account__Name]]</f>
        <v>#VALUE!</v>
      </c>
      <c r="E109" s="2" t="e">
        <f>Data[[#This Row],[G_L_Account___Account_Type_]]</f>
        <v>#VALUE!</v>
      </c>
      <c r="F109" s="2" t="e">
        <f>Data[[#This Row],[G_L_Account__Totaling]]</f>
        <v>#VALUE!</v>
      </c>
      <c r="G109" s="4" t="e">
        <f>IF(K109=1,"",Data[[#This Row],[G_L_Account___Balance_at_Date_]])</f>
        <v>#VALUE!</v>
      </c>
      <c r="K109" t="e">
        <f>IF(OR(Data[[#This Row],[G_L_Account___Account_Type_]]="Begin-Total",Data[[#This Row],[G_L_Account___Account_Type_]]="Heading"),1,0)</f>
        <v>#VALUE!</v>
      </c>
    </row>
    <row r="110" spans="1:11" hidden="1" x14ac:dyDescent="0.5">
      <c r="A110" s="2" t="e">
        <f>Data[[#This Row],[G_L_Account___No__]]</f>
        <v>#VALUE!</v>
      </c>
      <c r="D110" s="2" t="e">
        <f>Data[[#This Row],[PADSTR_____G_L_Account__Indentation___2___G_L_Account__Name]]</f>
        <v>#VALUE!</v>
      </c>
      <c r="E110" s="2" t="e">
        <f>Data[[#This Row],[G_L_Account___Account_Type_]]</f>
        <v>#VALUE!</v>
      </c>
      <c r="F110" s="2" t="e">
        <f>Data[[#This Row],[G_L_Account__Totaling]]</f>
        <v>#VALUE!</v>
      </c>
      <c r="G110" s="4" t="e">
        <f>IF(K110=1,"",Data[[#This Row],[G_L_Account___Balance_at_Date_]])</f>
        <v>#VALUE!</v>
      </c>
      <c r="K110" t="e">
        <f>IF(OR(Data[[#This Row],[G_L_Account___Account_Type_]]="Begin-Total",Data[[#This Row],[G_L_Account___Account_Type_]]="Heading"),1,0)</f>
        <v>#VALUE!</v>
      </c>
    </row>
    <row r="111" spans="1:11" hidden="1" x14ac:dyDescent="0.5">
      <c r="A111" s="2" t="e">
        <f>Data[[#This Row],[G_L_Account___No__]]</f>
        <v>#VALUE!</v>
      </c>
      <c r="D111" s="2" t="e">
        <f>Data[[#This Row],[PADSTR_____G_L_Account__Indentation___2___G_L_Account__Name]]</f>
        <v>#VALUE!</v>
      </c>
      <c r="E111" s="2" t="e">
        <f>Data[[#This Row],[G_L_Account___Account_Type_]]</f>
        <v>#VALUE!</v>
      </c>
      <c r="F111" s="2" t="e">
        <f>Data[[#This Row],[G_L_Account__Totaling]]</f>
        <v>#VALUE!</v>
      </c>
      <c r="G111" s="4" t="e">
        <f>IF(K111=1,"",Data[[#This Row],[G_L_Account___Balance_at_Date_]])</f>
        <v>#VALUE!</v>
      </c>
      <c r="K111" t="e">
        <f>IF(OR(Data[[#This Row],[G_L_Account___Account_Type_]]="Begin-Total",Data[[#This Row],[G_L_Account___Account_Type_]]="Heading"),1,0)</f>
        <v>#VALUE!</v>
      </c>
    </row>
    <row r="112" spans="1:11" hidden="1" x14ac:dyDescent="0.5">
      <c r="A112" s="2" t="e">
        <f>Data[[#This Row],[G_L_Account___No__]]</f>
        <v>#VALUE!</v>
      </c>
      <c r="D112" s="2" t="e">
        <f>Data[[#This Row],[PADSTR_____G_L_Account__Indentation___2___G_L_Account__Name]]</f>
        <v>#VALUE!</v>
      </c>
      <c r="E112" s="2" t="e">
        <f>Data[[#This Row],[G_L_Account___Account_Type_]]</f>
        <v>#VALUE!</v>
      </c>
      <c r="F112" s="2" t="e">
        <f>Data[[#This Row],[G_L_Account__Totaling]]</f>
        <v>#VALUE!</v>
      </c>
      <c r="G112" s="4" t="e">
        <f>IF(K112=1,"",Data[[#This Row],[G_L_Account___Balance_at_Date_]])</f>
        <v>#VALUE!</v>
      </c>
      <c r="K112" t="e">
        <f>IF(OR(Data[[#This Row],[G_L_Account___Account_Type_]]="Begin-Total",Data[[#This Row],[G_L_Account___Account_Type_]]="Heading"),1,0)</f>
        <v>#VALUE!</v>
      </c>
    </row>
    <row r="113" spans="1:11" hidden="1" x14ac:dyDescent="0.5">
      <c r="A113" s="2" t="e">
        <f>Data[[#This Row],[G_L_Account___No__]]</f>
        <v>#VALUE!</v>
      </c>
      <c r="D113" s="2" t="e">
        <f>Data[[#This Row],[PADSTR_____G_L_Account__Indentation___2___G_L_Account__Name]]</f>
        <v>#VALUE!</v>
      </c>
      <c r="E113" s="2" t="e">
        <f>Data[[#This Row],[G_L_Account___Account_Type_]]</f>
        <v>#VALUE!</v>
      </c>
      <c r="F113" s="2" t="e">
        <f>Data[[#This Row],[G_L_Account__Totaling]]</f>
        <v>#VALUE!</v>
      </c>
      <c r="G113" s="4" t="e">
        <f>IF(K113=1,"",Data[[#This Row],[G_L_Account___Balance_at_Date_]])</f>
        <v>#VALUE!</v>
      </c>
      <c r="K113" t="e">
        <f>IF(OR(Data[[#This Row],[G_L_Account___Account_Type_]]="Begin-Total",Data[[#This Row],[G_L_Account___Account_Type_]]="Heading"),1,0)</f>
        <v>#VALUE!</v>
      </c>
    </row>
    <row r="114" spans="1:11" hidden="1" x14ac:dyDescent="0.5">
      <c r="A114" s="2" t="e">
        <f>Data[[#This Row],[G_L_Account___No__]]</f>
        <v>#VALUE!</v>
      </c>
      <c r="D114" s="2" t="e">
        <f>Data[[#This Row],[PADSTR_____G_L_Account__Indentation___2___G_L_Account__Name]]</f>
        <v>#VALUE!</v>
      </c>
      <c r="E114" s="2" t="e">
        <f>Data[[#This Row],[G_L_Account___Account_Type_]]</f>
        <v>#VALUE!</v>
      </c>
      <c r="F114" s="2" t="e">
        <f>Data[[#This Row],[G_L_Account__Totaling]]</f>
        <v>#VALUE!</v>
      </c>
      <c r="G114" s="4" t="e">
        <f>IF(K114=1,"",Data[[#This Row],[G_L_Account___Balance_at_Date_]])</f>
        <v>#VALUE!</v>
      </c>
      <c r="K114" t="e">
        <f>IF(OR(Data[[#This Row],[G_L_Account___Account_Type_]]="Begin-Total",Data[[#This Row],[G_L_Account___Account_Type_]]="Heading"),1,0)</f>
        <v>#VALUE!</v>
      </c>
    </row>
    <row r="115" spans="1:11" hidden="1" x14ac:dyDescent="0.5">
      <c r="A115" s="2" t="e">
        <f>Data[[#This Row],[G_L_Account___No__]]</f>
        <v>#VALUE!</v>
      </c>
      <c r="D115" s="2" t="e">
        <f>Data[[#This Row],[PADSTR_____G_L_Account__Indentation___2___G_L_Account__Name]]</f>
        <v>#VALUE!</v>
      </c>
      <c r="E115" s="2" t="e">
        <f>Data[[#This Row],[G_L_Account___Account_Type_]]</f>
        <v>#VALUE!</v>
      </c>
      <c r="F115" s="2" t="e">
        <f>Data[[#This Row],[G_L_Account__Totaling]]</f>
        <v>#VALUE!</v>
      </c>
      <c r="G115" s="4" t="e">
        <f>IF(K115=1,"",Data[[#This Row],[G_L_Account___Balance_at_Date_]])</f>
        <v>#VALUE!</v>
      </c>
      <c r="K115" t="e">
        <f>IF(OR(Data[[#This Row],[G_L_Account___Account_Type_]]="Begin-Total",Data[[#This Row],[G_L_Account___Account_Type_]]="Heading"),1,0)</f>
        <v>#VALUE!</v>
      </c>
    </row>
    <row r="116" spans="1:11" hidden="1" x14ac:dyDescent="0.5">
      <c r="A116" s="2" t="e">
        <f>Data[[#This Row],[G_L_Account___No__]]</f>
        <v>#VALUE!</v>
      </c>
      <c r="D116" s="2" t="e">
        <f>Data[[#This Row],[PADSTR_____G_L_Account__Indentation___2___G_L_Account__Name]]</f>
        <v>#VALUE!</v>
      </c>
      <c r="E116" s="2" t="e">
        <f>Data[[#This Row],[G_L_Account___Account_Type_]]</f>
        <v>#VALUE!</v>
      </c>
      <c r="F116" s="2" t="e">
        <f>Data[[#This Row],[G_L_Account__Totaling]]</f>
        <v>#VALUE!</v>
      </c>
      <c r="G116" s="4" t="e">
        <f>IF(K116=1,"",Data[[#This Row],[G_L_Account___Balance_at_Date_]])</f>
        <v>#VALUE!</v>
      </c>
      <c r="K116" t="e">
        <f>IF(OR(Data[[#This Row],[G_L_Account___Account_Type_]]="Begin-Total",Data[[#This Row],[G_L_Account___Account_Type_]]="Heading"),1,0)</f>
        <v>#VALUE!</v>
      </c>
    </row>
    <row r="117" spans="1:11" hidden="1" x14ac:dyDescent="0.5">
      <c r="A117" s="2" t="e">
        <f>Data[[#This Row],[G_L_Account___No__]]</f>
        <v>#VALUE!</v>
      </c>
      <c r="D117" s="2" t="e">
        <f>Data[[#This Row],[PADSTR_____G_L_Account__Indentation___2___G_L_Account__Name]]</f>
        <v>#VALUE!</v>
      </c>
      <c r="E117" s="2" t="e">
        <f>Data[[#This Row],[G_L_Account___Account_Type_]]</f>
        <v>#VALUE!</v>
      </c>
      <c r="F117" s="2" t="e">
        <f>Data[[#This Row],[G_L_Account__Totaling]]</f>
        <v>#VALUE!</v>
      </c>
      <c r="G117" s="4" t="e">
        <f>IF(K117=1,"",Data[[#This Row],[G_L_Account___Balance_at_Date_]])</f>
        <v>#VALUE!</v>
      </c>
      <c r="K117" t="e">
        <f>IF(OR(Data[[#This Row],[G_L_Account___Account_Type_]]="Begin-Total",Data[[#This Row],[G_L_Account___Account_Type_]]="Heading"),1,0)</f>
        <v>#VALUE!</v>
      </c>
    </row>
    <row r="118" spans="1:11" hidden="1" x14ac:dyDescent="0.5">
      <c r="A118" s="2" t="e">
        <f>Data[[#This Row],[G_L_Account___No__]]</f>
        <v>#VALUE!</v>
      </c>
      <c r="D118" s="2" t="e">
        <f>Data[[#This Row],[PADSTR_____G_L_Account__Indentation___2___G_L_Account__Name]]</f>
        <v>#VALUE!</v>
      </c>
      <c r="E118" s="2" t="e">
        <f>Data[[#This Row],[G_L_Account___Account_Type_]]</f>
        <v>#VALUE!</v>
      </c>
      <c r="F118" s="2" t="e">
        <f>Data[[#This Row],[G_L_Account__Totaling]]</f>
        <v>#VALUE!</v>
      </c>
      <c r="G118" s="4" t="e">
        <f>IF(K118=1,"",Data[[#This Row],[G_L_Account___Balance_at_Date_]])</f>
        <v>#VALUE!</v>
      </c>
      <c r="K118" t="e">
        <f>IF(OR(Data[[#This Row],[G_L_Account___Account_Type_]]="Begin-Total",Data[[#This Row],[G_L_Account___Account_Type_]]="Heading"),1,0)</f>
        <v>#VALUE!</v>
      </c>
    </row>
    <row r="119" spans="1:11" hidden="1" x14ac:dyDescent="0.5">
      <c r="A119" s="2" t="e">
        <f>Data[[#This Row],[G_L_Account___No__]]</f>
        <v>#VALUE!</v>
      </c>
      <c r="D119" s="2" t="e">
        <f>Data[[#This Row],[PADSTR_____G_L_Account__Indentation___2___G_L_Account__Name]]</f>
        <v>#VALUE!</v>
      </c>
      <c r="E119" s="2" t="e">
        <f>Data[[#This Row],[G_L_Account___Account_Type_]]</f>
        <v>#VALUE!</v>
      </c>
      <c r="F119" s="2" t="e">
        <f>Data[[#This Row],[G_L_Account__Totaling]]</f>
        <v>#VALUE!</v>
      </c>
      <c r="G119" s="4" t="e">
        <f>IF(K119=1,"",Data[[#This Row],[G_L_Account___Balance_at_Date_]])</f>
        <v>#VALUE!</v>
      </c>
      <c r="K119" t="e">
        <f>IF(OR(Data[[#This Row],[G_L_Account___Account_Type_]]="Begin-Total",Data[[#This Row],[G_L_Account___Account_Type_]]="Heading"),1,0)</f>
        <v>#VALUE!</v>
      </c>
    </row>
    <row r="120" spans="1:11" hidden="1" x14ac:dyDescent="0.5">
      <c r="A120" s="2" t="e">
        <f>Data[[#This Row],[G_L_Account___No__]]</f>
        <v>#VALUE!</v>
      </c>
      <c r="D120" s="2" t="e">
        <f>Data[[#This Row],[PADSTR_____G_L_Account__Indentation___2___G_L_Account__Name]]</f>
        <v>#VALUE!</v>
      </c>
      <c r="E120" s="2" t="e">
        <f>Data[[#This Row],[G_L_Account___Account_Type_]]</f>
        <v>#VALUE!</v>
      </c>
      <c r="F120" s="2" t="e">
        <f>Data[[#This Row],[G_L_Account__Totaling]]</f>
        <v>#VALUE!</v>
      </c>
      <c r="G120" s="4" t="e">
        <f>IF(K120=1,"",Data[[#This Row],[G_L_Account___Balance_at_Date_]])</f>
        <v>#VALUE!</v>
      </c>
      <c r="K120" t="e">
        <f>IF(OR(Data[[#This Row],[G_L_Account___Account_Type_]]="Begin-Total",Data[[#This Row],[G_L_Account___Account_Type_]]="Heading"),1,0)</f>
        <v>#VALUE!</v>
      </c>
    </row>
    <row r="121" spans="1:11" hidden="1" x14ac:dyDescent="0.5">
      <c r="A121" s="2" t="e">
        <f>Data[[#This Row],[G_L_Account___No__]]</f>
        <v>#VALUE!</v>
      </c>
      <c r="D121" s="2" t="e">
        <f>Data[[#This Row],[PADSTR_____G_L_Account__Indentation___2___G_L_Account__Name]]</f>
        <v>#VALUE!</v>
      </c>
      <c r="E121" s="2" t="e">
        <f>Data[[#This Row],[G_L_Account___Account_Type_]]</f>
        <v>#VALUE!</v>
      </c>
      <c r="F121" s="2" t="e">
        <f>Data[[#This Row],[G_L_Account__Totaling]]</f>
        <v>#VALUE!</v>
      </c>
      <c r="G121" s="4" t="e">
        <f>IF(K121=1,"",Data[[#This Row],[G_L_Account___Balance_at_Date_]])</f>
        <v>#VALUE!</v>
      </c>
      <c r="K121" t="e">
        <f>IF(OR(Data[[#This Row],[G_L_Account___Account_Type_]]="Begin-Total",Data[[#This Row],[G_L_Account___Account_Type_]]="Heading"),1,0)</f>
        <v>#VALUE!</v>
      </c>
    </row>
    <row r="122" spans="1:11" hidden="1" x14ac:dyDescent="0.5">
      <c r="A122" s="2" t="e">
        <f>Data[[#This Row],[G_L_Account___No__]]</f>
        <v>#VALUE!</v>
      </c>
      <c r="D122" s="2" t="e">
        <f>Data[[#This Row],[PADSTR_____G_L_Account__Indentation___2___G_L_Account__Name]]</f>
        <v>#VALUE!</v>
      </c>
      <c r="E122" s="2" t="e">
        <f>Data[[#This Row],[G_L_Account___Account_Type_]]</f>
        <v>#VALUE!</v>
      </c>
      <c r="F122" s="2" t="e">
        <f>Data[[#This Row],[G_L_Account__Totaling]]</f>
        <v>#VALUE!</v>
      </c>
      <c r="G122" s="4" t="e">
        <f>IF(K122=1,"",Data[[#This Row],[G_L_Account___Balance_at_Date_]])</f>
        <v>#VALUE!</v>
      </c>
      <c r="K122" t="e">
        <f>IF(OR(Data[[#This Row],[G_L_Account___Account_Type_]]="Begin-Total",Data[[#This Row],[G_L_Account___Account_Type_]]="Heading"),1,0)</f>
        <v>#VALUE!</v>
      </c>
    </row>
    <row r="123" spans="1:11" hidden="1" x14ac:dyDescent="0.5">
      <c r="A123" s="2" t="e">
        <f>Data[[#This Row],[G_L_Account___No__]]</f>
        <v>#VALUE!</v>
      </c>
      <c r="D123" s="2" t="e">
        <f>Data[[#This Row],[PADSTR_____G_L_Account__Indentation___2___G_L_Account__Name]]</f>
        <v>#VALUE!</v>
      </c>
      <c r="E123" s="2" t="e">
        <f>Data[[#This Row],[G_L_Account___Account_Type_]]</f>
        <v>#VALUE!</v>
      </c>
      <c r="F123" s="2" t="e">
        <f>Data[[#This Row],[G_L_Account__Totaling]]</f>
        <v>#VALUE!</v>
      </c>
      <c r="G123" s="4" t="e">
        <f>IF(K123=1,"",Data[[#This Row],[G_L_Account___Balance_at_Date_]])</f>
        <v>#VALUE!</v>
      </c>
      <c r="K123" t="e">
        <f>IF(OR(Data[[#This Row],[G_L_Account___Account_Type_]]="Begin-Total",Data[[#This Row],[G_L_Account___Account_Type_]]="Heading"),1,0)</f>
        <v>#VALUE!</v>
      </c>
    </row>
    <row r="124" spans="1:11" hidden="1" x14ac:dyDescent="0.5">
      <c r="A124" s="2" t="e">
        <f>Data[[#This Row],[G_L_Account___No__]]</f>
        <v>#VALUE!</v>
      </c>
      <c r="D124" s="2" t="e">
        <f>Data[[#This Row],[PADSTR_____G_L_Account__Indentation___2___G_L_Account__Name]]</f>
        <v>#VALUE!</v>
      </c>
      <c r="E124" s="2" t="e">
        <f>Data[[#This Row],[G_L_Account___Account_Type_]]</f>
        <v>#VALUE!</v>
      </c>
      <c r="F124" s="2" t="e">
        <f>Data[[#This Row],[G_L_Account__Totaling]]</f>
        <v>#VALUE!</v>
      </c>
      <c r="G124" s="4" t="e">
        <f>IF(K124=1,"",Data[[#This Row],[G_L_Account___Balance_at_Date_]])</f>
        <v>#VALUE!</v>
      </c>
      <c r="K124" t="e">
        <f>IF(OR(Data[[#This Row],[G_L_Account___Account_Type_]]="Begin-Total",Data[[#This Row],[G_L_Account___Account_Type_]]="Heading"),1,0)</f>
        <v>#VALUE!</v>
      </c>
    </row>
    <row r="125" spans="1:11" hidden="1" x14ac:dyDescent="0.5">
      <c r="A125" s="2" t="e">
        <f>Data[[#This Row],[G_L_Account___No__]]</f>
        <v>#VALUE!</v>
      </c>
      <c r="D125" s="2" t="e">
        <f>Data[[#This Row],[PADSTR_____G_L_Account__Indentation___2___G_L_Account__Name]]</f>
        <v>#VALUE!</v>
      </c>
      <c r="E125" s="2" t="e">
        <f>Data[[#This Row],[G_L_Account___Account_Type_]]</f>
        <v>#VALUE!</v>
      </c>
      <c r="F125" s="2" t="e">
        <f>Data[[#This Row],[G_L_Account__Totaling]]</f>
        <v>#VALUE!</v>
      </c>
      <c r="G125" s="4" t="e">
        <f>IF(K125=1,"",Data[[#This Row],[G_L_Account___Balance_at_Date_]])</f>
        <v>#VALUE!</v>
      </c>
      <c r="K125" t="e">
        <f>IF(OR(Data[[#This Row],[G_L_Account___Account_Type_]]="Begin-Total",Data[[#This Row],[G_L_Account___Account_Type_]]="Heading"),1,0)</f>
        <v>#VALUE!</v>
      </c>
    </row>
    <row r="126" spans="1:11" hidden="1" x14ac:dyDescent="0.5">
      <c r="A126" s="2" t="e">
        <f>Data[[#This Row],[G_L_Account___No__]]</f>
        <v>#VALUE!</v>
      </c>
      <c r="D126" s="2" t="e">
        <f>Data[[#This Row],[PADSTR_____G_L_Account__Indentation___2___G_L_Account__Name]]</f>
        <v>#VALUE!</v>
      </c>
      <c r="E126" s="2" t="e">
        <f>Data[[#This Row],[G_L_Account___Account_Type_]]</f>
        <v>#VALUE!</v>
      </c>
      <c r="F126" s="2" t="e">
        <f>Data[[#This Row],[G_L_Account__Totaling]]</f>
        <v>#VALUE!</v>
      </c>
      <c r="G126" s="4" t="e">
        <f>IF(K126=1,"",Data[[#This Row],[G_L_Account___Balance_at_Date_]])</f>
        <v>#VALUE!</v>
      </c>
      <c r="K126" t="e">
        <f>IF(OR(Data[[#This Row],[G_L_Account___Account_Type_]]="Begin-Total",Data[[#This Row],[G_L_Account___Account_Type_]]="Heading"),1,0)</f>
        <v>#VALUE!</v>
      </c>
    </row>
    <row r="127" spans="1:11" hidden="1" x14ac:dyDescent="0.5">
      <c r="A127" s="2" t="e">
        <f>Data[[#This Row],[G_L_Account___No__]]</f>
        <v>#VALUE!</v>
      </c>
      <c r="D127" s="2" t="e">
        <f>Data[[#This Row],[PADSTR_____G_L_Account__Indentation___2___G_L_Account__Name]]</f>
        <v>#VALUE!</v>
      </c>
      <c r="E127" s="2" t="e">
        <f>Data[[#This Row],[G_L_Account___Account_Type_]]</f>
        <v>#VALUE!</v>
      </c>
      <c r="F127" s="2" t="e">
        <f>Data[[#This Row],[G_L_Account__Totaling]]</f>
        <v>#VALUE!</v>
      </c>
      <c r="G127" s="4" t="e">
        <f>IF(K127=1,"",Data[[#This Row],[G_L_Account___Balance_at_Date_]])</f>
        <v>#VALUE!</v>
      </c>
      <c r="K127" t="e">
        <f>IF(OR(Data[[#This Row],[G_L_Account___Account_Type_]]="Begin-Total",Data[[#This Row],[G_L_Account___Account_Type_]]="Heading"),1,0)</f>
        <v>#VALUE!</v>
      </c>
    </row>
    <row r="128" spans="1:11" hidden="1" x14ac:dyDescent="0.5">
      <c r="A128" s="2" t="e">
        <f>Data[[#This Row],[G_L_Account___No__]]</f>
        <v>#VALUE!</v>
      </c>
      <c r="D128" s="2" t="e">
        <f>Data[[#This Row],[PADSTR_____G_L_Account__Indentation___2___G_L_Account__Name]]</f>
        <v>#VALUE!</v>
      </c>
      <c r="E128" s="2" t="e">
        <f>Data[[#This Row],[G_L_Account___Account_Type_]]</f>
        <v>#VALUE!</v>
      </c>
      <c r="F128" s="2" t="e">
        <f>Data[[#This Row],[G_L_Account__Totaling]]</f>
        <v>#VALUE!</v>
      </c>
      <c r="G128" s="4" t="e">
        <f>IF(K128=1,"",Data[[#This Row],[G_L_Account___Balance_at_Date_]])</f>
        <v>#VALUE!</v>
      </c>
      <c r="K128" t="e">
        <f>IF(OR(Data[[#This Row],[G_L_Account___Account_Type_]]="Begin-Total",Data[[#This Row],[G_L_Account___Account_Type_]]="Heading"),1,0)</f>
        <v>#VALUE!</v>
      </c>
    </row>
    <row r="129" spans="1:11" hidden="1" x14ac:dyDescent="0.5">
      <c r="A129" s="2" t="e">
        <f>Data[[#This Row],[G_L_Account___No__]]</f>
        <v>#VALUE!</v>
      </c>
      <c r="D129" s="2" t="e">
        <f>Data[[#This Row],[PADSTR_____G_L_Account__Indentation___2___G_L_Account__Name]]</f>
        <v>#VALUE!</v>
      </c>
      <c r="E129" s="2" t="e">
        <f>Data[[#This Row],[G_L_Account___Account_Type_]]</f>
        <v>#VALUE!</v>
      </c>
      <c r="F129" s="2" t="e">
        <f>Data[[#This Row],[G_L_Account__Totaling]]</f>
        <v>#VALUE!</v>
      </c>
      <c r="G129" s="4" t="e">
        <f>IF(K129=1,"",Data[[#This Row],[G_L_Account___Balance_at_Date_]])</f>
        <v>#VALUE!</v>
      </c>
      <c r="K129" t="e">
        <f>IF(OR(Data[[#This Row],[G_L_Account___Account_Type_]]="Begin-Total",Data[[#This Row],[G_L_Account___Account_Type_]]="Heading"),1,0)</f>
        <v>#VALUE!</v>
      </c>
    </row>
    <row r="130" spans="1:11" hidden="1" x14ac:dyDescent="0.5">
      <c r="A130" s="2" t="e">
        <f>Data[[#This Row],[G_L_Account___No__]]</f>
        <v>#VALUE!</v>
      </c>
      <c r="D130" s="2" t="e">
        <f>Data[[#This Row],[PADSTR_____G_L_Account__Indentation___2___G_L_Account__Name]]</f>
        <v>#VALUE!</v>
      </c>
      <c r="E130" s="2" t="e">
        <f>Data[[#This Row],[G_L_Account___Account_Type_]]</f>
        <v>#VALUE!</v>
      </c>
      <c r="F130" s="2" t="e">
        <f>Data[[#This Row],[G_L_Account__Totaling]]</f>
        <v>#VALUE!</v>
      </c>
      <c r="G130" s="4" t="e">
        <f>IF(K130=1,"",Data[[#This Row],[G_L_Account___Balance_at_Date_]])</f>
        <v>#VALUE!</v>
      </c>
      <c r="K130" t="e">
        <f>IF(OR(Data[[#This Row],[G_L_Account___Account_Type_]]="Begin-Total",Data[[#This Row],[G_L_Account___Account_Type_]]="Heading"),1,0)</f>
        <v>#VALUE!</v>
      </c>
    </row>
    <row r="131" spans="1:11" hidden="1" x14ac:dyDescent="0.5">
      <c r="A131" s="2" t="e">
        <f>Data[[#This Row],[G_L_Account___No__]]</f>
        <v>#VALUE!</v>
      </c>
      <c r="D131" s="2" t="e">
        <f>Data[[#This Row],[PADSTR_____G_L_Account__Indentation___2___G_L_Account__Name]]</f>
        <v>#VALUE!</v>
      </c>
      <c r="E131" s="2" t="e">
        <f>Data[[#This Row],[G_L_Account___Account_Type_]]</f>
        <v>#VALUE!</v>
      </c>
      <c r="F131" s="2" t="e">
        <f>Data[[#This Row],[G_L_Account__Totaling]]</f>
        <v>#VALUE!</v>
      </c>
      <c r="G131" s="4" t="e">
        <f>IF(K131=1,"",Data[[#This Row],[G_L_Account___Balance_at_Date_]])</f>
        <v>#VALUE!</v>
      </c>
      <c r="K131" t="e">
        <f>IF(OR(Data[[#This Row],[G_L_Account___Account_Type_]]="Begin-Total",Data[[#This Row],[G_L_Account___Account_Type_]]="Heading"),1,0)</f>
        <v>#VALUE!</v>
      </c>
    </row>
    <row r="132" spans="1:11" hidden="1" x14ac:dyDescent="0.5">
      <c r="A132" s="2" t="e">
        <f>Data[[#This Row],[G_L_Account___No__]]</f>
        <v>#VALUE!</v>
      </c>
      <c r="D132" s="2" t="e">
        <f>Data[[#This Row],[PADSTR_____G_L_Account__Indentation___2___G_L_Account__Name]]</f>
        <v>#VALUE!</v>
      </c>
      <c r="E132" s="2" t="e">
        <f>Data[[#This Row],[G_L_Account___Account_Type_]]</f>
        <v>#VALUE!</v>
      </c>
      <c r="F132" s="2" t="e">
        <f>Data[[#This Row],[G_L_Account__Totaling]]</f>
        <v>#VALUE!</v>
      </c>
      <c r="G132" s="4" t="e">
        <f>IF(K132=1,"",Data[[#This Row],[G_L_Account___Balance_at_Date_]])</f>
        <v>#VALUE!</v>
      </c>
      <c r="K132" t="e">
        <f>IF(OR(Data[[#This Row],[G_L_Account___Account_Type_]]="Begin-Total",Data[[#This Row],[G_L_Account___Account_Type_]]="Heading"),1,0)</f>
        <v>#VALUE!</v>
      </c>
    </row>
    <row r="133" spans="1:11" hidden="1" x14ac:dyDescent="0.5">
      <c r="A133" s="2" t="e">
        <f>Data[[#This Row],[G_L_Account___No__]]</f>
        <v>#VALUE!</v>
      </c>
      <c r="D133" s="2" t="e">
        <f>Data[[#This Row],[PADSTR_____G_L_Account__Indentation___2___G_L_Account__Name]]</f>
        <v>#VALUE!</v>
      </c>
      <c r="E133" s="2" t="e">
        <f>Data[[#This Row],[G_L_Account___Account_Type_]]</f>
        <v>#VALUE!</v>
      </c>
      <c r="F133" s="2" t="e">
        <f>Data[[#This Row],[G_L_Account__Totaling]]</f>
        <v>#VALUE!</v>
      </c>
      <c r="G133" s="4" t="e">
        <f>IF(K133=1,"",Data[[#This Row],[G_L_Account___Balance_at_Date_]])</f>
        <v>#VALUE!</v>
      </c>
      <c r="K133" t="e">
        <f>IF(OR(Data[[#This Row],[G_L_Account___Account_Type_]]="Begin-Total",Data[[#This Row],[G_L_Account___Account_Type_]]="Heading"),1,0)</f>
        <v>#VALUE!</v>
      </c>
    </row>
    <row r="134" spans="1:11" hidden="1" x14ac:dyDescent="0.5">
      <c r="A134" s="2" t="e">
        <f>Data[[#This Row],[G_L_Account___No__]]</f>
        <v>#VALUE!</v>
      </c>
      <c r="D134" s="2" t="e">
        <f>Data[[#This Row],[PADSTR_____G_L_Account__Indentation___2___G_L_Account__Name]]</f>
        <v>#VALUE!</v>
      </c>
      <c r="E134" s="2" t="e">
        <f>Data[[#This Row],[G_L_Account___Account_Type_]]</f>
        <v>#VALUE!</v>
      </c>
      <c r="F134" s="2" t="e">
        <f>Data[[#This Row],[G_L_Account__Totaling]]</f>
        <v>#VALUE!</v>
      </c>
      <c r="G134" s="4" t="e">
        <f>IF(K134=1,"",Data[[#This Row],[G_L_Account___Balance_at_Date_]])</f>
        <v>#VALUE!</v>
      </c>
      <c r="K134" t="e">
        <f>IF(OR(Data[[#This Row],[G_L_Account___Account_Type_]]="Begin-Total",Data[[#This Row],[G_L_Account___Account_Type_]]="Heading"),1,0)</f>
        <v>#VALUE!</v>
      </c>
    </row>
    <row r="135" spans="1:11" hidden="1" x14ac:dyDescent="0.5">
      <c r="A135" s="2" t="e">
        <f>Data[[#This Row],[G_L_Account___No__]]</f>
        <v>#VALUE!</v>
      </c>
      <c r="D135" s="2" t="e">
        <f>Data[[#This Row],[PADSTR_____G_L_Account__Indentation___2___G_L_Account__Name]]</f>
        <v>#VALUE!</v>
      </c>
      <c r="E135" s="2" t="e">
        <f>Data[[#This Row],[G_L_Account___Account_Type_]]</f>
        <v>#VALUE!</v>
      </c>
      <c r="F135" s="2" t="e">
        <f>Data[[#This Row],[G_L_Account__Totaling]]</f>
        <v>#VALUE!</v>
      </c>
      <c r="G135" s="4" t="e">
        <f>IF(K135=1,"",Data[[#This Row],[G_L_Account___Balance_at_Date_]])</f>
        <v>#VALUE!</v>
      </c>
      <c r="K135" t="e">
        <f>IF(OR(Data[[#This Row],[G_L_Account___Account_Type_]]="Begin-Total",Data[[#This Row],[G_L_Account___Account_Type_]]="Heading"),1,0)</f>
        <v>#VALUE!</v>
      </c>
    </row>
    <row r="136" spans="1:11" hidden="1" x14ac:dyDescent="0.5">
      <c r="A136" s="2" t="e">
        <f>Data[[#This Row],[G_L_Account___No__]]</f>
        <v>#VALUE!</v>
      </c>
      <c r="D136" s="2" t="e">
        <f>Data[[#This Row],[PADSTR_____G_L_Account__Indentation___2___G_L_Account__Name]]</f>
        <v>#VALUE!</v>
      </c>
      <c r="E136" s="2" t="e">
        <f>Data[[#This Row],[G_L_Account___Account_Type_]]</f>
        <v>#VALUE!</v>
      </c>
      <c r="F136" s="2" t="e">
        <f>Data[[#This Row],[G_L_Account__Totaling]]</f>
        <v>#VALUE!</v>
      </c>
      <c r="G136" s="4" t="e">
        <f>IF(K136=1,"",Data[[#This Row],[G_L_Account___Balance_at_Date_]])</f>
        <v>#VALUE!</v>
      </c>
      <c r="K136" t="e">
        <f>IF(OR(Data[[#This Row],[G_L_Account___Account_Type_]]="Begin-Total",Data[[#This Row],[G_L_Account___Account_Type_]]="Heading"),1,0)</f>
        <v>#VALUE!</v>
      </c>
    </row>
    <row r="137" spans="1:11" hidden="1" x14ac:dyDescent="0.5">
      <c r="A137" s="2" t="e">
        <f>Data[[#This Row],[G_L_Account___No__]]</f>
        <v>#VALUE!</v>
      </c>
      <c r="D137" s="2" t="e">
        <f>Data[[#This Row],[PADSTR_____G_L_Account__Indentation___2___G_L_Account__Name]]</f>
        <v>#VALUE!</v>
      </c>
      <c r="E137" s="2" t="e">
        <f>Data[[#This Row],[G_L_Account___Account_Type_]]</f>
        <v>#VALUE!</v>
      </c>
      <c r="F137" s="2" t="e">
        <f>Data[[#This Row],[G_L_Account__Totaling]]</f>
        <v>#VALUE!</v>
      </c>
      <c r="G137" s="4" t="e">
        <f>IF(K137=1,"",Data[[#This Row],[G_L_Account___Balance_at_Date_]])</f>
        <v>#VALUE!</v>
      </c>
      <c r="K137" t="e">
        <f>IF(OR(Data[[#This Row],[G_L_Account___Account_Type_]]="Begin-Total",Data[[#This Row],[G_L_Account___Account_Type_]]="Heading"),1,0)</f>
        <v>#VALUE!</v>
      </c>
    </row>
    <row r="138" spans="1:11" hidden="1" x14ac:dyDescent="0.5">
      <c r="A138" s="2" t="e">
        <f>Data[[#This Row],[G_L_Account___No__]]</f>
        <v>#VALUE!</v>
      </c>
      <c r="D138" s="2" t="e">
        <f>Data[[#This Row],[PADSTR_____G_L_Account__Indentation___2___G_L_Account__Name]]</f>
        <v>#VALUE!</v>
      </c>
      <c r="E138" s="2" t="e">
        <f>Data[[#This Row],[G_L_Account___Account_Type_]]</f>
        <v>#VALUE!</v>
      </c>
      <c r="F138" s="2" t="e">
        <f>Data[[#This Row],[G_L_Account__Totaling]]</f>
        <v>#VALUE!</v>
      </c>
      <c r="G138" s="4" t="e">
        <f>IF(K138=1,"",Data[[#This Row],[G_L_Account___Balance_at_Date_]])</f>
        <v>#VALUE!</v>
      </c>
      <c r="K138" t="e">
        <f>IF(OR(Data[[#This Row],[G_L_Account___Account_Type_]]="Begin-Total",Data[[#This Row],[G_L_Account___Account_Type_]]="Heading"),1,0)</f>
        <v>#VALUE!</v>
      </c>
    </row>
    <row r="139" spans="1:11" hidden="1" x14ac:dyDescent="0.5">
      <c r="A139" s="2" t="e">
        <f>Data[[#This Row],[G_L_Account___No__]]</f>
        <v>#VALUE!</v>
      </c>
      <c r="D139" s="2" t="e">
        <f>Data[[#This Row],[PADSTR_____G_L_Account__Indentation___2___G_L_Account__Name]]</f>
        <v>#VALUE!</v>
      </c>
      <c r="E139" s="2" t="e">
        <f>Data[[#This Row],[G_L_Account___Account_Type_]]</f>
        <v>#VALUE!</v>
      </c>
      <c r="F139" s="2" t="e">
        <f>Data[[#This Row],[G_L_Account__Totaling]]</f>
        <v>#VALUE!</v>
      </c>
      <c r="G139" s="4" t="e">
        <f>IF(K139=1,"",Data[[#This Row],[G_L_Account___Balance_at_Date_]])</f>
        <v>#VALUE!</v>
      </c>
      <c r="K139" t="e">
        <f>IF(OR(Data[[#This Row],[G_L_Account___Account_Type_]]="Begin-Total",Data[[#This Row],[G_L_Account___Account_Type_]]="Heading"),1,0)</f>
        <v>#VALUE!</v>
      </c>
    </row>
    <row r="140" spans="1:11" hidden="1" x14ac:dyDescent="0.5">
      <c r="A140" s="2" t="e">
        <f>Data[[#This Row],[G_L_Account___No__]]</f>
        <v>#VALUE!</v>
      </c>
      <c r="D140" s="2" t="e">
        <f>Data[[#This Row],[PADSTR_____G_L_Account__Indentation___2___G_L_Account__Name]]</f>
        <v>#VALUE!</v>
      </c>
      <c r="E140" s="2" t="e">
        <f>Data[[#This Row],[G_L_Account___Account_Type_]]</f>
        <v>#VALUE!</v>
      </c>
      <c r="F140" s="2" t="e">
        <f>Data[[#This Row],[G_L_Account__Totaling]]</f>
        <v>#VALUE!</v>
      </c>
      <c r="G140" s="4" t="e">
        <f>IF(K140=1,"",Data[[#This Row],[G_L_Account___Balance_at_Date_]])</f>
        <v>#VALUE!</v>
      </c>
      <c r="K140" t="e">
        <f>IF(OR(Data[[#This Row],[G_L_Account___Account_Type_]]="Begin-Total",Data[[#This Row],[G_L_Account___Account_Type_]]="Heading"),1,0)</f>
        <v>#VALUE!</v>
      </c>
    </row>
    <row r="141" spans="1:11" hidden="1" x14ac:dyDescent="0.5">
      <c r="A141" s="2" t="e">
        <f>Data[[#This Row],[G_L_Account___No__]]</f>
        <v>#VALUE!</v>
      </c>
      <c r="D141" s="2" t="e">
        <f>Data[[#This Row],[PADSTR_____G_L_Account__Indentation___2___G_L_Account__Name]]</f>
        <v>#VALUE!</v>
      </c>
      <c r="E141" s="2" t="e">
        <f>Data[[#This Row],[G_L_Account___Account_Type_]]</f>
        <v>#VALUE!</v>
      </c>
      <c r="F141" s="2" t="e">
        <f>Data[[#This Row],[G_L_Account__Totaling]]</f>
        <v>#VALUE!</v>
      </c>
      <c r="G141" s="4" t="e">
        <f>IF(K141=1,"",Data[[#This Row],[G_L_Account___Balance_at_Date_]])</f>
        <v>#VALUE!</v>
      </c>
      <c r="K141" t="e">
        <f>IF(OR(Data[[#This Row],[G_L_Account___Account_Type_]]="Begin-Total",Data[[#This Row],[G_L_Account___Account_Type_]]="Heading"),1,0)</f>
        <v>#VALUE!</v>
      </c>
    </row>
    <row r="142" spans="1:11" hidden="1" x14ac:dyDescent="0.5">
      <c r="A142" s="2" t="e">
        <f>Data[[#This Row],[G_L_Account___No__]]</f>
        <v>#VALUE!</v>
      </c>
      <c r="D142" s="2" t="e">
        <f>Data[[#This Row],[PADSTR_____G_L_Account__Indentation___2___G_L_Account__Name]]</f>
        <v>#VALUE!</v>
      </c>
      <c r="E142" s="2" t="e">
        <f>Data[[#This Row],[G_L_Account___Account_Type_]]</f>
        <v>#VALUE!</v>
      </c>
      <c r="F142" s="2" t="e">
        <f>Data[[#This Row],[G_L_Account__Totaling]]</f>
        <v>#VALUE!</v>
      </c>
      <c r="G142" s="4" t="e">
        <f>IF(K142=1,"",Data[[#This Row],[G_L_Account___Balance_at_Date_]])</f>
        <v>#VALUE!</v>
      </c>
      <c r="K142" t="e">
        <f>IF(OR(Data[[#This Row],[G_L_Account___Account_Type_]]="Begin-Total",Data[[#This Row],[G_L_Account___Account_Type_]]="Heading"),1,0)</f>
        <v>#VALUE!</v>
      </c>
    </row>
    <row r="143" spans="1:11" hidden="1" x14ac:dyDescent="0.5">
      <c r="A143" s="2" t="e">
        <f>Data[[#This Row],[G_L_Account___No__]]</f>
        <v>#VALUE!</v>
      </c>
      <c r="D143" s="2" t="e">
        <f>Data[[#This Row],[PADSTR_____G_L_Account__Indentation___2___G_L_Account__Name]]</f>
        <v>#VALUE!</v>
      </c>
      <c r="E143" s="2" t="e">
        <f>Data[[#This Row],[G_L_Account___Account_Type_]]</f>
        <v>#VALUE!</v>
      </c>
      <c r="F143" s="2" t="e">
        <f>Data[[#This Row],[G_L_Account__Totaling]]</f>
        <v>#VALUE!</v>
      </c>
      <c r="G143" s="4" t="e">
        <f>IF(K143=1,"",Data[[#This Row],[G_L_Account___Balance_at_Date_]])</f>
        <v>#VALUE!</v>
      </c>
      <c r="K143" t="e">
        <f>IF(OR(Data[[#This Row],[G_L_Account___Account_Type_]]="Begin-Total",Data[[#This Row],[G_L_Account___Account_Type_]]="Heading"),1,0)</f>
        <v>#VALUE!</v>
      </c>
    </row>
    <row r="144" spans="1:11" hidden="1" x14ac:dyDescent="0.5">
      <c r="A144" s="2" t="e">
        <f>Data[[#This Row],[G_L_Account___No__]]</f>
        <v>#VALUE!</v>
      </c>
      <c r="D144" s="2" t="e">
        <f>Data[[#This Row],[PADSTR_____G_L_Account__Indentation___2___G_L_Account__Name]]</f>
        <v>#VALUE!</v>
      </c>
      <c r="E144" s="2" t="e">
        <f>Data[[#This Row],[G_L_Account___Account_Type_]]</f>
        <v>#VALUE!</v>
      </c>
      <c r="F144" s="2" t="e">
        <f>Data[[#This Row],[G_L_Account__Totaling]]</f>
        <v>#VALUE!</v>
      </c>
      <c r="G144" s="4" t="e">
        <f>IF(K144=1,"",Data[[#This Row],[G_L_Account___Balance_at_Date_]])</f>
        <v>#VALUE!</v>
      </c>
      <c r="K144" t="e">
        <f>IF(OR(Data[[#This Row],[G_L_Account___Account_Type_]]="Begin-Total",Data[[#This Row],[G_L_Account___Account_Type_]]="Heading"),1,0)</f>
        <v>#VALUE!</v>
      </c>
    </row>
    <row r="145" spans="1:11" hidden="1" x14ac:dyDescent="0.5">
      <c r="A145" s="2" t="e">
        <f>Data[[#This Row],[G_L_Account___No__]]</f>
        <v>#VALUE!</v>
      </c>
      <c r="D145" s="2" t="e">
        <f>Data[[#This Row],[PADSTR_____G_L_Account__Indentation___2___G_L_Account__Name]]</f>
        <v>#VALUE!</v>
      </c>
      <c r="E145" s="2" t="e">
        <f>Data[[#This Row],[G_L_Account___Account_Type_]]</f>
        <v>#VALUE!</v>
      </c>
      <c r="F145" s="2" t="e">
        <f>Data[[#This Row],[G_L_Account__Totaling]]</f>
        <v>#VALUE!</v>
      </c>
      <c r="G145" s="4" t="e">
        <f>IF(K145=1,"",Data[[#This Row],[G_L_Account___Balance_at_Date_]])</f>
        <v>#VALUE!</v>
      </c>
      <c r="K145" t="e">
        <f>IF(OR(Data[[#This Row],[G_L_Account___Account_Type_]]="Begin-Total",Data[[#This Row],[G_L_Account___Account_Type_]]="Heading"),1,0)</f>
        <v>#VALUE!</v>
      </c>
    </row>
    <row r="146" spans="1:11" hidden="1" x14ac:dyDescent="0.5">
      <c r="A146" s="2" t="e">
        <f>Data[[#This Row],[G_L_Account___No__]]</f>
        <v>#VALUE!</v>
      </c>
      <c r="D146" s="2" t="e">
        <f>Data[[#This Row],[PADSTR_____G_L_Account__Indentation___2___G_L_Account__Name]]</f>
        <v>#VALUE!</v>
      </c>
      <c r="E146" s="2" t="e">
        <f>Data[[#This Row],[G_L_Account___Account_Type_]]</f>
        <v>#VALUE!</v>
      </c>
      <c r="F146" s="2" t="e">
        <f>Data[[#This Row],[G_L_Account__Totaling]]</f>
        <v>#VALUE!</v>
      </c>
      <c r="G146" s="4" t="e">
        <f>IF(K146=1,"",Data[[#This Row],[G_L_Account___Balance_at_Date_]])</f>
        <v>#VALUE!</v>
      </c>
      <c r="K146" t="e">
        <f>IF(OR(Data[[#This Row],[G_L_Account___Account_Type_]]="Begin-Total",Data[[#This Row],[G_L_Account___Account_Type_]]="Heading"),1,0)</f>
        <v>#VALUE!</v>
      </c>
    </row>
    <row r="147" spans="1:11" hidden="1" x14ac:dyDescent="0.5">
      <c r="A147" s="2" t="e">
        <f>Data[[#This Row],[G_L_Account___No__]]</f>
        <v>#VALUE!</v>
      </c>
      <c r="D147" s="2" t="e">
        <f>Data[[#This Row],[PADSTR_____G_L_Account__Indentation___2___G_L_Account__Name]]</f>
        <v>#VALUE!</v>
      </c>
      <c r="E147" s="2" t="e">
        <f>Data[[#This Row],[G_L_Account___Account_Type_]]</f>
        <v>#VALUE!</v>
      </c>
      <c r="F147" s="2" t="e">
        <f>Data[[#This Row],[G_L_Account__Totaling]]</f>
        <v>#VALUE!</v>
      </c>
      <c r="G147" s="4" t="e">
        <f>IF(K147=1,"",Data[[#This Row],[G_L_Account___Balance_at_Date_]])</f>
        <v>#VALUE!</v>
      </c>
      <c r="K147" t="e">
        <f>IF(OR(Data[[#This Row],[G_L_Account___Account_Type_]]="Begin-Total",Data[[#This Row],[G_L_Account___Account_Type_]]="Heading"),1,0)</f>
        <v>#VALUE!</v>
      </c>
    </row>
    <row r="148" spans="1:11" hidden="1" x14ac:dyDescent="0.5">
      <c r="A148" s="2" t="e">
        <f>Data[[#This Row],[G_L_Account___No__]]</f>
        <v>#VALUE!</v>
      </c>
      <c r="D148" s="2" t="e">
        <f>Data[[#This Row],[PADSTR_____G_L_Account__Indentation___2___G_L_Account__Name]]</f>
        <v>#VALUE!</v>
      </c>
      <c r="E148" s="2" t="e">
        <f>Data[[#This Row],[G_L_Account___Account_Type_]]</f>
        <v>#VALUE!</v>
      </c>
      <c r="F148" s="2" t="e">
        <f>Data[[#This Row],[G_L_Account__Totaling]]</f>
        <v>#VALUE!</v>
      </c>
      <c r="G148" s="4" t="e">
        <f>IF(K148=1,"",Data[[#This Row],[G_L_Account___Balance_at_Date_]])</f>
        <v>#VALUE!</v>
      </c>
      <c r="K148" t="e">
        <f>IF(OR(Data[[#This Row],[G_L_Account___Account_Type_]]="Begin-Total",Data[[#This Row],[G_L_Account___Account_Type_]]="Heading"),1,0)</f>
        <v>#VALUE!</v>
      </c>
    </row>
    <row r="149" spans="1:11" hidden="1" x14ac:dyDescent="0.5">
      <c r="A149" s="2" t="e">
        <f>Data[[#This Row],[G_L_Account___No__]]</f>
        <v>#VALUE!</v>
      </c>
      <c r="D149" s="2" t="e">
        <f>Data[[#This Row],[PADSTR_____G_L_Account__Indentation___2___G_L_Account__Name]]</f>
        <v>#VALUE!</v>
      </c>
      <c r="E149" s="2" t="e">
        <f>Data[[#This Row],[G_L_Account___Account_Type_]]</f>
        <v>#VALUE!</v>
      </c>
      <c r="F149" s="2" t="e">
        <f>Data[[#This Row],[G_L_Account__Totaling]]</f>
        <v>#VALUE!</v>
      </c>
      <c r="G149" s="4" t="e">
        <f>IF(K149=1,"",Data[[#This Row],[G_L_Account___Balance_at_Date_]])</f>
        <v>#VALUE!</v>
      </c>
      <c r="K149" t="e">
        <f>IF(OR(Data[[#This Row],[G_L_Account___Account_Type_]]="Begin-Total",Data[[#This Row],[G_L_Account___Account_Type_]]="Heading"),1,0)</f>
        <v>#VALUE!</v>
      </c>
    </row>
    <row r="150" spans="1:11" hidden="1" x14ac:dyDescent="0.5">
      <c r="A150" s="2" t="e">
        <f>Data[[#This Row],[G_L_Account___No__]]</f>
        <v>#VALUE!</v>
      </c>
      <c r="D150" s="2" t="e">
        <f>Data[[#This Row],[PADSTR_____G_L_Account__Indentation___2___G_L_Account__Name]]</f>
        <v>#VALUE!</v>
      </c>
      <c r="E150" s="2" t="e">
        <f>Data[[#This Row],[G_L_Account___Account_Type_]]</f>
        <v>#VALUE!</v>
      </c>
      <c r="F150" s="2" t="e">
        <f>Data[[#This Row],[G_L_Account__Totaling]]</f>
        <v>#VALUE!</v>
      </c>
      <c r="G150" s="4" t="e">
        <f>IF(K150=1,"",Data[[#This Row],[G_L_Account___Balance_at_Date_]])</f>
        <v>#VALUE!</v>
      </c>
      <c r="K150" t="e">
        <f>IF(OR(Data[[#This Row],[G_L_Account___Account_Type_]]="Begin-Total",Data[[#This Row],[G_L_Account___Account_Type_]]="Heading"),1,0)</f>
        <v>#VALUE!</v>
      </c>
    </row>
    <row r="151" spans="1:11" hidden="1" x14ac:dyDescent="0.5">
      <c r="A151" s="2" t="e">
        <f>Data[[#This Row],[G_L_Account___No__]]</f>
        <v>#VALUE!</v>
      </c>
      <c r="D151" s="2" t="e">
        <f>Data[[#This Row],[PADSTR_____G_L_Account__Indentation___2___G_L_Account__Name]]</f>
        <v>#VALUE!</v>
      </c>
      <c r="E151" s="2" t="e">
        <f>Data[[#This Row],[G_L_Account___Account_Type_]]</f>
        <v>#VALUE!</v>
      </c>
      <c r="F151" s="2" t="e">
        <f>Data[[#This Row],[G_L_Account__Totaling]]</f>
        <v>#VALUE!</v>
      </c>
      <c r="G151" s="4" t="e">
        <f>IF(K151=1,"",Data[[#This Row],[G_L_Account___Balance_at_Date_]])</f>
        <v>#VALUE!</v>
      </c>
      <c r="K151" t="e">
        <f>IF(OR(Data[[#This Row],[G_L_Account___Account_Type_]]="Begin-Total",Data[[#This Row],[G_L_Account___Account_Type_]]="Heading"),1,0)</f>
        <v>#VALUE!</v>
      </c>
    </row>
    <row r="152" spans="1:11" hidden="1" x14ac:dyDescent="0.5">
      <c r="A152" s="2" t="e">
        <f>Data[[#This Row],[G_L_Account___No__]]</f>
        <v>#VALUE!</v>
      </c>
      <c r="D152" s="2" t="e">
        <f>Data[[#This Row],[PADSTR_____G_L_Account__Indentation___2___G_L_Account__Name]]</f>
        <v>#VALUE!</v>
      </c>
      <c r="E152" s="2" t="e">
        <f>Data[[#This Row],[G_L_Account___Account_Type_]]</f>
        <v>#VALUE!</v>
      </c>
      <c r="F152" s="2" t="e">
        <f>Data[[#This Row],[G_L_Account__Totaling]]</f>
        <v>#VALUE!</v>
      </c>
      <c r="G152" s="4" t="e">
        <f>IF(K152=1,"",Data[[#This Row],[G_L_Account___Balance_at_Date_]])</f>
        <v>#VALUE!</v>
      </c>
      <c r="K152" t="e">
        <f>IF(OR(Data[[#This Row],[G_L_Account___Account_Type_]]="Begin-Total",Data[[#This Row],[G_L_Account___Account_Type_]]="Heading"),1,0)</f>
        <v>#VALUE!</v>
      </c>
    </row>
    <row r="153" spans="1:11" hidden="1" x14ac:dyDescent="0.5">
      <c r="A153" s="2" t="e">
        <f>Data[[#This Row],[G_L_Account___No__]]</f>
        <v>#VALUE!</v>
      </c>
      <c r="D153" s="2" t="e">
        <f>Data[[#This Row],[PADSTR_____G_L_Account__Indentation___2___G_L_Account__Name]]</f>
        <v>#VALUE!</v>
      </c>
      <c r="E153" s="2" t="e">
        <f>Data[[#This Row],[G_L_Account___Account_Type_]]</f>
        <v>#VALUE!</v>
      </c>
      <c r="F153" s="2" t="e">
        <f>Data[[#This Row],[G_L_Account__Totaling]]</f>
        <v>#VALUE!</v>
      </c>
      <c r="G153" s="4" t="e">
        <f>IF(K153=1,"",Data[[#This Row],[G_L_Account___Balance_at_Date_]])</f>
        <v>#VALUE!</v>
      </c>
      <c r="K153" t="e">
        <f>IF(OR(Data[[#This Row],[G_L_Account___Account_Type_]]="Begin-Total",Data[[#This Row],[G_L_Account___Account_Type_]]="Heading"),1,0)</f>
        <v>#VALUE!</v>
      </c>
    </row>
    <row r="154" spans="1:11" hidden="1" x14ac:dyDescent="0.5">
      <c r="A154" s="2" t="e">
        <f>Data[[#This Row],[G_L_Account___No__]]</f>
        <v>#VALUE!</v>
      </c>
      <c r="D154" s="2" t="e">
        <f>Data[[#This Row],[PADSTR_____G_L_Account__Indentation___2___G_L_Account__Name]]</f>
        <v>#VALUE!</v>
      </c>
      <c r="E154" s="2" t="e">
        <f>Data[[#This Row],[G_L_Account___Account_Type_]]</f>
        <v>#VALUE!</v>
      </c>
      <c r="F154" s="2" t="e">
        <f>Data[[#This Row],[G_L_Account__Totaling]]</f>
        <v>#VALUE!</v>
      </c>
      <c r="G154" s="4" t="e">
        <f>IF(K154=1,"",Data[[#This Row],[G_L_Account___Balance_at_Date_]])</f>
        <v>#VALUE!</v>
      </c>
      <c r="K154" t="e">
        <f>IF(OR(Data[[#This Row],[G_L_Account___Account_Type_]]="Begin-Total",Data[[#This Row],[G_L_Account___Account_Type_]]="Heading"),1,0)</f>
        <v>#VALUE!</v>
      </c>
    </row>
    <row r="155" spans="1:11" hidden="1" x14ac:dyDescent="0.5">
      <c r="A155" s="2" t="e">
        <f>Data[[#This Row],[G_L_Account___No__]]</f>
        <v>#VALUE!</v>
      </c>
      <c r="D155" s="2" t="e">
        <f>Data[[#This Row],[PADSTR_____G_L_Account__Indentation___2___G_L_Account__Name]]</f>
        <v>#VALUE!</v>
      </c>
      <c r="E155" s="2" t="e">
        <f>Data[[#This Row],[G_L_Account___Account_Type_]]</f>
        <v>#VALUE!</v>
      </c>
      <c r="F155" s="2" t="e">
        <f>Data[[#This Row],[G_L_Account__Totaling]]</f>
        <v>#VALUE!</v>
      </c>
      <c r="G155" s="4" t="e">
        <f>IF(K155=1,"",Data[[#This Row],[G_L_Account___Balance_at_Date_]])</f>
        <v>#VALUE!</v>
      </c>
      <c r="K155" t="e">
        <f>IF(OR(Data[[#This Row],[G_L_Account___Account_Type_]]="Begin-Total",Data[[#This Row],[G_L_Account___Account_Type_]]="Heading"),1,0)</f>
        <v>#VALUE!</v>
      </c>
    </row>
    <row r="156" spans="1:11" hidden="1" x14ac:dyDescent="0.5">
      <c r="A156" s="2" t="e">
        <f>Data[[#This Row],[G_L_Account___No__]]</f>
        <v>#VALUE!</v>
      </c>
      <c r="D156" s="2" t="e">
        <f>Data[[#This Row],[PADSTR_____G_L_Account__Indentation___2___G_L_Account__Name]]</f>
        <v>#VALUE!</v>
      </c>
      <c r="E156" s="2" t="e">
        <f>Data[[#This Row],[G_L_Account___Account_Type_]]</f>
        <v>#VALUE!</v>
      </c>
      <c r="F156" s="2" t="e">
        <f>Data[[#This Row],[G_L_Account__Totaling]]</f>
        <v>#VALUE!</v>
      </c>
      <c r="G156" s="4" t="e">
        <f>IF(K156=1,"",Data[[#This Row],[G_L_Account___Balance_at_Date_]])</f>
        <v>#VALUE!</v>
      </c>
      <c r="K156" t="e">
        <f>IF(OR(Data[[#This Row],[G_L_Account___Account_Type_]]="Begin-Total",Data[[#This Row],[G_L_Account___Account_Type_]]="Heading"),1,0)</f>
        <v>#VALUE!</v>
      </c>
    </row>
    <row r="157" spans="1:11" hidden="1" x14ac:dyDescent="0.5">
      <c r="A157" s="2" t="e">
        <f>Data[[#This Row],[G_L_Account___No__]]</f>
        <v>#VALUE!</v>
      </c>
      <c r="D157" s="2" t="e">
        <f>Data[[#This Row],[PADSTR_____G_L_Account__Indentation___2___G_L_Account__Name]]</f>
        <v>#VALUE!</v>
      </c>
      <c r="E157" s="2" t="e">
        <f>Data[[#This Row],[G_L_Account___Account_Type_]]</f>
        <v>#VALUE!</v>
      </c>
      <c r="F157" s="2" t="e">
        <f>Data[[#This Row],[G_L_Account__Totaling]]</f>
        <v>#VALUE!</v>
      </c>
      <c r="G157" s="4" t="e">
        <f>IF(K157=1,"",Data[[#This Row],[G_L_Account___Balance_at_Date_]])</f>
        <v>#VALUE!</v>
      </c>
      <c r="K157" t="e">
        <f>IF(OR(Data[[#This Row],[G_L_Account___Account_Type_]]="Begin-Total",Data[[#This Row],[G_L_Account___Account_Type_]]="Heading"),1,0)</f>
        <v>#VALUE!</v>
      </c>
    </row>
    <row r="158" spans="1:11" hidden="1" x14ac:dyDescent="0.5">
      <c r="A158" s="2" t="e">
        <f>Data[[#This Row],[G_L_Account___No__]]</f>
        <v>#VALUE!</v>
      </c>
      <c r="D158" s="2" t="e">
        <f>Data[[#This Row],[PADSTR_____G_L_Account__Indentation___2___G_L_Account__Name]]</f>
        <v>#VALUE!</v>
      </c>
      <c r="E158" s="2" t="e">
        <f>Data[[#This Row],[G_L_Account___Account_Type_]]</f>
        <v>#VALUE!</v>
      </c>
      <c r="F158" s="2" t="e">
        <f>Data[[#This Row],[G_L_Account__Totaling]]</f>
        <v>#VALUE!</v>
      </c>
      <c r="G158" s="4" t="e">
        <f>IF(K158=1,"",Data[[#This Row],[G_L_Account___Balance_at_Date_]])</f>
        <v>#VALUE!</v>
      </c>
      <c r="K158" t="e">
        <f>IF(OR(Data[[#This Row],[G_L_Account___Account_Type_]]="Begin-Total",Data[[#This Row],[G_L_Account___Account_Type_]]="Heading"),1,0)</f>
        <v>#VALUE!</v>
      </c>
    </row>
    <row r="159" spans="1:11" hidden="1" x14ac:dyDescent="0.5">
      <c r="A159" s="2" t="e">
        <f>Data[[#This Row],[G_L_Account___No__]]</f>
        <v>#VALUE!</v>
      </c>
      <c r="D159" s="2" t="e">
        <f>Data[[#This Row],[PADSTR_____G_L_Account__Indentation___2___G_L_Account__Name]]</f>
        <v>#VALUE!</v>
      </c>
      <c r="E159" s="2" t="e">
        <f>Data[[#This Row],[G_L_Account___Account_Type_]]</f>
        <v>#VALUE!</v>
      </c>
      <c r="F159" s="2" t="e">
        <f>Data[[#This Row],[G_L_Account__Totaling]]</f>
        <v>#VALUE!</v>
      </c>
      <c r="G159" s="4" t="e">
        <f>IF(K159=1,"",Data[[#This Row],[G_L_Account___Balance_at_Date_]])</f>
        <v>#VALUE!</v>
      </c>
      <c r="K159" t="e">
        <f>IF(OR(Data[[#This Row],[G_L_Account___Account_Type_]]="Begin-Total",Data[[#This Row],[G_L_Account___Account_Type_]]="Heading"),1,0)</f>
        <v>#VALUE!</v>
      </c>
    </row>
    <row r="160" spans="1:11" hidden="1" x14ac:dyDescent="0.5">
      <c r="A160" s="2" t="e">
        <f>Data[[#This Row],[G_L_Account___No__]]</f>
        <v>#VALUE!</v>
      </c>
      <c r="D160" s="2" t="e">
        <f>Data[[#This Row],[PADSTR_____G_L_Account__Indentation___2___G_L_Account__Name]]</f>
        <v>#VALUE!</v>
      </c>
      <c r="E160" s="2" t="e">
        <f>Data[[#This Row],[G_L_Account___Account_Type_]]</f>
        <v>#VALUE!</v>
      </c>
      <c r="F160" s="2" t="e">
        <f>Data[[#This Row],[G_L_Account__Totaling]]</f>
        <v>#VALUE!</v>
      </c>
      <c r="G160" s="4" t="e">
        <f>IF(K160=1,"",Data[[#This Row],[G_L_Account___Balance_at_Date_]])</f>
        <v>#VALUE!</v>
      </c>
      <c r="K160" t="e">
        <f>IF(OR(Data[[#This Row],[G_L_Account___Account_Type_]]="Begin-Total",Data[[#This Row],[G_L_Account___Account_Type_]]="Heading"),1,0)</f>
        <v>#VALUE!</v>
      </c>
    </row>
    <row r="161" spans="1:11" hidden="1" x14ac:dyDescent="0.5">
      <c r="A161" s="2" t="e">
        <f>Data[[#This Row],[G_L_Account___No__]]</f>
        <v>#VALUE!</v>
      </c>
      <c r="D161" s="2" t="e">
        <f>Data[[#This Row],[PADSTR_____G_L_Account__Indentation___2___G_L_Account__Name]]</f>
        <v>#VALUE!</v>
      </c>
      <c r="E161" s="2" t="e">
        <f>Data[[#This Row],[G_L_Account___Account_Type_]]</f>
        <v>#VALUE!</v>
      </c>
      <c r="F161" s="2" t="e">
        <f>Data[[#This Row],[G_L_Account__Totaling]]</f>
        <v>#VALUE!</v>
      </c>
      <c r="G161" s="4" t="e">
        <f>IF(K161=1,"",Data[[#This Row],[G_L_Account___Balance_at_Date_]])</f>
        <v>#VALUE!</v>
      </c>
      <c r="K161" t="e">
        <f>IF(OR(Data[[#This Row],[G_L_Account___Account_Type_]]="Begin-Total",Data[[#This Row],[G_L_Account___Account_Type_]]="Heading"),1,0)</f>
        <v>#VALUE!</v>
      </c>
    </row>
    <row r="162" spans="1:11" hidden="1" x14ac:dyDescent="0.5">
      <c r="A162" s="2" t="e">
        <f>Data[[#This Row],[G_L_Account___No__]]</f>
        <v>#VALUE!</v>
      </c>
      <c r="D162" s="2" t="e">
        <f>Data[[#This Row],[PADSTR_____G_L_Account__Indentation___2___G_L_Account__Name]]</f>
        <v>#VALUE!</v>
      </c>
      <c r="E162" s="2" t="e">
        <f>Data[[#This Row],[G_L_Account___Account_Type_]]</f>
        <v>#VALUE!</v>
      </c>
      <c r="F162" s="2" t="e">
        <f>Data[[#This Row],[G_L_Account__Totaling]]</f>
        <v>#VALUE!</v>
      </c>
      <c r="G162" s="4" t="e">
        <f>IF(K162=1,"",Data[[#This Row],[G_L_Account___Balance_at_Date_]])</f>
        <v>#VALUE!</v>
      </c>
      <c r="K162" t="e">
        <f>IF(OR(Data[[#This Row],[G_L_Account___Account_Type_]]="Begin-Total",Data[[#This Row],[G_L_Account___Account_Type_]]="Heading"),1,0)</f>
        <v>#VALUE!</v>
      </c>
    </row>
    <row r="163" spans="1:11" hidden="1" x14ac:dyDescent="0.5">
      <c r="A163" s="2" t="e">
        <f>Data[[#This Row],[G_L_Account___No__]]</f>
        <v>#VALUE!</v>
      </c>
      <c r="D163" s="2" t="e">
        <f>Data[[#This Row],[PADSTR_____G_L_Account__Indentation___2___G_L_Account__Name]]</f>
        <v>#VALUE!</v>
      </c>
      <c r="E163" s="2" t="e">
        <f>Data[[#This Row],[G_L_Account___Account_Type_]]</f>
        <v>#VALUE!</v>
      </c>
      <c r="F163" s="2" t="e">
        <f>Data[[#This Row],[G_L_Account__Totaling]]</f>
        <v>#VALUE!</v>
      </c>
      <c r="G163" s="4" t="e">
        <f>IF(K163=1,"",Data[[#This Row],[G_L_Account___Balance_at_Date_]])</f>
        <v>#VALUE!</v>
      </c>
      <c r="K163" t="e">
        <f>IF(OR(Data[[#This Row],[G_L_Account___Account_Type_]]="Begin-Total",Data[[#This Row],[G_L_Account___Account_Type_]]="Heading"),1,0)</f>
        <v>#VALUE!</v>
      </c>
    </row>
    <row r="164" spans="1:11" hidden="1" x14ac:dyDescent="0.5">
      <c r="A164" s="2" t="e">
        <f>Data[[#This Row],[G_L_Account___No__]]</f>
        <v>#VALUE!</v>
      </c>
      <c r="D164" s="2" t="e">
        <f>Data[[#This Row],[PADSTR_____G_L_Account__Indentation___2___G_L_Account__Name]]</f>
        <v>#VALUE!</v>
      </c>
      <c r="E164" s="2" t="e">
        <f>Data[[#This Row],[G_L_Account___Account_Type_]]</f>
        <v>#VALUE!</v>
      </c>
      <c r="F164" s="2" t="e">
        <f>Data[[#This Row],[G_L_Account__Totaling]]</f>
        <v>#VALUE!</v>
      </c>
      <c r="G164" s="4" t="e">
        <f>IF(K164=1,"",Data[[#This Row],[G_L_Account___Balance_at_Date_]])</f>
        <v>#VALUE!</v>
      </c>
      <c r="K164" t="e">
        <f>IF(OR(Data[[#This Row],[G_L_Account___Account_Type_]]="Begin-Total",Data[[#This Row],[G_L_Account___Account_Type_]]="Heading"),1,0)</f>
        <v>#VALUE!</v>
      </c>
    </row>
    <row r="165" spans="1:11" hidden="1" x14ac:dyDescent="0.5">
      <c r="A165" s="2" t="e">
        <f>Data[[#This Row],[G_L_Account___No__]]</f>
        <v>#VALUE!</v>
      </c>
      <c r="D165" s="2" t="e">
        <f>Data[[#This Row],[PADSTR_____G_L_Account__Indentation___2___G_L_Account__Name]]</f>
        <v>#VALUE!</v>
      </c>
      <c r="E165" s="2" t="e">
        <f>Data[[#This Row],[G_L_Account___Account_Type_]]</f>
        <v>#VALUE!</v>
      </c>
      <c r="F165" s="2" t="e">
        <f>Data[[#This Row],[G_L_Account__Totaling]]</f>
        <v>#VALUE!</v>
      </c>
      <c r="G165" s="4" t="e">
        <f>IF(K165=1,"",Data[[#This Row],[G_L_Account___Balance_at_Date_]])</f>
        <v>#VALUE!</v>
      </c>
      <c r="K165" t="e">
        <f>IF(OR(Data[[#This Row],[G_L_Account___Account_Type_]]="Begin-Total",Data[[#This Row],[G_L_Account___Account_Type_]]="Heading"),1,0)</f>
        <v>#VALUE!</v>
      </c>
    </row>
    <row r="166" spans="1:11" hidden="1" x14ac:dyDescent="0.5">
      <c r="A166" s="2" t="e">
        <f>Data[[#This Row],[G_L_Account___No__]]</f>
        <v>#VALUE!</v>
      </c>
      <c r="D166" s="2" t="e">
        <f>Data[[#This Row],[PADSTR_____G_L_Account__Indentation___2___G_L_Account__Name]]</f>
        <v>#VALUE!</v>
      </c>
      <c r="E166" s="2" t="e">
        <f>Data[[#This Row],[G_L_Account___Account_Type_]]</f>
        <v>#VALUE!</v>
      </c>
      <c r="F166" s="2" t="e">
        <f>Data[[#This Row],[G_L_Account__Totaling]]</f>
        <v>#VALUE!</v>
      </c>
      <c r="G166" s="4" t="e">
        <f>IF(K166=1,"",Data[[#This Row],[G_L_Account___Balance_at_Date_]])</f>
        <v>#VALUE!</v>
      </c>
      <c r="K166" t="e">
        <f>IF(OR(Data[[#This Row],[G_L_Account___Account_Type_]]="Begin-Total",Data[[#This Row],[G_L_Account___Account_Type_]]="Heading"),1,0)</f>
        <v>#VALUE!</v>
      </c>
    </row>
    <row r="167" spans="1:11" hidden="1" x14ac:dyDescent="0.5">
      <c r="A167" s="2" t="e">
        <f>Data[[#This Row],[G_L_Account___No__]]</f>
        <v>#VALUE!</v>
      </c>
      <c r="D167" s="2" t="e">
        <f>Data[[#This Row],[PADSTR_____G_L_Account__Indentation___2___G_L_Account__Name]]</f>
        <v>#VALUE!</v>
      </c>
      <c r="E167" s="2" t="e">
        <f>Data[[#This Row],[G_L_Account___Account_Type_]]</f>
        <v>#VALUE!</v>
      </c>
      <c r="F167" s="2" t="e">
        <f>Data[[#This Row],[G_L_Account__Totaling]]</f>
        <v>#VALUE!</v>
      </c>
      <c r="G167" s="4" t="e">
        <f>IF(K167=1,"",Data[[#This Row],[G_L_Account___Balance_at_Date_]])</f>
        <v>#VALUE!</v>
      </c>
      <c r="K167" t="e">
        <f>IF(OR(Data[[#This Row],[G_L_Account___Account_Type_]]="Begin-Total",Data[[#This Row],[G_L_Account___Account_Type_]]="Heading"),1,0)</f>
        <v>#VALUE!</v>
      </c>
    </row>
    <row r="168" spans="1:11" hidden="1" x14ac:dyDescent="0.5">
      <c r="A168" s="2" t="e">
        <f>Data[[#This Row],[G_L_Account___No__]]</f>
        <v>#VALUE!</v>
      </c>
      <c r="D168" s="2" t="e">
        <f>Data[[#This Row],[PADSTR_____G_L_Account__Indentation___2___G_L_Account__Name]]</f>
        <v>#VALUE!</v>
      </c>
      <c r="E168" s="2" t="e">
        <f>Data[[#This Row],[G_L_Account___Account_Type_]]</f>
        <v>#VALUE!</v>
      </c>
      <c r="F168" s="2" t="e">
        <f>Data[[#This Row],[G_L_Account__Totaling]]</f>
        <v>#VALUE!</v>
      </c>
      <c r="G168" s="4" t="e">
        <f>IF(K168=1,"",Data[[#This Row],[G_L_Account___Balance_at_Date_]])</f>
        <v>#VALUE!</v>
      </c>
      <c r="K168" t="e">
        <f>IF(OR(Data[[#This Row],[G_L_Account___Account_Type_]]="Begin-Total",Data[[#This Row],[G_L_Account___Account_Type_]]="Heading"),1,0)</f>
        <v>#VALUE!</v>
      </c>
    </row>
    <row r="169" spans="1:11" hidden="1" x14ac:dyDescent="0.5">
      <c r="A169" s="2" t="e">
        <f>Data[[#This Row],[G_L_Account___No__]]</f>
        <v>#VALUE!</v>
      </c>
      <c r="D169" s="2" t="e">
        <f>Data[[#This Row],[PADSTR_____G_L_Account__Indentation___2___G_L_Account__Name]]</f>
        <v>#VALUE!</v>
      </c>
      <c r="E169" s="2" t="e">
        <f>Data[[#This Row],[G_L_Account___Account_Type_]]</f>
        <v>#VALUE!</v>
      </c>
      <c r="F169" s="2" t="e">
        <f>Data[[#This Row],[G_L_Account__Totaling]]</f>
        <v>#VALUE!</v>
      </c>
      <c r="G169" s="4" t="e">
        <f>IF(K169=1,"",Data[[#This Row],[G_L_Account___Balance_at_Date_]])</f>
        <v>#VALUE!</v>
      </c>
      <c r="K169" t="e">
        <f>IF(OR(Data[[#This Row],[G_L_Account___Account_Type_]]="Begin-Total",Data[[#This Row],[G_L_Account___Account_Type_]]="Heading"),1,0)</f>
        <v>#VALUE!</v>
      </c>
    </row>
    <row r="170" spans="1:11" hidden="1" x14ac:dyDescent="0.5">
      <c r="A170" s="2" t="e">
        <f>Data[[#This Row],[G_L_Account___No__]]</f>
        <v>#VALUE!</v>
      </c>
      <c r="D170" s="2" t="e">
        <f>Data[[#This Row],[PADSTR_____G_L_Account__Indentation___2___G_L_Account__Name]]</f>
        <v>#VALUE!</v>
      </c>
      <c r="E170" s="2" t="e">
        <f>Data[[#This Row],[G_L_Account___Account_Type_]]</f>
        <v>#VALUE!</v>
      </c>
      <c r="F170" s="2" t="e">
        <f>Data[[#This Row],[G_L_Account__Totaling]]</f>
        <v>#VALUE!</v>
      </c>
      <c r="G170" s="4" t="e">
        <f>IF(K170=1,"",Data[[#This Row],[G_L_Account___Balance_at_Date_]])</f>
        <v>#VALUE!</v>
      </c>
      <c r="K170" t="e">
        <f>IF(OR(Data[[#This Row],[G_L_Account___Account_Type_]]="Begin-Total",Data[[#This Row],[G_L_Account___Account_Type_]]="Heading"),1,0)</f>
        <v>#VALUE!</v>
      </c>
    </row>
    <row r="171" spans="1:11" hidden="1" x14ac:dyDescent="0.5">
      <c r="A171" s="2" t="e">
        <f>Data[[#This Row],[G_L_Account___No__]]</f>
        <v>#VALUE!</v>
      </c>
      <c r="D171" s="2" t="e">
        <f>Data[[#This Row],[PADSTR_____G_L_Account__Indentation___2___G_L_Account__Name]]</f>
        <v>#VALUE!</v>
      </c>
      <c r="E171" s="2" t="e">
        <f>Data[[#This Row],[G_L_Account___Account_Type_]]</f>
        <v>#VALUE!</v>
      </c>
      <c r="F171" s="2" t="e">
        <f>Data[[#This Row],[G_L_Account__Totaling]]</f>
        <v>#VALUE!</v>
      </c>
      <c r="G171" s="4" t="e">
        <f>IF(K171=1,"",Data[[#This Row],[G_L_Account___Balance_at_Date_]])</f>
        <v>#VALUE!</v>
      </c>
      <c r="K171" t="e">
        <f>IF(OR(Data[[#This Row],[G_L_Account___Account_Type_]]="Begin-Total",Data[[#This Row],[G_L_Account___Account_Type_]]="Heading"),1,0)</f>
        <v>#VALUE!</v>
      </c>
    </row>
    <row r="172" spans="1:11" hidden="1" x14ac:dyDescent="0.5">
      <c r="A172" s="2" t="e">
        <f>Data[[#This Row],[G_L_Account___No__]]</f>
        <v>#VALUE!</v>
      </c>
      <c r="D172" s="2" t="e">
        <f>Data[[#This Row],[PADSTR_____G_L_Account__Indentation___2___G_L_Account__Name]]</f>
        <v>#VALUE!</v>
      </c>
      <c r="E172" s="2" t="e">
        <f>Data[[#This Row],[G_L_Account___Account_Type_]]</f>
        <v>#VALUE!</v>
      </c>
      <c r="F172" s="2" t="e">
        <f>Data[[#This Row],[G_L_Account__Totaling]]</f>
        <v>#VALUE!</v>
      </c>
      <c r="G172" s="4" t="e">
        <f>IF(K172=1,"",Data[[#This Row],[G_L_Account___Balance_at_Date_]])</f>
        <v>#VALUE!</v>
      </c>
      <c r="K172" t="e">
        <f>IF(OR(Data[[#This Row],[G_L_Account___Account_Type_]]="Begin-Total",Data[[#This Row],[G_L_Account___Account_Type_]]="Heading"),1,0)</f>
        <v>#VALUE!</v>
      </c>
    </row>
    <row r="173" spans="1:11" hidden="1" x14ac:dyDescent="0.5">
      <c r="A173" s="2" t="e">
        <f>Data[[#This Row],[G_L_Account___No__]]</f>
        <v>#VALUE!</v>
      </c>
      <c r="D173" s="2" t="e">
        <f>Data[[#This Row],[PADSTR_____G_L_Account__Indentation___2___G_L_Account__Name]]</f>
        <v>#VALUE!</v>
      </c>
      <c r="E173" s="2" t="e">
        <f>Data[[#This Row],[G_L_Account___Account_Type_]]</f>
        <v>#VALUE!</v>
      </c>
      <c r="F173" s="2" t="e">
        <f>Data[[#This Row],[G_L_Account__Totaling]]</f>
        <v>#VALUE!</v>
      </c>
      <c r="G173" s="4" t="e">
        <f>IF(K173=1,"",Data[[#This Row],[G_L_Account___Balance_at_Date_]])</f>
        <v>#VALUE!</v>
      </c>
      <c r="K173" t="e">
        <f>IF(OR(Data[[#This Row],[G_L_Account___Account_Type_]]="Begin-Total",Data[[#This Row],[G_L_Account___Account_Type_]]="Heading"),1,0)</f>
        <v>#VALUE!</v>
      </c>
    </row>
    <row r="174" spans="1:11" hidden="1" x14ac:dyDescent="0.5">
      <c r="A174" s="2" t="e">
        <f>Data[[#This Row],[G_L_Account___No__]]</f>
        <v>#VALUE!</v>
      </c>
      <c r="D174" s="2" t="e">
        <f>Data[[#This Row],[PADSTR_____G_L_Account__Indentation___2___G_L_Account__Name]]</f>
        <v>#VALUE!</v>
      </c>
      <c r="E174" s="2" t="e">
        <f>Data[[#This Row],[G_L_Account___Account_Type_]]</f>
        <v>#VALUE!</v>
      </c>
      <c r="F174" s="2" t="e">
        <f>Data[[#This Row],[G_L_Account__Totaling]]</f>
        <v>#VALUE!</v>
      </c>
      <c r="G174" s="4" t="e">
        <f>IF(K174=1,"",Data[[#This Row],[G_L_Account___Balance_at_Date_]])</f>
        <v>#VALUE!</v>
      </c>
      <c r="K174" t="e">
        <f>IF(OR(Data[[#This Row],[G_L_Account___Account_Type_]]="Begin-Total",Data[[#This Row],[G_L_Account___Account_Type_]]="Heading"),1,0)</f>
        <v>#VALUE!</v>
      </c>
    </row>
    <row r="175" spans="1:11" hidden="1" x14ac:dyDescent="0.5">
      <c r="A175" s="2" t="e">
        <f>Data[[#This Row],[G_L_Account___No__]]</f>
        <v>#VALUE!</v>
      </c>
      <c r="D175" s="2" t="e">
        <f>Data[[#This Row],[PADSTR_____G_L_Account__Indentation___2___G_L_Account__Name]]</f>
        <v>#VALUE!</v>
      </c>
      <c r="E175" s="2" t="e">
        <f>Data[[#This Row],[G_L_Account___Account_Type_]]</f>
        <v>#VALUE!</v>
      </c>
      <c r="F175" s="2" t="e">
        <f>Data[[#This Row],[G_L_Account__Totaling]]</f>
        <v>#VALUE!</v>
      </c>
      <c r="G175" s="4" t="e">
        <f>IF(K175=1,"",Data[[#This Row],[G_L_Account___Balance_at_Date_]])</f>
        <v>#VALUE!</v>
      </c>
      <c r="K175" t="e">
        <f>IF(OR(Data[[#This Row],[G_L_Account___Account_Type_]]="Begin-Total",Data[[#This Row],[G_L_Account___Account_Type_]]="Heading"),1,0)</f>
        <v>#VALUE!</v>
      </c>
    </row>
    <row r="176" spans="1:11" hidden="1" x14ac:dyDescent="0.5">
      <c r="A176" s="2" t="e">
        <f>Data[[#This Row],[G_L_Account___No__]]</f>
        <v>#VALUE!</v>
      </c>
      <c r="D176" s="2" t="e">
        <f>Data[[#This Row],[PADSTR_____G_L_Account__Indentation___2___G_L_Account__Name]]</f>
        <v>#VALUE!</v>
      </c>
      <c r="E176" s="2" t="e">
        <f>Data[[#This Row],[G_L_Account___Account_Type_]]</f>
        <v>#VALUE!</v>
      </c>
      <c r="F176" s="2" t="e">
        <f>Data[[#This Row],[G_L_Account__Totaling]]</f>
        <v>#VALUE!</v>
      </c>
      <c r="G176" s="4" t="e">
        <f>IF(K176=1,"",Data[[#This Row],[G_L_Account___Balance_at_Date_]])</f>
        <v>#VALUE!</v>
      </c>
      <c r="K176" t="e">
        <f>IF(OR(Data[[#This Row],[G_L_Account___Account_Type_]]="Begin-Total",Data[[#This Row],[G_L_Account___Account_Type_]]="Heading"),1,0)</f>
        <v>#VALUE!</v>
      </c>
    </row>
    <row r="177" spans="1:11" hidden="1" x14ac:dyDescent="0.5">
      <c r="A177" s="2" t="e">
        <f>Data[[#This Row],[G_L_Account___No__]]</f>
        <v>#VALUE!</v>
      </c>
      <c r="D177" s="2" t="e">
        <f>Data[[#This Row],[PADSTR_____G_L_Account__Indentation___2___G_L_Account__Name]]</f>
        <v>#VALUE!</v>
      </c>
      <c r="E177" s="2" t="e">
        <f>Data[[#This Row],[G_L_Account___Account_Type_]]</f>
        <v>#VALUE!</v>
      </c>
      <c r="F177" s="2" t="e">
        <f>Data[[#This Row],[G_L_Account__Totaling]]</f>
        <v>#VALUE!</v>
      </c>
      <c r="G177" s="4" t="e">
        <f>IF(K177=1,"",Data[[#This Row],[G_L_Account___Balance_at_Date_]])</f>
        <v>#VALUE!</v>
      </c>
      <c r="K177" t="e">
        <f>IF(OR(Data[[#This Row],[G_L_Account___Account_Type_]]="Begin-Total",Data[[#This Row],[G_L_Account___Account_Type_]]="Heading"),1,0)</f>
        <v>#VALUE!</v>
      </c>
    </row>
    <row r="178" spans="1:11" hidden="1" x14ac:dyDescent="0.5">
      <c r="A178" s="2" t="e">
        <f>Data[[#This Row],[G_L_Account___No__]]</f>
        <v>#VALUE!</v>
      </c>
      <c r="D178" s="2" t="e">
        <f>Data[[#This Row],[PADSTR_____G_L_Account__Indentation___2___G_L_Account__Name]]</f>
        <v>#VALUE!</v>
      </c>
      <c r="E178" s="2" t="e">
        <f>Data[[#This Row],[G_L_Account___Account_Type_]]</f>
        <v>#VALUE!</v>
      </c>
      <c r="F178" s="2" t="e">
        <f>Data[[#This Row],[G_L_Account__Totaling]]</f>
        <v>#VALUE!</v>
      </c>
      <c r="G178" s="4" t="e">
        <f>IF(K178=1,"",Data[[#This Row],[G_L_Account___Balance_at_Date_]])</f>
        <v>#VALUE!</v>
      </c>
      <c r="K178" t="e">
        <f>IF(OR(Data[[#This Row],[G_L_Account___Account_Type_]]="Begin-Total",Data[[#This Row],[G_L_Account___Account_Type_]]="Heading"),1,0)</f>
        <v>#VALUE!</v>
      </c>
    </row>
    <row r="179" spans="1:11" hidden="1" x14ac:dyDescent="0.5">
      <c r="A179" s="2" t="e">
        <f>Data[[#This Row],[G_L_Account___No__]]</f>
        <v>#VALUE!</v>
      </c>
      <c r="D179" s="2" t="e">
        <f>Data[[#This Row],[PADSTR_____G_L_Account__Indentation___2___G_L_Account__Name]]</f>
        <v>#VALUE!</v>
      </c>
      <c r="E179" s="2" t="e">
        <f>Data[[#This Row],[G_L_Account___Account_Type_]]</f>
        <v>#VALUE!</v>
      </c>
      <c r="F179" s="2" t="e">
        <f>Data[[#This Row],[G_L_Account__Totaling]]</f>
        <v>#VALUE!</v>
      </c>
      <c r="G179" s="4" t="e">
        <f>IF(K179=1,"",Data[[#This Row],[G_L_Account___Balance_at_Date_]])</f>
        <v>#VALUE!</v>
      </c>
      <c r="K179" t="e">
        <f>IF(OR(Data[[#This Row],[G_L_Account___Account_Type_]]="Begin-Total",Data[[#This Row],[G_L_Account___Account_Type_]]="Heading"),1,0)</f>
        <v>#VALUE!</v>
      </c>
    </row>
    <row r="180" spans="1:11" hidden="1" x14ac:dyDescent="0.5">
      <c r="A180" s="2" t="e">
        <f>Data[[#This Row],[G_L_Account___No__]]</f>
        <v>#VALUE!</v>
      </c>
      <c r="D180" s="2" t="e">
        <f>Data[[#This Row],[PADSTR_____G_L_Account__Indentation___2___G_L_Account__Name]]</f>
        <v>#VALUE!</v>
      </c>
      <c r="E180" s="2" t="e">
        <f>Data[[#This Row],[G_L_Account___Account_Type_]]</f>
        <v>#VALUE!</v>
      </c>
      <c r="F180" s="2" t="e">
        <f>Data[[#This Row],[G_L_Account__Totaling]]</f>
        <v>#VALUE!</v>
      </c>
      <c r="G180" s="4" t="e">
        <f>IF(K180=1,"",Data[[#This Row],[G_L_Account___Balance_at_Date_]])</f>
        <v>#VALUE!</v>
      </c>
      <c r="K180" t="e">
        <f>IF(OR(Data[[#This Row],[G_L_Account___Account_Type_]]="Begin-Total",Data[[#This Row],[G_L_Account___Account_Type_]]="Heading"),1,0)</f>
        <v>#VALUE!</v>
      </c>
    </row>
    <row r="181" spans="1:11" hidden="1" x14ac:dyDescent="0.5">
      <c r="A181" s="2" t="e">
        <f>Data[[#This Row],[G_L_Account___No__]]</f>
        <v>#VALUE!</v>
      </c>
      <c r="D181" s="2" t="e">
        <f>Data[[#This Row],[PADSTR_____G_L_Account__Indentation___2___G_L_Account__Name]]</f>
        <v>#VALUE!</v>
      </c>
      <c r="E181" s="2" t="e">
        <f>Data[[#This Row],[G_L_Account___Account_Type_]]</f>
        <v>#VALUE!</v>
      </c>
      <c r="F181" s="2" t="e">
        <f>Data[[#This Row],[G_L_Account__Totaling]]</f>
        <v>#VALUE!</v>
      </c>
      <c r="G181" s="4" t="e">
        <f>IF(K181=1,"",Data[[#This Row],[G_L_Account___Balance_at_Date_]])</f>
        <v>#VALUE!</v>
      </c>
      <c r="K181" t="e">
        <f>IF(OR(Data[[#This Row],[G_L_Account___Account_Type_]]="Begin-Total",Data[[#This Row],[G_L_Account___Account_Type_]]="Heading"),1,0)</f>
        <v>#VALUE!</v>
      </c>
    </row>
    <row r="182" spans="1:11" hidden="1" x14ac:dyDescent="0.5">
      <c r="A182" s="2" t="e">
        <f>Data[[#This Row],[G_L_Account___No__]]</f>
        <v>#VALUE!</v>
      </c>
      <c r="D182" s="2" t="e">
        <f>Data[[#This Row],[PADSTR_____G_L_Account__Indentation___2___G_L_Account__Name]]</f>
        <v>#VALUE!</v>
      </c>
      <c r="E182" s="2" t="e">
        <f>Data[[#This Row],[G_L_Account___Account_Type_]]</f>
        <v>#VALUE!</v>
      </c>
      <c r="F182" s="2" t="e">
        <f>Data[[#This Row],[G_L_Account__Totaling]]</f>
        <v>#VALUE!</v>
      </c>
      <c r="G182" s="4" t="e">
        <f>IF(K182=1,"",Data[[#This Row],[G_L_Account___Balance_at_Date_]])</f>
        <v>#VALUE!</v>
      </c>
      <c r="K182" t="e">
        <f>IF(OR(Data[[#This Row],[G_L_Account___Account_Type_]]="Begin-Total",Data[[#This Row],[G_L_Account___Account_Type_]]="Heading"),1,0)</f>
        <v>#VALUE!</v>
      </c>
    </row>
    <row r="183" spans="1:11" hidden="1" x14ac:dyDescent="0.5">
      <c r="A183" s="2" t="e">
        <f>Data[[#This Row],[G_L_Account___No__]]</f>
        <v>#VALUE!</v>
      </c>
      <c r="D183" s="2" t="e">
        <f>Data[[#This Row],[PADSTR_____G_L_Account__Indentation___2___G_L_Account__Name]]</f>
        <v>#VALUE!</v>
      </c>
      <c r="E183" s="2" t="e">
        <f>Data[[#This Row],[G_L_Account___Account_Type_]]</f>
        <v>#VALUE!</v>
      </c>
      <c r="F183" s="2" t="e">
        <f>Data[[#This Row],[G_L_Account__Totaling]]</f>
        <v>#VALUE!</v>
      </c>
      <c r="G183" s="4" t="e">
        <f>IF(K183=1,"",Data[[#This Row],[G_L_Account___Balance_at_Date_]])</f>
        <v>#VALUE!</v>
      </c>
      <c r="K183" t="e">
        <f>IF(OR(Data[[#This Row],[G_L_Account___Account_Type_]]="Begin-Total",Data[[#This Row],[G_L_Account___Account_Type_]]="Heading"),1,0)</f>
        <v>#VALUE!</v>
      </c>
    </row>
    <row r="184" spans="1:11" hidden="1" x14ac:dyDescent="0.5">
      <c r="A184" s="2" t="e">
        <f>Data[[#This Row],[G_L_Account___No__]]</f>
        <v>#VALUE!</v>
      </c>
      <c r="D184" s="2" t="e">
        <f>Data[[#This Row],[PADSTR_____G_L_Account__Indentation___2___G_L_Account__Name]]</f>
        <v>#VALUE!</v>
      </c>
      <c r="E184" s="2" t="e">
        <f>Data[[#This Row],[G_L_Account___Account_Type_]]</f>
        <v>#VALUE!</v>
      </c>
      <c r="F184" s="2" t="e">
        <f>Data[[#This Row],[G_L_Account__Totaling]]</f>
        <v>#VALUE!</v>
      </c>
      <c r="G184" s="4" t="e">
        <f>IF(K184=1,"",Data[[#This Row],[G_L_Account___Balance_at_Date_]])</f>
        <v>#VALUE!</v>
      </c>
      <c r="K184" t="e">
        <f>IF(OR(Data[[#This Row],[G_L_Account___Account_Type_]]="Begin-Total",Data[[#This Row],[G_L_Account___Account_Type_]]="Heading"),1,0)</f>
        <v>#VALUE!</v>
      </c>
    </row>
    <row r="185" spans="1:11" hidden="1" x14ac:dyDescent="0.5">
      <c r="A185" s="2" t="e">
        <f>Data[[#This Row],[G_L_Account___No__]]</f>
        <v>#VALUE!</v>
      </c>
      <c r="D185" s="2" t="e">
        <f>Data[[#This Row],[PADSTR_____G_L_Account__Indentation___2___G_L_Account__Name]]</f>
        <v>#VALUE!</v>
      </c>
      <c r="E185" s="2" t="e">
        <f>Data[[#This Row],[G_L_Account___Account_Type_]]</f>
        <v>#VALUE!</v>
      </c>
      <c r="F185" s="2" t="e">
        <f>Data[[#This Row],[G_L_Account__Totaling]]</f>
        <v>#VALUE!</v>
      </c>
      <c r="G185" s="4" t="e">
        <f>IF(K185=1,"",Data[[#This Row],[G_L_Account___Balance_at_Date_]])</f>
        <v>#VALUE!</v>
      </c>
      <c r="K185" t="e">
        <f>IF(OR(Data[[#This Row],[G_L_Account___Account_Type_]]="Begin-Total",Data[[#This Row],[G_L_Account___Account_Type_]]="Heading"),1,0)</f>
        <v>#VALUE!</v>
      </c>
    </row>
    <row r="186" spans="1:11" hidden="1" x14ac:dyDescent="0.5">
      <c r="A186" s="2" t="e">
        <f>Data[[#This Row],[G_L_Account___No__]]</f>
        <v>#VALUE!</v>
      </c>
      <c r="D186" s="2" t="e">
        <f>Data[[#This Row],[PADSTR_____G_L_Account__Indentation___2___G_L_Account__Name]]</f>
        <v>#VALUE!</v>
      </c>
      <c r="E186" s="2" t="e">
        <f>Data[[#This Row],[G_L_Account___Account_Type_]]</f>
        <v>#VALUE!</v>
      </c>
      <c r="F186" s="2" t="e">
        <f>Data[[#This Row],[G_L_Account__Totaling]]</f>
        <v>#VALUE!</v>
      </c>
      <c r="G186" s="4" t="e">
        <f>IF(K186=1,"",Data[[#This Row],[G_L_Account___Balance_at_Date_]])</f>
        <v>#VALUE!</v>
      </c>
      <c r="K186" t="e">
        <f>IF(OR(Data[[#This Row],[G_L_Account___Account_Type_]]="Begin-Total",Data[[#This Row],[G_L_Account___Account_Type_]]="Heading"),1,0)</f>
        <v>#VALUE!</v>
      </c>
    </row>
    <row r="187" spans="1:11" hidden="1" x14ac:dyDescent="0.5">
      <c r="A187" s="2" t="e">
        <f>Data[[#This Row],[G_L_Account___No__]]</f>
        <v>#VALUE!</v>
      </c>
      <c r="D187" s="2" t="e">
        <f>Data[[#This Row],[PADSTR_____G_L_Account__Indentation___2___G_L_Account__Name]]</f>
        <v>#VALUE!</v>
      </c>
      <c r="E187" s="2" t="e">
        <f>Data[[#This Row],[G_L_Account___Account_Type_]]</f>
        <v>#VALUE!</v>
      </c>
      <c r="F187" s="2" t="e">
        <f>Data[[#This Row],[G_L_Account__Totaling]]</f>
        <v>#VALUE!</v>
      </c>
      <c r="G187" s="4" t="e">
        <f>IF(K187=1,"",Data[[#This Row],[G_L_Account___Balance_at_Date_]])</f>
        <v>#VALUE!</v>
      </c>
      <c r="K187" t="e">
        <f>IF(OR(Data[[#This Row],[G_L_Account___Account_Type_]]="Begin-Total",Data[[#This Row],[G_L_Account___Account_Type_]]="Heading"),1,0)</f>
        <v>#VALUE!</v>
      </c>
    </row>
    <row r="188" spans="1:11" hidden="1" x14ac:dyDescent="0.5">
      <c r="A188" s="2" t="e">
        <f>Data[[#This Row],[G_L_Account___No__]]</f>
        <v>#VALUE!</v>
      </c>
      <c r="D188" s="2" t="e">
        <f>Data[[#This Row],[PADSTR_____G_L_Account__Indentation___2___G_L_Account__Name]]</f>
        <v>#VALUE!</v>
      </c>
      <c r="E188" s="2" t="e">
        <f>Data[[#This Row],[G_L_Account___Account_Type_]]</f>
        <v>#VALUE!</v>
      </c>
      <c r="F188" s="2" t="e">
        <f>Data[[#This Row],[G_L_Account__Totaling]]</f>
        <v>#VALUE!</v>
      </c>
      <c r="G188" s="4" t="e">
        <f>IF(K188=1,"",Data[[#This Row],[G_L_Account___Balance_at_Date_]])</f>
        <v>#VALUE!</v>
      </c>
      <c r="K188" t="e">
        <f>IF(OR(Data[[#This Row],[G_L_Account___Account_Type_]]="Begin-Total",Data[[#This Row],[G_L_Account___Account_Type_]]="Heading"),1,0)</f>
        <v>#VALUE!</v>
      </c>
    </row>
    <row r="189" spans="1:11" hidden="1" x14ac:dyDescent="0.5">
      <c r="A189" s="2" t="e">
        <f>Data[[#This Row],[G_L_Account___No__]]</f>
        <v>#VALUE!</v>
      </c>
      <c r="D189" s="2" t="e">
        <f>Data[[#This Row],[PADSTR_____G_L_Account__Indentation___2___G_L_Account__Name]]</f>
        <v>#VALUE!</v>
      </c>
      <c r="E189" s="2" t="e">
        <f>Data[[#This Row],[G_L_Account___Account_Type_]]</f>
        <v>#VALUE!</v>
      </c>
      <c r="F189" s="2" t="e">
        <f>Data[[#This Row],[G_L_Account__Totaling]]</f>
        <v>#VALUE!</v>
      </c>
      <c r="G189" s="4" t="e">
        <f>IF(K189=1,"",Data[[#This Row],[G_L_Account___Balance_at_Date_]])</f>
        <v>#VALUE!</v>
      </c>
      <c r="K189" t="e">
        <f>IF(OR(Data[[#This Row],[G_L_Account___Account_Type_]]="Begin-Total",Data[[#This Row],[G_L_Account___Account_Type_]]="Heading"),1,0)</f>
        <v>#VALUE!</v>
      </c>
    </row>
    <row r="190" spans="1:11" hidden="1" x14ac:dyDescent="0.5">
      <c r="A190" s="2" t="e">
        <f>Data[[#This Row],[G_L_Account___No__]]</f>
        <v>#VALUE!</v>
      </c>
      <c r="D190" s="2" t="e">
        <f>Data[[#This Row],[PADSTR_____G_L_Account__Indentation___2___G_L_Account__Name]]</f>
        <v>#VALUE!</v>
      </c>
      <c r="E190" s="2" t="e">
        <f>Data[[#This Row],[G_L_Account___Account_Type_]]</f>
        <v>#VALUE!</v>
      </c>
      <c r="F190" s="2" t="e">
        <f>Data[[#This Row],[G_L_Account__Totaling]]</f>
        <v>#VALUE!</v>
      </c>
      <c r="G190" s="4" t="e">
        <f>IF(K190=1,"",Data[[#This Row],[G_L_Account___Balance_at_Date_]])</f>
        <v>#VALUE!</v>
      </c>
      <c r="K190" t="e">
        <f>IF(OR(Data[[#This Row],[G_L_Account___Account_Type_]]="Begin-Total",Data[[#This Row],[G_L_Account___Account_Type_]]="Heading"),1,0)</f>
        <v>#VALUE!</v>
      </c>
    </row>
    <row r="191" spans="1:11" hidden="1" x14ac:dyDescent="0.5">
      <c r="A191" s="2" t="e">
        <f>Data[[#This Row],[G_L_Account___No__]]</f>
        <v>#VALUE!</v>
      </c>
      <c r="D191" s="2" t="e">
        <f>Data[[#This Row],[PADSTR_____G_L_Account__Indentation___2___G_L_Account__Name]]</f>
        <v>#VALUE!</v>
      </c>
      <c r="E191" s="2" t="e">
        <f>Data[[#This Row],[G_L_Account___Account_Type_]]</f>
        <v>#VALUE!</v>
      </c>
      <c r="F191" s="2" t="e">
        <f>Data[[#This Row],[G_L_Account__Totaling]]</f>
        <v>#VALUE!</v>
      </c>
      <c r="G191" s="4" t="e">
        <f>IF(K191=1,"",Data[[#This Row],[G_L_Account___Balance_at_Date_]])</f>
        <v>#VALUE!</v>
      </c>
      <c r="K191" t="e">
        <f>IF(OR(Data[[#This Row],[G_L_Account___Account_Type_]]="Begin-Total",Data[[#This Row],[G_L_Account___Account_Type_]]="Heading"),1,0)</f>
        <v>#VALUE!</v>
      </c>
    </row>
    <row r="192" spans="1:11" hidden="1" x14ac:dyDescent="0.5">
      <c r="A192" s="2" t="e">
        <f>Data[[#This Row],[G_L_Account___No__]]</f>
        <v>#VALUE!</v>
      </c>
      <c r="D192" s="2" t="e">
        <f>Data[[#This Row],[PADSTR_____G_L_Account__Indentation___2___G_L_Account__Name]]</f>
        <v>#VALUE!</v>
      </c>
      <c r="E192" s="2" t="e">
        <f>Data[[#This Row],[G_L_Account___Account_Type_]]</f>
        <v>#VALUE!</v>
      </c>
      <c r="F192" s="2" t="e">
        <f>Data[[#This Row],[G_L_Account__Totaling]]</f>
        <v>#VALUE!</v>
      </c>
      <c r="G192" s="4" t="e">
        <f>IF(K192=1,"",Data[[#This Row],[G_L_Account___Balance_at_Date_]])</f>
        <v>#VALUE!</v>
      </c>
      <c r="K192" t="e">
        <f>IF(OR(Data[[#This Row],[G_L_Account___Account_Type_]]="Begin-Total",Data[[#This Row],[G_L_Account___Account_Type_]]="Heading"),1,0)</f>
        <v>#VALUE!</v>
      </c>
    </row>
    <row r="193" spans="1:11" hidden="1" x14ac:dyDescent="0.5">
      <c r="A193" s="2" t="e">
        <f>Data[[#This Row],[G_L_Account___No__]]</f>
        <v>#VALUE!</v>
      </c>
      <c r="D193" s="2" t="e">
        <f>Data[[#This Row],[PADSTR_____G_L_Account__Indentation___2___G_L_Account__Name]]</f>
        <v>#VALUE!</v>
      </c>
      <c r="E193" s="2" t="e">
        <f>Data[[#This Row],[G_L_Account___Account_Type_]]</f>
        <v>#VALUE!</v>
      </c>
      <c r="F193" s="2" t="e">
        <f>Data[[#This Row],[G_L_Account__Totaling]]</f>
        <v>#VALUE!</v>
      </c>
      <c r="G193" s="4" t="e">
        <f>IF(K193=1,"",Data[[#This Row],[G_L_Account___Balance_at_Date_]])</f>
        <v>#VALUE!</v>
      </c>
      <c r="K193" t="e">
        <f>IF(OR(Data[[#This Row],[G_L_Account___Account_Type_]]="Begin-Total",Data[[#This Row],[G_L_Account___Account_Type_]]="Heading"),1,0)</f>
        <v>#VALUE!</v>
      </c>
    </row>
    <row r="194" spans="1:11" hidden="1" x14ac:dyDescent="0.5">
      <c r="A194" s="2" t="e">
        <f>Data[[#This Row],[G_L_Account___No__]]</f>
        <v>#VALUE!</v>
      </c>
      <c r="D194" s="2" t="e">
        <f>Data[[#This Row],[PADSTR_____G_L_Account__Indentation___2___G_L_Account__Name]]</f>
        <v>#VALUE!</v>
      </c>
      <c r="E194" s="2" t="e">
        <f>Data[[#This Row],[G_L_Account___Account_Type_]]</f>
        <v>#VALUE!</v>
      </c>
      <c r="F194" s="2" t="e">
        <f>Data[[#This Row],[G_L_Account__Totaling]]</f>
        <v>#VALUE!</v>
      </c>
      <c r="G194" s="4" t="e">
        <f>IF(K194=1,"",Data[[#This Row],[G_L_Account___Balance_at_Date_]])</f>
        <v>#VALUE!</v>
      </c>
      <c r="K194" t="e">
        <f>IF(OR(Data[[#This Row],[G_L_Account___Account_Type_]]="Begin-Total",Data[[#This Row],[G_L_Account___Account_Type_]]="Heading"),1,0)</f>
        <v>#VALUE!</v>
      </c>
    </row>
    <row r="195" spans="1:11" hidden="1" x14ac:dyDescent="0.5">
      <c r="A195" s="2" t="e">
        <f>Data[[#This Row],[G_L_Account___No__]]</f>
        <v>#VALUE!</v>
      </c>
      <c r="D195" s="2" t="e">
        <f>Data[[#This Row],[PADSTR_____G_L_Account__Indentation___2___G_L_Account__Name]]</f>
        <v>#VALUE!</v>
      </c>
      <c r="E195" s="2" t="e">
        <f>Data[[#This Row],[G_L_Account___Account_Type_]]</f>
        <v>#VALUE!</v>
      </c>
      <c r="F195" s="2" t="e">
        <f>Data[[#This Row],[G_L_Account__Totaling]]</f>
        <v>#VALUE!</v>
      </c>
      <c r="G195" s="4" t="e">
        <f>IF(K195=1,"",Data[[#This Row],[G_L_Account___Balance_at_Date_]])</f>
        <v>#VALUE!</v>
      </c>
      <c r="K195" t="e">
        <f>IF(OR(Data[[#This Row],[G_L_Account___Account_Type_]]="Begin-Total",Data[[#This Row],[G_L_Account___Account_Type_]]="Heading"),1,0)</f>
        <v>#VALUE!</v>
      </c>
    </row>
    <row r="196" spans="1:11" hidden="1" x14ac:dyDescent="0.5">
      <c r="A196" s="2" t="e">
        <f>Data[[#This Row],[G_L_Account___No__]]</f>
        <v>#VALUE!</v>
      </c>
      <c r="D196" s="2" t="e">
        <f>Data[[#This Row],[PADSTR_____G_L_Account__Indentation___2___G_L_Account__Name]]</f>
        <v>#VALUE!</v>
      </c>
      <c r="E196" s="2" t="e">
        <f>Data[[#This Row],[G_L_Account___Account_Type_]]</f>
        <v>#VALUE!</v>
      </c>
      <c r="F196" s="2" t="e">
        <f>Data[[#This Row],[G_L_Account__Totaling]]</f>
        <v>#VALUE!</v>
      </c>
      <c r="G196" s="4" t="e">
        <f>IF(K196=1,"",Data[[#This Row],[G_L_Account___Balance_at_Date_]])</f>
        <v>#VALUE!</v>
      </c>
      <c r="K196" t="e">
        <f>IF(OR(Data[[#This Row],[G_L_Account___Account_Type_]]="Begin-Total",Data[[#This Row],[G_L_Account___Account_Type_]]="Heading"),1,0)</f>
        <v>#VALUE!</v>
      </c>
    </row>
    <row r="197" spans="1:11" hidden="1" x14ac:dyDescent="0.5">
      <c r="A197" s="2" t="e">
        <f>Data[[#This Row],[G_L_Account___No__]]</f>
        <v>#VALUE!</v>
      </c>
      <c r="D197" s="2" t="e">
        <f>Data[[#This Row],[PADSTR_____G_L_Account__Indentation___2___G_L_Account__Name]]</f>
        <v>#VALUE!</v>
      </c>
      <c r="E197" s="2" t="e">
        <f>Data[[#This Row],[G_L_Account___Account_Type_]]</f>
        <v>#VALUE!</v>
      </c>
      <c r="F197" s="2" t="e">
        <f>Data[[#This Row],[G_L_Account__Totaling]]</f>
        <v>#VALUE!</v>
      </c>
      <c r="G197" s="4" t="e">
        <f>IF(K197=1,"",Data[[#This Row],[G_L_Account___Balance_at_Date_]])</f>
        <v>#VALUE!</v>
      </c>
      <c r="K197" t="e">
        <f>IF(OR(Data[[#This Row],[G_L_Account___Account_Type_]]="Begin-Total",Data[[#This Row],[G_L_Account___Account_Type_]]="Heading"),1,0)</f>
        <v>#VALUE!</v>
      </c>
    </row>
    <row r="198" spans="1:11" hidden="1" x14ac:dyDescent="0.5">
      <c r="A198" s="2" t="e">
        <f>Data[[#This Row],[G_L_Account___No__]]</f>
        <v>#VALUE!</v>
      </c>
      <c r="D198" s="2" t="e">
        <f>Data[[#This Row],[PADSTR_____G_L_Account__Indentation___2___G_L_Account__Name]]</f>
        <v>#VALUE!</v>
      </c>
      <c r="E198" s="2" t="e">
        <f>Data[[#This Row],[G_L_Account___Account_Type_]]</f>
        <v>#VALUE!</v>
      </c>
      <c r="F198" s="2" t="e">
        <f>Data[[#This Row],[G_L_Account__Totaling]]</f>
        <v>#VALUE!</v>
      </c>
      <c r="G198" s="4" t="e">
        <f>IF(K198=1,"",Data[[#This Row],[G_L_Account___Balance_at_Date_]])</f>
        <v>#VALUE!</v>
      </c>
      <c r="K198" t="e">
        <f>IF(OR(Data[[#This Row],[G_L_Account___Account_Type_]]="Begin-Total",Data[[#This Row],[G_L_Account___Account_Type_]]="Heading"),1,0)</f>
        <v>#VALUE!</v>
      </c>
    </row>
    <row r="199" spans="1:11" hidden="1" x14ac:dyDescent="0.5">
      <c r="A199" s="2" t="e">
        <f>Data[[#This Row],[G_L_Account___No__]]</f>
        <v>#VALUE!</v>
      </c>
      <c r="D199" s="2" t="e">
        <f>Data[[#This Row],[PADSTR_____G_L_Account__Indentation___2___G_L_Account__Name]]</f>
        <v>#VALUE!</v>
      </c>
      <c r="E199" s="2" t="e">
        <f>Data[[#This Row],[G_L_Account___Account_Type_]]</f>
        <v>#VALUE!</v>
      </c>
      <c r="F199" s="2" t="e">
        <f>Data[[#This Row],[G_L_Account__Totaling]]</f>
        <v>#VALUE!</v>
      </c>
      <c r="G199" s="4" t="e">
        <f>IF(K199=1,"",Data[[#This Row],[G_L_Account___Balance_at_Date_]])</f>
        <v>#VALUE!</v>
      </c>
      <c r="K199" t="e">
        <f>IF(OR(Data[[#This Row],[G_L_Account___Account_Type_]]="Begin-Total",Data[[#This Row],[G_L_Account___Account_Type_]]="Heading"),1,0)</f>
        <v>#VALUE!</v>
      </c>
    </row>
    <row r="200" spans="1:11" hidden="1" x14ac:dyDescent="0.5">
      <c r="A200" s="2" t="e">
        <f>Data[[#This Row],[G_L_Account___No__]]</f>
        <v>#VALUE!</v>
      </c>
      <c r="D200" s="2" t="e">
        <f>Data[[#This Row],[PADSTR_____G_L_Account__Indentation___2___G_L_Account__Name]]</f>
        <v>#VALUE!</v>
      </c>
      <c r="E200" s="2" t="e">
        <f>Data[[#This Row],[G_L_Account___Account_Type_]]</f>
        <v>#VALUE!</v>
      </c>
      <c r="F200" s="2" t="e">
        <f>Data[[#This Row],[G_L_Account__Totaling]]</f>
        <v>#VALUE!</v>
      </c>
      <c r="G200" s="4" t="e">
        <f>IF(K200=1,"",Data[[#This Row],[G_L_Account___Balance_at_Date_]])</f>
        <v>#VALUE!</v>
      </c>
      <c r="K200" t="e">
        <f>IF(OR(Data[[#This Row],[G_L_Account___Account_Type_]]="Begin-Total",Data[[#This Row],[G_L_Account___Account_Type_]]="Heading"),1,0)</f>
        <v>#VALUE!</v>
      </c>
    </row>
    <row r="201" spans="1:11" hidden="1" x14ac:dyDescent="0.5">
      <c r="A201" s="2" t="e">
        <f>Data[[#This Row],[G_L_Account___No__]]</f>
        <v>#VALUE!</v>
      </c>
      <c r="D201" s="2" t="e">
        <f>Data[[#This Row],[PADSTR_____G_L_Account__Indentation___2___G_L_Account__Name]]</f>
        <v>#VALUE!</v>
      </c>
      <c r="E201" s="2" t="e">
        <f>Data[[#This Row],[G_L_Account___Account_Type_]]</f>
        <v>#VALUE!</v>
      </c>
      <c r="F201" s="2" t="e">
        <f>Data[[#This Row],[G_L_Account__Totaling]]</f>
        <v>#VALUE!</v>
      </c>
      <c r="G201" s="4" t="e">
        <f>IF(K201=1,"",Data[[#This Row],[G_L_Account___Balance_at_Date_]])</f>
        <v>#VALUE!</v>
      </c>
      <c r="K201" t="e">
        <f>IF(OR(Data[[#This Row],[G_L_Account___Account_Type_]]="Begin-Total",Data[[#This Row],[G_L_Account___Account_Type_]]="Heading"),1,0)</f>
        <v>#VALUE!</v>
      </c>
    </row>
    <row r="202" spans="1:11" hidden="1" x14ac:dyDescent="0.5">
      <c r="A202" s="2" t="e">
        <f>Data[[#This Row],[G_L_Account___No__]]</f>
        <v>#VALUE!</v>
      </c>
      <c r="D202" s="2" t="e">
        <f>Data[[#This Row],[PADSTR_____G_L_Account__Indentation___2___G_L_Account__Name]]</f>
        <v>#VALUE!</v>
      </c>
      <c r="E202" s="2" t="e">
        <f>Data[[#This Row],[G_L_Account___Account_Type_]]</f>
        <v>#VALUE!</v>
      </c>
      <c r="F202" s="2" t="e">
        <f>Data[[#This Row],[G_L_Account__Totaling]]</f>
        <v>#VALUE!</v>
      </c>
      <c r="G202" s="4" t="e">
        <f>IF(K202=1,"",Data[[#This Row],[G_L_Account___Balance_at_Date_]])</f>
        <v>#VALUE!</v>
      </c>
      <c r="K202" t="e">
        <f>IF(OR(Data[[#This Row],[G_L_Account___Account_Type_]]="Begin-Total",Data[[#This Row],[G_L_Account___Account_Type_]]="Heading"),1,0)</f>
        <v>#VALUE!</v>
      </c>
    </row>
    <row r="203" spans="1:11" hidden="1" x14ac:dyDescent="0.5">
      <c r="A203" s="2" t="e">
        <f>Data[[#This Row],[G_L_Account___No__]]</f>
        <v>#VALUE!</v>
      </c>
      <c r="D203" s="2" t="e">
        <f>Data[[#This Row],[PADSTR_____G_L_Account__Indentation___2___G_L_Account__Name]]</f>
        <v>#VALUE!</v>
      </c>
      <c r="E203" s="2" t="e">
        <f>Data[[#This Row],[G_L_Account___Account_Type_]]</f>
        <v>#VALUE!</v>
      </c>
      <c r="F203" s="2" t="e">
        <f>Data[[#This Row],[G_L_Account__Totaling]]</f>
        <v>#VALUE!</v>
      </c>
      <c r="G203" s="4" t="e">
        <f>IF(K203=1,"",Data[[#This Row],[G_L_Account___Balance_at_Date_]])</f>
        <v>#VALUE!</v>
      </c>
      <c r="K203" t="e">
        <f>IF(OR(Data[[#This Row],[G_L_Account___Account_Type_]]="Begin-Total",Data[[#This Row],[G_L_Account___Account_Type_]]="Heading"),1,0)</f>
        <v>#VALUE!</v>
      </c>
    </row>
    <row r="204" spans="1:11" hidden="1" x14ac:dyDescent="0.5">
      <c r="A204" s="2" t="e">
        <f>Data[[#This Row],[G_L_Account___No__]]</f>
        <v>#VALUE!</v>
      </c>
      <c r="D204" s="2" t="e">
        <f>Data[[#This Row],[PADSTR_____G_L_Account__Indentation___2___G_L_Account__Name]]</f>
        <v>#VALUE!</v>
      </c>
      <c r="E204" s="2" t="e">
        <f>Data[[#This Row],[G_L_Account___Account_Type_]]</f>
        <v>#VALUE!</v>
      </c>
      <c r="F204" s="2" t="e">
        <f>Data[[#This Row],[G_L_Account__Totaling]]</f>
        <v>#VALUE!</v>
      </c>
      <c r="G204" s="4" t="e">
        <f>IF(K204=1,"",Data[[#This Row],[G_L_Account___Balance_at_Date_]])</f>
        <v>#VALUE!</v>
      </c>
      <c r="K204" t="e">
        <f>IF(OR(Data[[#This Row],[G_L_Account___Account_Type_]]="Begin-Total",Data[[#This Row],[G_L_Account___Account_Type_]]="Heading"),1,0)</f>
        <v>#VALUE!</v>
      </c>
    </row>
    <row r="205" spans="1:11" hidden="1" x14ac:dyDescent="0.5">
      <c r="A205" s="2" t="e">
        <f>Data[[#This Row],[G_L_Account___No__]]</f>
        <v>#VALUE!</v>
      </c>
      <c r="D205" s="2" t="e">
        <f>Data[[#This Row],[PADSTR_____G_L_Account__Indentation___2___G_L_Account__Name]]</f>
        <v>#VALUE!</v>
      </c>
      <c r="E205" s="2" t="e">
        <f>Data[[#This Row],[G_L_Account___Account_Type_]]</f>
        <v>#VALUE!</v>
      </c>
      <c r="F205" s="2" t="e">
        <f>Data[[#This Row],[G_L_Account__Totaling]]</f>
        <v>#VALUE!</v>
      </c>
      <c r="G205" s="4" t="e">
        <f>IF(K205=1,"",Data[[#This Row],[G_L_Account___Balance_at_Date_]])</f>
        <v>#VALUE!</v>
      </c>
      <c r="K205" t="e">
        <f>IF(OR(Data[[#This Row],[G_L_Account___Account_Type_]]="Begin-Total",Data[[#This Row],[G_L_Account___Account_Type_]]="Heading"),1,0)</f>
        <v>#VALUE!</v>
      </c>
    </row>
    <row r="206" spans="1:11" hidden="1" x14ac:dyDescent="0.5">
      <c r="A206" s="2" t="e">
        <f>Data[[#This Row],[G_L_Account___No__]]</f>
        <v>#VALUE!</v>
      </c>
      <c r="D206" s="2" t="e">
        <f>Data[[#This Row],[PADSTR_____G_L_Account__Indentation___2___G_L_Account__Name]]</f>
        <v>#VALUE!</v>
      </c>
      <c r="E206" s="2" t="e">
        <f>Data[[#This Row],[G_L_Account___Account_Type_]]</f>
        <v>#VALUE!</v>
      </c>
      <c r="F206" s="2" t="e">
        <f>Data[[#This Row],[G_L_Account__Totaling]]</f>
        <v>#VALUE!</v>
      </c>
      <c r="G206" s="4" t="e">
        <f>IF(K206=1,"",Data[[#This Row],[G_L_Account___Balance_at_Date_]])</f>
        <v>#VALUE!</v>
      </c>
      <c r="K206" t="e">
        <f>IF(OR(Data[[#This Row],[G_L_Account___Account_Type_]]="Begin-Total",Data[[#This Row],[G_L_Account___Account_Type_]]="Heading"),1,0)</f>
        <v>#VALUE!</v>
      </c>
    </row>
    <row r="207" spans="1:11" hidden="1" x14ac:dyDescent="0.5">
      <c r="A207" s="2" t="e">
        <f>Data[[#This Row],[G_L_Account___No__]]</f>
        <v>#VALUE!</v>
      </c>
      <c r="D207" s="2" t="e">
        <f>Data[[#This Row],[PADSTR_____G_L_Account__Indentation___2___G_L_Account__Name]]</f>
        <v>#VALUE!</v>
      </c>
      <c r="E207" s="2" t="e">
        <f>Data[[#This Row],[G_L_Account___Account_Type_]]</f>
        <v>#VALUE!</v>
      </c>
      <c r="F207" s="2" t="e">
        <f>Data[[#This Row],[G_L_Account__Totaling]]</f>
        <v>#VALUE!</v>
      </c>
      <c r="G207" s="4" t="e">
        <f>IF(K207=1,"",Data[[#This Row],[G_L_Account___Balance_at_Date_]])</f>
        <v>#VALUE!</v>
      </c>
      <c r="K207" t="e">
        <f>IF(OR(Data[[#This Row],[G_L_Account___Account_Type_]]="Begin-Total",Data[[#This Row],[G_L_Account___Account_Type_]]="Heading"),1,0)</f>
        <v>#VALUE!</v>
      </c>
    </row>
    <row r="208" spans="1:11" hidden="1" x14ac:dyDescent="0.5">
      <c r="A208" s="2" t="e">
        <f>Data[[#This Row],[G_L_Account___No__]]</f>
        <v>#VALUE!</v>
      </c>
      <c r="D208" s="2" t="e">
        <f>Data[[#This Row],[PADSTR_____G_L_Account__Indentation___2___G_L_Account__Name]]</f>
        <v>#VALUE!</v>
      </c>
      <c r="E208" s="2" t="e">
        <f>Data[[#This Row],[G_L_Account___Account_Type_]]</f>
        <v>#VALUE!</v>
      </c>
      <c r="F208" s="2" t="e">
        <f>Data[[#This Row],[G_L_Account__Totaling]]</f>
        <v>#VALUE!</v>
      </c>
      <c r="G208" s="4" t="e">
        <f>IF(K208=1,"",Data[[#This Row],[G_L_Account___Balance_at_Date_]])</f>
        <v>#VALUE!</v>
      </c>
      <c r="K208" t="e">
        <f>IF(OR(Data[[#This Row],[G_L_Account___Account_Type_]]="Begin-Total",Data[[#This Row],[G_L_Account___Account_Type_]]="Heading"),1,0)</f>
        <v>#VALUE!</v>
      </c>
    </row>
    <row r="209" spans="1:11" hidden="1" x14ac:dyDescent="0.5">
      <c r="A209" s="2" t="e">
        <f>Data[[#This Row],[G_L_Account___No__]]</f>
        <v>#VALUE!</v>
      </c>
      <c r="D209" s="2" t="e">
        <f>Data[[#This Row],[PADSTR_____G_L_Account__Indentation___2___G_L_Account__Name]]</f>
        <v>#VALUE!</v>
      </c>
      <c r="E209" s="2" t="e">
        <f>Data[[#This Row],[G_L_Account___Account_Type_]]</f>
        <v>#VALUE!</v>
      </c>
      <c r="F209" s="2" t="e">
        <f>Data[[#This Row],[G_L_Account__Totaling]]</f>
        <v>#VALUE!</v>
      </c>
      <c r="G209" s="4" t="e">
        <f>IF(K209=1,"",Data[[#This Row],[G_L_Account___Balance_at_Date_]])</f>
        <v>#VALUE!</v>
      </c>
      <c r="K209" t="e">
        <f>IF(OR(Data[[#This Row],[G_L_Account___Account_Type_]]="Begin-Total",Data[[#This Row],[G_L_Account___Account_Type_]]="Heading"),1,0)</f>
        <v>#VALUE!</v>
      </c>
    </row>
    <row r="210" spans="1:11" hidden="1" x14ac:dyDescent="0.5">
      <c r="A210" s="2" t="e">
        <f>Data[[#This Row],[G_L_Account___No__]]</f>
        <v>#VALUE!</v>
      </c>
      <c r="D210" s="2" t="e">
        <f>Data[[#This Row],[PADSTR_____G_L_Account__Indentation___2___G_L_Account__Name]]</f>
        <v>#VALUE!</v>
      </c>
      <c r="E210" s="2" t="e">
        <f>Data[[#This Row],[G_L_Account___Account_Type_]]</f>
        <v>#VALUE!</v>
      </c>
      <c r="F210" s="2" t="e">
        <f>Data[[#This Row],[G_L_Account__Totaling]]</f>
        <v>#VALUE!</v>
      </c>
      <c r="G210" s="4" t="e">
        <f>IF(K210=1,"",Data[[#This Row],[G_L_Account___Balance_at_Date_]])</f>
        <v>#VALUE!</v>
      </c>
      <c r="K210" t="e">
        <f>IF(OR(Data[[#This Row],[G_L_Account___Account_Type_]]="Begin-Total",Data[[#This Row],[G_L_Account___Account_Type_]]="Heading"),1,0)</f>
        <v>#VALUE!</v>
      </c>
    </row>
    <row r="211" spans="1:11" hidden="1" x14ac:dyDescent="0.5">
      <c r="A211" s="2" t="e">
        <f>Data[[#This Row],[G_L_Account___No__]]</f>
        <v>#VALUE!</v>
      </c>
      <c r="D211" s="2" t="e">
        <f>Data[[#This Row],[PADSTR_____G_L_Account__Indentation___2___G_L_Account__Name]]</f>
        <v>#VALUE!</v>
      </c>
      <c r="E211" s="2" t="e">
        <f>Data[[#This Row],[G_L_Account___Account_Type_]]</f>
        <v>#VALUE!</v>
      </c>
      <c r="F211" s="2" t="e">
        <f>Data[[#This Row],[G_L_Account__Totaling]]</f>
        <v>#VALUE!</v>
      </c>
      <c r="G211" s="4" t="e">
        <f>IF(K211=1,"",Data[[#This Row],[G_L_Account___Balance_at_Date_]])</f>
        <v>#VALUE!</v>
      </c>
      <c r="K211" t="e">
        <f>IF(OR(Data[[#This Row],[G_L_Account___Account_Type_]]="Begin-Total",Data[[#This Row],[G_L_Account___Account_Type_]]="Heading"),1,0)</f>
        <v>#VALUE!</v>
      </c>
    </row>
    <row r="212" spans="1:11" hidden="1" x14ac:dyDescent="0.5">
      <c r="A212" s="2" t="e">
        <f>Data[[#This Row],[G_L_Account___No__]]</f>
        <v>#VALUE!</v>
      </c>
      <c r="D212" s="2" t="e">
        <f>Data[[#This Row],[PADSTR_____G_L_Account__Indentation___2___G_L_Account__Name]]</f>
        <v>#VALUE!</v>
      </c>
      <c r="E212" s="2" t="e">
        <f>Data[[#This Row],[G_L_Account___Account_Type_]]</f>
        <v>#VALUE!</v>
      </c>
      <c r="F212" s="2" t="e">
        <f>Data[[#This Row],[G_L_Account__Totaling]]</f>
        <v>#VALUE!</v>
      </c>
      <c r="G212" s="4" t="e">
        <f>IF(K212=1,"",Data[[#This Row],[G_L_Account___Balance_at_Date_]])</f>
        <v>#VALUE!</v>
      </c>
      <c r="K212" t="e">
        <f>IF(OR(Data[[#This Row],[G_L_Account___Account_Type_]]="Begin-Total",Data[[#This Row],[G_L_Account___Account_Type_]]="Heading"),1,0)</f>
        <v>#VALUE!</v>
      </c>
    </row>
    <row r="213" spans="1:11" hidden="1" x14ac:dyDescent="0.5">
      <c r="A213" s="2" t="e">
        <f>Data[[#This Row],[G_L_Account___No__]]</f>
        <v>#VALUE!</v>
      </c>
      <c r="D213" s="2" t="e">
        <f>Data[[#This Row],[PADSTR_____G_L_Account__Indentation___2___G_L_Account__Name]]</f>
        <v>#VALUE!</v>
      </c>
      <c r="E213" s="2" t="e">
        <f>Data[[#This Row],[G_L_Account___Account_Type_]]</f>
        <v>#VALUE!</v>
      </c>
      <c r="F213" s="2" t="e">
        <f>Data[[#This Row],[G_L_Account__Totaling]]</f>
        <v>#VALUE!</v>
      </c>
      <c r="G213" s="4" t="e">
        <f>IF(K213=1,"",Data[[#This Row],[G_L_Account___Balance_at_Date_]])</f>
        <v>#VALUE!</v>
      </c>
      <c r="K213" t="e">
        <f>IF(OR(Data[[#This Row],[G_L_Account___Account_Type_]]="Begin-Total",Data[[#This Row],[G_L_Account___Account_Type_]]="Heading"),1,0)</f>
        <v>#VALUE!</v>
      </c>
    </row>
    <row r="214" spans="1:11" hidden="1" x14ac:dyDescent="0.5">
      <c r="A214" s="2" t="e">
        <f>Data[[#This Row],[G_L_Account___No__]]</f>
        <v>#VALUE!</v>
      </c>
      <c r="D214" s="2" t="e">
        <f>Data[[#This Row],[PADSTR_____G_L_Account__Indentation___2___G_L_Account__Name]]</f>
        <v>#VALUE!</v>
      </c>
      <c r="E214" s="2" t="e">
        <f>Data[[#This Row],[G_L_Account___Account_Type_]]</f>
        <v>#VALUE!</v>
      </c>
      <c r="F214" s="2" t="e">
        <f>Data[[#This Row],[G_L_Account__Totaling]]</f>
        <v>#VALUE!</v>
      </c>
      <c r="G214" s="4" t="e">
        <f>IF(K214=1,"",Data[[#This Row],[G_L_Account___Balance_at_Date_]])</f>
        <v>#VALUE!</v>
      </c>
      <c r="K214" t="e">
        <f>IF(OR(Data[[#This Row],[G_L_Account___Account_Type_]]="Begin-Total",Data[[#This Row],[G_L_Account___Account_Type_]]="Heading"),1,0)</f>
        <v>#VALUE!</v>
      </c>
    </row>
    <row r="215" spans="1:11" hidden="1" x14ac:dyDescent="0.5">
      <c r="A215" s="2" t="e">
        <f>Data[[#This Row],[G_L_Account___No__]]</f>
        <v>#VALUE!</v>
      </c>
      <c r="D215" s="2" t="e">
        <f>Data[[#This Row],[PADSTR_____G_L_Account__Indentation___2___G_L_Account__Name]]</f>
        <v>#VALUE!</v>
      </c>
      <c r="E215" s="2" t="e">
        <f>Data[[#This Row],[G_L_Account___Account_Type_]]</f>
        <v>#VALUE!</v>
      </c>
      <c r="F215" s="2" t="e">
        <f>Data[[#This Row],[G_L_Account__Totaling]]</f>
        <v>#VALUE!</v>
      </c>
      <c r="G215" s="4" t="e">
        <f>IF(K215=1,"",Data[[#This Row],[G_L_Account___Balance_at_Date_]])</f>
        <v>#VALUE!</v>
      </c>
      <c r="K215" t="e">
        <f>IF(OR(Data[[#This Row],[G_L_Account___Account_Type_]]="Begin-Total",Data[[#This Row],[G_L_Account___Account_Type_]]="Heading"),1,0)</f>
        <v>#VALUE!</v>
      </c>
    </row>
    <row r="216" spans="1:11" hidden="1" x14ac:dyDescent="0.5">
      <c r="A216" s="2" t="e">
        <f>Data[[#This Row],[G_L_Account___No__]]</f>
        <v>#VALUE!</v>
      </c>
      <c r="D216" s="2" t="e">
        <f>Data[[#This Row],[PADSTR_____G_L_Account__Indentation___2___G_L_Account__Name]]</f>
        <v>#VALUE!</v>
      </c>
      <c r="E216" s="2" t="e">
        <f>Data[[#This Row],[G_L_Account___Account_Type_]]</f>
        <v>#VALUE!</v>
      </c>
      <c r="F216" s="2" t="e">
        <f>Data[[#This Row],[G_L_Account__Totaling]]</f>
        <v>#VALUE!</v>
      </c>
      <c r="G216" s="4" t="e">
        <f>IF(K216=1,"",Data[[#This Row],[G_L_Account___Balance_at_Date_]])</f>
        <v>#VALUE!</v>
      </c>
      <c r="K216" t="e">
        <f>IF(OR(Data[[#This Row],[G_L_Account___Account_Type_]]="Begin-Total",Data[[#This Row],[G_L_Account___Account_Type_]]="Heading"),1,0)</f>
        <v>#VALUE!</v>
      </c>
    </row>
    <row r="217" spans="1:11" hidden="1" x14ac:dyDescent="0.5">
      <c r="A217" s="2" t="e">
        <f>Data[[#This Row],[G_L_Account___No__]]</f>
        <v>#VALUE!</v>
      </c>
      <c r="D217" s="2" t="e">
        <f>Data[[#This Row],[PADSTR_____G_L_Account__Indentation___2___G_L_Account__Name]]</f>
        <v>#VALUE!</v>
      </c>
      <c r="E217" s="2" t="e">
        <f>Data[[#This Row],[G_L_Account___Account_Type_]]</f>
        <v>#VALUE!</v>
      </c>
      <c r="F217" s="2" t="e">
        <f>Data[[#This Row],[G_L_Account__Totaling]]</f>
        <v>#VALUE!</v>
      </c>
      <c r="G217" s="4" t="e">
        <f>IF(K217=1,"",Data[[#This Row],[G_L_Account___Balance_at_Date_]])</f>
        <v>#VALUE!</v>
      </c>
      <c r="K217" t="e">
        <f>IF(OR(Data[[#This Row],[G_L_Account___Account_Type_]]="Begin-Total",Data[[#This Row],[G_L_Account___Account_Type_]]="Heading"),1,0)</f>
        <v>#VALUE!</v>
      </c>
    </row>
    <row r="218" spans="1:11" hidden="1" x14ac:dyDescent="0.5">
      <c r="A218" s="2" t="e">
        <f>Data[[#This Row],[G_L_Account___No__]]</f>
        <v>#VALUE!</v>
      </c>
      <c r="D218" s="2" t="e">
        <f>Data[[#This Row],[PADSTR_____G_L_Account__Indentation___2___G_L_Account__Name]]</f>
        <v>#VALUE!</v>
      </c>
      <c r="E218" s="2" t="e">
        <f>Data[[#This Row],[G_L_Account___Account_Type_]]</f>
        <v>#VALUE!</v>
      </c>
      <c r="F218" s="2" t="e">
        <f>Data[[#This Row],[G_L_Account__Totaling]]</f>
        <v>#VALUE!</v>
      </c>
      <c r="G218" s="4" t="e">
        <f>IF(K218=1,"",Data[[#This Row],[G_L_Account___Balance_at_Date_]])</f>
        <v>#VALUE!</v>
      </c>
      <c r="K218" t="e">
        <f>IF(OR(Data[[#This Row],[G_L_Account___Account_Type_]]="Begin-Total",Data[[#This Row],[G_L_Account___Account_Type_]]="Heading"),1,0)</f>
        <v>#VALUE!</v>
      </c>
    </row>
    <row r="219" spans="1:11" hidden="1" x14ac:dyDescent="0.5">
      <c r="A219" s="2" t="e">
        <f>Data[[#This Row],[G_L_Account___No__]]</f>
        <v>#VALUE!</v>
      </c>
      <c r="D219" s="2" t="e">
        <f>Data[[#This Row],[PADSTR_____G_L_Account__Indentation___2___G_L_Account__Name]]</f>
        <v>#VALUE!</v>
      </c>
      <c r="E219" s="2" t="e">
        <f>Data[[#This Row],[G_L_Account___Account_Type_]]</f>
        <v>#VALUE!</v>
      </c>
      <c r="F219" s="2" t="e">
        <f>Data[[#This Row],[G_L_Account__Totaling]]</f>
        <v>#VALUE!</v>
      </c>
      <c r="G219" s="4" t="e">
        <f>IF(K219=1,"",Data[[#This Row],[G_L_Account___Balance_at_Date_]])</f>
        <v>#VALUE!</v>
      </c>
      <c r="K219" t="e">
        <f>IF(OR(Data[[#This Row],[G_L_Account___Account_Type_]]="Begin-Total",Data[[#This Row],[G_L_Account___Account_Type_]]="Heading"),1,0)</f>
        <v>#VALUE!</v>
      </c>
    </row>
    <row r="220" spans="1:11" hidden="1" x14ac:dyDescent="0.5">
      <c r="A220" s="2" t="e">
        <f>Data[[#This Row],[G_L_Account___No__]]</f>
        <v>#VALUE!</v>
      </c>
      <c r="D220" s="2" t="e">
        <f>Data[[#This Row],[PADSTR_____G_L_Account__Indentation___2___G_L_Account__Name]]</f>
        <v>#VALUE!</v>
      </c>
      <c r="E220" s="2" t="e">
        <f>Data[[#This Row],[G_L_Account___Account_Type_]]</f>
        <v>#VALUE!</v>
      </c>
      <c r="F220" s="2" t="e">
        <f>Data[[#This Row],[G_L_Account__Totaling]]</f>
        <v>#VALUE!</v>
      </c>
      <c r="G220" s="4" t="e">
        <f>IF(K220=1,"",Data[[#This Row],[G_L_Account___Balance_at_Date_]])</f>
        <v>#VALUE!</v>
      </c>
      <c r="K220" t="e">
        <f>IF(OR(Data[[#This Row],[G_L_Account___Account_Type_]]="Begin-Total",Data[[#This Row],[G_L_Account___Account_Type_]]="Heading"),1,0)</f>
        <v>#VALUE!</v>
      </c>
    </row>
    <row r="221" spans="1:11" hidden="1" x14ac:dyDescent="0.5">
      <c r="A221" s="2" t="e">
        <f>Data[[#This Row],[G_L_Account___No__]]</f>
        <v>#VALUE!</v>
      </c>
      <c r="D221" s="2" t="e">
        <f>Data[[#This Row],[PADSTR_____G_L_Account__Indentation___2___G_L_Account__Name]]</f>
        <v>#VALUE!</v>
      </c>
      <c r="E221" s="2" t="e">
        <f>Data[[#This Row],[G_L_Account___Account_Type_]]</f>
        <v>#VALUE!</v>
      </c>
      <c r="F221" s="2" t="e">
        <f>Data[[#This Row],[G_L_Account__Totaling]]</f>
        <v>#VALUE!</v>
      </c>
      <c r="G221" s="4" t="e">
        <f>IF(K221=1,"",Data[[#This Row],[G_L_Account___Balance_at_Date_]])</f>
        <v>#VALUE!</v>
      </c>
      <c r="K221" t="e">
        <f>IF(OR(Data[[#This Row],[G_L_Account___Account_Type_]]="Begin-Total",Data[[#This Row],[G_L_Account___Account_Type_]]="Heading"),1,0)</f>
        <v>#VALUE!</v>
      </c>
    </row>
    <row r="222" spans="1:11" hidden="1" x14ac:dyDescent="0.5">
      <c r="A222" s="2" t="e">
        <f>Data[[#This Row],[G_L_Account___No__]]</f>
        <v>#VALUE!</v>
      </c>
      <c r="D222" s="2" t="e">
        <f>Data[[#This Row],[PADSTR_____G_L_Account__Indentation___2___G_L_Account__Name]]</f>
        <v>#VALUE!</v>
      </c>
      <c r="E222" s="2" t="e">
        <f>Data[[#This Row],[G_L_Account___Account_Type_]]</f>
        <v>#VALUE!</v>
      </c>
      <c r="F222" s="2" t="e">
        <f>Data[[#This Row],[G_L_Account__Totaling]]</f>
        <v>#VALUE!</v>
      </c>
      <c r="G222" s="4" t="e">
        <f>IF(K222=1,"",Data[[#This Row],[G_L_Account___Balance_at_Date_]])</f>
        <v>#VALUE!</v>
      </c>
      <c r="K222" t="e">
        <f>IF(OR(Data[[#This Row],[G_L_Account___Account_Type_]]="Begin-Total",Data[[#This Row],[G_L_Account___Account_Type_]]="Heading"),1,0)</f>
        <v>#VALUE!</v>
      </c>
    </row>
    <row r="223" spans="1:11" hidden="1" x14ac:dyDescent="0.5">
      <c r="A223" s="2" t="e">
        <f>Data[[#This Row],[G_L_Account___No__]]</f>
        <v>#VALUE!</v>
      </c>
      <c r="D223" s="2" t="e">
        <f>Data[[#This Row],[PADSTR_____G_L_Account__Indentation___2___G_L_Account__Name]]</f>
        <v>#VALUE!</v>
      </c>
      <c r="E223" s="2" t="e">
        <f>Data[[#This Row],[G_L_Account___Account_Type_]]</f>
        <v>#VALUE!</v>
      </c>
      <c r="F223" s="2" t="e">
        <f>Data[[#This Row],[G_L_Account__Totaling]]</f>
        <v>#VALUE!</v>
      </c>
      <c r="G223" s="4" t="e">
        <f>IF(K223=1,"",Data[[#This Row],[G_L_Account___Balance_at_Date_]])</f>
        <v>#VALUE!</v>
      </c>
      <c r="K223" t="e">
        <f>IF(OR(Data[[#This Row],[G_L_Account___Account_Type_]]="Begin-Total",Data[[#This Row],[G_L_Account___Account_Type_]]="Heading"),1,0)</f>
        <v>#VALUE!</v>
      </c>
    </row>
    <row r="224" spans="1:11" hidden="1" x14ac:dyDescent="0.5">
      <c r="A224" s="2" t="e">
        <f>Data[[#This Row],[G_L_Account___No__]]</f>
        <v>#VALUE!</v>
      </c>
      <c r="D224" s="2" t="e">
        <f>Data[[#This Row],[PADSTR_____G_L_Account__Indentation___2___G_L_Account__Name]]</f>
        <v>#VALUE!</v>
      </c>
      <c r="E224" s="2" t="e">
        <f>Data[[#This Row],[G_L_Account___Account_Type_]]</f>
        <v>#VALUE!</v>
      </c>
      <c r="F224" s="2" t="e">
        <f>Data[[#This Row],[G_L_Account__Totaling]]</f>
        <v>#VALUE!</v>
      </c>
      <c r="G224" s="4" t="e">
        <f>IF(K224=1,"",Data[[#This Row],[G_L_Account___Balance_at_Date_]])</f>
        <v>#VALUE!</v>
      </c>
      <c r="K224" t="e">
        <f>IF(OR(Data[[#This Row],[G_L_Account___Account_Type_]]="Begin-Total",Data[[#This Row],[G_L_Account___Account_Type_]]="Heading"),1,0)</f>
        <v>#VALUE!</v>
      </c>
    </row>
    <row r="225" spans="1:11" hidden="1" x14ac:dyDescent="0.5">
      <c r="A225" s="2" t="e">
        <f>Data[[#This Row],[G_L_Account___No__]]</f>
        <v>#VALUE!</v>
      </c>
      <c r="D225" s="2" t="e">
        <f>Data[[#This Row],[PADSTR_____G_L_Account__Indentation___2___G_L_Account__Name]]</f>
        <v>#VALUE!</v>
      </c>
      <c r="E225" s="2" t="e">
        <f>Data[[#This Row],[G_L_Account___Account_Type_]]</f>
        <v>#VALUE!</v>
      </c>
      <c r="F225" s="2" t="e">
        <f>Data[[#This Row],[G_L_Account__Totaling]]</f>
        <v>#VALUE!</v>
      </c>
      <c r="G225" s="4" t="e">
        <f>IF(K225=1,"",Data[[#This Row],[G_L_Account___Balance_at_Date_]])</f>
        <v>#VALUE!</v>
      </c>
      <c r="K225" t="e">
        <f>IF(OR(Data[[#This Row],[G_L_Account___Account_Type_]]="Begin-Total",Data[[#This Row],[G_L_Account___Account_Type_]]="Heading"),1,0)</f>
        <v>#VALUE!</v>
      </c>
    </row>
    <row r="226" spans="1:11" hidden="1" x14ac:dyDescent="0.5">
      <c r="A226" s="2" t="e">
        <f>Data[[#This Row],[G_L_Account___No__]]</f>
        <v>#VALUE!</v>
      </c>
      <c r="D226" s="2" t="e">
        <f>Data[[#This Row],[PADSTR_____G_L_Account__Indentation___2___G_L_Account__Name]]</f>
        <v>#VALUE!</v>
      </c>
      <c r="E226" s="2" t="e">
        <f>Data[[#This Row],[G_L_Account___Account_Type_]]</f>
        <v>#VALUE!</v>
      </c>
      <c r="F226" s="2" t="e">
        <f>Data[[#This Row],[G_L_Account__Totaling]]</f>
        <v>#VALUE!</v>
      </c>
      <c r="G226" s="4" t="e">
        <f>IF(K226=1,"",Data[[#This Row],[G_L_Account___Balance_at_Date_]])</f>
        <v>#VALUE!</v>
      </c>
      <c r="K226" t="e">
        <f>IF(OR(Data[[#This Row],[G_L_Account___Account_Type_]]="Begin-Total",Data[[#This Row],[G_L_Account___Account_Type_]]="Heading"),1,0)</f>
        <v>#VALUE!</v>
      </c>
    </row>
    <row r="227" spans="1:11" hidden="1" x14ac:dyDescent="0.5">
      <c r="A227" s="2" t="e">
        <f>Data[[#This Row],[G_L_Account___No__]]</f>
        <v>#VALUE!</v>
      </c>
      <c r="D227" s="2" t="e">
        <f>Data[[#This Row],[PADSTR_____G_L_Account__Indentation___2___G_L_Account__Name]]</f>
        <v>#VALUE!</v>
      </c>
      <c r="E227" s="2" t="e">
        <f>Data[[#This Row],[G_L_Account___Account_Type_]]</f>
        <v>#VALUE!</v>
      </c>
      <c r="F227" s="2" t="e">
        <f>Data[[#This Row],[G_L_Account__Totaling]]</f>
        <v>#VALUE!</v>
      </c>
      <c r="G227" s="4" t="e">
        <f>IF(K227=1,"",Data[[#This Row],[G_L_Account___Balance_at_Date_]])</f>
        <v>#VALUE!</v>
      </c>
      <c r="K227" t="e">
        <f>IF(OR(Data[[#This Row],[G_L_Account___Account_Type_]]="Begin-Total",Data[[#This Row],[G_L_Account___Account_Type_]]="Heading"),1,0)</f>
        <v>#VALUE!</v>
      </c>
    </row>
    <row r="228" spans="1:11" hidden="1" x14ac:dyDescent="0.5">
      <c r="A228" s="2" t="e">
        <f>Data[[#This Row],[G_L_Account___No__]]</f>
        <v>#VALUE!</v>
      </c>
      <c r="D228" s="2" t="e">
        <f>Data[[#This Row],[PADSTR_____G_L_Account__Indentation___2___G_L_Account__Name]]</f>
        <v>#VALUE!</v>
      </c>
      <c r="E228" s="2" t="e">
        <f>Data[[#This Row],[G_L_Account___Account_Type_]]</f>
        <v>#VALUE!</v>
      </c>
      <c r="F228" s="2" t="e">
        <f>Data[[#This Row],[G_L_Account__Totaling]]</f>
        <v>#VALUE!</v>
      </c>
      <c r="G228" s="4" t="e">
        <f>IF(K228=1,"",Data[[#This Row],[G_L_Account___Balance_at_Date_]])</f>
        <v>#VALUE!</v>
      </c>
      <c r="K228" t="e">
        <f>IF(OR(Data[[#This Row],[G_L_Account___Account_Type_]]="Begin-Total",Data[[#This Row],[G_L_Account___Account_Type_]]="Heading"),1,0)</f>
        <v>#VALUE!</v>
      </c>
    </row>
    <row r="229" spans="1:11" hidden="1" x14ac:dyDescent="0.5">
      <c r="A229" s="2" t="e">
        <f>Data[[#This Row],[G_L_Account___No__]]</f>
        <v>#VALUE!</v>
      </c>
      <c r="D229" s="2" t="e">
        <f>Data[[#This Row],[PADSTR_____G_L_Account__Indentation___2___G_L_Account__Name]]</f>
        <v>#VALUE!</v>
      </c>
      <c r="E229" s="2" t="e">
        <f>Data[[#This Row],[G_L_Account___Account_Type_]]</f>
        <v>#VALUE!</v>
      </c>
      <c r="F229" s="2" t="e">
        <f>Data[[#This Row],[G_L_Account__Totaling]]</f>
        <v>#VALUE!</v>
      </c>
      <c r="G229" s="4" t="e">
        <f>IF(K229=1,"",Data[[#This Row],[G_L_Account___Balance_at_Date_]])</f>
        <v>#VALUE!</v>
      </c>
      <c r="K229" t="e">
        <f>IF(OR(Data[[#This Row],[G_L_Account___Account_Type_]]="Begin-Total",Data[[#This Row],[G_L_Account___Account_Type_]]="Heading"),1,0)</f>
        <v>#VALUE!</v>
      </c>
    </row>
    <row r="230" spans="1:11" hidden="1" x14ac:dyDescent="0.5">
      <c r="A230" s="2" t="e">
        <f>Data[[#This Row],[G_L_Account___No__]]</f>
        <v>#VALUE!</v>
      </c>
      <c r="D230" s="2" t="e">
        <f>Data[[#This Row],[PADSTR_____G_L_Account__Indentation___2___G_L_Account__Name]]</f>
        <v>#VALUE!</v>
      </c>
      <c r="E230" s="2" t="e">
        <f>Data[[#This Row],[G_L_Account___Account_Type_]]</f>
        <v>#VALUE!</v>
      </c>
      <c r="F230" s="2" t="e">
        <f>Data[[#This Row],[G_L_Account__Totaling]]</f>
        <v>#VALUE!</v>
      </c>
      <c r="G230" s="4" t="e">
        <f>IF(K230=1,"",Data[[#This Row],[G_L_Account___Balance_at_Date_]])</f>
        <v>#VALUE!</v>
      </c>
      <c r="K230" t="e">
        <f>IF(OR(Data[[#This Row],[G_L_Account___Account_Type_]]="Begin-Total",Data[[#This Row],[G_L_Account___Account_Type_]]="Heading"),1,0)</f>
        <v>#VALUE!</v>
      </c>
    </row>
    <row r="231" spans="1:11" hidden="1" x14ac:dyDescent="0.5">
      <c r="A231" s="2" t="e">
        <f>Data[[#This Row],[G_L_Account___No__]]</f>
        <v>#VALUE!</v>
      </c>
      <c r="D231" s="2" t="e">
        <f>Data[[#This Row],[PADSTR_____G_L_Account__Indentation___2___G_L_Account__Name]]</f>
        <v>#VALUE!</v>
      </c>
      <c r="E231" s="2" t="e">
        <f>Data[[#This Row],[G_L_Account___Account_Type_]]</f>
        <v>#VALUE!</v>
      </c>
      <c r="F231" s="2" t="e">
        <f>Data[[#This Row],[G_L_Account__Totaling]]</f>
        <v>#VALUE!</v>
      </c>
      <c r="G231" s="4" t="e">
        <f>IF(K231=1,"",Data[[#This Row],[G_L_Account___Balance_at_Date_]])</f>
        <v>#VALUE!</v>
      </c>
      <c r="K231" t="e">
        <f>IF(OR(Data[[#This Row],[G_L_Account___Account_Type_]]="Begin-Total",Data[[#This Row],[G_L_Account___Account_Type_]]="Heading"),1,0)</f>
        <v>#VALUE!</v>
      </c>
    </row>
    <row r="232" spans="1:11" hidden="1" x14ac:dyDescent="0.5">
      <c r="A232" s="2" t="e">
        <f>Data[[#This Row],[G_L_Account___No__]]</f>
        <v>#VALUE!</v>
      </c>
      <c r="D232" s="2" t="e">
        <f>Data[[#This Row],[PADSTR_____G_L_Account__Indentation___2___G_L_Account__Name]]</f>
        <v>#VALUE!</v>
      </c>
      <c r="E232" s="2" t="e">
        <f>Data[[#This Row],[G_L_Account___Account_Type_]]</f>
        <v>#VALUE!</v>
      </c>
      <c r="F232" s="2" t="e">
        <f>Data[[#This Row],[G_L_Account__Totaling]]</f>
        <v>#VALUE!</v>
      </c>
      <c r="G232" s="4" t="e">
        <f>IF(K232=1,"",Data[[#This Row],[G_L_Account___Balance_at_Date_]])</f>
        <v>#VALUE!</v>
      </c>
      <c r="K232" t="e">
        <f>IF(OR(Data[[#This Row],[G_L_Account___Account_Type_]]="Begin-Total",Data[[#This Row],[G_L_Account___Account_Type_]]="Heading"),1,0)</f>
        <v>#VALUE!</v>
      </c>
    </row>
    <row r="233" spans="1:11" hidden="1" x14ac:dyDescent="0.5">
      <c r="A233" s="2" t="e">
        <f>Data[[#This Row],[G_L_Account___No__]]</f>
        <v>#VALUE!</v>
      </c>
      <c r="D233" s="2" t="e">
        <f>Data[[#This Row],[PADSTR_____G_L_Account__Indentation___2___G_L_Account__Name]]</f>
        <v>#VALUE!</v>
      </c>
      <c r="E233" s="2" t="e">
        <f>Data[[#This Row],[G_L_Account___Account_Type_]]</f>
        <v>#VALUE!</v>
      </c>
      <c r="F233" s="2" t="e">
        <f>Data[[#This Row],[G_L_Account__Totaling]]</f>
        <v>#VALUE!</v>
      </c>
      <c r="G233" s="4" t="e">
        <f>IF(K233=1,"",Data[[#This Row],[G_L_Account___Balance_at_Date_]])</f>
        <v>#VALUE!</v>
      </c>
      <c r="K233" t="e">
        <f>IF(OR(Data[[#This Row],[G_L_Account___Account_Type_]]="Begin-Total",Data[[#This Row],[G_L_Account___Account_Type_]]="Heading"),1,0)</f>
        <v>#VALUE!</v>
      </c>
    </row>
    <row r="234" spans="1:11" hidden="1" x14ac:dyDescent="0.5">
      <c r="A234" s="2" t="e">
        <f>Data[[#This Row],[G_L_Account___No__]]</f>
        <v>#VALUE!</v>
      </c>
      <c r="D234" s="2" t="e">
        <f>Data[[#This Row],[PADSTR_____G_L_Account__Indentation___2___G_L_Account__Name]]</f>
        <v>#VALUE!</v>
      </c>
      <c r="E234" s="2" t="e">
        <f>Data[[#This Row],[G_L_Account___Account_Type_]]</f>
        <v>#VALUE!</v>
      </c>
      <c r="F234" s="2" t="e">
        <f>Data[[#This Row],[G_L_Account__Totaling]]</f>
        <v>#VALUE!</v>
      </c>
      <c r="G234" s="4" t="e">
        <f>IF(K234=1,"",Data[[#This Row],[G_L_Account___Balance_at_Date_]])</f>
        <v>#VALUE!</v>
      </c>
      <c r="K234" t="e">
        <f>IF(OR(Data[[#This Row],[G_L_Account___Account_Type_]]="Begin-Total",Data[[#This Row],[G_L_Account___Account_Type_]]="Heading"),1,0)</f>
        <v>#VALUE!</v>
      </c>
    </row>
    <row r="235" spans="1:11" hidden="1" x14ac:dyDescent="0.5">
      <c r="A235" s="2" t="e">
        <f>Data[[#This Row],[G_L_Account___No__]]</f>
        <v>#VALUE!</v>
      </c>
      <c r="D235" s="2" t="e">
        <f>Data[[#This Row],[PADSTR_____G_L_Account__Indentation___2___G_L_Account__Name]]</f>
        <v>#VALUE!</v>
      </c>
      <c r="E235" s="2" t="e">
        <f>Data[[#This Row],[G_L_Account___Account_Type_]]</f>
        <v>#VALUE!</v>
      </c>
      <c r="F235" s="2" t="e">
        <f>Data[[#This Row],[G_L_Account__Totaling]]</f>
        <v>#VALUE!</v>
      </c>
      <c r="G235" s="4" t="e">
        <f>IF(K235=1,"",Data[[#This Row],[G_L_Account___Balance_at_Date_]])</f>
        <v>#VALUE!</v>
      </c>
      <c r="K235" t="e">
        <f>IF(OR(Data[[#This Row],[G_L_Account___Account_Type_]]="Begin-Total",Data[[#This Row],[G_L_Account___Account_Type_]]="Heading"),1,0)</f>
        <v>#VALUE!</v>
      </c>
    </row>
    <row r="236" spans="1:11" hidden="1" x14ac:dyDescent="0.5">
      <c r="A236" s="2" t="e">
        <f>Data[[#This Row],[G_L_Account___No__]]</f>
        <v>#VALUE!</v>
      </c>
      <c r="D236" s="2" t="e">
        <f>Data[[#This Row],[PADSTR_____G_L_Account__Indentation___2___G_L_Account__Name]]</f>
        <v>#VALUE!</v>
      </c>
      <c r="E236" s="2" t="e">
        <f>Data[[#This Row],[G_L_Account___Account_Type_]]</f>
        <v>#VALUE!</v>
      </c>
      <c r="F236" s="2" t="e">
        <f>Data[[#This Row],[G_L_Account__Totaling]]</f>
        <v>#VALUE!</v>
      </c>
      <c r="G236" s="4" t="e">
        <f>IF(K236=1,"",Data[[#This Row],[G_L_Account___Balance_at_Date_]])</f>
        <v>#VALUE!</v>
      </c>
      <c r="K236" t="e">
        <f>IF(OR(Data[[#This Row],[G_L_Account___Account_Type_]]="Begin-Total",Data[[#This Row],[G_L_Account___Account_Type_]]="Heading"),1,0)</f>
        <v>#VALUE!</v>
      </c>
    </row>
    <row r="237" spans="1:11" hidden="1" x14ac:dyDescent="0.5">
      <c r="A237" s="2" t="e">
        <f>Data[[#This Row],[G_L_Account___No__]]</f>
        <v>#VALUE!</v>
      </c>
      <c r="D237" s="2" t="e">
        <f>Data[[#This Row],[PADSTR_____G_L_Account__Indentation___2___G_L_Account__Name]]</f>
        <v>#VALUE!</v>
      </c>
      <c r="E237" s="2" t="e">
        <f>Data[[#This Row],[G_L_Account___Account_Type_]]</f>
        <v>#VALUE!</v>
      </c>
      <c r="F237" s="2" t="e">
        <f>Data[[#This Row],[G_L_Account__Totaling]]</f>
        <v>#VALUE!</v>
      </c>
      <c r="G237" s="4" t="e">
        <f>IF(K237=1,"",Data[[#This Row],[G_L_Account___Balance_at_Date_]])</f>
        <v>#VALUE!</v>
      </c>
      <c r="K237" t="e">
        <f>IF(OR(Data[[#This Row],[G_L_Account___Account_Type_]]="Begin-Total",Data[[#This Row],[G_L_Account___Account_Type_]]="Heading"),1,0)</f>
        <v>#VALUE!</v>
      </c>
    </row>
    <row r="238" spans="1:11" hidden="1" x14ac:dyDescent="0.5">
      <c r="A238" s="2" t="e">
        <f>Data[[#This Row],[G_L_Account___No__]]</f>
        <v>#VALUE!</v>
      </c>
      <c r="D238" s="2" t="e">
        <f>Data[[#This Row],[PADSTR_____G_L_Account__Indentation___2___G_L_Account__Name]]</f>
        <v>#VALUE!</v>
      </c>
      <c r="E238" s="2" t="e">
        <f>Data[[#This Row],[G_L_Account___Account_Type_]]</f>
        <v>#VALUE!</v>
      </c>
      <c r="F238" s="2" t="e">
        <f>Data[[#This Row],[G_L_Account__Totaling]]</f>
        <v>#VALUE!</v>
      </c>
      <c r="G238" s="4" t="e">
        <f>IF(K238=1,"",Data[[#This Row],[G_L_Account___Balance_at_Date_]])</f>
        <v>#VALUE!</v>
      </c>
      <c r="K238" t="e">
        <f>IF(OR(Data[[#This Row],[G_L_Account___Account_Type_]]="Begin-Total",Data[[#This Row],[G_L_Account___Account_Type_]]="Heading"),1,0)</f>
        <v>#VALUE!</v>
      </c>
    </row>
    <row r="239" spans="1:11" hidden="1" x14ac:dyDescent="0.5">
      <c r="A239" s="2" t="e">
        <f>Data[[#This Row],[G_L_Account___No__]]</f>
        <v>#VALUE!</v>
      </c>
      <c r="D239" s="2" t="e">
        <f>Data[[#This Row],[PADSTR_____G_L_Account__Indentation___2___G_L_Account__Name]]</f>
        <v>#VALUE!</v>
      </c>
      <c r="E239" s="2" t="e">
        <f>Data[[#This Row],[G_L_Account___Account_Type_]]</f>
        <v>#VALUE!</v>
      </c>
      <c r="F239" s="2" t="e">
        <f>Data[[#This Row],[G_L_Account__Totaling]]</f>
        <v>#VALUE!</v>
      </c>
      <c r="G239" s="4" t="e">
        <f>IF(K239=1,"",Data[[#This Row],[G_L_Account___Balance_at_Date_]])</f>
        <v>#VALUE!</v>
      </c>
      <c r="K239" t="e">
        <f>IF(OR(Data[[#This Row],[G_L_Account___Account_Type_]]="Begin-Total",Data[[#This Row],[G_L_Account___Account_Type_]]="Heading"),1,0)</f>
        <v>#VALUE!</v>
      </c>
    </row>
    <row r="240" spans="1:11" hidden="1" x14ac:dyDescent="0.5">
      <c r="A240" s="2" t="e">
        <f>Data[[#This Row],[G_L_Account___No__]]</f>
        <v>#VALUE!</v>
      </c>
      <c r="D240" s="2" t="e">
        <f>Data[[#This Row],[PADSTR_____G_L_Account__Indentation___2___G_L_Account__Name]]</f>
        <v>#VALUE!</v>
      </c>
      <c r="E240" s="2" t="e">
        <f>Data[[#This Row],[G_L_Account___Account_Type_]]</f>
        <v>#VALUE!</v>
      </c>
      <c r="F240" s="2" t="e">
        <f>Data[[#This Row],[G_L_Account__Totaling]]</f>
        <v>#VALUE!</v>
      </c>
      <c r="G240" s="4" t="e">
        <f>IF(K240=1,"",Data[[#This Row],[G_L_Account___Balance_at_Date_]])</f>
        <v>#VALUE!</v>
      </c>
      <c r="K240" t="e">
        <f>IF(OR(Data[[#This Row],[G_L_Account___Account_Type_]]="Begin-Total",Data[[#This Row],[G_L_Account___Account_Type_]]="Heading"),1,0)</f>
        <v>#VALUE!</v>
      </c>
    </row>
    <row r="241" spans="1:11" hidden="1" x14ac:dyDescent="0.5">
      <c r="A241" s="2" t="e">
        <f>Data[[#This Row],[G_L_Account___No__]]</f>
        <v>#VALUE!</v>
      </c>
      <c r="D241" s="2" t="e">
        <f>Data[[#This Row],[PADSTR_____G_L_Account__Indentation___2___G_L_Account__Name]]</f>
        <v>#VALUE!</v>
      </c>
      <c r="E241" s="2" t="e">
        <f>Data[[#This Row],[G_L_Account___Account_Type_]]</f>
        <v>#VALUE!</v>
      </c>
      <c r="F241" s="2" t="e">
        <f>Data[[#This Row],[G_L_Account__Totaling]]</f>
        <v>#VALUE!</v>
      </c>
      <c r="G241" s="4" t="e">
        <f>IF(K241=1,"",Data[[#This Row],[G_L_Account___Balance_at_Date_]])</f>
        <v>#VALUE!</v>
      </c>
      <c r="K241" t="e">
        <f>IF(OR(Data[[#This Row],[G_L_Account___Account_Type_]]="Begin-Total",Data[[#This Row],[G_L_Account___Account_Type_]]="Heading"),1,0)</f>
        <v>#VALUE!</v>
      </c>
    </row>
    <row r="242" spans="1:11" hidden="1" x14ac:dyDescent="0.5">
      <c r="A242" s="2" t="e">
        <f>Data[[#This Row],[G_L_Account___No__]]</f>
        <v>#VALUE!</v>
      </c>
      <c r="D242" s="2" t="e">
        <f>Data[[#This Row],[PADSTR_____G_L_Account__Indentation___2___G_L_Account__Name]]</f>
        <v>#VALUE!</v>
      </c>
      <c r="E242" s="2" t="e">
        <f>Data[[#This Row],[G_L_Account___Account_Type_]]</f>
        <v>#VALUE!</v>
      </c>
      <c r="F242" s="2" t="e">
        <f>Data[[#This Row],[G_L_Account__Totaling]]</f>
        <v>#VALUE!</v>
      </c>
      <c r="G242" s="4" t="e">
        <f>IF(K242=1,"",Data[[#This Row],[G_L_Account___Balance_at_Date_]])</f>
        <v>#VALUE!</v>
      </c>
      <c r="K242" t="e">
        <f>IF(OR(Data[[#This Row],[G_L_Account___Account_Type_]]="Begin-Total",Data[[#This Row],[G_L_Account___Account_Type_]]="Heading"),1,0)</f>
        <v>#VALUE!</v>
      </c>
    </row>
    <row r="243" spans="1:11" hidden="1" x14ac:dyDescent="0.5">
      <c r="A243" s="2" t="e">
        <f>Data[[#This Row],[G_L_Account___No__]]</f>
        <v>#VALUE!</v>
      </c>
      <c r="D243" s="2" t="e">
        <f>Data[[#This Row],[PADSTR_____G_L_Account__Indentation___2___G_L_Account__Name]]</f>
        <v>#VALUE!</v>
      </c>
      <c r="E243" s="2" t="e">
        <f>Data[[#This Row],[G_L_Account___Account_Type_]]</f>
        <v>#VALUE!</v>
      </c>
      <c r="F243" s="2" t="e">
        <f>Data[[#This Row],[G_L_Account__Totaling]]</f>
        <v>#VALUE!</v>
      </c>
      <c r="G243" s="4" t="e">
        <f>IF(K243=1,"",Data[[#This Row],[G_L_Account___Balance_at_Date_]])</f>
        <v>#VALUE!</v>
      </c>
      <c r="K243" t="e">
        <f>IF(OR(Data[[#This Row],[G_L_Account___Account_Type_]]="Begin-Total",Data[[#This Row],[G_L_Account___Account_Type_]]="Heading"),1,0)</f>
        <v>#VALUE!</v>
      </c>
    </row>
    <row r="244" spans="1:11" hidden="1" x14ac:dyDescent="0.5">
      <c r="A244" s="2" t="e">
        <f>Data[[#This Row],[G_L_Account___No__]]</f>
        <v>#VALUE!</v>
      </c>
      <c r="D244" s="2" t="e">
        <f>Data[[#This Row],[PADSTR_____G_L_Account__Indentation___2___G_L_Account__Name]]</f>
        <v>#VALUE!</v>
      </c>
      <c r="E244" s="2" t="e">
        <f>Data[[#This Row],[G_L_Account___Account_Type_]]</f>
        <v>#VALUE!</v>
      </c>
      <c r="F244" s="2" t="e">
        <f>Data[[#This Row],[G_L_Account__Totaling]]</f>
        <v>#VALUE!</v>
      </c>
      <c r="G244" s="4" t="e">
        <f>IF(K244=1,"",Data[[#This Row],[G_L_Account___Balance_at_Date_]])</f>
        <v>#VALUE!</v>
      </c>
      <c r="K244" t="e">
        <f>IF(OR(Data[[#This Row],[G_L_Account___Account_Type_]]="Begin-Total",Data[[#This Row],[G_L_Account___Account_Type_]]="Heading"),1,0)</f>
        <v>#VALUE!</v>
      </c>
    </row>
    <row r="245" spans="1:11" hidden="1" x14ac:dyDescent="0.5">
      <c r="A245" s="2" t="e">
        <f>Data[[#This Row],[G_L_Account___No__]]</f>
        <v>#VALUE!</v>
      </c>
      <c r="D245" s="2" t="e">
        <f>Data[[#This Row],[PADSTR_____G_L_Account__Indentation___2___G_L_Account__Name]]</f>
        <v>#VALUE!</v>
      </c>
      <c r="E245" s="2" t="e">
        <f>Data[[#This Row],[G_L_Account___Account_Type_]]</f>
        <v>#VALUE!</v>
      </c>
      <c r="F245" s="2" t="e">
        <f>Data[[#This Row],[G_L_Account__Totaling]]</f>
        <v>#VALUE!</v>
      </c>
      <c r="G245" s="4" t="e">
        <f>IF(K245=1,"",Data[[#This Row],[G_L_Account___Balance_at_Date_]])</f>
        <v>#VALUE!</v>
      </c>
      <c r="K245" t="e">
        <f>IF(OR(Data[[#This Row],[G_L_Account___Account_Type_]]="Begin-Total",Data[[#This Row],[G_L_Account___Account_Type_]]="Heading"),1,0)</f>
        <v>#VALUE!</v>
      </c>
    </row>
    <row r="246" spans="1:11" hidden="1" x14ac:dyDescent="0.5">
      <c r="A246" s="2" t="e">
        <f>Data[[#This Row],[G_L_Account___No__]]</f>
        <v>#VALUE!</v>
      </c>
      <c r="D246" s="2" t="e">
        <f>Data[[#This Row],[PADSTR_____G_L_Account__Indentation___2___G_L_Account__Name]]</f>
        <v>#VALUE!</v>
      </c>
      <c r="E246" s="2" t="e">
        <f>Data[[#This Row],[G_L_Account___Account_Type_]]</f>
        <v>#VALUE!</v>
      </c>
      <c r="F246" s="2" t="e">
        <f>Data[[#This Row],[G_L_Account__Totaling]]</f>
        <v>#VALUE!</v>
      </c>
      <c r="G246" s="4" t="e">
        <f>IF(K246=1,"",Data[[#This Row],[G_L_Account___Balance_at_Date_]])</f>
        <v>#VALUE!</v>
      </c>
      <c r="K246" t="e">
        <f>IF(OR(Data[[#This Row],[G_L_Account___Account_Type_]]="Begin-Total",Data[[#This Row],[G_L_Account___Account_Type_]]="Heading"),1,0)</f>
        <v>#VALUE!</v>
      </c>
    </row>
    <row r="247" spans="1:11" hidden="1" x14ac:dyDescent="0.5">
      <c r="A247" s="2" t="e">
        <f>Data[[#This Row],[G_L_Account___No__]]</f>
        <v>#VALUE!</v>
      </c>
      <c r="D247" s="2" t="e">
        <f>Data[[#This Row],[PADSTR_____G_L_Account__Indentation___2___G_L_Account__Name]]</f>
        <v>#VALUE!</v>
      </c>
      <c r="E247" s="2" t="e">
        <f>Data[[#This Row],[G_L_Account___Account_Type_]]</f>
        <v>#VALUE!</v>
      </c>
      <c r="F247" s="2" t="e">
        <f>Data[[#This Row],[G_L_Account__Totaling]]</f>
        <v>#VALUE!</v>
      </c>
      <c r="G247" s="4" t="e">
        <f>IF(K247=1,"",Data[[#This Row],[G_L_Account___Balance_at_Date_]])</f>
        <v>#VALUE!</v>
      </c>
      <c r="K247" t="e">
        <f>IF(OR(Data[[#This Row],[G_L_Account___Account_Type_]]="Begin-Total",Data[[#This Row],[G_L_Account___Account_Type_]]="Heading"),1,0)</f>
        <v>#VALUE!</v>
      </c>
    </row>
    <row r="248" spans="1:11" hidden="1" x14ac:dyDescent="0.5">
      <c r="A248" s="2" t="e">
        <f>Data[[#This Row],[G_L_Account___No__]]</f>
        <v>#VALUE!</v>
      </c>
      <c r="D248" s="2" t="e">
        <f>Data[[#This Row],[PADSTR_____G_L_Account__Indentation___2___G_L_Account__Name]]</f>
        <v>#VALUE!</v>
      </c>
      <c r="E248" s="2" t="e">
        <f>Data[[#This Row],[G_L_Account___Account_Type_]]</f>
        <v>#VALUE!</v>
      </c>
      <c r="F248" s="2" t="e">
        <f>Data[[#This Row],[G_L_Account__Totaling]]</f>
        <v>#VALUE!</v>
      </c>
      <c r="G248" s="4" t="e">
        <f>IF(K248=1,"",Data[[#This Row],[G_L_Account___Balance_at_Date_]])</f>
        <v>#VALUE!</v>
      </c>
      <c r="K248" t="e">
        <f>IF(OR(Data[[#This Row],[G_L_Account___Account_Type_]]="Begin-Total",Data[[#This Row],[G_L_Account___Account_Type_]]="Heading"),1,0)</f>
        <v>#VALUE!</v>
      </c>
    </row>
    <row r="249" spans="1:11" hidden="1" x14ac:dyDescent="0.5">
      <c r="A249" s="2" t="e">
        <f>Data[[#This Row],[G_L_Account___No__]]</f>
        <v>#VALUE!</v>
      </c>
      <c r="D249" s="2" t="e">
        <f>Data[[#This Row],[PADSTR_____G_L_Account__Indentation___2___G_L_Account__Name]]</f>
        <v>#VALUE!</v>
      </c>
      <c r="E249" s="2" t="e">
        <f>Data[[#This Row],[G_L_Account___Account_Type_]]</f>
        <v>#VALUE!</v>
      </c>
      <c r="F249" s="2" t="e">
        <f>Data[[#This Row],[G_L_Account__Totaling]]</f>
        <v>#VALUE!</v>
      </c>
      <c r="G249" s="4" t="e">
        <f>IF(K249=1,"",Data[[#This Row],[G_L_Account___Balance_at_Date_]])</f>
        <v>#VALUE!</v>
      </c>
      <c r="K249" t="e">
        <f>IF(OR(Data[[#This Row],[G_L_Account___Account_Type_]]="Begin-Total",Data[[#This Row],[G_L_Account___Account_Type_]]="Heading"),1,0)</f>
        <v>#VALUE!</v>
      </c>
    </row>
    <row r="250" spans="1:11" hidden="1" x14ac:dyDescent="0.5">
      <c r="A250" s="2" t="e">
        <f>Data[[#This Row],[G_L_Account___No__]]</f>
        <v>#VALUE!</v>
      </c>
      <c r="D250" s="2" t="e">
        <f>Data[[#This Row],[PADSTR_____G_L_Account__Indentation___2___G_L_Account__Name]]</f>
        <v>#VALUE!</v>
      </c>
      <c r="E250" s="2" t="e">
        <f>Data[[#This Row],[G_L_Account___Account_Type_]]</f>
        <v>#VALUE!</v>
      </c>
      <c r="F250" s="2" t="e">
        <f>Data[[#This Row],[G_L_Account__Totaling]]</f>
        <v>#VALUE!</v>
      </c>
      <c r="G250" s="4" t="e">
        <f>IF(K250=1,"",Data[[#This Row],[G_L_Account___Balance_at_Date_]])</f>
        <v>#VALUE!</v>
      </c>
      <c r="K250" t="e">
        <f>IF(OR(Data[[#This Row],[G_L_Account___Account_Type_]]="Begin-Total",Data[[#This Row],[G_L_Account___Account_Type_]]="Heading"),1,0)</f>
        <v>#VALUE!</v>
      </c>
    </row>
    <row r="251" spans="1:11" hidden="1" x14ac:dyDescent="0.5">
      <c r="A251" s="2" t="e">
        <f>Data[[#This Row],[G_L_Account___No__]]</f>
        <v>#VALUE!</v>
      </c>
      <c r="D251" s="2" t="e">
        <f>Data[[#This Row],[PADSTR_____G_L_Account__Indentation___2___G_L_Account__Name]]</f>
        <v>#VALUE!</v>
      </c>
      <c r="E251" s="2" t="e">
        <f>Data[[#This Row],[G_L_Account___Account_Type_]]</f>
        <v>#VALUE!</v>
      </c>
      <c r="F251" s="2" t="e">
        <f>Data[[#This Row],[G_L_Account__Totaling]]</f>
        <v>#VALUE!</v>
      </c>
      <c r="G251" s="4" t="e">
        <f>IF(K251=1,"",Data[[#This Row],[G_L_Account___Balance_at_Date_]])</f>
        <v>#VALUE!</v>
      </c>
      <c r="K251" t="e">
        <f>IF(OR(Data[[#This Row],[G_L_Account___Account_Type_]]="Begin-Total",Data[[#This Row],[G_L_Account___Account_Type_]]="Heading"),1,0)</f>
        <v>#VALUE!</v>
      </c>
    </row>
    <row r="252" spans="1:11" hidden="1" x14ac:dyDescent="0.5">
      <c r="A252" s="2" t="e">
        <f>Data[[#This Row],[G_L_Account___No__]]</f>
        <v>#VALUE!</v>
      </c>
      <c r="D252" s="2" t="e">
        <f>Data[[#This Row],[PADSTR_____G_L_Account__Indentation___2___G_L_Account__Name]]</f>
        <v>#VALUE!</v>
      </c>
      <c r="E252" s="2" t="e">
        <f>Data[[#This Row],[G_L_Account___Account_Type_]]</f>
        <v>#VALUE!</v>
      </c>
      <c r="F252" s="2" t="e">
        <f>Data[[#This Row],[G_L_Account__Totaling]]</f>
        <v>#VALUE!</v>
      </c>
      <c r="G252" s="4" t="e">
        <f>IF(K252=1,"",Data[[#This Row],[G_L_Account___Balance_at_Date_]])</f>
        <v>#VALUE!</v>
      </c>
      <c r="K252" t="e">
        <f>IF(OR(Data[[#This Row],[G_L_Account___Account_Type_]]="Begin-Total",Data[[#This Row],[G_L_Account___Account_Type_]]="Heading"),1,0)</f>
        <v>#VALUE!</v>
      </c>
    </row>
    <row r="253" spans="1:11" hidden="1" x14ac:dyDescent="0.5">
      <c r="A253" s="2" t="e">
        <f>Data[[#This Row],[G_L_Account___No__]]</f>
        <v>#VALUE!</v>
      </c>
      <c r="D253" s="2" t="e">
        <f>Data[[#This Row],[PADSTR_____G_L_Account__Indentation___2___G_L_Account__Name]]</f>
        <v>#VALUE!</v>
      </c>
      <c r="E253" s="2" t="e">
        <f>Data[[#This Row],[G_L_Account___Account_Type_]]</f>
        <v>#VALUE!</v>
      </c>
      <c r="F253" s="2" t="e">
        <f>Data[[#This Row],[G_L_Account__Totaling]]</f>
        <v>#VALUE!</v>
      </c>
      <c r="G253" s="4" t="e">
        <f>IF(K253=1,"",Data[[#This Row],[G_L_Account___Balance_at_Date_]])</f>
        <v>#VALUE!</v>
      </c>
      <c r="K253" t="e">
        <f>IF(OR(Data[[#This Row],[G_L_Account___Account_Type_]]="Begin-Total",Data[[#This Row],[G_L_Account___Account_Type_]]="Heading"),1,0)</f>
        <v>#VALUE!</v>
      </c>
    </row>
    <row r="254" spans="1:11" hidden="1" x14ac:dyDescent="0.5">
      <c r="A254" s="2" t="e">
        <f>Data[[#This Row],[G_L_Account___No__]]</f>
        <v>#VALUE!</v>
      </c>
      <c r="D254" s="2" t="e">
        <f>Data[[#This Row],[PADSTR_____G_L_Account__Indentation___2___G_L_Account__Name]]</f>
        <v>#VALUE!</v>
      </c>
      <c r="E254" s="2" t="e">
        <f>Data[[#This Row],[G_L_Account___Account_Type_]]</f>
        <v>#VALUE!</v>
      </c>
      <c r="F254" s="2" t="e">
        <f>Data[[#This Row],[G_L_Account__Totaling]]</f>
        <v>#VALUE!</v>
      </c>
      <c r="G254" s="4" t="e">
        <f>IF(K254=1,"",Data[[#This Row],[G_L_Account___Balance_at_Date_]])</f>
        <v>#VALUE!</v>
      </c>
      <c r="K254" t="e">
        <f>IF(OR(Data[[#This Row],[G_L_Account___Account_Type_]]="Begin-Total",Data[[#This Row],[G_L_Account___Account_Type_]]="Heading"),1,0)</f>
        <v>#VALUE!</v>
      </c>
    </row>
    <row r="255" spans="1:11" hidden="1" x14ac:dyDescent="0.5">
      <c r="A255" s="2" t="e">
        <f>Data[[#This Row],[G_L_Account___No__]]</f>
        <v>#VALUE!</v>
      </c>
      <c r="D255" s="2" t="e">
        <f>Data[[#This Row],[PADSTR_____G_L_Account__Indentation___2___G_L_Account__Name]]</f>
        <v>#VALUE!</v>
      </c>
      <c r="E255" s="2" t="e">
        <f>Data[[#This Row],[G_L_Account___Account_Type_]]</f>
        <v>#VALUE!</v>
      </c>
      <c r="F255" s="2" t="e">
        <f>Data[[#This Row],[G_L_Account__Totaling]]</f>
        <v>#VALUE!</v>
      </c>
      <c r="G255" s="4" t="e">
        <f>IF(K255=1,"",Data[[#This Row],[G_L_Account___Balance_at_Date_]])</f>
        <v>#VALUE!</v>
      </c>
      <c r="K255" t="e">
        <f>IF(OR(Data[[#This Row],[G_L_Account___Account_Type_]]="Begin-Total",Data[[#This Row],[G_L_Account___Account_Type_]]="Heading"),1,0)</f>
        <v>#VALUE!</v>
      </c>
    </row>
    <row r="256" spans="1:11" hidden="1" x14ac:dyDescent="0.5">
      <c r="A256" s="2" t="e">
        <f>Data[[#This Row],[G_L_Account___No__]]</f>
        <v>#VALUE!</v>
      </c>
      <c r="D256" s="2" t="e">
        <f>Data[[#This Row],[PADSTR_____G_L_Account__Indentation___2___G_L_Account__Name]]</f>
        <v>#VALUE!</v>
      </c>
      <c r="E256" s="2" t="e">
        <f>Data[[#This Row],[G_L_Account___Account_Type_]]</f>
        <v>#VALUE!</v>
      </c>
      <c r="F256" s="2" t="e">
        <f>Data[[#This Row],[G_L_Account__Totaling]]</f>
        <v>#VALUE!</v>
      </c>
      <c r="G256" s="4" t="e">
        <f>IF(K256=1,"",Data[[#This Row],[G_L_Account___Balance_at_Date_]])</f>
        <v>#VALUE!</v>
      </c>
      <c r="K256" t="e">
        <f>IF(OR(Data[[#This Row],[G_L_Account___Account_Type_]]="Begin-Total",Data[[#This Row],[G_L_Account___Account_Type_]]="Heading"),1,0)</f>
        <v>#VALUE!</v>
      </c>
    </row>
    <row r="257" spans="1:11" hidden="1" x14ac:dyDescent="0.5">
      <c r="A257" s="2" t="e">
        <f>Data[[#This Row],[G_L_Account___No__]]</f>
        <v>#VALUE!</v>
      </c>
      <c r="D257" s="2" t="e">
        <f>Data[[#This Row],[PADSTR_____G_L_Account__Indentation___2___G_L_Account__Name]]</f>
        <v>#VALUE!</v>
      </c>
      <c r="E257" s="2" t="e">
        <f>Data[[#This Row],[G_L_Account___Account_Type_]]</f>
        <v>#VALUE!</v>
      </c>
      <c r="F257" s="2" t="e">
        <f>Data[[#This Row],[G_L_Account__Totaling]]</f>
        <v>#VALUE!</v>
      </c>
      <c r="G257" s="4" t="e">
        <f>IF(K257=1,"",Data[[#This Row],[G_L_Account___Balance_at_Date_]])</f>
        <v>#VALUE!</v>
      </c>
      <c r="K257" t="e">
        <f>IF(OR(Data[[#This Row],[G_L_Account___Account_Type_]]="Begin-Total",Data[[#This Row],[G_L_Account___Account_Type_]]="Heading"),1,0)</f>
        <v>#VALUE!</v>
      </c>
    </row>
    <row r="258" spans="1:11" hidden="1" x14ac:dyDescent="0.5">
      <c r="A258" s="2" t="e">
        <f>Data[[#This Row],[G_L_Account___No__]]</f>
        <v>#VALUE!</v>
      </c>
      <c r="D258" s="2" t="e">
        <f>Data[[#This Row],[PADSTR_____G_L_Account__Indentation___2___G_L_Account__Name]]</f>
        <v>#VALUE!</v>
      </c>
      <c r="E258" s="2" t="e">
        <f>Data[[#This Row],[G_L_Account___Account_Type_]]</f>
        <v>#VALUE!</v>
      </c>
      <c r="F258" s="2" t="e">
        <f>Data[[#This Row],[G_L_Account__Totaling]]</f>
        <v>#VALUE!</v>
      </c>
      <c r="G258" s="4" t="e">
        <f>IF(K258=1,"",Data[[#This Row],[G_L_Account___Balance_at_Date_]])</f>
        <v>#VALUE!</v>
      </c>
      <c r="K258" t="e">
        <f>IF(OR(Data[[#This Row],[G_L_Account___Account_Type_]]="Begin-Total",Data[[#This Row],[G_L_Account___Account_Type_]]="Heading"),1,0)</f>
        <v>#VALUE!</v>
      </c>
    </row>
    <row r="259" spans="1:11" hidden="1" x14ac:dyDescent="0.5">
      <c r="A259" s="2" t="e">
        <f>Data[[#This Row],[G_L_Account___No__]]</f>
        <v>#VALUE!</v>
      </c>
      <c r="D259" s="2" t="e">
        <f>Data[[#This Row],[PADSTR_____G_L_Account__Indentation___2___G_L_Account__Name]]</f>
        <v>#VALUE!</v>
      </c>
      <c r="E259" s="2" t="e">
        <f>Data[[#This Row],[G_L_Account___Account_Type_]]</f>
        <v>#VALUE!</v>
      </c>
      <c r="F259" s="2" t="e">
        <f>Data[[#This Row],[G_L_Account__Totaling]]</f>
        <v>#VALUE!</v>
      </c>
      <c r="G259" s="4" t="e">
        <f>IF(K259=1,"",Data[[#This Row],[G_L_Account___Balance_at_Date_]])</f>
        <v>#VALUE!</v>
      </c>
      <c r="K259" t="e">
        <f>IF(OR(Data[[#This Row],[G_L_Account___Account_Type_]]="Begin-Total",Data[[#This Row],[G_L_Account___Account_Type_]]="Heading"),1,0)</f>
        <v>#VALUE!</v>
      </c>
    </row>
    <row r="260" spans="1:11" hidden="1" x14ac:dyDescent="0.5">
      <c r="A260" s="2" t="e">
        <f>Data[[#This Row],[G_L_Account___No__]]</f>
        <v>#VALUE!</v>
      </c>
      <c r="D260" s="2" t="e">
        <f>Data[[#This Row],[PADSTR_____G_L_Account__Indentation___2___G_L_Account__Name]]</f>
        <v>#VALUE!</v>
      </c>
      <c r="E260" s="2" t="e">
        <f>Data[[#This Row],[G_L_Account___Account_Type_]]</f>
        <v>#VALUE!</v>
      </c>
      <c r="F260" s="2" t="e">
        <f>Data[[#This Row],[G_L_Account__Totaling]]</f>
        <v>#VALUE!</v>
      </c>
      <c r="G260" s="4" t="e">
        <f>IF(K260=1,"",Data[[#This Row],[G_L_Account___Balance_at_Date_]])</f>
        <v>#VALUE!</v>
      </c>
      <c r="K260" t="e">
        <f>IF(OR(Data[[#This Row],[G_L_Account___Account_Type_]]="Begin-Total",Data[[#This Row],[G_L_Account___Account_Type_]]="Heading"),1,0)</f>
        <v>#VALUE!</v>
      </c>
    </row>
    <row r="261" spans="1:11" hidden="1" x14ac:dyDescent="0.5">
      <c r="A261" s="2" t="e">
        <f>Data[[#This Row],[G_L_Account___No__]]</f>
        <v>#VALUE!</v>
      </c>
      <c r="D261" s="2" t="e">
        <f>Data[[#This Row],[PADSTR_____G_L_Account__Indentation___2___G_L_Account__Name]]</f>
        <v>#VALUE!</v>
      </c>
      <c r="E261" s="2" t="e">
        <f>Data[[#This Row],[G_L_Account___Account_Type_]]</f>
        <v>#VALUE!</v>
      </c>
      <c r="F261" s="2" t="e">
        <f>Data[[#This Row],[G_L_Account__Totaling]]</f>
        <v>#VALUE!</v>
      </c>
      <c r="G261" s="4" t="e">
        <f>IF(K261=1,"",Data[[#This Row],[G_L_Account___Balance_at_Date_]])</f>
        <v>#VALUE!</v>
      </c>
      <c r="K261" t="e">
        <f>IF(OR(Data[[#This Row],[G_L_Account___Account_Type_]]="Begin-Total",Data[[#This Row],[G_L_Account___Account_Type_]]="Heading"),1,0)</f>
        <v>#VALUE!</v>
      </c>
    </row>
    <row r="262" spans="1:11" hidden="1" x14ac:dyDescent="0.5">
      <c r="A262" s="2" t="e">
        <f>Data[[#This Row],[G_L_Account___No__]]</f>
        <v>#VALUE!</v>
      </c>
      <c r="D262" s="2" t="e">
        <f>Data[[#This Row],[PADSTR_____G_L_Account__Indentation___2___G_L_Account__Name]]</f>
        <v>#VALUE!</v>
      </c>
      <c r="E262" s="2" t="e">
        <f>Data[[#This Row],[G_L_Account___Account_Type_]]</f>
        <v>#VALUE!</v>
      </c>
      <c r="F262" s="2" t="e">
        <f>Data[[#This Row],[G_L_Account__Totaling]]</f>
        <v>#VALUE!</v>
      </c>
      <c r="G262" s="4" t="e">
        <f>IF(K262=1,"",Data[[#This Row],[G_L_Account___Balance_at_Date_]])</f>
        <v>#VALUE!</v>
      </c>
      <c r="K262" t="e">
        <f>IF(OR(Data[[#This Row],[G_L_Account___Account_Type_]]="Begin-Total",Data[[#This Row],[G_L_Account___Account_Type_]]="Heading"),1,0)</f>
        <v>#VALUE!</v>
      </c>
    </row>
    <row r="263" spans="1:11" hidden="1" x14ac:dyDescent="0.5">
      <c r="A263" s="2" t="e">
        <f>Data[[#This Row],[G_L_Account___No__]]</f>
        <v>#VALUE!</v>
      </c>
      <c r="D263" s="2" t="e">
        <f>Data[[#This Row],[PADSTR_____G_L_Account__Indentation___2___G_L_Account__Name]]</f>
        <v>#VALUE!</v>
      </c>
      <c r="E263" s="2" t="e">
        <f>Data[[#This Row],[G_L_Account___Account_Type_]]</f>
        <v>#VALUE!</v>
      </c>
      <c r="F263" s="2" t="e">
        <f>Data[[#This Row],[G_L_Account__Totaling]]</f>
        <v>#VALUE!</v>
      </c>
      <c r="G263" s="4" t="e">
        <f>IF(K263=1,"",Data[[#This Row],[G_L_Account___Balance_at_Date_]])</f>
        <v>#VALUE!</v>
      </c>
      <c r="K263" t="e">
        <f>IF(OR(Data[[#This Row],[G_L_Account___Account_Type_]]="Begin-Total",Data[[#This Row],[G_L_Account___Account_Type_]]="Heading"),1,0)</f>
        <v>#VALUE!</v>
      </c>
    </row>
    <row r="264" spans="1:11" hidden="1" x14ac:dyDescent="0.5">
      <c r="A264" s="2" t="e">
        <f>Data[[#This Row],[G_L_Account___No__]]</f>
        <v>#VALUE!</v>
      </c>
      <c r="D264" s="2" t="e">
        <f>Data[[#This Row],[PADSTR_____G_L_Account__Indentation___2___G_L_Account__Name]]</f>
        <v>#VALUE!</v>
      </c>
      <c r="E264" s="2" t="e">
        <f>Data[[#This Row],[G_L_Account___Account_Type_]]</f>
        <v>#VALUE!</v>
      </c>
      <c r="F264" s="2" t="e">
        <f>Data[[#This Row],[G_L_Account__Totaling]]</f>
        <v>#VALUE!</v>
      </c>
      <c r="G264" s="4" t="e">
        <f>IF(K264=1,"",Data[[#This Row],[G_L_Account___Balance_at_Date_]])</f>
        <v>#VALUE!</v>
      </c>
      <c r="K264" t="e">
        <f>IF(OR(Data[[#This Row],[G_L_Account___Account_Type_]]="Begin-Total",Data[[#This Row],[G_L_Account___Account_Type_]]="Heading"),1,0)</f>
        <v>#VALUE!</v>
      </c>
    </row>
    <row r="265" spans="1:11" hidden="1" x14ac:dyDescent="0.5">
      <c r="A265" s="2" t="e">
        <f>Data[[#This Row],[G_L_Account___No__]]</f>
        <v>#VALUE!</v>
      </c>
      <c r="D265" s="2" t="e">
        <f>Data[[#This Row],[PADSTR_____G_L_Account__Indentation___2___G_L_Account__Name]]</f>
        <v>#VALUE!</v>
      </c>
      <c r="E265" s="2" t="e">
        <f>Data[[#This Row],[G_L_Account___Account_Type_]]</f>
        <v>#VALUE!</v>
      </c>
      <c r="F265" s="2" t="e">
        <f>Data[[#This Row],[G_L_Account__Totaling]]</f>
        <v>#VALUE!</v>
      </c>
      <c r="G265" s="4" t="e">
        <f>IF(K265=1,"",Data[[#This Row],[G_L_Account___Balance_at_Date_]])</f>
        <v>#VALUE!</v>
      </c>
      <c r="K265" t="e">
        <f>IF(OR(Data[[#This Row],[G_L_Account___Account_Type_]]="Begin-Total",Data[[#This Row],[G_L_Account___Account_Type_]]="Heading"),1,0)</f>
        <v>#VALUE!</v>
      </c>
    </row>
    <row r="266" spans="1:11" hidden="1" x14ac:dyDescent="0.5">
      <c r="A266" s="2" t="e">
        <f>Data[[#This Row],[G_L_Account___No__]]</f>
        <v>#VALUE!</v>
      </c>
      <c r="D266" s="2" t="e">
        <f>Data[[#This Row],[PADSTR_____G_L_Account__Indentation___2___G_L_Account__Name]]</f>
        <v>#VALUE!</v>
      </c>
      <c r="E266" s="2" t="e">
        <f>Data[[#This Row],[G_L_Account___Account_Type_]]</f>
        <v>#VALUE!</v>
      </c>
      <c r="F266" s="2" t="e">
        <f>Data[[#This Row],[G_L_Account__Totaling]]</f>
        <v>#VALUE!</v>
      </c>
      <c r="G266" s="4" t="e">
        <f>IF(K266=1,"",Data[[#This Row],[G_L_Account___Balance_at_Date_]])</f>
        <v>#VALUE!</v>
      </c>
      <c r="K266" t="e">
        <f>IF(OR(Data[[#This Row],[G_L_Account___Account_Type_]]="Begin-Total",Data[[#This Row],[G_L_Account___Account_Type_]]="Heading"),1,0)</f>
        <v>#VALUE!</v>
      </c>
    </row>
    <row r="267" spans="1:11" hidden="1" x14ac:dyDescent="0.5">
      <c r="A267" s="2" t="e">
        <f>Data[[#This Row],[G_L_Account___No__]]</f>
        <v>#VALUE!</v>
      </c>
      <c r="D267" s="2" t="e">
        <f>Data[[#This Row],[PADSTR_____G_L_Account__Indentation___2___G_L_Account__Name]]</f>
        <v>#VALUE!</v>
      </c>
      <c r="E267" s="2" t="e">
        <f>Data[[#This Row],[G_L_Account___Account_Type_]]</f>
        <v>#VALUE!</v>
      </c>
      <c r="F267" s="2" t="e">
        <f>Data[[#This Row],[G_L_Account__Totaling]]</f>
        <v>#VALUE!</v>
      </c>
      <c r="G267" s="4" t="e">
        <f>IF(K267=1,"",Data[[#This Row],[G_L_Account___Balance_at_Date_]])</f>
        <v>#VALUE!</v>
      </c>
      <c r="K267" t="e">
        <f>IF(OR(Data[[#This Row],[G_L_Account___Account_Type_]]="Begin-Total",Data[[#This Row],[G_L_Account___Account_Type_]]="Heading"),1,0)</f>
        <v>#VALUE!</v>
      </c>
    </row>
    <row r="268" spans="1:11" hidden="1" x14ac:dyDescent="0.5">
      <c r="A268" s="2" t="e">
        <f>Data[[#This Row],[G_L_Account___No__]]</f>
        <v>#VALUE!</v>
      </c>
      <c r="D268" s="2" t="e">
        <f>Data[[#This Row],[PADSTR_____G_L_Account__Indentation___2___G_L_Account__Name]]</f>
        <v>#VALUE!</v>
      </c>
      <c r="E268" s="2" t="e">
        <f>Data[[#This Row],[G_L_Account___Account_Type_]]</f>
        <v>#VALUE!</v>
      </c>
      <c r="F268" s="2" t="e">
        <f>Data[[#This Row],[G_L_Account__Totaling]]</f>
        <v>#VALUE!</v>
      </c>
      <c r="G268" s="4" t="e">
        <f>IF(K268=1,"",Data[[#This Row],[G_L_Account___Balance_at_Date_]])</f>
        <v>#VALUE!</v>
      </c>
      <c r="K268" t="e">
        <f>IF(OR(Data[[#This Row],[G_L_Account___Account_Type_]]="Begin-Total",Data[[#This Row],[G_L_Account___Account_Type_]]="Heading"),1,0)</f>
        <v>#VALUE!</v>
      </c>
    </row>
    <row r="269" spans="1:11" hidden="1" x14ac:dyDescent="0.5">
      <c r="A269" s="2" t="e">
        <f>Data[[#This Row],[G_L_Account___No__]]</f>
        <v>#VALUE!</v>
      </c>
      <c r="D269" s="2" t="e">
        <f>Data[[#This Row],[PADSTR_____G_L_Account__Indentation___2___G_L_Account__Name]]</f>
        <v>#VALUE!</v>
      </c>
      <c r="E269" s="2" t="e">
        <f>Data[[#This Row],[G_L_Account___Account_Type_]]</f>
        <v>#VALUE!</v>
      </c>
      <c r="F269" s="2" t="e">
        <f>Data[[#This Row],[G_L_Account__Totaling]]</f>
        <v>#VALUE!</v>
      </c>
      <c r="G269" s="4" t="e">
        <f>IF(K269=1,"",Data[[#This Row],[G_L_Account___Balance_at_Date_]])</f>
        <v>#VALUE!</v>
      </c>
      <c r="K269" t="e">
        <f>IF(OR(Data[[#This Row],[G_L_Account___Account_Type_]]="Begin-Total",Data[[#This Row],[G_L_Account___Account_Type_]]="Heading"),1,0)</f>
        <v>#VALUE!</v>
      </c>
    </row>
    <row r="270" spans="1:11" hidden="1" x14ac:dyDescent="0.5">
      <c r="A270" s="2" t="e">
        <f>Data[[#This Row],[G_L_Account___No__]]</f>
        <v>#VALUE!</v>
      </c>
      <c r="D270" s="2" t="e">
        <f>Data[[#This Row],[PADSTR_____G_L_Account__Indentation___2___G_L_Account__Name]]</f>
        <v>#VALUE!</v>
      </c>
      <c r="E270" s="2" t="e">
        <f>Data[[#This Row],[G_L_Account___Account_Type_]]</f>
        <v>#VALUE!</v>
      </c>
      <c r="F270" s="2" t="e">
        <f>Data[[#This Row],[G_L_Account__Totaling]]</f>
        <v>#VALUE!</v>
      </c>
      <c r="G270" s="4" t="e">
        <f>IF(K270=1,"",Data[[#This Row],[G_L_Account___Balance_at_Date_]])</f>
        <v>#VALUE!</v>
      </c>
      <c r="K270" t="e">
        <f>IF(OR(Data[[#This Row],[G_L_Account___Account_Type_]]="Begin-Total",Data[[#This Row],[G_L_Account___Account_Type_]]="Heading"),1,0)</f>
        <v>#VALUE!</v>
      </c>
    </row>
    <row r="271" spans="1:11" hidden="1" x14ac:dyDescent="0.5">
      <c r="A271" s="2" t="e">
        <f>Data[[#This Row],[G_L_Account___No__]]</f>
        <v>#VALUE!</v>
      </c>
      <c r="D271" s="2" t="e">
        <f>Data[[#This Row],[PADSTR_____G_L_Account__Indentation___2___G_L_Account__Name]]</f>
        <v>#VALUE!</v>
      </c>
      <c r="E271" s="2" t="e">
        <f>Data[[#This Row],[G_L_Account___Account_Type_]]</f>
        <v>#VALUE!</v>
      </c>
      <c r="F271" s="2" t="e">
        <f>Data[[#This Row],[G_L_Account__Totaling]]</f>
        <v>#VALUE!</v>
      </c>
      <c r="G271" s="4" t="e">
        <f>IF(K271=1,"",Data[[#This Row],[G_L_Account___Balance_at_Date_]])</f>
        <v>#VALUE!</v>
      </c>
      <c r="K271" t="e">
        <f>IF(OR(Data[[#This Row],[G_L_Account___Account_Type_]]="Begin-Total",Data[[#This Row],[G_L_Account___Account_Type_]]="Heading"),1,0)</f>
        <v>#VALUE!</v>
      </c>
    </row>
    <row r="272" spans="1:11" hidden="1" x14ac:dyDescent="0.5">
      <c r="A272" s="2" t="e">
        <f>Data[[#This Row],[G_L_Account___No__]]</f>
        <v>#VALUE!</v>
      </c>
      <c r="D272" s="2" t="e">
        <f>Data[[#This Row],[PADSTR_____G_L_Account__Indentation___2___G_L_Account__Name]]</f>
        <v>#VALUE!</v>
      </c>
      <c r="E272" s="2" t="e">
        <f>Data[[#This Row],[G_L_Account___Account_Type_]]</f>
        <v>#VALUE!</v>
      </c>
      <c r="F272" s="2" t="e">
        <f>Data[[#This Row],[G_L_Account__Totaling]]</f>
        <v>#VALUE!</v>
      </c>
      <c r="G272" s="4" t="e">
        <f>IF(K272=1,"",Data[[#This Row],[G_L_Account___Balance_at_Date_]])</f>
        <v>#VALUE!</v>
      </c>
      <c r="K272" t="e">
        <f>IF(OR(Data[[#This Row],[G_L_Account___Account_Type_]]="Begin-Total",Data[[#This Row],[G_L_Account___Account_Type_]]="Heading"),1,0)</f>
        <v>#VALUE!</v>
      </c>
    </row>
    <row r="273" spans="1:11" hidden="1" x14ac:dyDescent="0.5">
      <c r="A273" s="2" t="e">
        <f>Data[[#This Row],[G_L_Account___No__]]</f>
        <v>#VALUE!</v>
      </c>
      <c r="D273" s="2" t="e">
        <f>Data[[#This Row],[PADSTR_____G_L_Account__Indentation___2___G_L_Account__Name]]</f>
        <v>#VALUE!</v>
      </c>
      <c r="E273" s="2" t="e">
        <f>Data[[#This Row],[G_L_Account___Account_Type_]]</f>
        <v>#VALUE!</v>
      </c>
      <c r="F273" s="2" t="e">
        <f>Data[[#This Row],[G_L_Account__Totaling]]</f>
        <v>#VALUE!</v>
      </c>
      <c r="G273" s="4" t="e">
        <f>IF(K273=1,"",Data[[#This Row],[G_L_Account___Balance_at_Date_]])</f>
        <v>#VALUE!</v>
      </c>
      <c r="K273" t="e">
        <f>IF(OR(Data[[#This Row],[G_L_Account___Account_Type_]]="Begin-Total",Data[[#This Row],[G_L_Account___Account_Type_]]="Heading"),1,0)</f>
        <v>#VALUE!</v>
      </c>
    </row>
    <row r="274" spans="1:11" hidden="1" x14ac:dyDescent="0.5">
      <c r="A274" s="2" t="e">
        <f>Data[[#This Row],[G_L_Account___No__]]</f>
        <v>#VALUE!</v>
      </c>
      <c r="D274" s="2" t="e">
        <f>Data[[#This Row],[PADSTR_____G_L_Account__Indentation___2___G_L_Account__Name]]</f>
        <v>#VALUE!</v>
      </c>
      <c r="E274" s="2" t="e">
        <f>Data[[#This Row],[G_L_Account___Account_Type_]]</f>
        <v>#VALUE!</v>
      </c>
      <c r="F274" s="2" t="e">
        <f>Data[[#This Row],[G_L_Account__Totaling]]</f>
        <v>#VALUE!</v>
      </c>
      <c r="G274" s="4" t="e">
        <f>IF(K274=1,"",Data[[#This Row],[G_L_Account___Balance_at_Date_]])</f>
        <v>#VALUE!</v>
      </c>
      <c r="K274" t="e">
        <f>IF(OR(Data[[#This Row],[G_L_Account___Account_Type_]]="Begin-Total",Data[[#This Row],[G_L_Account___Account_Type_]]="Heading"),1,0)</f>
        <v>#VALUE!</v>
      </c>
    </row>
    <row r="275" spans="1:11" hidden="1" x14ac:dyDescent="0.5">
      <c r="A275" s="2" t="e">
        <f>Data[[#This Row],[G_L_Account___No__]]</f>
        <v>#VALUE!</v>
      </c>
      <c r="D275" s="2" t="e">
        <f>Data[[#This Row],[PADSTR_____G_L_Account__Indentation___2___G_L_Account__Name]]</f>
        <v>#VALUE!</v>
      </c>
      <c r="E275" s="2" t="e">
        <f>Data[[#This Row],[G_L_Account___Account_Type_]]</f>
        <v>#VALUE!</v>
      </c>
      <c r="F275" s="2" t="e">
        <f>Data[[#This Row],[G_L_Account__Totaling]]</f>
        <v>#VALUE!</v>
      </c>
      <c r="G275" s="4" t="e">
        <f>IF(K275=1,"",Data[[#This Row],[G_L_Account___Balance_at_Date_]])</f>
        <v>#VALUE!</v>
      </c>
      <c r="K275" t="e">
        <f>IF(OR(Data[[#This Row],[G_L_Account___Account_Type_]]="Begin-Total",Data[[#This Row],[G_L_Account___Account_Type_]]="Heading"),1,0)</f>
        <v>#VALUE!</v>
      </c>
    </row>
    <row r="276" spans="1:11" hidden="1" x14ac:dyDescent="0.5">
      <c r="A276" s="2" t="e">
        <f>Data[[#This Row],[G_L_Account___No__]]</f>
        <v>#VALUE!</v>
      </c>
      <c r="D276" s="2" t="e">
        <f>Data[[#This Row],[PADSTR_____G_L_Account__Indentation___2___G_L_Account__Name]]</f>
        <v>#VALUE!</v>
      </c>
      <c r="E276" s="2" t="e">
        <f>Data[[#This Row],[G_L_Account___Account_Type_]]</f>
        <v>#VALUE!</v>
      </c>
      <c r="F276" s="2" t="e">
        <f>Data[[#This Row],[G_L_Account__Totaling]]</f>
        <v>#VALUE!</v>
      </c>
      <c r="G276" s="4" t="e">
        <f>IF(K276=1,"",Data[[#This Row],[G_L_Account___Balance_at_Date_]])</f>
        <v>#VALUE!</v>
      </c>
      <c r="K276" t="e">
        <f>IF(OR(Data[[#This Row],[G_L_Account___Account_Type_]]="Begin-Total",Data[[#This Row],[G_L_Account___Account_Type_]]="Heading"),1,0)</f>
        <v>#VALUE!</v>
      </c>
    </row>
    <row r="277" spans="1:11" hidden="1" x14ac:dyDescent="0.5">
      <c r="A277" s="2" t="e">
        <f>Data[[#This Row],[G_L_Account___No__]]</f>
        <v>#VALUE!</v>
      </c>
      <c r="D277" s="2" t="e">
        <f>Data[[#This Row],[PADSTR_____G_L_Account__Indentation___2___G_L_Account__Name]]</f>
        <v>#VALUE!</v>
      </c>
      <c r="E277" s="2" t="e">
        <f>Data[[#This Row],[G_L_Account___Account_Type_]]</f>
        <v>#VALUE!</v>
      </c>
      <c r="F277" s="2" t="e">
        <f>Data[[#This Row],[G_L_Account__Totaling]]</f>
        <v>#VALUE!</v>
      </c>
      <c r="G277" s="4" t="e">
        <f>IF(K277=1,"",Data[[#This Row],[G_L_Account___Balance_at_Date_]])</f>
        <v>#VALUE!</v>
      </c>
      <c r="K277" t="e">
        <f>IF(OR(Data[[#This Row],[G_L_Account___Account_Type_]]="Begin-Total",Data[[#This Row],[G_L_Account___Account_Type_]]="Heading"),1,0)</f>
        <v>#VALUE!</v>
      </c>
    </row>
    <row r="278" spans="1:11" hidden="1" x14ac:dyDescent="0.5">
      <c r="A278" s="2" t="e">
        <f>Data[[#This Row],[G_L_Account___No__]]</f>
        <v>#VALUE!</v>
      </c>
      <c r="D278" s="2" t="e">
        <f>Data[[#This Row],[PADSTR_____G_L_Account__Indentation___2___G_L_Account__Name]]</f>
        <v>#VALUE!</v>
      </c>
      <c r="E278" s="2" t="e">
        <f>Data[[#This Row],[G_L_Account___Account_Type_]]</f>
        <v>#VALUE!</v>
      </c>
      <c r="F278" s="2" t="e">
        <f>Data[[#This Row],[G_L_Account__Totaling]]</f>
        <v>#VALUE!</v>
      </c>
      <c r="G278" s="4" t="e">
        <f>IF(K278=1,"",Data[[#This Row],[G_L_Account___Balance_at_Date_]])</f>
        <v>#VALUE!</v>
      </c>
      <c r="K278" t="e">
        <f>IF(OR(Data[[#This Row],[G_L_Account___Account_Type_]]="Begin-Total",Data[[#This Row],[G_L_Account___Account_Type_]]="Heading"),1,0)</f>
        <v>#VALUE!</v>
      </c>
    </row>
    <row r="279" spans="1:11" hidden="1" x14ac:dyDescent="0.5">
      <c r="A279" s="2" t="e">
        <f>Data[[#This Row],[G_L_Account___No__]]</f>
        <v>#VALUE!</v>
      </c>
      <c r="D279" s="2" t="e">
        <f>Data[[#This Row],[PADSTR_____G_L_Account__Indentation___2___G_L_Account__Name]]</f>
        <v>#VALUE!</v>
      </c>
      <c r="E279" s="2" t="e">
        <f>Data[[#This Row],[G_L_Account___Account_Type_]]</f>
        <v>#VALUE!</v>
      </c>
      <c r="F279" s="2" t="e">
        <f>Data[[#This Row],[G_L_Account__Totaling]]</f>
        <v>#VALUE!</v>
      </c>
      <c r="G279" s="4" t="e">
        <f>IF(K279=1,"",Data[[#This Row],[G_L_Account___Balance_at_Date_]])</f>
        <v>#VALUE!</v>
      </c>
      <c r="K279" t="e">
        <f>IF(OR(Data[[#This Row],[G_L_Account___Account_Type_]]="Begin-Total",Data[[#This Row],[G_L_Account___Account_Type_]]="Heading"),1,0)</f>
        <v>#VALUE!</v>
      </c>
    </row>
    <row r="280" spans="1:11" hidden="1" x14ac:dyDescent="0.5">
      <c r="A280" s="2" t="e">
        <f>Data[[#This Row],[G_L_Account___No__]]</f>
        <v>#VALUE!</v>
      </c>
      <c r="D280" s="2" t="e">
        <f>Data[[#This Row],[PADSTR_____G_L_Account__Indentation___2___G_L_Account__Name]]</f>
        <v>#VALUE!</v>
      </c>
      <c r="E280" s="2" t="e">
        <f>Data[[#This Row],[G_L_Account___Account_Type_]]</f>
        <v>#VALUE!</v>
      </c>
      <c r="F280" s="2" t="e">
        <f>Data[[#This Row],[G_L_Account__Totaling]]</f>
        <v>#VALUE!</v>
      </c>
      <c r="G280" s="4" t="e">
        <f>IF(K280=1,"",Data[[#This Row],[G_L_Account___Balance_at_Date_]])</f>
        <v>#VALUE!</v>
      </c>
      <c r="K280" t="e">
        <f>IF(OR(Data[[#This Row],[G_L_Account___Account_Type_]]="Begin-Total",Data[[#This Row],[G_L_Account___Account_Type_]]="Heading"),1,0)</f>
        <v>#VALUE!</v>
      </c>
    </row>
    <row r="281" spans="1:11" hidden="1" x14ac:dyDescent="0.5">
      <c r="A281" s="2" t="e">
        <f>Data[[#This Row],[G_L_Account___No__]]</f>
        <v>#VALUE!</v>
      </c>
      <c r="D281" s="2" t="e">
        <f>Data[[#This Row],[PADSTR_____G_L_Account__Indentation___2___G_L_Account__Name]]</f>
        <v>#VALUE!</v>
      </c>
      <c r="E281" s="2" t="e">
        <f>Data[[#This Row],[G_L_Account___Account_Type_]]</f>
        <v>#VALUE!</v>
      </c>
      <c r="F281" s="2" t="e">
        <f>Data[[#This Row],[G_L_Account__Totaling]]</f>
        <v>#VALUE!</v>
      </c>
      <c r="G281" s="4" t="e">
        <f>IF(K281=1,"",Data[[#This Row],[G_L_Account___Balance_at_Date_]])</f>
        <v>#VALUE!</v>
      </c>
      <c r="K281" t="e">
        <f>IF(OR(Data[[#This Row],[G_L_Account___Account_Type_]]="Begin-Total",Data[[#This Row],[G_L_Account___Account_Type_]]="Heading"),1,0)</f>
        <v>#VALUE!</v>
      </c>
    </row>
    <row r="282" spans="1:11" hidden="1" x14ac:dyDescent="0.5">
      <c r="A282" s="2" t="e">
        <f>Data[[#This Row],[G_L_Account___No__]]</f>
        <v>#VALUE!</v>
      </c>
      <c r="D282" s="2" t="e">
        <f>Data[[#This Row],[PADSTR_____G_L_Account__Indentation___2___G_L_Account__Name]]</f>
        <v>#VALUE!</v>
      </c>
      <c r="E282" s="2" t="e">
        <f>Data[[#This Row],[G_L_Account___Account_Type_]]</f>
        <v>#VALUE!</v>
      </c>
      <c r="F282" s="2" t="e">
        <f>Data[[#This Row],[G_L_Account__Totaling]]</f>
        <v>#VALUE!</v>
      </c>
      <c r="G282" s="4" t="e">
        <f>IF(K282=1,"",Data[[#This Row],[G_L_Account___Balance_at_Date_]])</f>
        <v>#VALUE!</v>
      </c>
      <c r="K282" t="e">
        <f>IF(OR(Data[[#This Row],[G_L_Account___Account_Type_]]="Begin-Total",Data[[#This Row],[G_L_Account___Account_Type_]]="Heading"),1,0)</f>
        <v>#VALUE!</v>
      </c>
    </row>
    <row r="283" spans="1:11" hidden="1" x14ac:dyDescent="0.5">
      <c r="A283" s="2" t="e">
        <f>Data[[#This Row],[G_L_Account___No__]]</f>
        <v>#VALUE!</v>
      </c>
      <c r="D283" s="2" t="e">
        <f>Data[[#This Row],[PADSTR_____G_L_Account__Indentation___2___G_L_Account__Name]]</f>
        <v>#VALUE!</v>
      </c>
      <c r="E283" s="2" t="e">
        <f>Data[[#This Row],[G_L_Account___Account_Type_]]</f>
        <v>#VALUE!</v>
      </c>
      <c r="F283" s="2" t="e">
        <f>Data[[#This Row],[G_L_Account__Totaling]]</f>
        <v>#VALUE!</v>
      </c>
      <c r="G283" s="4" t="e">
        <f>IF(K283=1,"",Data[[#This Row],[G_L_Account___Balance_at_Date_]])</f>
        <v>#VALUE!</v>
      </c>
      <c r="K283" t="e">
        <f>IF(OR(Data[[#This Row],[G_L_Account___Account_Type_]]="Begin-Total",Data[[#This Row],[G_L_Account___Account_Type_]]="Heading"),1,0)</f>
        <v>#VALUE!</v>
      </c>
    </row>
    <row r="284" spans="1:11" hidden="1" x14ac:dyDescent="0.5">
      <c r="A284" s="2" t="e">
        <f>Data[[#This Row],[G_L_Account___No__]]</f>
        <v>#VALUE!</v>
      </c>
      <c r="D284" s="2" t="e">
        <f>Data[[#This Row],[PADSTR_____G_L_Account__Indentation___2___G_L_Account__Name]]</f>
        <v>#VALUE!</v>
      </c>
      <c r="E284" s="2" t="e">
        <f>Data[[#This Row],[G_L_Account___Account_Type_]]</f>
        <v>#VALUE!</v>
      </c>
      <c r="F284" s="2" t="e">
        <f>Data[[#This Row],[G_L_Account__Totaling]]</f>
        <v>#VALUE!</v>
      </c>
      <c r="G284" s="4" t="e">
        <f>IF(K284=1,"",Data[[#This Row],[G_L_Account___Balance_at_Date_]])</f>
        <v>#VALUE!</v>
      </c>
      <c r="K284" t="e">
        <f>IF(OR(Data[[#This Row],[G_L_Account___Account_Type_]]="Begin-Total",Data[[#This Row],[G_L_Account___Account_Type_]]="Heading"),1,0)</f>
        <v>#VALUE!</v>
      </c>
    </row>
    <row r="285" spans="1:11" hidden="1" x14ac:dyDescent="0.5">
      <c r="A285" s="2" t="e">
        <f>Data[[#This Row],[G_L_Account___No__]]</f>
        <v>#VALUE!</v>
      </c>
      <c r="D285" s="2" t="e">
        <f>Data[[#This Row],[PADSTR_____G_L_Account__Indentation___2___G_L_Account__Name]]</f>
        <v>#VALUE!</v>
      </c>
      <c r="E285" s="2" t="e">
        <f>Data[[#This Row],[G_L_Account___Account_Type_]]</f>
        <v>#VALUE!</v>
      </c>
      <c r="F285" s="2" t="e">
        <f>Data[[#This Row],[G_L_Account__Totaling]]</f>
        <v>#VALUE!</v>
      </c>
      <c r="G285" s="4" t="e">
        <f>IF(K285=1,"",Data[[#This Row],[G_L_Account___Balance_at_Date_]])</f>
        <v>#VALUE!</v>
      </c>
      <c r="K285" t="e">
        <f>IF(OR(Data[[#This Row],[G_L_Account___Account_Type_]]="Begin-Total",Data[[#This Row],[G_L_Account___Account_Type_]]="Heading"),1,0)</f>
        <v>#VALUE!</v>
      </c>
    </row>
    <row r="286" spans="1:11" hidden="1" x14ac:dyDescent="0.5">
      <c r="A286" s="2" t="e">
        <f>Data[[#This Row],[G_L_Account___No__]]</f>
        <v>#VALUE!</v>
      </c>
      <c r="D286" s="2" t="e">
        <f>Data[[#This Row],[PADSTR_____G_L_Account__Indentation___2___G_L_Account__Name]]</f>
        <v>#VALUE!</v>
      </c>
      <c r="E286" s="2" t="e">
        <f>Data[[#This Row],[G_L_Account___Account_Type_]]</f>
        <v>#VALUE!</v>
      </c>
      <c r="F286" s="2" t="e">
        <f>Data[[#This Row],[G_L_Account__Totaling]]</f>
        <v>#VALUE!</v>
      </c>
      <c r="G286" s="4" t="e">
        <f>IF(K286=1,"",Data[[#This Row],[G_L_Account___Balance_at_Date_]])</f>
        <v>#VALUE!</v>
      </c>
      <c r="K286" t="e">
        <f>IF(OR(Data[[#This Row],[G_L_Account___Account_Type_]]="Begin-Total",Data[[#This Row],[G_L_Account___Account_Type_]]="Heading"),1,0)</f>
        <v>#VALUE!</v>
      </c>
    </row>
    <row r="287" spans="1:11" hidden="1" x14ac:dyDescent="0.5">
      <c r="A287" s="2" t="e">
        <f>Data[[#This Row],[G_L_Account___No__]]</f>
        <v>#VALUE!</v>
      </c>
      <c r="D287" s="2" t="e">
        <f>Data[[#This Row],[PADSTR_____G_L_Account__Indentation___2___G_L_Account__Name]]</f>
        <v>#VALUE!</v>
      </c>
      <c r="E287" s="2" t="e">
        <f>Data[[#This Row],[G_L_Account___Account_Type_]]</f>
        <v>#VALUE!</v>
      </c>
      <c r="F287" s="2" t="e">
        <f>Data[[#This Row],[G_L_Account__Totaling]]</f>
        <v>#VALUE!</v>
      </c>
      <c r="G287" s="4" t="e">
        <f>IF(K287=1,"",Data[[#This Row],[G_L_Account___Balance_at_Date_]])</f>
        <v>#VALUE!</v>
      </c>
      <c r="K287" t="e">
        <f>IF(OR(Data[[#This Row],[G_L_Account___Account_Type_]]="Begin-Total",Data[[#This Row],[G_L_Account___Account_Type_]]="Heading"),1,0)</f>
        <v>#VALUE!</v>
      </c>
    </row>
    <row r="288" spans="1:11" hidden="1" x14ac:dyDescent="0.5">
      <c r="A288" s="2" t="e">
        <f>Data[[#This Row],[G_L_Account___No__]]</f>
        <v>#VALUE!</v>
      </c>
      <c r="D288" s="2" t="e">
        <f>Data[[#This Row],[PADSTR_____G_L_Account__Indentation___2___G_L_Account__Name]]</f>
        <v>#VALUE!</v>
      </c>
      <c r="E288" s="2" t="e">
        <f>Data[[#This Row],[G_L_Account___Account_Type_]]</f>
        <v>#VALUE!</v>
      </c>
      <c r="F288" s="2" t="e">
        <f>Data[[#This Row],[G_L_Account__Totaling]]</f>
        <v>#VALUE!</v>
      </c>
      <c r="G288" s="4" t="e">
        <f>IF(K288=1,"",Data[[#This Row],[G_L_Account___Balance_at_Date_]])</f>
        <v>#VALUE!</v>
      </c>
      <c r="K288" t="e">
        <f>IF(OR(Data[[#This Row],[G_L_Account___Account_Type_]]="Begin-Total",Data[[#This Row],[G_L_Account___Account_Type_]]="Heading"),1,0)</f>
        <v>#VALUE!</v>
      </c>
    </row>
    <row r="289" spans="1:11" hidden="1" x14ac:dyDescent="0.5">
      <c r="A289" s="2" t="e">
        <f>Data[[#This Row],[G_L_Account___No__]]</f>
        <v>#VALUE!</v>
      </c>
      <c r="D289" s="2" t="e">
        <f>Data[[#This Row],[PADSTR_____G_L_Account__Indentation___2___G_L_Account__Name]]</f>
        <v>#VALUE!</v>
      </c>
      <c r="E289" s="2" t="e">
        <f>Data[[#This Row],[G_L_Account___Account_Type_]]</f>
        <v>#VALUE!</v>
      </c>
      <c r="F289" s="2" t="e">
        <f>Data[[#This Row],[G_L_Account__Totaling]]</f>
        <v>#VALUE!</v>
      </c>
      <c r="G289" s="4" t="e">
        <f>IF(K289=1,"",Data[[#This Row],[G_L_Account___Balance_at_Date_]])</f>
        <v>#VALUE!</v>
      </c>
      <c r="K289" t="e">
        <f>IF(OR(Data[[#This Row],[G_L_Account___Account_Type_]]="Begin-Total",Data[[#This Row],[G_L_Account___Account_Type_]]="Heading"),1,0)</f>
        <v>#VALUE!</v>
      </c>
    </row>
    <row r="290" spans="1:11" hidden="1" x14ac:dyDescent="0.5">
      <c r="A290" s="2" t="e">
        <f>Data[[#This Row],[G_L_Account___No__]]</f>
        <v>#VALUE!</v>
      </c>
      <c r="D290" s="2" t="e">
        <f>Data[[#This Row],[PADSTR_____G_L_Account__Indentation___2___G_L_Account__Name]]</f>
        <v>#VALUE!</v>
      </c>
      <c r="E290" s="2" t="e">
        <f>Data[[#This Row],[G_L_Account___Account_Type_]]</f>
        <v>#VALUE!</v>
      </c>
      <c r="F290" s="2" t="e">
        <f>Data[[#This Row],[G_L_Account__Totaling]]</f>
        <v>#VALUE!</v>
      </c>
      <c r="G290" s="4" t="e">
        <f>IF(K290=1,"",Data[[#This Row],[G_L_Account___Balance_at_Date_]])</f>
        <v>#VALUE!</v>
      </c>
      <c r="K290" t="e">
        <f>IF(OR(Data[[#This Row],[G_L_Account___Account_Type_]]="Begin-Total",Data[[#This Row],[G_L_Account___Account_Type_]]="Heading"),1,0)</f>
        <v>#VALUE!</v>
      </c>
    </row>
    <row r="291" spans="1:11" hidden="1" x14ac:dyDescent="0.5">
      <c r="A291" s="2" t="e">
        <f>Data[[#This Row],[G_L_Account___No__]]</f>
        <v>#VALUE!</v>
      </c>
      <c r="D291" s="2" t="e">
        <f>Data[[#This Row],[PADSTR_____G_L_Account__Indentation___2___G_L_Account__Name]]</f>
        <v>#VALUE!</v>
      </c>
      <c r="E291" s="2" t="e">
        <f>Data[[#This Row],[G_L_Account___Account_Type_]]</f>
        <v>#VALUE!</v>
      </c>
      <c r="F291" s="2" t="e">
        <f>Data[[#This Row],[G_L_Account__Totaling]]</f>
        <v>#VALUE!</v>
      </c>
      <c r="G291" s="4" t="e">
        <f>IF(K291=1,"",Data[[#This Row],[G_L_Account___Balance_at_Date_]])</f>
        <v>#VALUE!</v>
      </c>
      <c r="K291" t="e">
        <f>IF(OR(Data[[#This Row],[G_L_Account___Account_Type_]]="Begin-Total",Data[[#This Row],[G_L_Account___Account_Type_]]="Heading"),1,0)</f>
        <v>#VALUE!</v>
      </c>
    </row>
    <row r="292" spans="1:11" hidden="1" x14ac:dyDescent="0.5">
      <c r="A292" s="2" t="e">
        <f>Data[[#This Row],[G_L_Account___No__]]</f>
        <v>#VALUE!</v>
      </c>
      <c r="D292" s="2" t="e">
        <f>Data[[#This Row],[PADSTR_____G_L_Account__Indentation___2___G_L_Account__Name]]</f>
        <v>#VALUE!</v>
      </c>
      <c r="E292" s="2" t="e">
        <f>Data[[#This Row],[G_L_Account___Account_Type_]]</f>
        <v>#VALUE!</v>
      </c>
      <c r="F292" s="2" t="e">
        <f>Data[[#This Row],[G_L_Account__Totaling]]</f>
        <v>#VALUE!</v>
      </c>
      <c r="G292" s="4" t="e">
        <f>IF(K292=1,"",Data[[#This Row],[G_L_Account___Balance_at_Date_]])</f>
        <v>#VALUE!</v>
      </c>
      <c r="K292" t="e">
        <f>IF(OR(Data[[#This Row],[G_L_Account___Account_Type_]]="Begin-Total",Data[[#This Row],[G_L_Account___Account_Type_]]="Heading"),1,0)</f>
        <v>#VALUE!</v>
      </c>
    </row>
    <row r="293" spans="1:11" hidden="1" x14ac:dyDescent="0.5">
      <c r="A293" s="2" t="e">
        <f>Data[[#This Row],[G_L_Account___No__]]</f>
        <v>#VALUE!</v>
      </c>
      <c r="D293" s="2" t="e">
        <f>Data[[#This Row],[PADSTR_____G_L_Account__Indentation___2___G_L_Account__Name]]</f>
        <v>#VALUE!</v>
      </c>
      <c r="E293" s="2" t="e">
        <f>Data[[#This Row],[G_L_Account___Account_Type_]]</f>
        <v>#VALUE!</v>
      </c>
      <c r="F293" s="2" t="e">
        <f>Data[[#This Row],[G_L_Account__Totaling]]</f>
        <v>#VALUE!</v>
      </c>
      <c r="G293" s="4" t="e">
        <f>IF(K293=1,"",Data[[#This Row],[G_L_Account___Balance_at_Date_]])</f>
        <v>#VALUE!</v>
      </c>
      <c r="K293" t="e">
        <f>IF(OR(Data[[#This Row],[G_L_Account___Account_Type_]]="Begin-Total",Data[[#This Row],[G_L_Account___Account_Type_]]="Heading"),1,0)</f>
        <v>#VALUE!</v>
      </c>
    </row>
    <row r="294" spans="1:11" hidden="1" x14ac:dyDescent="0.5">
      <c r="A294" s="2" t="e">
        <f>Data[[#This Row],[G_L_Account___No__]]</f>
        <v>#VALUE!</v>
      </c>
      <c r="D294" s="2" t="e">
        <f>Data[[#This Row],[PADSTR_____G_L_Account__Indentation___2___G_L_Account__Name]]</f>
        <v>#VALUE!</v>
      </c>
      <c r="E294" s="2" t="e">
        <f>Data[[#This Row],[G_L_Account___Account_Type_]]</f>
        <v>#VALUE!</v>
      </c>
      <c r="F294" s="2" t="e">
        <f>Data[[#This Row],[G_L_Account__Totaling]]</f>
        <v>#VALUE!</v>
      </c>
      <c r="G294" s="4" t="e">
        <f>IF(K294=1,"",Data[[#This Row],[G_L_Account___Balance_at_Date_]])</f>
        <v>#VALUE!</v>
      </c>
      <c r="K294" t="e">
        <f>IF(OR(Data[[#This Row],[G_L_Account___Account_Type_]]="Begin-Total",Data[[#This Row],[G_L_Account___Account_Type_]]="Heading"),1,0)</f>
        <v>#VALUE!</v>
      </c>
    </row>
    <row r="295" spans="1:11" hidden="1" x14ac:dyDescent="0.5">
      <c r="A295" s="2" t="e">
        <f>Data[[#This Row],[G_L_Account___No__]]</f>
        <v>#VALUE!</v>
      </c>
      <c r="D295" s="2" t="e">
        <f>Data[[#This Row],[PADSTR_____G_L_Account__Indentation___2___G_L_Account__Name]]</f>
        <v>#VALUE!</v>
      </c>
      <c r="E295" s="2" t="e">
        <f>Data[[#This Row],[G_L_Account___Account_Type_]]</f>
        <v>#VALUE!</v>
      </c>
      <c r="F295" s="2" t="e">
        <f>Data[[#This Row],[G_L_Account__Totaling]]</f>
        <v>#VALUE!</v>
      </c>
      <c r="G295" s="4" t="e">
        <f>IF(K295=1,"",Data[[#This Row],[G_L_Account___Balance_at_Date_]])</f>
        <v>#VALUE!</v>
      </c>
      <c r="K295" t="e">
        <f>IF(OR(Data[[#This Row],[G_L_Account___Account_Type_]]="Begin-Total",Data[[#This Row],[G_L_Account___Account_Type_]]="Heading"),1,0)</f>
        <v>#VALUE!</v>
      </c>
    </row>
    <row r="296" spans="1:11" hidden="1" x14ac:dyDescent="0.5">
      <c r="A296" s="2" t="e">
        <f>Data[[#This Row],[G_L_Account___No__]]</f>
        <v>#VALUE!</v>
      </c>
      <c r="D296" s="2" t="e">
        <f>Data[[#This Row],[PADSTR_____G_L_Account__Indentation___2___G_L_Account__Name]]</f>
        <v>#VALUE!</v>
      </c>
      <c r="E296" s="2" t="e">
        <f>Data[[#This Row],[G_L_Account___Account_Type_]]</f>
        <v>#VALUE!</v>
      </c>
      <c r="F296" s="2" t="e">
        <f>Data[[#This Row],[G_L_Account__Totaling]]</f>
        <v>#VALUE!</v>
      </c>
      <c r="G296" s="4" t="e">
        <f>IF(K296=1,"",Data[[#This Row],[G_L_Account___Balance_at_Date_]])</f>
        <v>#VALUE!</v>
      </c>
      <c r="K296" t="e">
        <f>IF(OR(Data[[#This Row],[G_L_Account___Account_Type_]]="Begin-Total",Data[[#This Row],[G_L_Account___Account_Type_]]="Heading"),1,0)</f>
        <v>#VALUE!</v>
      </c>
    </row>
    <row r="297" spans="1:11" hidden="1" x14ac:dyDescent="0.5">
      <c r="A297" s="2" t="e">
        <f>Data[[#This Row],[G_L_Account___No__]]</f>
        <v>#VALUE!</v>
      </c>
      <c r="D297" s="2" t="e">
        <f>Data[[#This Row],[PADSTR_____G_L_Account__Indentation___2___G_L_Account__Name]]</f>
        <v>#VALUE!</v>
      </c>
      <c r="E297" s="2" t="e">
        <f>Data[[#This Row],[G_L_Account___Account_Type_]]</f>
        <v>#VALUE!</v>
      </c>
      <c r="F297" s="2" t="e">
        <f>Data[[#This Row],[G_L_Account__Totaling]]</f>
        <v>#VALUE!</v>
      </c>
      <c r="G297" s="4" t="e">
        <f>IF(K297=1,"",Data[[#This Row],[G_L_Account___Balance_at_Date_]])</f>
        <v>#VALUE!</v>
      </c>
      <c r="K297" t="e">
        <f>IF(OR(Data[[#This Row],[G_L_Account___Account_Type_]]="Begin-Total",Data[[#This Row],[G_L_Account___Account_Type_]]="Heading"),1,0)</f>
        <v>#VALUE!</v>
      </c>
    </row>
    <row r="298" spans="1:11" hidden="1" x14ac:dyDescent="0.5">
      <c r="A298" s="2" t="e">
        <f>Data[[#This Row],[G_L_Account___No__]]</f>
        <v>#VALUE!</v>
      </c>
      <c r="D298" s="2" t="e">
        <f>Data[[#This Row],[PADSTR_____G_L_Account__Indentation___2___G_L_Account__Name]]</f>
        <v>#VALUE!</v>
      </c>
      <c r="E298" s="2" t="e">
        <f>Data[[#This Row],[G_L_Account___Account_Type_]]</f>
        <v>#VALUE!</v>
      </c>
      <c r="F298" s="2" t="e">
        <f>Data[[#This Row],[G_L_Account__Totaling]]</f>
        <v>#VALUE!</v>
      </c>
      <c r="G298" s="4" t="e">
        <f>IF(K298=1,"",Data[[#This Row],[G_L_Account___Balance_at_Date_]])</f>
        <v>#VALUE!</v>
      </c>
      <c r="K298" t="e">
        <f>IF(OR(Data[[#This Row],[G_L_Account___Account_Type_]]="Begin-Total",Data[[#This Row],[G_L_Account___Account_Type_]]="Heading"),1,0)</f>
        <v>#VALUE!</v>
      </c>
    </row>
    <row r="299" spans="1:11" hidden="1" x14ac:dyDescent="0.5">
      <c r="A299" s="2" t="e">
        <f>Data[[#This Row],[G_L_Account___No__]]</f>
        <v>#VALUE!</v>
      </c>
      <c r="D299" s="2" t="e">
        <f>Data[[#This Row],[PADSTR_____G_L_Account__Indentation___2___G_L_Account__Name]]</f>
        <v>#VALUE!</v>
      </c>
      <c r="E299" s="2" t="e">
        <f>Data[[#This Row],[G_L_Account___Account_Type_]]</f>
        <v>#VALUE!</v>
      </c>
      <c r="F299" s="2" t="e">
        <f>Data[[#This Row],[G_L_Account__Totaling]]</f>
        <v>#VALUE!</v>
      </c>
      <c r="G299" s="4" t="e">
        <f>IF(K299=1,"",Data[[#This Row],[G_L_Account___Balance_at_Date_]])</f>
        <v>#VALUE!</v>
      </c>
      <c r="K299" t="e">
        <f>IF(OR(Data[[#This Row],[G_L_Account___Account_Type_]]="Begin-Total",Data[[#This Row],[G_L_Account___Account_Type_]]="Heading"),1,0)</f>
        <v>#VALUE!</v>
      </c>
    </row>
    <row r="300" spans="1:11" hidden="1" x14ac:dyDescent="0.5">
      <c r="A300" s="2" t="e">
        <f>Data[[#This Row],[G_L_Account___No__]]</f>
        <v>#VALUE!</v>
      </c>
      <c r="D300" s="2" t="e">
        <f>Data[[#This Row],[PADSTR_____G_L_Account__Indentation___2___G_L_Account__Name]]</f>
        <v>#VALUE!</v>
      </c>
      <c r="E300" s="2" t="e">
        <f>Data[[#This Row],[G_L_Account___Account_Type_]]</f>
        <v>#VALUE!</v>
      </c>
      <c r="F300" s="2" t="e">
        <f>Data[[#This Row],[G_L_Account__Totaling]]</f>
        <v>#VALUE!</v>
      </c>
      <c r="G300" s="4" t="e">
        <f>IF(K300=1,"",Data[[#This Row],[G_L_Account___Balance_at_Date_]])</f>
        <v>#VALUE!</v>
      </c>
      <c r="K300" t="e">
        <f>IF(OR(Data[[#This Row],[G_L_Account___Account_Type_]]="Begin-Total",Data[[#This Row],[G_L_Account___Account_Type_]]="Heading"),1,0)</f>
        <v>#VALUE!</v>
      </c>
    </row>
    <row r="301" spans="1:11" hidden="1" x14ac:dyDescent="0.5">
      <c r="A301" s="2" t="e">
        <f>Data[[#This Row],[G_L_Account___No__]]</f>
        <v>#VALUE!</v>
      </c>
      <c r="D301" s="2" t="e">
        <f>Data[[#This Row],[PADSTR_____G_L_Account__Indentation___2___G_L_Account__Name]]</f>
        <v>#VALUE!</v>
      </c>
      <c r="E301" s="2" t="e">
        <f>Data[[#This Row],[G_L_Account___Account_Type_]]</f>
        <v>#VALUE!</v>
      </c>
      <c r="F301" s="2" t="e">
        <f>Data[[#This Row],[G_L_Account__Totaling]]</f>
        <v>#VALUE!</v>
      </c>
      <c r="G301" s="4" t="e">
        <f>IF(K301=1,"",Data[[#This Row],[G_L_Account___Balance_at_Date_]])</f>
        <v>#VALUE!</v>
      </c>
      <c r="K301" t="e">
        <f>IF(OR(Data[[#This Row],[G_L_Account___Account_Type_]]="Begin-Total",Data[[#This Row],[G_L_Account___Account_Type_]]="Heading"),1,0)</f>
        <v>#VALUE!</v>
      </c>
    </row>
    <row r="302" spans="1:11" hidden="1" x14ac:dyDescent="0.5">
      <c r="A302" s="2" t="e">
        <f>Data[[#This Row],[G_L_Account___No__]]</f>
        <v>#VALUE!</v>
      </c>
      <c r="D302" s="2" t="e">
        <f>Data[[#This Row],[PADSTR_____G_L_Account__Indentation___2___G_L_Account__Name]]</f>
        <v>#VALUE!</v>
      </c>
      <c r="E302" s="2" t="e">
        <f>Data[[#This Row],[G_L_Account___Account_Type_]]</f>
        <v>#VALUE!</v>
      </c>
      <c r="F302" s="2" t="e">
        <f>Data[[#This Row],[G_L_Account__Totaling]]</f>
        <v>#VALUE!</v>
      </c>
      <c r="G302" s="4" t="e">
        <f>IF(K302=1,"",Data[[#This Row],[G_L_Account___Balance_at_Date_]])</f>
        <v>#VALUE!</v>
      </c>
      <c r="K302" t="e">
        <f>IF(OR(Data[[#This Row],[G_L_Account___Account_Type_]]="Begin-Total",Data[[#This Row],[G_L_Account___Account_Type_]]="Heading"),1,0)</f>
        <v>#VALUE!</v>
      </c>
    </row>
    <row r="303" spans="1:11" hidden="1" x14ac:dyDescent="0.5">
      <c r="A303" s="2" t="e">
        <f>Data[[#This Row],[G_L_Account___No__]]</f>
        <v>#VALUE!</v>
      </c>
      <c r="D303" s="2" t="e">
        <f>Data[[#This Row],[PADSTR_____G_L_Account__Indentation___2___G_L_Account__Name]]</f>
        <v>#VALUE!</v>
      </c>
      <c r="E303" s="2" t="e">
        <f>Data[[#This Row],[G_L_Account___Account_Type_]]</f>
        <v>#VALUE!</v>
      </c>
      <c r="F303" s="2" t="e">
        <f>Data[[#This Row],[G_L_Account__Totaling]]</f>
        <v>#VALUE!</v>
      </c>
      <c r="G303" s="4" t="e">
        <f>IF(K303=1,"",Data[[#This Row],[G_L_Account___Balance_at_Date_]])</f>
        <v>#VALUE!</v>
      </c>
      <c r="K303" t="e">
        <f>IF(OR(Data[[#This Row],[G_L_Account___Account_Type_]]="Begin-Total",Data[[#This Row],[G_L_Account___Account_Type_]]="Heading"),1,0)</f>
        <v>#VALUE!</v>
      </c>
    </row>
    <row r="304" spans="1:11" hidden="1" x14ac:dyDescent="0.5">
      <c r="A304" s="2" t="e">
        <f>Data[[#This Row],[G_L_Account___No__]]</f>
        <v>#VALUE!</v>
      </c>
      <c r="D304" s="2" t="e">
        <f>Data[[#This Row],[PADSTR_____G_L_Account__Indentation___2___G_L_Account__Name]]</f>
        <v>#VALUE!</v>
      </c>
      <c r="E304" s="2" t="e">
        <f>Data[[#This Row],[G_L_Account___Account_Type_]]</f>
        <v>#VALUE!</v>
      </c>
      <c r="F304" s="2" t="e">
        <f>Data[[#This Row],[G_L_Account__Totaling]]</f>
        <v>#VALUE!</v>
      </c>
      <c r="G304" s="4" t="e">
        <f>IF(K304=1,"",Data[[#This Row],[G_L_Account___Balance_at_Date_]])</f>
        <v>#VALUE!</v>
      </c>
      <c r="K304" t="e">
        <f>IF(OR(Data[[#This Row],[G_L_Account___Account_Type_]]="Begin-Total",Data[[#This Row],[G_L_Account___Account_Type_]]="Heading"),1,0)</f>
        <v>#VALUE!</v>
      </c>
    </row>
    <row r="305" spans="1:11" hidden="1" x14ac:dyDescent="0.5">
      <c r="A305" s="2" t="e">
        <f>Data[[#This Row],[G_L_Account___No__]]</f>
        <v>#VALUE!</v>
      </c>
      <c r="D305" s="2" t="e">
        <f>Data[[#This Row],[PADSTR_____G_L_Account__Indentation___2___G_L_Account__Name]]</f>
        <v>#VALUE!</v>
      </c>
      <c r="E305" s="2" t="e">
        <f>Data[[#This Row],[G_L_Account___Account_Type_]]</f>
        <v>#VALUE!</v>
      </c>
      <c r="F305" s="2" t="e">
        <f>Data[[#This Row],[G_L_Account__Totaling]]</f>
        <v>#VALUE!</v>
      </c>
      <c r="G305" s="4" t="e">
        <f>IF(K305=1,"",Data[[#This Row],[G_L_Account___Balance_at_Date_]])</f>
        <v>#VALUE!</v>
      </c>
      <c r="K305" t="e">
        <f>IF(OR(Data[[#This Row],[G_L_Account___Account_Type_]]="Begin-Total",Data[[#This Row],[G_L_Account___Account_Type_]]="Heading"),1,0)</f>
        <v>#VALUE!</v>
      </c>
    </row>
    <row r="306" spans="1:11" hidden="1" x14ac:dyDescent="0.5">
      <c r="A306" s="2" t="e">
        <f>Data[[#This Row],[G_L_Account___No__]]</f>
        <v>#VALUE!</v>
      </c>
      <c r="D306" s="2" t="e">
        <f>Data[[#This Row],[PADSTR_____G_L_Account__Indentation___2___G_L_Account__Name]]</f>
        <v>#VALUE!</v>
      </c>
      <c r="E306" s="2" t="e">
        <f>Data[[#This Row],[G_L_Account___Account_Type_]]</f>
        <v>#VALUE!</v>
      </c>
      <c r="F306" s="2" t="e">
        <f>Data[[#This Row],[G_L_Account__Totaling]]</f>
        <v>#VALUE!</v>
      </c>
      <c r="G306" s="4" t="e">
        <f>IF(K306=1,"",Data[[#This Row],[G_L_Account___Balance_at_Date_]])</f>
        <v>#VALUE!</v>
      </c>
      <c r="K306" t="e">
        <f>IF(OR(Data[[#This Row],[G_L_Account___Account_Type_]]="Begin-Total",Data[[#This Row],[G_L_Account___Account_Type_]]="Heading"),1,0)</f>
        <v>#VALUE!</v>
      </c>
    </row>
    <row r="307" spans="1:11" hidden="1" x14ac:dyDescent="0.5">
      <c r="A307" s="2" t="e">
        <f>Data[[#This Row],[G_L_Account___No__]]</f>
        <v>#VALUE!</v>
      </c>
      <c r="D307" s="2" t="e">
        <f>Data[[#This Row],[PADSTR_____G_L_Account__Indentation___2___G_L_Account__Name]]</f>
        <v>#VALUE!</v>
      </c>
      <c r="E307" s="2" t="e">
        <f>Data[[#This Row],[G_L_Account___Account_Type_]]</f>
        <v>#VALUE!</v>
      </c>
      <c r="F307" s="2" t="e">
        <f>Data[[#This Row],[G_L_Account__Totaling]]</f>
        <v>#VALUE!</v>
      </c>
      <c r="G307" s="4" t="e">
        <f>IF(K307=1,"",Data[[#This Row],[G_L_Account___Balance_at_Date_]])</f>
        <v>#VALUE!</v>
      </c>
      <c r="K307" t="e">
        <f>IF(OR(Data[[#This Row],[G_L_Account___Account_Type_]]="Begin-Total",Data[[#This Row],[G_L_Account___Account_Type_]]="Heading"),1,0)</f>
        <v>#VALUE!</v>
      </c>
    </row>
    <row r="308" spans="1:11" hidden="1" x14ac:dyDescent="0.5">
      <c r="A308" s="2" t="e">
        <f>Data[[#This Row],[G_L_Account___No__]]</f>
        <v>#VALUE!</v>
      </c>
      <c r="D308" s="2" t="e">
        <f>Data[[#This Row],[PADSTR_____G_L_Account__Indentation___2___G_L_Account__Name]]</f>
        <v>#VALUE!</v>
      </c>
      <c r="E308" s="2" t="e">
        <f>Data[[#This Row],[G_L_Account___Account_Type_]]</f>
        <v>#VALUE!</v>
      </c>
      <c r="F308" s="2" t="e">
        <f>Data[[#This Row],[G_L_Account__Totaling]]</f>
        <v>#VALUE!</v>
      </c>
      <c r="G308" s="4" t="e">
        <f>IF(K308=1,"",Data[[#This Row],[G_L_Account___Balance_at_Date_]])</f>
        <v>#VALUE!</v>
      </c>
      <c r="K308" t="e">
        <f>IF(OR(Data[[#This Row],[G_L_Account___Account_Type_]]="Begin-Total",Data[[#This Row],[G_L_Account___Account_Type_]]="Heading"),1,0)</f>
        <v>#VALUE!</v>
      </c>
    </row>
    <row r="309" spans="1:11" hidden="1" x14ac:dyDescent="0.5">
      <c r="A309" s="2" t="e">
        <f>Data[[#This Row],[G_L_Account___No__]]</f>
        <v>#VALUE!</v>
      </c>
      <c r="D309" s="2" t="e">
        <f>Data[[#This Row],[PADSTR_____G_L_Account__Indentation___2___G_L_Account__Name]]</f>
        <v>#VALUE!</v>
      </c>
      <c r="E309" s="2" t="e">
        <f>Data[[#This Row],[G_L_Account___Account_Type_]]</f>
        <v>#VALUE!</v>
      </c>
      <c r="F309" s="2" t="e">
        <f>Data[[#This Row],[G_L_Account__Totaling]]</f>
        <v>#VALUE!</v>
      </c>
      <c r="G309" s="4" t="e">
        <f>IF(K309=1,"",Data[[#This Row],[G_L_Account___Balance_at_Date_]])</f>
        <v>#VALUE!</v>
      </c>
      <c r="K309" t="e">
        <f>IF(OR(Data[[#This Row],[G_L_Account___Account_Type_]]="Begin-Total",Data[[#This Row],[G_L_Account___Account_Type_]]="Heading"),1,0)</f>
        <v>#VALUE!</v>
      </c>
    </row>
    <row r="310" spans="1:11" hidden="1" x14ac:dyDescent="0.5">
      <c r="A310" s="2" t="e">
        <f>Data[[#This Row],[G_L_Account___No__]]</f>
        <v>#VALUE!</v>
      </c>
      <c r="D310" s="2" t="e">
        <f>Data[[#This Row],[PADSTR_____G_L_Account__Indentation___2___G_L_Account__Name]]</f>
        <v>#VALUE!</v>
      </c>
      <c r="E310" s="2" t="e">
        <f>Data[[#This Row],[G_L_Account___Account_Type_]]</f>
        <v>#VALUE!</v>
      </c>
      <c r="F310" s="2" t="e">
        <f>Data[[#This Row],[G_L_Account__Totaling]]</f>
        <v>#VALUE!</v>
      </c>
      <c r="G310" s="4" t="e">
        <f>IF(K310=1,"",Data[[#This Row],[G_L_Account___Balance_at_Date_]])</f>
        <v>#VALUE!</v>
      </c>
      <c r="K310" t="e">
        <f>IF(OR(Data[[#This Row],[G_L_Account___Account_Type_]]="Begin-Total",Data[[#This Row],[G_L_Account___Account_Type_]]="Heading"),1,0)</f>
        <v>#VALUE!</v>
      </c>
    </row>
    <row r="311" spans="1:11" hidden="1" x14ac:dyDescent="0.5">
      <c r="A311" s="2" t="e">
        <f>Data[[#This Row],[G_L_Account___No__]]</f>
        <v>#VALUE!</v>
      </c>
      <c r="D311" s="2" t="e">
        <f>Data[[#This Row],[PADSTR_____G_L_Account__Indentation___2___G_L_Account__Name]]</f>
        <v>#VALUE!</v>
      </c>
      <c r="E311" s="2" t="e">
        <f>Data[[#This Row],[G_L_Account___Account_Type_]]</f>
        <v>#VALUE!</v>
      </c>
      <c r="F311" s="2" t="e">
        <f>Data[[#This Row],[G_L_Account__Totaling]]</f>
        <v>#VALUE!</v>
      </c>
      <c r="G311" s="4" t="e">
        <f>IF(K311=1,"",Data[[#This Row],[G_L_Account___Balance_at_Date_]])</f>
        <v>#VALUE!</v>
      </c>
      <c r="K311" t="e">
        <f>IF(OR(Data[[#This Row],[G_L_Account___Account_Type_]]="Begin-Total",Data[[#This Row],[G_L_Account___Account_Type_]]="Heading"),1,0)</f>
        <v>#VALUE!</v>
      </c>
    </row>
    <row r="312" spans="1:11" hidden="1" x14ac:dyDescent="0.5">
      <c r="A312" s="2" t="e">
        <f>Data[[#This Row],[G_L_Account___No__]]</f>
        <v>#VALUE!</v>
      </c>
      <c r="D312" s="2" t="e">
        <f>Data[[#This Row],[PADSTR_____G_L_Account__Indentation___2___G_L_Account__Name]]</f>
        <v>#VALUE!</v>
      </c>
      <c r="E312" s="2" t="e">
        <f>Data[[#This Row],[G_L_Account___Account_Type_]]</f>
        <v>#VALUE!</v>
      </c>
      <c r="F312" s="2" t="e">
        <f>Data[[#This Row],[G_L_Account__Totaling]]</f>
        <v>#VALUE!</v>
      </c>
      <c r="G312" s="4" t="e">
        <f>IF(K312=1,"",Data[[#This Row],[G_L_Account___Balance_at_Date_]])</f>
        <v>#VALUE!</v>
      </c>
      <c r="K312" t="e">
        <f>IF(OR(Data[[#This Row],[G_L_Account___Account_Type_]]="Begin-Total",Data[[#This Row],[G_L_Account___Account_Type_]]="Heading"),1,0)</f>
        <v>#VALUE!</v>
      </c>
    </row>
    <row r="313" spans="1:11" hidden="1" x14ac:dyDescent="0.5">
      <c r="A313" s="2" t="e">
        <f>Data[[#This Row],[G_L_Account___No__]]</f>
        <v>#VALUE!</v>
      </c>
      <c r="D313" s="2" t="e">
        <f>Data[[#This Row],[PADSTR_____G_L_Account__Indentation___2___G_L_Account__Name]]</f>
        <v>#VALUE!</v>
      </c>
      <c r="E313" s="2" t="e">
        <f>Data[[#This Row],[G_L_Account___Account_Type_]]</f>
        <v>#VALUE!</v>
      </c>
      <c r="F313" s="2" t="e">
        <f>Data[[#This Row],[G_L_Account__Totaling]]</f>
        <v>#VALUE!</v>
      </c>
      <c r="G313" s="4" t="e">
        <f>IF(K313=1,"",Data[[#This Row],[G_L_Account___Balance_at_Date_]])</f>
        <v>#VALUE!</v>
      </c>
      <c r="K313" t="e">
        <f>IF(OR(Data[[#This Row],[G_L_Account___Account_Type_]]="Begin-Total",Data[[#This Row],[G_L_Account___Account_Type_]]="Heading"),1,0)</f>
        <v>#VALUE!</v>
      </c>
    </row>
    <row r="314" spans="1:11" hidden="1" x14ac:dyDescent="0.5">
      <c r="A314" s="2" t="e">
        <f>Data[[#This Row],[G_L_Account___No__]]</f>
        <v>#VALUE!</v>
      </c>
      <c r="D314" s="2" t="e">
        <f>Data[[#This Row],[PADSTR_____G_L_Account__Indentation___2___G_L_Account__Name]]</f>
        <v>#VALUE!</v>
      </c>
      <c r="E314" s="2" t="e">
        <f>Data[[#This Row],[G_L_Account___Account_Type_]]</f>
        <v>#VALUE!</v>
      </c>
      <c r="F314" s="2" t="e">
        <f>Data[[#This Row],[G_L_Account__Totaling]]</f>
        <v>#VALUE!</v>
      </c>
      <c r="G314" s="4" t="e">
        <f>IF(K314=1,"",Data[[#This Row],[G_L_Account___Balance_at_Date_]])</f>
        <v>#VALUE!</v>
      </c>
      <c r="K314" t="e">
        <f>IF(OR(Data[[#This Row],[G_L_Account___Account_Type_]]="Begin-Total",Data[[#This Row],[G_L_Account___Account_Type_]]="Heading"),1,0)</f>
        <v>#VALUE!</v>
      </c>
    </row>
    <row r="315" spans="1:11" hidden="1" x14ac:dyDescent="0.5">
      <c r="A315" s="2" t="e">
        <f>Data[[#This Row],[G_L_Account___No__]]</f>
        <v>#VALUE!</v>
      </c>
      <c r="D315" s="2" t="e">
        <f>Data[[#This Row],[PADSTR_____G_L_Account__Indentation___2___G_L_Account__Name]]</f>
        <v>#VALUE!</v>
      </c>
      <c r="E315" s="2" t="e">
        <f>Data[[#This Row],[G_L_Account___Account_Type_]]</f>
        <v>#VALUE!</v>
      </c>
      <c r="F315" s="2" t="e">
        <f>Data[[#This Row],[G_L_Account__Totaling]]</f>
        <v>#VALUE!</v>
      </c>
      <c r="G315" s="4" t="e">
        <f>IF(K315=1,"",Data[[#This Row],[G_L_Account___Balance_at_Date_]])</f>
        <v>#VALUE!</v>
      </c>
      <c r="K315" t="e">
        <f>IF(OR(Data[[#This Row],[G_L_Account___Account_Type_]]="Begin-Total",Data[[#This Row],[G_L_Account___Account_Type_]]="Heading"),1,0)</f>
        <v>#VALUE!</v>
      </c>
    </row>
    <row r="316" spans="1:11" hidden="1" x14ac:dyDescent="0.5">
      <c r="A316" s="2" t="e">
        <f>Data[[#This Row],[G_L_Account___No__]]</f>
        <v>#VALUE!</v>
      </c>
      <c r="D316" s="2" t="e">
        <f>Data[[#This Row],[PADSTR_____G_L_Account__Indentation___2___G_L_Account__Name]]</f>
        <v>#VALUE!</v>
      </c>
      <c r="E316" s="2" t="e">
        <f>Data[[#This Row],[G_L_Account___Account_Type_]]</f>
        <v>#VALUE!</v>
      </c>
      <c r="F316" s="2" t="e">
        <f>Data[[#This Row],[G_L_Account__Totaling]]</f>
        <v>#VALUE!</v>
      </c>
      <c r="G316" s="4" t="e">
        <f>IF(K316=1,"",Data[[#This Row],[G_L_Account___Balance_at_Date_]])</f>
        <v>#VALUE!</v>
      </c>
      <c r="K316" t="e">
        <f>IF(OR(Data[[#This Row],[G_L_Account___Account_Type_]]="Begin-Total",Data[[#This Row],[G_L_Account___Account_Type_]]="Heading"),1,0)</f>
        <v>#VALUE!</v>
      </c>
    </row>
    <row r="317" spans="1:11" hidden="1" x14ac:dyDescent="0.5">
      <c r="A317" s="2" t="e">
        <f>Data[[#This Row],[G_L_Account___No__]]</f>
        <v>#VALUE!</v>
      </c>
      <c r="D317" s="2" t="e">
        <f>Data[[#This Row],[PADSTR_____G_L_Account__Indentation___2___G_L_Account__Name]]</f>
        <v>#VALUE!</v>
      </c>
      <c r="E317" s="2" t="e">
        <f>Data[[#This Row],[G_L_Account___Account_Type_]]</f>
        <v>#VALUE!</v>
      </c>
      <c r="F317" s="2" t="e">
        <f>Data[[#This Row],[G_L_Account__Totaling]]</f>
        <v>#VALUE!</v>
      </c>
      <c r="G317" s="4" t="e">
        <f>IF(K317=1,"",Data[[#This Row],[G_L_Account___Balance_at_Date_]])</f>
        <v>#VALUE!</v>
      </c>
      <c r="K317" t="e">
        <f>IF(OR(Data[[#This Row],[G_L_Account___Account_Type_]]="Begin-Total",Data[[#This Row],[G_L_Account___Account_Type_]]="Heading"),1,0)</f>
        <v>#VALUE!</v>
      </c>
    </row>
    <row r="318" spans="1:11" hidden="1" x14ac:dyDescent="0.5">
      <c r="A318" s="2" t="e">
        <f>Data[[#This Row],[G_L_Account___No__]]</f>
        <v>#VALUE!</v>
      </c>
      <c r="D318" s="2" t="e">
        <f>Data[[#This Row],[PADSTR_____G_L_Account__Indentation___2___G_L_Account__Name]]</f>
        <v>#VALUE!</v>
      </c>
      <c r="E318" s="2" t="e">
        <f>Data[[#This Row],[G_L_Account___Account_Type_]]</f>
        <v>#VALUE!</v>
      </c>
      <c r="F318" s="2" t="e">
        <f>Data[[#This Row],[G_L_Account__Totaling]]</f>
        <v>#VALUE!</v>
      </c>
      <c r="G318" s="4" t="e">
        <f>IF(K318=1,"",Data[[#This Row],[G_L_Account___Balance_at_Date_]])</f>
        <v>#VALUE!</v>
      </c>
      <c r="K318" t="e">
        <f>IF(OR(Data[[#This Row],[G_L_Account___Account_Type_]]="Begin-Total",Data[[#This Row],[G_L_Account___Account_Type_]]="Heading"),1,0)</f>
        <v>#VALUE!</v>
      </c>
    </row>
    <row r="319" spans="1:11" hidden="1" x14ac:dyDescent="0.5">
      <c r="A319" s="2" t="e">
        <f>Data[[#This Row],[G_L_Account___No__]]</f>
        <v>#VALUE!</v>
      </c>
      <c r="D319" s="2" t="e">
        <f>Data[[#This Row],[PADSTR_____G_L_Account__Indentation___2___G_L_Account__Name]]</f>
        <v>#VALUE!</v>
      </c>
      <c r="E319" s="2" t="e">
        <f>Data[[#This Row],[G_L_Account___Account_Type_]]</f>
        <v>#VALUE!</v>
      </c>
      <c r="F319" s="2" t="e">
        <f>Data[[#This Row],[G_L_Account__Totaling]]</f>
        <v>#VALUE!</v>
      </c>
      <c r="G319" s="4" t="e">
        <f>IF(K319=1,"",Data[[#This Row],[G_L_Account___Balance_at_Date_]])</f>
        <v>#VALUE!</v>
      </c>
      <c r="K319" t="e">
        <f>IF(OR(Data[[#This Row],[G_L_Account___Account_Type_]]="Begin-Total",Data[[#This Row],[G_L_Account___Account_Type_]]="Heading"),1,0)</f>
        <v>#VALUE!</v>
      </c>
    </row>
    <row r="320" spans="1:11" hidden="1" x14ac:dyDescent="0.5">
      <c r="A320" s="2" t="e">
        <f>Data[[#This Row],[G_L_Account___No__]]</f>
        <v>#VALUE!</v>
      </c>
      <c r="D320" s="2" t="e">
        <f>Data[[#This Row],[PADSTR_____G_L_Account__Indentation___2___G_L_Account__Name]]</f>
        <v>#VALUE!</v>
      </c>
      <c r="E320" s="2" t="e">
        <f>Data[[#This Row],[G_L_Account___Account_Type_]]</f>
        <v>#VALUE!</v>
      </c>
      <c r="F320" s="2" t="e">
        <f>Data[[#This Row],[G_L_Account__Totaling]]</f>
        <v>#VALUE!</v>
      </c>
      <c r="G320" s="4" t="e">
        <f>IF(K320=1,"",Data[[#This Row],[G_L_Account___Balance_at_Date_]])</f>
        <v>#VALUE!</v>
      </c>
      <c r="K320" t="e">
        <f>IF(OR(Data[[#This Row],[G_L_Account___Account_Type_]]="Begin-Total",Data[[#This Row],[G_L_Account___Account_Type_]]="Heading"),1,0)</f>
        <v>#VALUE!</v>
      </c>
    </row>
    <row r="321" spans="1:11" hidden="1" x14ac:dyDescent="0.5">
      <c r="A321" s="2" t="e">
        <f>Data[[#This Row],[G_L_Account___No__]]</f>
        <v>#VALUE!</v>
      </c>
      <c r="D321" s="2" t="e">
        <f>Data[[#This Row],[PADSTR_____G_L_Account__Indentation___2___G_L_Account__Name]]</f>
        <v>#VALUE!</v>
      </c>
      <c r="E321" s="2" t="e">
        <f>Data[[#This Row],[G_L_Account___Account_Type_]]</f>
        <v>#VALUE!</v>
      </c>
      <c r="F321" s="2" t="e">
        <f>Data[[#This Row],[G_L_Account__Totaling]]</f>
        <v>#VALUE!</v>
      </c>
      <c r="G321" s="4" t="e">
        <f>IF(K321=1,"",Data[[#This Row],[G_L_Account___Balance_at_Date_]])</f>
        <v>#VALUE!</v>
      </c>
      <c r="K321" t="e">
        <f>IF(OR(Data[[#This Row],[G_L_Account___Account_Type_]]="Begin-Total",Data[[#This Row],[G_L_Account___Account_Type_]]="Heading"),1,0)</f>
        <v>#VALUE!</v>
      </c>
    </row>
    <row r="322" spans="1:11" hidden="1" x14ac:dyDescent="0.5">
      <c r="A322" s="2" t="e">
        <f>Data[[#This Row],[G_L_Account___No__]]</f>
        <v>#VALUE!</v>
      </c>
      <c r="D322" s="2" t="e">
        <f>Data[[#This Row],[PADSTR_____G_L_Account__Indentation___2___G_L_Account__Name]]</f>
        <v>#VALUE!</v>
      </c>
      <c r="E322" s="2" t="e">
        <f>Data[[#This Row],[G_L_Account___Account_Type_]]</f>
        <v>#VALUE!</v>
      </c>
      <c r="F322" s="2" t="e">
        <f>Data[[#This Row],[G_L_Account__Totaling]]</f>
        <v>#VALUE!</v>
      </c>
      <c r="G322" s="4" t="e">
        <f>IF(K322=1,"",Data[[#This Row],[G_L_Account___Balance_at_Date_]])</f>
        <v>#VALUE!</v>
      </c>
      <c r="K322" t="e">
        <f>IF(OR(Data[[#This Row],[G_L_Account___Account_Type_]]="Begin-Total",Data[[#This Row],[G_L_Account___Account_Type_]]="Heading"),1,0)</f>
        <v>#VALUE!</v>
      </c>
    </row>
    <row r="323" spans="1:11" hidden="1" x14ac:dyDescent="0.5">
      <c r="A323" s="2" t="e">
        <f>Data[[#This Row],[G_L_Account___No__]]</f>
        <v>#VALUE!</v>
      </c>
      <c r="D323" s="2" t="e">
        <f>Data[[#This Row],[PADSTR_____G_L_Account__Indentation___2___G_L_Account__Name]]</f>
        <v>#VALUE!</v>
      </c>
      <c r="E323" s="2" t="e">
        <f>Data[[#This Row],[G_L_Account___Account_Type_]]</f>
        <v>#VALUE!</v>
      </c>
      <c r="F323" s="2" t="e">
        <f>Data[[#This Row],[G_L_Account__Totaling]]</f>
        <v>#VALUE!</v>
      </c>
      <c r="G323" s="4" t="e">
        <f>IF(K323=1,"",Data[[#This Row],[G_L_Account___Balance_at_Date_]])</f>
        <v>#VALUE!</v>
      </c>
      <c r="K323" t="e">
        <f>IF(OR(Data[[#This Row],[G_L_Account___Account_Type_]]="Begin-Total",Data[[#This Row],[G_L_Account___Account_Type_]]="Heading"),1,0)</f>
        <v>#VALUE!</v>
      </c>
    </row>
    <row r="324" spans="1:11" hidden="1" x14ac:dyDescent="0.5">
      <c r="A324" s="2" t="e">
        <f>Data[[#This Row],[G_L_Account___No__]]</f>
        <v>#VALUE!</v>
      </c>
      <c r="D324" s="2" t="e">
        <f>Data[[#This Row],[PADSTR_____G_L_Account__Indentation___2___G_L_Account__Name]]</f>
        <v>#VALUE!</v>
      </c>
      <c r="E324" s="2" t="e">
        <f>Data[[#This Row],[G_L_Account___Account_Type_]]</f>
        <v>#VALUE!</v>
      </c>
      <c r="F324" s="2" t="e">
        <f>Data[[#This Row],[G_L_Account__Totaling]]</f>
        <v>#VALUE!</v>
      </c>
      <c r="G324" s="4" t="e">
        <f>IF(K324=1,"",Data[[#This Row],[G_L_Account___Balance_at_Date_]])</f>
        <v>#VALUE!</v>
      </c>
      <c r="K324" t="e">
        <f>IF(OR(Data[[#This Row],[G_L_Account___Account_Type_]]="Begin-Total",Data[[#This Row],[G_L_Account___Account_Type_]]="Heading"),1,0)</f>
        <v>#VALUE!</v>
      </c>
    </row>
    <row r="325" spans="1:11" hidden="1" x14ac:dyDescent="0.5">
      <c r="A325" s="2" t="e">
        <f>Data[[#This Row],[G_L_Account___No__]]</f>
        <v>#VALUE!</v>
      </c>
      <c r="D325" s="2" t="e">
        <f>Data[[#This Row],[PADSTR_____G_L_Account__Indentation___2___G_L_Account__Name]]</f>
        <v>#VALUE!</v>
      </c>
      <c r="E325" s="2" t="e">
        <f>Data[[#This Row],[G_L_Account___Account_Type_]]</f>
        <v>#VALUE!</v>
      </c>
      <c r="F325" s="2" t="e">
        <f>Data[[#This Row],[G_L_Account__Totaling]]</f>
        <v>#VALUE!</v>
      </c>
      <c r="G325" s="4" t="e">
        <f>IF(K325=1,"",Data[[#This Row],[G_L_Account___Balance_at_Date_]])</f>
        <v>#VALUE!</v>
      </c>
      <c r="K325" t="e">
        <f>IF(OR(Data[[#This Row],[G_L_Account___Account_Type_]]="Begin-Total",Data[[#This Row],[G_L_Account___Account_Type_]]="Heading"),1,0)</f>
        <v>#VALUE!</v>
      </c>
    </row>
    <row r="326" spans="1:11" hidden="1" x14ac:dyDescent="0.5">
      <c r="A326" s="2" t="e">
        <f>Data[[#This Row],[G_L_Account___No__]]</f>
        <v>#VALUE!</v>
      </c>
      <c r="D326" s="2" t="e">
        <f>Data[[#This Row],[PADSTR_____G_L_Account__Indentation___2___G_L_Account__Name]]</f>
        <v>#VALUE!</v>
      </c>
      <c r="E326" s="2" t="e">
        <f>Data[[#This Row],[G_L_Account___Account_Type_]]</f>
        <v>#VALUE!</v>
      </c>
      <c r="F326" s="2" t="e">
        <f>Data[[#This Row],[G_L_Account__Totaling]]</f>
        <v>#VALUE!</v>
      </c>
      <c r="G326" s="4" t="e">
        <f>IF(K326=1,"",Data[[#This Row],[G_L_Account___Balance_at_Date_]])</f>
        <v>#VALUE!</v>
      </c>
      <c r="K326" t="e">
        <f>IF(OR(Data[[#This Row],[G_L_Account___Account_Type_]]="Begin-Total",Data[[#This Row],[G_L_Account___Account_Type_]]="Heading"),1,0)</f>
        <v>#VALUE!</v>
      </c>
    </row>
    <row r="327" spans="1:11" hidden="1" x14ac:dyDescent="0.5">
      <c r="A327" s="2" t="e">
        <f>Data[[#This Row],[G_L_Account___No__]]</f>
        <v>#VALUE!</v>
      </c>
      <c r="D327" s="2" t="e">
        <f>Data[[#This Row],[PADSTR_____G_L_Account__Indentation___2___G_L_Account__Name]]</f>
        <v>#VALUE!</v>
      </c>
      <c r="E327" s="2" t="e">
        <f>Data[[#This Row],[G_L_Account___Account_Type_]]</f>
        <v>#VALUE!</v>
      </c>
      <c r="F327" s="2" t="e">
        <f>Data[[#This Row],[G_L_Account__Totaling]]</f>
        <v>#VALUE!</v>
      </c>
      <c r="G327" s="4" t="e">
        <f>IF(K327=1,"",Data[[#This Row],[G_L_Account___Balance_at_Date_]])</f>
        <v>#VALUE!</v>
      </c>
      <c r="K327" t="e">
        <f>IF(OR(Data[[#This Row],[G_L_Account___Account_Type_]]="Begin-Total",Data[[#This Row],[G_L_Account___Account_Type_]]="Heading"),1,0)</f>
        <v>#VALUE!</v>
      </c>
    </row>
    <row r="328" spans="1:11" hidden="1" x14ac:dyDescent="0.5">
      <c r="A328" s="2" t="e">
        <f>Data[[#This Row],[G_L_Account___No__]]</f>
        <v>#VALUE!</v>
      </c>
      <c r="D328" s="2" t="e">
        <f>Data[[#This Row],[PADSTR_____G_L_Account__Indentation___2___G_L_Account__Name]]</f>
        <v>#VALUE!</v>
      </c>
      <c r="E328" s="2" t="e">
        <f>Data[[#This Row],[G_L_Account___Account_Type_]]</f>
        <v>#VALUE!</v>
      </c>
      <c r="F328" s="2" t="e">
        <f>Data[[#This Row],[G_L_Account__Totaling]]</f>
        <v>#VALUE!</v>
      </c>
      <c r="G328" s="4" t="e">
        <f>IF(K328=1,"",Data[[#This Row],[G_L_Account___Balance_at_Date_]])</f>
        <v>#VALUE!</v>
      </c>
      <c r="K328" t="e">
        <f>IF(OR(Data[[#This Row],[G_L_Account___Account_Type_]]="Begin-Total",Data[[#This Row],[G_L_Account___Account_Type_]]="Heading"),1,0)</f>
        <v>#VALUE!</v>
      </c>
    </row>
    <row r="329" spans="1:11" hidden="1" x14ac:dyDescent="0.5">
      <c r="A329" s="2" t="e">
        <f>Data[[#This Row],[G_L_Account___No__]]</f>
        <v>#VALUE!</v>
      </c>
      <c r="D329" s="2" t="e">
        <f>Data[[#This Row],[PADSTR_____G_L_Account__Indentation___2___G_L_Account__Name]]</f>
        <v>#VALUE!</v>
      </c>
      <c r="E329" s="2" t="e">
        <f>Data[[#This Row],[G_L_Account___Account_Type_]]</f>
        <v>#VALUE!</v>
      </c>
      <c r="F329" s="2" t="e">
        <f>Data[[#This Row],[G_L_Account__Totaling]]</f>
        <v>#VALUE!</v>
      </c>
      <c r="G329" s="4" t="e">
        <f>IF(K329=1,"",Data[[#This Row],[G_L_Account___Balance_at_Date_]])</f>
        <v>#VALUE!</v>
      </c>
      <c r="K329" t="e">
        <f>IF(OR(Data[[#This Row],[G_L_Account___Account_Type_]]="Begin-Total",Data[[#This Row],[G_L_Account___Account_Type_]]="Heading"),1,0)</f>
        <v>#VALUE!</v>
      </c>
    </row>
    <row r="330" spans="1:11" hidden="1" x14ac:dyDescent="0.5">
      <c r="A330" s="2" t="e">
        <f>Data[[#This Row],[G_L_Account___No__]]</f>
        <v>#VALUE!</v>
      </c>
      <c r="D330" s="2" t="e">
        <f>Data[[#This Row],[PADSTR_____G_L_Account__Indentation___2___G_L_Account__Name]]</f>
        <v>#VALUE!</v>
      </c>
      <c r="E330" s="2" t="e">
        <f>Data[[#This Row],[G_L_Account___Account_Type_]]</f>
        <v>#VALUE!</v>
      </c>
      <c r="F330" s="2" t="e">
        <f>Data[[#This Row],[G_L_Account__Totaling]]</f>
        <v>#VALUE!</v>
      </c>
      <c r="G330" s="4" t="e">
        <f>IF(K330=1,"",Data[[#This Row],[G_L_Account___Balance_at_Date_]])</f>
        <v>#VALUE!</v>
      </c>
      <c r="K330" t="e">
        <f>IF(OR(Data[[#This Row],[G_L_Account___Account_Type_]]="Begin-Total",Data[[#This Row],[G_L_Account___Account_Type_]]="Heading"),1,0)</f>
        <v>#VALUE!</v>
      </c>
    </row>
    <row r="331" spans="1:11" hidden="1" x14ac:dyDescent="0.5">
      <c r="A331" s="2" t="e">
        <f>Data[[#This Row],[G_L_Account___No__]]</f>
        <v>#VALUE!</v>
      </c>
      <c r="D331" s="2" t="e">
        <f>Data[[#This Row],[PADSTR_____G_L_Account__Indentation___2___G_L_Account__Name]]</f>
        <v>#VALUE!</v>
      </c>
      <c r="E331" s="2" t="e">
        <f>Data[[#This Row],[G_L_Account___Account_Type_]]</f>
        <v>#VALUE!</v>
      </c>
      <c r="F331" s="2" t="e">
        <f>Data[[#This Row],[G_L_Account__Totaling]]</f>
        <v>#VALUE!</v>
      </c>
      <c r="G331" s="4" t="e">
        <f>IF(K331=1,"",Data[[#This Row],[G_L_Account___Balance_at_Date_]])</f>
        <v>#VALUE!</v>
      </c>
      <c r="K331" t="e">
        <f>IF(OR(Data[[#This Row],[G_L_Account___Account_Type_]]="Begin-Total",Data[[#This Row],[G_L_Account___Account_Type_]]="Heading"),1,0)</f>
        <v>#VALUE!</v>
      </c>
    </row>
    <row r="332" spans="1:11" hidden="1" x14ac:dyDescent="0.5">
      <c r="A332" s="2" t="e">
        <f>Data[[#This Row],[G_L_Account___No__]]</f>
        <v>#VALUE!</v>
      </c>
      <c r="D332" s="2" t="e">
        <f>Data[[#This Row],[PADSTR_____G_L_Account__Indentation___2___G_L_Account__Name]]</f>
        <v>#VALUE!</v>
      </c>
      <c r="E332" s="2" t="e">
        <f>Data[[#This Row],[G_L_Account___Account_Type_]]</f>
        <v>#VALUE!</v>
      </c>
      <c r="F332" s="2" t="e">
        <f>Data[[#This Row],[G_L_Account__Totaling]]</f>
        <v>#VALUE!</v>
      </c>
      <c r="G332" s="4" t="e">
        <f>IF(K332=1,"",Data[[#This Row],[G_L_Account___Balance_at_Date_]])</f>
        <v>#VALUE!</v>
      </c>
      <c r="K332" t="e">
        <f>IF(OR(Data[[#This Row],[G_L_Account___Account_Type_]]="Begin-Total",Data[[#This Row],[G_L_Account___Account_Type_]]="Heading"),1,0)</f>
        <v>#VALUE!</v>
      </c>
    </row>
    <row r="333" spans="1:11" hidden="1" x14ac:dyDescent="0.5">
      <c r="A333" s="2" t="e">
        <f>Data[[#This Row],[G_L_Account___No__]]</f>
        <v>#VALUE!</v>
      </c>
      <c r="D333" s="2" t="e">
        <f>Data[[#This Row],[PADSTR_____G_L_Account__Indentation___2___G_L_Account__Name]]</f>
        <v>#VALUE!</v>
      </c>
      <c r="E333" s="2" t="e">
        <f>Data[[#This Row],[G_L_Account___Account_Type_]]</f>
        <v>#VALUE!</v>
      </c>
      <c r="F333" s="2" t="e">
        <f>Data[[#This Row],[G_L_Account__Totaling]]</f>
        <v>#VALUE!</v>
      </c>
      <c r="G333" s="4" t="e">
        <f>IF(K333=1,"",Data[[#This Row],[G_L_Account___Balance_at_Date_]])</f>
        <v>#VALUE!</v>
      </c>
      <c r="K333" t="e">
        <f>IF(OR(Data[[#This Row],[G_L_Account___Account_Type_]]="Begin-Total",Data[[#This Row],[G_L_Account___Account_Type_]]="Heading"),1,0)</f>
        <v>#VALUE!</v>
      </c>
    </row>
    <row r="334" spans="1:11" hidden="1" x14ac:dyDescent="0.5">
      <c r="A334" s="2" t="e">
        <f>Data[[#This Row],[G_L_Account___No__]]</f>
        <v>#VALUE!</v>
      </c>
      <c r="D334" s="2" t="e">
        <f>Data[[#This Row],[PADSTR_____G_L_Account__Indentation___2___G_L_Account__Name]]</f>
        <v>#VALUE!</v>
      </c>
      <c r="E334" s="2" t="e">
        <f>Data[[#This Row],[G_L_Account___Account_Type_]]</f>
        <v>#VALUE!</v>
      </c>
      <c r="F334" s="2" t="e">
        <f>Data[[#This Row],[G_L_Account__Totaling]]</f>
        <v>#VALUE!</v>
      </c>
      <c r="G334" s="4" t="e">
        <f>IF(K334=1,"",Data[[#This Row],[G_L_Account___Balance_at_Date_]])</f>
        <v>#VALUE!</v>
      </c>
      <c r="K334" t="e">
        <f>IF(OR(Data[[#This Row],[G_L_Account___Account_Type_]]="Begin-Total",Data[[#This Row],[G_L_Account___Account_Type_]]="Heading"),1,0)</f>
        <v>#VALUE!</v>
      </c>
    </row>
    <row r="335" spans="1:11" hidden="1" x14ac:dyDescent="0.5">
      <c r="A335" s="2" t="e">
        <f>Data[[#This Row],[G_L_Account___No__]]</f>
        <v>#VALUE!</v>
      </c>
      <c r="D335" s="2" t="e">
        <f>Data[[#This Row],[PADSTR_____G_L_Account__Indentation___2___G_L_Account__Name]]</f>
        <v>#VALUE!</v>
      </c>
      <c r="E335" s="2" t="e">
        <f>Data[[#This Row],[G_L_Account___Account_Type_]]</f>
        <v>#VALUE!</v>
      </c>
      <c r="F335" s="2" t="e">
        <f>Data[[#This Row],[G_L_Account__Totaling]]</f>
        <v>#VALUE!</v>
      </c>
      <c r="G335" s="4" t="e">
        <f>IF(K335=1,"",Data[[#This Row],[G_L_Account___Balance_at_Date_]])</f>
        <v>#VALUE!</v>
      </c>
      <c r="K335" t="e">
        <f>IF(OR(Data[[#This Row],[G_L_Account___Account_Type_]]="Begin-Total",Data[[#This Row],[G_L_Account___Account_Type_]]="Heading"),1,0)</f>
        <v>#VALUE!</v>
      </c>
    </row>
    <row r="336" spans="1:11" hidden="1" x14ac:dyDescent="0.5">
      <c r="A336" s="2" t="e">
        <f>Data[[#This Row],[G_L_Account___No__]]</f>
        <v>#VALUE!</v>
      </c>
      <c r="D336" s="2" t="e">
        <f>Data[[#This Row],[PADSTR_____G_L_Account__Indentation___2___G_L_Account__Name]]</f>
        <v>#VALUE!</v>
      </c>
      <c r="E336" s="2" t="e">
        <f>Data[[#This Row],[G_L_Account___Account_Type_]]</f>
        <v>#VALUE!</v>
      </c>
      <c r="F336" s="2" t="e">
        <f>Data[[#This Row],[G_L_Account__Totaling]]</f>
        <v>#VALUE!</v>
      </c>
      <c r="G336" s="4" t="e">
        <f>IF(K336=1,"",Data[[#This Row],[G_L_Account___Balance_at_Date_]])</f>
        <v>#VALUE!</v>
      </c>
      <c r="K336" t="e">
        <f>IF(OR(Data[[#This Row],[G_L_Account___Account_Type_]]="Begin-Total",Data[[#This Row],[G_L_Account___Account_Type_]]="Heading"),1,0)</f>
        <v>#VALUE!</v>
      </c>
    </row>
    <row r="337" spans="1:11" hidden="1" x14ac:dyDescent="0.5">
      <c r="A337" s="2" t="e">
        <f>Data[[#This Row],[G_L_Account___No__]]</f>
        <v>#VALUE!</v>
      </c>
      <c r="D337" s="2" t="e">
        <f>Data[[#This Row],[PADSTR_____G_L_Account__Indentation___2___G_L_Account__Name]]</f>
        <v>#VALUE!</v>
      </c>
      <c r="E337" s="2" t="e">
        <f>Data[[#This Row],[G_L_Account___Account_Type_]]</f>
        <v>#VALUE!</v>
      </c>
      <c r="F337" s="2" t="e">
        <f>Data[[#This Row],[G_L_Account__Totaling]]</f>
        <v>#VALUE!</v>
      </c>
      <c r="G337" s="4" t="e">
        <f>IF(K337=1,"",Data[[#This Row],[G_L_Account___Balance_at_Date_]])</f>
        <v>#VALUE!</v>
      </c>
      <c r="K337" t="e">
        <f>IF(OR(Data[[#This Row],[G_L_Account___Account_Type_]]="Begin-Total",Data[[#This Row],[G_L_Account___Account_Type_]]="Heading"),1,0)</f>
        <v>#VALUE!</v>
      </c>
    </row>
    <row r="338" spans="1:11" hidden="1" x14ac:dyDescent="0.5">
      <c r="A338" s="2" t="e">
        <f>Data[[#This Row],[G_L_Account___No__]]</f>
        <v>#VALUE!</v>
      </c>
      <c r="D338" s="2" t="e">
        <f>Data[[#This Row],[PADSTR_____G_L_Account__Indentation___2___G_L_Account__Name]]</f>
        <v>#VALUE!</v>
      </c>
      <c r="E338" s="2" t="e">
        <f>Data[[#This Row],[G_L_Account___Account_Type_]]</f>
        <v>#VALUE!</v>
      </c>
      <c r="F338" s="2" t="e">
        <f>Data[[#This Row],[G_L_Account__Totaling]]</f>
        <v>#VALUE!</v>
      </c>
      <c r="G338" s="4" t="e">
        <f>IF(K338=1,"",Data[[#This Row],[G_L_Account___Balance_at_Date_]])</f>
        <v>#VALUE!</v>
      </c>
      <c r="K338" t="e">
        <f>IF(OR(Data[[#This Row],[G_L_Account___Account_Type_]]="Begin-Total",Data[[#This Row],[G_L_Account___Account_Type_]]="Heading"),1,0)</f>
        <v>#VALUE!</v>
      </c>
    </row>
    <row r="339" spans="1:11" hidden="1" x14ac:dyDescent="0.5">
      <c r="A339" s="2" t="e">
        <f>Data[[#This Row],[G_L_Account___No__]]</f>
        <v>#VALUE!</v>
      </c>
      <c r="D339" s="2" t="e">
        <f>Data[[#This Row],[PADSTR_____G_L_Account__Indentation___2___G_L_Account__Name]]</f>
        <v>#VALUE!</v>
      </c>
      <c r="E339" s="2" t="e">
        <f>Data[[#This Row],[G_L_Account___Account_Type_]]</f>
        <v>#VALUE!</v>
      </c>
      <c r="F339" s="2" t="e">
        <f>Data[[#This Row],[G_L_Account__Totaling]]</f>
        <v>#VALUE!</v>
      </c>
      <c r="G339" s="4" t="e">
        <f>IF(K339=1,"",Data[[#This Row],[G_L_Account___Balance_at_Date_]])</f>
        <v>#VALUE!</v>
      </c>
      <c r="K339" t="e">
        <f>IF(OR(Data[[#This Row],[G_L_Account___Account_Type_]]="Begin-Total",Data[[#This Row],[G_L_Account___Account_Type_]]="Heading"),1,0)</f>
        <v>#VALUE!</v>
      </c>
    </row>
    <row r="340" spans="1:11" hidden="1" x14ac:dyDescent="0.5">
      <c r="A340" s="2" t="e">
        <f>Data[[#This Row],[G_L_Account___No__]]</f>
        <v>#VALUE!</v>
      </c>
      <c r="D340" s="2" t="e">
        <f>Data[[#This Row],[PADSTR_____G_L_Account__Indentation___2___G_L_Account__Name]]</f>
        <v>#VALUE!</v>
      </c>
      <c r="E340" s="2" t="e">
        <f>Data[[#This Row],[G_L_Account___Account_Type_]]</f>
        <v>#VALUE!</v>
      </c>
      <c r="F340" s="2" t="e">
        <f>Data[[#This Row],[G_L_Account__Totaling]]</f>
        <v>#VALUE!</v>
      </c>
      <c r="G340" s="4" t="e">
        <f>IF(K340=1,"",Data[[#This Row],[G_L_Account___Balance_at_Date_]])</f>
        <v>#VALUE!</v>
      </c>
      <c r="K340" t="e">
        <f>IF(OR(Data[[#This Row],[G_L_Account___Account_Type_]]="Begin-Total",Data[[#This Row],[G_L_Account___Account_Type_]]="Heading"),1,0)</f>
        <v>#VALUE!</v>
      </c>
    </row>
    <row r="341" spans="1:11" hidden="1" x14ac:dyDescent="0.5">
      <c r="A341" s="2" t="e">
        <f>Data[[#This Row],[G_L_Account___No__]]</f>
        <v>#VALUE!</v>
      </c>
      <c r="D341" s="2" t="e">
        <f>Data[[#This Row],[PADSTR_____G_L_Account__Indentation___2___G_L_Account__Name]]</f>
        <v>#VALUE!</v>
      </c>
      <c r="E341" s="2" t="e">
        <f>Data[[#This Row],[G_L_Account___Account_Type_]]</f>
        <v>#VALUE!</v>
      </c>
      <c r="F341" s="2" t="e">
        <f>Data[[#This Row],[G_L_Account__Totaling]]</f>
        <v>#VALUE!</v>
      </c>
      <c r="G341" s="4" t="e">
        <f>IF(K341=1,"",Data[[#This Row],[G_L_Account___Balance_at_Date_]])</f>
        <v>#VALUE!</v>
      </c>
      <c r="K341" t="e">
        <f>IF(OR(Data[[#This Row],[G_L_Account___Account_Type_]]="Begin-Total",Data[[#This Row],[G_L_Account___Account_Type_]]="Heading"),1,0)</f>
        <v>#VALUE!</v>
      </c>
    </row>
    <row r="342" spans="1:11" hidden="1" x14ac:dyDescent="0.5">
      <c r="A342" s="2" t="e">
        <f>Data[[#This Row],[G_L_Account___No__]]</f>
        <v>#VALUE!</v>
      </c>
      <c r="D342" s="2" t="e">
        <f>Data[[#This Row],[PADSTR_____G_L_Account__Indentation___2___G_L_Account__Name]]</f>
        <v>#VALUE!</v>
      </c>
      <c r="E342" s="2" t="e">
        <f>Data[[#This Row],[G_L_Account___Account_Type_]]</f>
        <v>#VALUE!</v>
      </c>
      <c r="F342" s="2" t="e">
        <f>Data[[#This Row],[G_L_Account__Totaling]]</f>
        <v>#VALUE!</v>
      </c>
      <c r="G342" s="4" t="e">
        <f>IF(K342=1,"",Data[[#This Row],[G_L_Account___Balance_at_Date_]])</f>
        <v>#VALUE!</v>
      </c>
      <c r="K342" t="e">
        <f>IF(OR(Data[[#This Row],[G_L_Account___Account_Type_]]="Begin-Total",Data[[#This Row],[G_L_Account___Account_Type_]]="Heading"),1,0)</f>
        <v>#VALUE!</v>
      </c>
    </row>
    <row r="343" spans="1:11" hidden="1" x14ac:dyDescent="0.5">
      <c r="A343" s="2" t="e">
        <f>Data[[#This Row],[G_L_Account___No__]]</f>
        <v>#VALUE!</v>
      </c>
      <c r="D343" s="2" t="e">
        <f>Data[[#This Row],[PADSTR_____G_L_Account__Indentation___2___G_L_Account__Name]]</f>
        <v>#VALUE!</v>
      </c>
      <c r="E343" s="2" t="e">
        <f>Data[[#This Row],[G_L_Account___Account_Type_]]</f>
        <v>#VALUE!</v>
      </c>
      <c r="F343" s="2" t="e">
        <f>Data[[#This Row],[G_L_Account__Totaling]]</f>
        <v>#VALUE!</v>
      </c>
      <c r="G343" s="4" t="e">
        <f>IF(K343=1,"",Data[[#This Row],[G_L_Account___Balance_at_Date_]])</f>
        <v>#VALUE!</v>
      </c>
      <c r="K343" t="e">
        <f>IF(OR(Data[[#This Row],[G_L_Account___Account_Type_]]="Begin-Total",Data[[#This Row],[G_L_Account___Account_Type_]]="Heading"),1,0)</f>
        <v>#VALUE!</v>
      </c>
    </row>
    <row r="344" spans="1:11" hidden="1" x14ac:dyDescent="0.5">
      <c r="A344" s="2" t="e">
        <f>Data[[#This Row],[G_L_Account___No__]]</f>
        <v>#VALUE!</v>
      </c>
      <c r="D344" s="2" t="e">
        <f>Data[[#This Row],[PADSTR_____G_L_Account__Indentation___2___G_L_Account__Name]]</f>
        <v>#VALUE!</v>
      </c>
      <c r="E344" s="2" t="e">
        <f>Data[[#This Row],[G_L_Account___Account_Type_]]</f>
        <v>#VALUE!</v>
      </c>
      <c r="F344" s="2" t="e">
        <f>Data[[#This Row],[G_L_Account__Totaling]]</f>
        <v>#VALUE!</v>
      </c>
      <c r="G344" s="4" t="e">
        <f>IF(K344=1,"",Data[[#This Row],[G_L_Account___Balance_at_Date_]])</f>
        <v>#VALUE!</v>
      </c>
      <c r="K344" t="e">
        <f>IF(OR(Data[[#This Row],[G_L_Account___Account_Type_]]="Begin-Total",Data[[#This Row],[G_L_Account___Account_Type_]]="Heading"),1,0)</f>
        <v>#VALUE!</v>
      </c>
    </row>
    <row r="345" spans="1:11" hidden="1" x14ac:dyDescent="0.5">
      <c r="A345" s="2" t="e">
        <f>Data[[#This Row],[G_L_Account___No__]]</f>
        <v>#VALUE!</v>
      </c>
      <c r="D345" s="2" t="e">
        <f>Data[[#This Row],[PADSTR_____G_L_Account__Indentation___2___G_L_Account__Name]]</f>
        <v>#VALUE!</v>
      </c>
      <c r="E345" s="2" t="e">
        <f>Data[[#This Row],[G_L_Account___Account_Type_]]</f>
        <v>#VALUE!</v>
      </c>
      <c r="F345" s="2" t="e">
        <f>Data[[#This Row],[G_L_Account__Totaling]]</f>
        <v>#VALUE!</v>
      </c>
      <c r="G345" s="4" t="e">
        <f>IF(K345=1,"",Data[[#This Row],[G_L_Account___Balance_at_Date_]])</f>
        <v>#VALUE!</v>
      </c>
      <c r="K345" t="e">
        <f>IF(OR(Data[[#This Row],[G_L_Account___Account_Type_]]="Begin-Total",Data[[#This Row],[G_L_Account___Account_Type_]]="Heading"),1,0)</f>
        <v>#VALUE!</v>
      </c>
    </row>
    <row r="346" spans="1:11" hidden="1" x14ac:dyDescent="0.5">
      <c r="A346" s="2" t="e">
        <f>Data[[#This Row],[G_L_Account___No__]]</f>
        <v>#VALUE!</v>
      </c>
      <c r="D346" s="2" t="e">
        <f>Data[[#This Row],[PADSTR_____G_L_Account__Indentation___2___G_L_Account__Name]]</f>
        <v>#VALUE!</v>
      </c>
      <c r="E346" s="2" t="e">
        <f>Data[[#This Row],[G_L_Account___Account_Type_]]</f>
        <v>#VALUE!</v>
      </c>
      <c r="F346" s="2" t="e">
        <f>Data[[#This Row],[G_L_Account__Totaling]]</f>
        <v>#VALUE!</v>
      </c>
      <c r="G346" s="4" t="e">
        <f>IF(K346=1,"",Data[[#This Row],[G_L_Account___Balance_at_Date_]])</f>
        <v>#VALUE!</v>
      </c>
      <c r="K346" t="e">
        <f>IF(OR(Data[[#This Row],[G_L_Account___Account_Type_]]="Begin-Total",Data[[#This Row],[G_L_Account___Account_Type_]]="Heading"),1,0)</f>
        <v>#VALUE!</v>
      </c>
    </row>
    <row r="347" spans="1:11" hidden="1" x14ac:dyDescent="0.5">
      <c r="A347" s="2" t="e">
        <f>Data[[#This Row],[G_L_Account___No__]]</f>
        <v>#VALUE!</v>
      </c>
      <c r="D347" s="2" t="e">
        <f>Data[[#This Row],[PADSTR_____G_L_Account__Indentation___2___G_L_Account__Name]]</f>
        <v>#VALUE!</v>
      </c>
      <c r="E347" s="2" t="e">
        <f>Data[[#This Row],[G_L_Account___Account_Type_]]</f>
        <v>#VALUE!</v>
      </c>
      <c r="F347" s="2" t="e">
        <f>Data[[#This Row],[G_L_Account__Totaling]]</f>
        <v>#VALUE!</v>
      </c>
      <c r="G347" s="4" t="e">
        <f>IF(K347=1,"",Data[[#This Row],[G_L_Account___Balance_at_Date_]])</f>
        <v>#VALUE!</v>
      </c>
      <c r="K347" t="e">
        <f>IF(OR(Data[[#This Row],[G_L_Account___Account_Type_]]="Begin-Total",Data[[#This Row],[G_L_Account___Account_Type_]]="Heading"),1,0)</f>
        <v>#VALUE!</v>
      </c>
    </row>
    <row r="348" spans="1:11" hidden="1" x14ac:dyDescent="0.5">
      <c r="A348" s="2" t="e">
        <f>Data[[#This Row],[G_L_Account___No__]]</f>
        <v>#VALUE!</v>
      </c>
      <c r="D348" s="2" t="e">
        <f>Data[[#This Row],[PADSTR_____G_L_Account__Indentation___2___G_L_Account__Name]]</f>
        <v>#VALUE!</v>
      </c>
      <c r="E348" s="2" t="e">
        <f>Data[[#This Row],[G_L_Account___Account_Type_]]</f>
        <v>#VALUE!</v>
      </c>
      <c r="F348" s="2" t="e">
        <f>Data[[#This Row],[G_L_Account__Totaling]]</f>
        <v>#VALUE!</v>
      </c>
      <c r="G348" s="4" t="e">
        <f>IF(K348=1,"",Data[[#This Row],[G_L_Account___Balance_at_Date_]])</f>
        <v>#VALUE!</v>
      </c>
      <c r="K348" t="e">
        <f>IF(OR(Data[[#This Row],[G_L_Account___Account_Type_]]="Begin-Total",Data[[#This Row],[G_L_Account___Account_Type_]]="Heading"),1,0)</f>
        <v>#VALUE!</v>
      </c>
    </row>
    <row r="349" spans="1:11" hidden="1" x14ac:dyDescent="0.5">
      <c r="A349" s="2" t="e">
        <f>Data[[#This Row],[G_L_Account___No__]]</f>
        <v>#VALUE!</v>
      </c>
      <c r="D349" s="2" t="e">
        <f>Data[[#This Row],[PADSTR_____G_L_Account__Indentation___2___G_L_Account__Name]]</f>
        <v>#VALUE!</v>
      </c>
      <c r="E349" s="2" t="e">
        <f>Data[[#This Row],[G_L_Account___Account_Type_]]</f>
        <v>#VALUE!</v>
      </c>
      <c r="F349" s="2" t="e">
        <f>Data[[#This Row],[G_L_Account__Totaling]]</f>
        <v>#VALUE!</v>
      </c>
      <c r="G349" s="4" t="e">
        <f>IF(K349=1,"",Data[[#This Row],[G_L_Account___Balance_at_Date_]])</f>
        <v>#VALUE!</v>
      </c>
      <c r="K349" t="e">
        <f>IF(OR(Data[[#This Row],[G_L_Account___Account_Type_]]="Begin-Total",Data[[#This Row],[G_L_Account___Account_Type_]]="Heading"),1,0)</f>
        <v>#VALUE!</v>
      </c>
    </row>
    <row r="350" spans="1:11" hidden="1" x14ac:dyDescent="0.5">
      <c r="A350" s="2" t="e">
        <f>Data[[#This Row],[G_L_Account___No__]]</f>
        <v>#VALUE!</v>
      </c>
      <c r="D350" s="2" t="e">
        <f>Data[[#This Row],[PADSTR_____G_L_Account__Indentation___2___G_L_Account__Name]]</f>
        <v>#VALUE!</v>
      </c>
      <c r="E350" s="2" t="e">
        <f>Data[[#This Row],[G_L_Account___Account_Type_]]</f>
        <v>#VALUE!</v>
      </c>
      <c r="F350" s="2" t="e">
        <f>Data[[#This Row],[G_L_Account__Totaling]]</f>
        <v>#VALUE!</v>
      </c>
      <c r="G350" s="4" t="e">
        <f>IF(K350=1,"",Data[[#This Row],[G_L_Account___Balance_at_Date_]])</f>
        <v>#VALUE!</v>
      </c>
      <c r="K350" t="e">
        <f>IF(OR(Data[[#This Row],[G_L_Account___Account_Type_]]="Begin-Total",Data[[#This Row],[G_L_Account___Account_Type_]]="Heading"),1,0)</f>
        <v>#VALUE!</v>
      </c>
    </row>
    <row r="351" spans="1:11" hidden="1" x14ac:dyDescent="0.5">
      <c r="A351" s="2" t="e">
        <f>Data[[#This Row],[G_L_Account___No__]]</f>
        <v>#VALUE!</v>
      </c>
      <c r="D351" s="2" t="e">
        <f>Data[[#This Row],[PADSTR_____G_L_Account__Indentation___2___G_L_Account__Name]]</f>
        <v>#VALUE!</v>
      </c>
      <c r="E351" s="2" t="e">
        <f>Data[[#This Row],[G_L_Account___Account_Type_]]</f>
        <v>#VALUE!</v>
      </c>
      <c r="F351" s="2" t="e">
        <f>Data[[#This Row],[G_L_Account__Totaling]]</f>
        <v>#VALUE!</v>
      </c>
      <c r="G351" s="4" t="e">
        <f>IF(K351=1,"",Data[[#This Row],[G_L_Account___Balance_at_Date_]])</f>
        <v>#VALUE!</v>
      </c>
      <c r="K351" t="e">
        <f>IF(OR(Data[[#This Row],[G_L_Account___Account_Type_]]="Begin-Total",Data[[#This Row],[G_L_Account___Account_Type_]]="Heading"),1,0)</f>
        <v>#VALUE!</v>
      </c>
    </row>
    <row r="352" spans="1:11" hidden="1" x14ac:dyDescent="0.5">
      <c r="A352" s="2" t="e">
        <f>Data[[#This Row],[G_L_Account___No__]]</f>
        <v>#VALUE!</v>
      </c>
      <c r="D352" s="2" t="e">
        <f>Data[[#This Row],[PADSTR_____G_L_Account__Indentation___2___G_L_Account__Name]]</f>
        <v>#VALUE!</v>
      </c>
      <c r="E352" s="2" t="e">
        <f>Data[[#This Row],[G_L_Account___Account_Type_]]</f>
        <v>#VALUE!</v>
      </c>
      <c r="F352" s="2" t="e">
        <f>Data[[#This Row],[G_L_Account__Totaling]]</f>
        <v>#VALUE!</v>
      </c>
      <c r="G352" s="4" t="e">
        <f>IF(K352=1,"",Data[[#This Row],[G_L_Account___Balance_at_Date_]])</f>
        <v>#VALUE!</v>
      </c>
      <c r="K352" t="e">
        <f>IF(OR(Data[[#This Row],[G_L_Account___Account_Type_]]="Begin-Total",Data[[#This Row],[G_L_Account___Account_Type_]]="Heading"),1,0)</f>
        <v>#VALUE!</v>
      </c>
    </row>
    <row r="353" spans="1:11" hidden="1" x14ac:dyDescent="0.5">
      <c r="A353" s="2" t="e">
        <f>Data[[#This Row],[G_L_Account___No__]]</f>
        <v>#VALUE!</v>
      </c>
      <c r="D353" s="2" t="e">
        <f>Data[[#This Row],[PADSTR_____G_L_Account__Indentation___2___G_L_Account__Name]]</f>
        <v>#VALUE!</v>
      </c>
      <c r="E353" s="2" t="e">
        <f>Data[[#This Row],[G_L_Account___Account_Type_]]</f>
        <v>#VALUE!</v>
      </c>
      <c r="F353" s="2" t="e">
        <f>Data[[#This Row],[G_L_Account__Totaling]]</f>
        <v>#VALUE!</v>
      </c>
      <c r="G353" s="4" t="e">
        <f>IF(K353=1,"",Data[[#This Row],[G_L_Account___Balance_at_Date_]])</f>
        <v>#VALUE!</v>
      </c>
      <c r="K353" t="e">
        <f>IF(OR(Data[[#This Row],[G_L_Account___Account_Type_]]="Begin-Total",Data[[#This Row],[G_L_Account___Account_Type_]]="Heading"),1,0)</f>
        <v>#VALUE!</v>
      </c>
    </row>
    <row r="354" spans="1:11" hidden="1" x14ac:dyDescent="0.5">
      <c r="A354" s="2" t="e">
        <f>Data[[#This Row],[G_L_Account___No__]]</f>
        <v>#VALUE!</v>
      </c>
      <c r="D354" s="2" t="e">
        <f>Data[[#This Row],[PADSTR_____G_L_Account__Indentation___2___G_L_Account__Name]]</f>
        <v>#VALUE!</v>
      </c>
      <c r="E354" s="2" t="e">
        <f>Data[[#This Row],[G_L_Account___Account_Type_]]</f>
        <v>#VALUE!</v>
      </c>
      <c r="F354" s="2" t="e">
        <f>Data[[#This Row],[G_L_Account__Totaling]]</f>
        <v>#VALUE!</v>
      </c>
      <c r="G354" s="4" t="e">
        <f>IF(K354=1,"",Data[[#This Row],[G_L_Account___Balance_at_Date_]])</f>
        <v>#VALUE!</v>
      </c>
      <c r="K354" t="e">
        <f>IF(OR(Data[[#This Row],[G_L_Account___Account_Type_]]="Begin-Total",Data[[#This Row],[G_L_Account___Account_Type_]]="Heading"),1,0)</f>
        <v>#VALUE!</v>
      </c>
    </row>
    <row r="355" spans="1:11" hidden="1" x14ac:dyDescent="0.5">
      <c r="A355" s="2" t="e">
        <f>Data[[#This Row],[G_L_Account___No__]]</f>
        <v>#VALUE!</v>
      </c>
      <c r="D355" s="2" t="e">
        <f>Data[[#This Row],[PADSTR_____G_L_Account__Indentation___2___G_L_Account__Name]]</f>
        <v>#VALUE!</v>
      </c>
      <c r="E355" s="2" t="e">
        <f>Data[[#This Row],[G_L_Account___Account_Type_]]</f>
        <v>#VALUE!</v>
      </c>
      <c r="F355" s="2" t="e">
        <f>Data[[#This Row],[G_L_Account__Totaling]]</f>
        <v>#VALUE!</v>
      </c>
      <c r="G355" s="4" t="e">
        <f>IF(K355=1,"",Data[[#This Row],[G_L_Account___Balance_at_Date_]])</f>
        <v>#VALUE!</v>
      </c>
      <c r="K355" t="e">
        <f>IF(OR(Data[[#This Row],[G_L_Account___Account_Type_]]="Begin-Total",Data[[#This Row],[G_L_Account___Account_Type_]]="Heading"),1,0)</f>
        <v>#VALUE!</v>
      </c>
    </row>
    <row r="356" spans="1:11" hidden="1" x14ac:dyDescent="0.5">
      <c r="A356" s="2" t="e">
        <f>Data[[#This Row],[G_L_Account___No__]]</f>
        <v>#VALUE!</v>
      </c>
      <c r="D356" s="2" t="e">
        <f>Data[[#This Row],[PADSTR_____G_L_Account__Indentation___2___G_L_Account__Name]]</f>
        <v>#VALUE!</v>
      </c>
      <c r="E356" s="2" t="e">
        <f>Data[[#This Row],[G_L_Account___Account_Type_]]</f>
        <v>#VALUE!</v>
      </c>
      <c r="F356" s="2" t="e">
        <f>Data[[#This Row],[G_L_Account__Totaling]]</f>
        <v>#VALUE!</v>
      </c>
      <c r="G356" s="4" t="e">
        <f>IF(K356=1,"",Data[[#This Row],[G_L_Account___Balance_at_Date_]])</f>
        <v>#VALUE!</v>
      </c>
      <c r="K356" t="e">
        <f>IF(OR(Data[[#This Row],[G_L_Account___Account_Type_]]="Begin-Total",Data[[#This Row],[G_L_Account___Account_Type_]]="Heading"),1,0)</f>
        <v>#VALUE!</v>
      </c>
    </row>
    <row r="357" spans="1:11" hidden="1" x14ac:dyDescent="0.5">
      <c r="A357" s="2" t="e">
        <f>Data[[#This Row],[G_L_Account___No__]]</f>
        <v>#VALUE!</v>
      </c>
      <c r="D357" s="2" t="e">
        <f>Data[[#This Row],[PADSTR_____G_L_Account__Indentation___2___G_L_Account__Name]]</f>
        <v>#VALUE!</v>
      </c>
      <c r="E357" s="2" t="e">
        <f>Data[[#This Row],[G_L_Account___Account_Type_]]</f>
        <v>#VALUE!</v>
      </c>
      <c r="F357" s="2" t="e">
        <f>Data[[#This Row],[G_L_Account__Totaling]]</f>
        <v>#VALUE!</v>
      </c>
      <c r="G357" s="4" t="e">
        <f>IF(K357=1,"",Data[[#This Row],[G_L_Account___Balance_at_Date_]])</f>
        <v>#VALUE!</v>
      </c>
      <c r="K357" t="e">
        <f>IF(OR(Data[[#This Row],[G_L_Account___Account_Type_]]="Begin-Total",Data[[#This Row],[G_L_Account___Account_Type_]]="Heading"),1,0)</f>
        <v>#VALUE!</v>
      </c>
    </row>
    <row r="358" spans="1:11" hidden="1" x14ac:dyDescent="0.5">
      <c r="A358" s="2" t="e">
        <f>Data[[#This Row],[G_L_Account___No__]]</f>
        <v>#VALUE!</v>
      </c>
      <c r="D358" s="2" t="e">
        <f>Data[[#This Row],[PADSTR_____G_L_Account__Indentation___2___G_L_Account__Name]]</f>
        <v>#VALUE!</v>
      </c>
      <c r="E358" s="2" t="e">
        <f>Data[[#This Row],[G_L_Account___Account_Type_]]</f>
        <v>#VALUE!</v>
      </c>
      <c r="F358" s="2" t="e">
        <f>Data[[#This Row],[G_L_Account__Totaling]]</f>
        <v>#VALUE!</v>
      </c>
      <c r="G358" s="4" t="e">
        <f>IF(K358=1,"",Data[[#This Row],[G_L_Account___Balance_at_Date_]])</f>
        <v>#VALUE!</v>
      </c>
      <c r="K358" t="e">
        <f>IF(OR(Data[[#This Row],[G_L_Account___Account_Type_]]="Begin-Total",Data[[#This Row],[G_L_Account___Account_Type_]]="Heading"),1,0)</f>
        <v>#VALUE!</v>
      </c>
    </row>
    <row r="359" spans="1:11" hidden="1" x14ac:dyDescent="0.5">
      <c r="A359" s="2" t="e">
        <f>Data[[#This Row],[G_L_Account___No__]]</f>
        <v>#VALUE!</v>
      </c>
      <c r="D359" s="2" t="e">
        <f>Data[[#This Row],[PADSTR_____G_L_Account__Indentation___2___G_L_Account__Name]]</f>
        <v>#VALUE!</v>
      </c>
      <c r="E359" s="2" t="e">
        <f>Data[[#This Row],[G_L_Account___Account_Type_]]</f>
        <v>#VALUE!</v>
      </c>
      <c r="F359" s="2" t="e">
        <f>Data[[#This Row],[G_L_Account__Totaling]]</f>
        <v>#VALUE!</v>
      </c>
      <c r="G359" s="4" t="e">
        <f>IF(K359=1,"",Data[[#This Row],[G_L_Account___Balance_at_Date_]])</f>
        <v>#VALUE!</v>
      </c>
      <c r="K359" t="e">
        <f>IF(OR(Data[[#This Row],[G_L_Account___Account_Type_]]="Begin-Total",Data[[#This Row],[G_L_Account___Account_Type_]]="Heading"),1,0)</f>
        <v>#VALUE!</v>
      </c>
    </row>
    <row r="360" spans="1:11" hidden="1" x14ac:dyDescent="0.5">
      <c r="A360" s="2" t="e">
        <f>Data[[#This Row],[G_L_Account___No__]]</f>
        <v>#VALUE!</v>
      </c>
      <c r="D360" s="2" t="e">
        <f>Data[[#This Row],[PADSTR_____G_L_Account__Indentation___2___G_L_Account__Name]]</f>
        <v>#VALUE!</v>
      </c>
      <c r="E360" s="2" t="e">
        <f>Data[[#This Row],[G_L_Account___Account_Type_]]</f>
        <v>#VALUE!</v>
      </c>
      <c r="F360" s="2" t="e">
        <f>Data[[#This Row],[G_L_Account__Totaling]]</f>
        <v>#VALUE!</v>
      </c>
      <c r="G360" s="4" t="e">
        <f>IF(K360=1,"",Data[[#This Row],[G_L_Account___Balance_at_Date_]])</f>
        <v>#VALUE!</v>
      </c>
      <c r="K360" t="e">
        <f>IF(OR(Data[[#This Row],[G_L_Account___Account_Type_]]="Begin-Total",Data[[#This Row],[G_L_Account___Account_Type_]]="Heading"),1,0)</f>
        <v>#VALUE!</v>
      </c>
    </row>
    <row r="361" spans="1:11" hidden="1" x14ac:dyDescent="0.5">
      <c r="A361" s="2" t="e">
        <f>Data[[#This Row],[G_L_Account___No__]]</f>
        <v>#VALUE!</v>
      </c>
      <c r="D361" s="2" t="e">
        <f>Data[[#This Row],[PADSTR_____G_L_Account__Indentation___2___G_L_Account__Name]]</f>
        <v>#VALUE!</v>
      </c>
      <c r="E361" s="2" t="e">
        <f>Data[[#This Row],[G_L_Account___Account_Type_]]</f>
        <v>#VALUE!</v>
      </c>
      <c r="F361" s="2" t="e">
        <f>Data[[#This Row],[G_L_Account__Totaling]]</f>
        <v>#VALUE!</v>
      </c>
      <c r="G361" s="4" t="e">
        <f>IF(K361=1,"",Data[[#This Row],[G_L_Account___Balance_at_Date_]])</f>
        <v>#VALUE!</v>
      </c>
      <c r="K361" t="e">
        <f>IF(OR(Data[[#This Row],[G_L_Account___Account_Type_]]="Begin-Total",Data[[#This Row],[G_L_Account___Account_Type_]]="Heading"),1,0)</f>
        <v>#VALUE!</v>
      </c>
    </row>
    <row r="362" spans="1:11" hidden="1" x14ac:dyDescent="0.5">
      <c r="A362" s="2" t="e">
        <f>Data[[#This Row],[G_L_Account___No__]]</f>
        <v>#VALUE!</v>
      </c>
      <c r="D362" s="2" t="e">
        <f>Data[[#This Row],[PADSTR_____G_L_Account__Indentation___2___G_L_Account__Name]]</f>
        <v>#VALUE!</v>
      </c>
      <c r="E362" s="2" t="e">
        <f>Data[[#This Row],[G_L_Account___Account_Type_]]</f>
        <v>#VALUE!</v>
      </c>
      <c r="F362" s="2" t="e">
        <f>Data[[#This Row],[G_L_Account__Totaling]]</f>
        <v>#VALUE!</v>
      </c>
      <c r="G362" s="4" t="e">
        <f>IF(K362=1,"",Data[[#This Row],[G_L_Account___Balance_at_Date_]])</f>
        <v>#VALUE!</v>
      </c>
      <c r="K362" t="e">
        <f>IF(OR(Data[[#This Row],[G_L_Account___Account_Type_]]="Begin-Total",Data[[#This Row],[G_L_Account___Account_Type_]]="Heading"),1,0)</f>
        <v>#VALUE!</v>
      </c>
    </row>
    <row r="363" spans="1:11" hidden="1" x14ac:dyDescent="0.5">
      <c r="A363" s="2" t="e">
        <f>Data[[#This Row],[G_L_Account___No__]]</f>
        <v>#VALUE!</v>
      </c>
      <c r="D363" s="2" t="e">
        <f>Data[[#This Row],[PADSTR_____G_L_Account__Indentation___2___G_L_Account__Name]]</f>
        <v>#VALUE!</v>
      </c>
      <c r="E363" s="2" t="e">
        <f>Data[[#This Row],[G_L_Account___Account_Type_]]</f>
        <v>#VALUE!</v>
      </c>
      <c r="F363" s="2" t="e">
        <f>Data[[#This Row],[G_L_Account__Totaling]]</f>
        <v>#VALUE!</v>
      </c>
      <c r="G363" s="4" t="e">
        <f>IF(K363=1,"",Data[[#This Row],[G_L_Account___Balance_at_Date_]])</f>
        <v>#VALUE!</v>
      </c>
      <c r="K363" t="e">
        <f>IF(OR(Data[[#This Row],[G_L_Account___Account_Type_]]="Begin-Total",Data[[#This Row],[G_L_Account___Account_Type_]]="Heading"),1,0)</f>
        <v>#VALUE!</v>
      </c>
    </row>
    <row r="364" spans="1:11" hidden="1" x14ac:dyDescent="0.5">
      <c r="A364" s="2" t="e">
        <f>Data[[#This Row],[G_L_Account___No__]]</f>
        <v>#VALUE!</v>
      </c>
      <c r="D364" s="2" t="e">
        <f>Data[[#This Row],[PADSTR_____G_L_Account__Indentation___2___G_L_Account__Name]]</f>
        <v>#VALUE!</v>
      </c>
      <c r="E364" s="2" t="e">
        <f>Data[[#This Row],[G_L_Account___Account_Type_]]</f>
        <v>#VALUE!</v>
      </c>
      <c r="F364" s="2" t="e">
        <f>Data[[#This Row],[G_L_Account__Totaling]]</f>
        <v>#VALUE!</v>
      </c>
      <c r="G364" s="4" t="e">
        <f>IF(K364=1,"",Data[[#This Row],[G_L_Account___Balance_at_Date_]])</f>
        <v>#VALUE!</v>
      </c>
      <c r="K364" t="e">
        <f>IF(OR(Data[[#This Row],[G_L_Account___Account_Type_]]="Begin-Total",Data[[#This Row],[G_L_Account___Account_Type_]]="Heading"),1,0)</f>
        <v>#VALUE!</v>
      </c>
    </row>
    <row r="365" spans="1:11" hidden="1" x14ac:dyDescent="0.5">
      <c r="A365" s="2" t="e">
        <f>Data[[#This Row],[G_L_Account___No__]]</f>
        <v>#VALUE!</v>
      </c>
      <c r="D365" s="2" t="e">
        <f>Data[[#This Row],[PADSTR_____G_L_Account__Indentation___2___G_L_Account__Name]]</f>
        <v>#VALUE!</v>
      </c>
      <c r="E365" s="2" t="e">
        <f>Data[[#This Row],[G_L_Account___Account_Type_]]</f>
        <v>#VALUE!</v>
      </c>
      <c r="F365" s="2" t="e">
        <f>Data[[#This Row],[G_L_Account__Totaling]]</f>
        <v>#VALUE!</v>
      </c>
      <c r="G365" s="4" t="e">
        <f>IF(K365=1,"",Data[[#This Row],[G_L_Account___Balance_at_Date_]])</f>
        <v>#VALUE!</v>
      </c>
      <c r="K365" t="e">
        <f>IF(OR(Data[[#This Row],[G_L_Account___Account_Type_]]="Begin-Total",Data[[#This Row],[G_L_Account___Account_Type_]]="Heading"),1,0)</f>
        <v>#VALUE!</v>
      </c>
    </row>
    <row r="366" spans="1:11" hidden="1" x14ac:dyDescent="0.5">
      <c r="A366" s="2" t="e">
        <f>Data[[#This Row],[G_L_Account___No__]]</f>
        <v>#VALUE!</v>
      </c>
      <c r="D366" s="2" t="e">
        <f>Data[[#This Row],[PADSTR_____G_L_Account__Indentation___2___G_L_Account__Name]]</f>
        <v>#VALUE!</v>
      </c>
      <c r="E366" s="2" t="e">
        <f>Data[[#This Row],[G_L_Account___Account_Type_]]</f>
        <v>#VALUE!</v>
      </c>
      <c r="F366" s="2" t="e">
        <f>Data[[#This Row],[G_L_Account__Totaling]]</f>
        <v>#VALUE!</v>
      </c>
      <c r="G366" s="4" t="e">
        <f>IF(K366=1,"",Data[[#This Row],[G_L_Account___Balance_at_Date_]])</f>
        <v>#VALUE!</v>
      </c>
      <c r="K366" t="e">
        <f>IF(OR(Data[[#This Row],[G_L_Account___Account_Type_]]="Begin-Total",Data[[#This Row],[G_L_Account___Account_Type_]]="Heading"),1,0)</f>
        <v>#VALUE!</v>
      </c>
    </row>
    <row r="367" spans="1:11" hidden="1" x14ac:dyDescent="0.5">
      <c r="A367" s="2" t="e">
        <f>Data[[#This Row],[G_L_Account___No__]]</f>
        <v>#VALUE!</v>
      </c>
      <c r="D367" s="2" t="e">
        <f>Data[[#This Row],[PADSTR_____G_L_Account__Indentation___2___G_L_Account__Name]]</f>
        <v>#VALUE!</v>
      </c>
      <c r="E367" s="2" t="e">
        <f>Data[[#This Row],[G_L_Account___Account_Type_]]</f>
        <v>#VALUE!</v>
      </c>
      <c r="F367" s="2" t="e">
        <f>Data[[#This Row],[G_L_Account__Totaling]]</f>
        <v>#VALUE!</v>
      </c>
      <c r="G367" s="4" t="e">
        <f>IF(K367=1,"",Data[[#This Row],[G_L_Account___Balance_at_Date_]])</f>
        <v>#VALUE!</v>
      </c>
      <c r="K367" t="e">
        <f>IF(OR(Data[[#This Row],[G_L_Account___Account_Type_]]="Begin-Total",Data[[#This Row],[G_L_Account___Account_Type_]]="Heading"),1,0)</f>
        <v>#VALUE!</v>
      </c>
    </row>
    <row r="368" spans="1:11" hidden="1" x14ac:dyDescent="0.5">
      <c r="A368" s="2" t="e">
        <f>Data[[#This Row],[G_L_Account___No__]]</f>
        <v>#VALUE!</v>
      </c>
      <c r="D368" s="2" t="e">
        <f>Data[[#This Row],[PADSTR_____G_L_Account__Indentation___2___G_L_Account__Name]]</f>
        <v>#VALUE!</v>
      </c>
      <c r="E368" s="2" t="e">
        <f>Data[[#This Row],[G_L_Account___Account_Type_]]</f>
        <v>#VALUE!</v>
      </c>
      <c r="F368" s="2" t="e">
        <f>Data[[#This Row],[G_L_Account__Totaling]]</f>
        <v>#VALUE!</v>
      </c>
      <c r="G368" s="4" t="e">
        <f>IF(K368=1,"",Data[[#This Row],[G_L_Account___Balance_at_Date_]])</f>
        <v>#VALUE!</v>
      </c>
      <c r="K368" t="e">
        <f>IF(OR(Data[[#This Row],[G_L_Account___Account_Type_]]="Begin-Total",Data[[#This Row],[G_L_Account___Account_Type_]]="Heading"),1,0)</f>
        <v>#VALUE!</v>
      </c>
    </row>
    <row r="369" spans="1:11" hidden="1" x14ac:dyDescent="0.5">
      <c r="A369" s="2" t="e">
        <f>Data[[#This Row],[G_L_Account___No__]]</f>
        <v>#VALUE!</v>
      </c>
      <c r="D369" s="2" t="e">
        <f>Data[[#This Row],[PADSTR_____G_L_Account__Indentation___2___G_L_Account__Name]]</f>
        <v>#VALUE!</v>
      </c>
      <c r="E369" s="2" t="e">
        <f>Data[[#This Row],[G_L_Account___Account_Type_]]</f>
        <v>#VALUE!</v>
      </c>
      <c r="F369" s="2" t="e">
        <f>Data[[#This Row],[G_L_Account__Totaling]]</f>
        <v>#VALUE!</v>
      </c>
      <c r="G369" s="4" t="e">
        <f>IF(K369=1,"",Data[[#This Row],[G_L_Account___Balance_at_Date_]])</f>
        <v>#VALUE!</v>
      </c>
      <c r="K369" t="e">
        <f>IF(OR(Data[[#This Row],[G_L_Account___Account_Type_]]="Begin-Total",Data[[#This Row],[G_L_Account___Account_Type_]]="Heading"),1,0)</f>
        <v>#VALUE!</v>
      </c>
    </row>
    <row r="370" spans="1:11" hidden="1" x14ac:dyDescent="0.5">
      <c r="A370" s="2" t="e">
        <f>Data[[#This Row],[G_L_Account___No__]]</f>
        <v>#VALUE!</v>
      </c>
      <c r="D370" s="2" t="e">
        <f>Data[[#This Row],[PADSTR_____G_L_Account__Indentation___2___G_L_Account__Name]]</f>
        <v>#VALUE!</v>
      </c>
      <c r="E370" s="2" t="e">
        <f>Data[[#This Row],[G_L_Account___Account_Type_]]</f>
        <v>#VALUE!</v>
      </c>
      <c r="F370" s="2" t="e">
        <f>Data[[#This Row],[G_L_Account__Totaling]]</f>
        <v>#VALUE!</v>
      </c>
      <c r="G370" s="4" t="e">
        <f>IF(K370=1,"",Data[[#This Row],[G_L_Account___Balance_at_Date_]])</f>
        <v>#VALUE!</v>
      </c>
      <c r="K370" t="e">
        <f>IF(OR(Data[[#This Row],[G_L_Account___Account_Type_]]="Begin-Total",Data[[#This Row],[G_L_Account___Account_Type_]]="Heading"),1,0)</f>
        <v>#VALUE!</v>
      </c>
    </row>
    <row r="371" spans="1:11" hidden="1" x14ac:dyDescent="0.5">
      <c r="A371" s="2" t="e">
        <f>Data[[#This Row],[G_L_Account___No__]]</f>
        <v>#VALUE!</v>
      </c>
      <c r="D371" s="2" t="e">
        <f>Data[[#This Row],[PADSTR_____G_L_Account__Indentation___2___G_L_Account__Name]]</f>
        <v>#VALUE!</v>
      </c>
      <c r="E371" s="2" t="e">
        <f>Data[[#This Row],[G_L_Account___Account_Type_]]</f>
        <v>#VALUE!</v>
      </c>
      <c r="F371" s="2" t="e">
        <f>Data[[#This Row],[G_L_Account__Totaling]]</f>
        <v>#VALUE!</v>
      </c>
      <c r="G371" s="4" t="e">
        <f>IF(K371=1,"",Data[[#This Row],[G_L_Account___Balance_at_Date_]])</f>
        <v>#VALUE!</v>
      </c>
      <c r="K371" t="e">
        <f>IF(OR(Data[[#This Row],[G_L_Account___Account_Type_]]="Begin-Total",Data[[#This Row],[G_L_Account___Account_Type_]]="Heading"),1,0)</f>
        <v>#VALUE!</v>
      </c>
    </row>
    <row r="372" spans="1:11" hidden="1" x14ac:dyDescent="0.5">
      <c r="A372" s="2" t="e">
        <f>Data[[#This Row],[G_L_Account___No__]]</f>
        <v>#VALUE!</v>
      </c>
      <c r="D372" s="2" t="e">
        <f>Data[[#This Row],[PADSTR_____G_L_Account__Indentation___2___G_L_Account__Name]]</f>
        <v>#VALUE!</v>
      </c>
      <c r="E372" s="2" t="e">
        <f>Data[[#This Row],[G_L_Account___Account_Type_]]</f>
        <v>#VALUE!</v>
      </c>
      <c r="F372" s="2" t="e">
        <f>Data[[#This Row],[G_L_Account__Totaling]]</f>
        <v>#VALUE!</v>
      </c>
      <c r="G372" s="4" t="e">
        <f>IF(K372=1,"",Data[[#This Row],[G_L_Account___Balance_at_Date_]])</f>
        <v>#VALUE!</v>
      </c>
      <c r="K372" t="e">
        <f>IF(OR(Data[[#This Row],[G_L_Account___Account_Type_]]="Begin-Total",Data[[#This Row],[G_L_Account___Account_Type_]]="Heading"),1,0)</f>
        <v>#VALUE!</v>
      </c>
    </row>
    <row r="373" spans="1:11" hidden="1" x14ac:dyDescent="0.5">
      <c r="A373" s="2" t="e">
        <f>Data[[#This Row],[G_L_Account___No__]]</f>
        <v>#VALUE!</v>
      </c>
      <c r="D373" s="2" t="e">
        <f>Data[[#This Row],[PADSTR_____G_L_Account__Indentation___2___G_L_Account__Name]]</f>
        <v>#VALUE!</v>
      </c>
      <c r="E373" s="2" t="e">
        <f>Data[[#This Row],[G_L_Account___Account_Type_]]</f>
        <v>#VALUE!</v>
      </c>
      <c r="F373" s="2" t="e">
        <f>Data[[#This Row],[G_L_Account__Totaling]]</f>
        <v>#VALUE!</v>
      </c>
      <c r="G373" s="4" t="e">
        <f>IF(K373=1,"",Data[[#This Row],[G_L_Account___Balance_at_Date_]])</f>
        <v>#VALUE!</v>
      </c>
      <c r="K373" t="e">
        <f>IF(OR(Data[[#This Row],[G_L_Account___Account_Type_]]="Begin-Total",Data[[#This Row],[G_L_Account___Account_Type_]]="Heading"),1,0)</f>
        <v>#VALUE!</v>
      </c>
    </row>
    <row r="374" spans="1:11" hidden="1" x14ac:dyDescent="0.5">
      <c r="A374" s="2" t="e">
        <f>Data[[#This Row],[G_L_Account___No__]]</f>
        <v>#VALUE!</v>
      </c>
      <c r="D374" s="2" t="e">
        <f>Data[[#This Row],[PADSTR_____G_L_Account__Indentation___2___G_L_Account__Name]]</f>
        <v>#VALUE!</v>
      </c>
      <c r="E374" s="2" t="e">
        <f>Data[[#This Row],[G_L_Account___Account_Type_]]</f>
        <v>#VALUE!</v>
      </c>
      <c r="F374" s="2" t="e">
        <f>Data[[#This Row],[G_L_Account__Totaling]]</f>
        <v>#VALUE!</v>
      </c>
      <c r="G374" s="4" t="e">
        <f>IF(K374=1,"",Data[[#This Row],[G_L_Account___Balance_at_Date_]])</f>
        <v>#VALUE!</v>
      </c>
      <c r="K374" t="e">
        <f>IF(OR(Data[[#This Row],[G_L_Account___Account_Type_]]="Begin-Total",Data[[#This Row],[G_L_Account___Account_Type_]]="Heading"),1,0)</f>
        <v>#VALUE!</v>
      </c>
    </row>
    <row r="375" spans="1:11" hidden="1" x14ac:dyDescent="0.5">
      <c r="A375" s="2" t="e">
        <f>Data[[#This Row],[G_L_Account___No__]]</f>
        <v>#VALUE!</v>
      </c>
      <c r="D375" s="2" t="e">
        <f>Data[[#This Row],[PADSTR_____G_L_Account__Indentation___2___G_L_Account__Name]]</f>
        <v>#VALUE!</v>
      </c>
      <c r="E375" s="2" t="e">
        <f>Data[[#This Row],[G_L_Account___Account_Type_]]</f>
        <v>#VALUE!</v>
      </c>
      <c r="F375" s="2" t="e">
        <f>Data[[#This Row],[G_L_Account__Totaling]]</f>
        <v>#VALUE!</v>
      </c>
      <c r="G375" s="4" t="e">
        <f>IF(K375=1,"",Data[[#This Row],[G_L_Account___Balance_at_Date_]])</f>
        <v>#VALUE!</v>
      </c>
      <c r="K375" t="e">
        <f>IF(OR(Data[[#This Row],[G_L_Account___Account_Type_]]="Begin-Total",Data[[#This Row],[G_L_Account___Account_Type_]]="Heading"),1,0)</f>
        <v>#VALUE!</v>
      </c>
    </row>
    <row r="376" spans="1:11" hidden="1" x14ac:dyDescent="0.5">
      <c r="A376" s="2" t="e">
        <f>Data[[#This Row],[G_L_Account___No__]]</f>
        <v>#VALUE!</v>
      </c>
      <c r="D376" s="2" t="e">
        <f>Data[[#This Row],[PADSTR_____G_L_Account__Indentation___2___G_L_Account__Name]]</f>
        <v>#VALUE!</v>
      </c>
      <c r="E376" s="2" t="e">
        <f>Data[[#This Row],[G_L_Account___Account_Type_]]</f>
        <v>#VALUE!</v>
      </c>
      <c r="F376" s="2" t="e">
        <f>Data[[#This Row],[G_L_Account__Totaling]]</f>
        <v>#VALUE!</v>
      </c>
      <c r="G376" s="4" t="e">
        <f>IF(K376=1,"",Data[[#This Row],[G_L_Account___Balance_at_Date_]])</f>
        <v>#VALUE!</v>
      </c>
      <c r="K376" t="e">
        <f>IF(OR(Data[[#This Row],[G_L_Account___Account_Type_]]="Begin-Total",Data[[#This Row],[G_L_Account___Account_Type_]]="Heading"),1,0)</f>
        <v>#VALUE!</v>
      </c>
    </row>
    <row r="377" spans="1:11" hidden="1" x14ac:dyDescent="0.5">
      <c r="A377" s="2" t="e">
        <f>Data[[#This Row],[G_L_Account___No__]]</f>
        <v>#VALUE!</v>
      </c>
      <c r="D377" s="2" t="e">
        <f>Data[[#This Row],[PADSTR_____G_L_Account__Indentation___2___G_L_Account__Name]]</f>
        <v>#VALUE!</v>
      </c>
      <c r="E377" s="2" t="e">
        <f>Data[[#This Row],[G_L_Account___Account_Type_]]</f>
        <v>#VALUE!</v>
      </c>
      <c r="F377" s="2" t="e">
        <f>Data[[#This Row],[G_L_Account__Totaling]]</f>
        <v>#VALUE!</v>
      </c>
      <c r="G377" s="4" t="e">
        <f>IF(K377=1,"",Data[[#This Row],[G_L_Account___Balance_at_Date_]])</f>
        <v>#VALUE!</v>
      </c>
      <c r="K377" t="e">
        <f>IF(OR(Data[[#This Row],[G_L_Account___Account_Type_]]="Begin-Total",Data[[#This Row],[G_L_Account___Account_Type_]]="Heading"),1,0)</f>
        <v>#VALUE!</v>
      </c>
    </row>
    <row r="378" spans="1:11" hidden="1" x14ac:dyDescent="0.5">
      <c r="A378" s="2" t="e">
        <f>Data[[#This Row],[G_L_Account___No__]]</f>
        <v>#VALUE!</v>
      </c>
      <c r="D378" s="2" t="e">
        <f>Data[[#This Row],[PADSTR_____G_L_Account__Indentation___2___G_L_Account__Name]]</f>
        <v>#VALUE!</v>
      </c>
      <c r="E378" s="2" t="e">
        <f>Data[[#This Row],[G_L_Account___Account_Type_]]</f>
        <v>#VALUE!</v>
      </c>
      <c r="F378" s="2" t="e">
        <f>Data[[#This Row],[G_L_Account__Totaling]]</f>
        <v>#VALUE!</v>
      </c>
      <c r="G378" s="4" t="e">
        <f>IF(K378=1,"",Data[[#This Row],[G_L_Account___Balance_at_Date_]])</f>
        <v>#VALUE!</v>
      </c>
      <c r="K378" t="e">
        <f>IF(OR(Data[[#This Row],[G_L_Account___Account_Type_]]="Begin-Total",Data[[#This Row],[G_L_Account___Account_Type_]]="Heading"),1,0)</f>
        <v>#VALUE!</v>
      </c>
    </row>
    <row r="379" spans="1:11" hidden="1" x14ac:dyDescent="0.5">
      <c r="A379" s="2" t="e">
        <f>Data[[#This Row],[G_L_Account___No__]]</f>
        <v>#VALUE!</v>
      </c>
      <c r="D379" s="2" t="e">
        <f>Data[[#This Row],[PADSTR_____G_L_Account__Indentation___2___G_L_Account__Name]]</f>
        <v>#VALUE!</v>
      </c>
      <c r="E379" s="2" t="e">
        <f>Data[[#This Row],[G_L_Account___Account_Type_]]</f>
        <v>#VALUE!</v>
      </c>
      <c r="F379" s="2" t="e">
        <f>Data[[#This Row],[G_L_Account__Totaling]]</f>
        <v>#VALUE!</v>
      </c>
      <c r="G379" s="4" t="e">
        <f>IF(K379=1,"",Data[[#This Row],[G_L_Account___Balance_at_Date_]])</f>
        <v>#VALUE!</v>
      </c>
      <c r="K379" t="e">
        <f>IF(OR(Data[[#This Row],[G_L_Account___Account_Type_]]="Begin-Total",Data[[#This Row],[G_L_Account___Account_Type_]]="Heading"),1,0)</f>
        <v>#VALUE!</v>
      </c>
    </row>
    <row r="380" spans="1:11" hidden="1" x14ac:dyDescent="0.5">
      <c r="A380" s="2" t="e">
        <f>Data[[#This Row],[G_L_Account___No__]]</f>
        <v>#VALUE!</v>
      </c>
      <c r="D380" s="2" t="e">
        <f>Data[[#This Row],[PADSTR_____G_L_Account__Indentation___2___G_L_Account__Name]]</f>
        <v>#VALUE!</v>
      </c>
      <c r="E380" s="2" t="e">
        <f>Data[[#This Row],[G_L_Account___Account_Type_]]</f>
        <v>#VALUE!</v>
      </c>
      <c r="F380" s="2" t="e">
        <f>Data[[#This Row],[G_L_Account__Totaling]]</f>
        <v>#VALUE!</v>
      </c>
      <c r="G380" s="4" t="e">
        <f>IF(K380=1,"",Data[[#This Row],[G_L_Account___Balance_at_Date_]])</f>
        <v>#VALUE!</v>
      </c>
      <c r="K380" t="e">
        <f>IF(OR(Data[[#This Row],[G_L_Account___Account_Type_]]="Begin-Total",Data[[#This Row],[G_L_Account___Account_Type_]]="Heading"),1,0)</f>
        <v>#VALUE!</v>
      </c>
    </row>
    <row r="381" spans="1:11" hidden="1" x14ac:dyDescent="0.5">
      <c r="A381" s="2" t="e">
        <f>Data[[#This Row],[G_L_Account___No__]]</f>
        <v>#VALUE!</v>
      </c>
      <c r="D381" s="2" t="e">
        <f>Data[[#This Row],[PADSTR_____G_L_Account__Indentation___2___G_L_Account__Name]]</f>
        <v>#VALUE!</v>
      </c>
      <c r="E381" s="2" t="e">
        <f>Data[[#This Row],[G_L_Account___Account_Type_]]</f>
        <v>#VALUE!</v>
      </c>
      <c r="F381" s="2" t="e">
        <f>Data[[#This Row],[G_L_Account__Totaling]]</f>
        <v>#VALUE!</v>
      </c>
      <c r="G381" s="4" t="e">
        <f>IF(K381=1,"",Data[[#This Row],[G_L_Account___Balance_at_Date_]])</f>
        <v>#VALUE!</v>
      </c>
      <c r="K381" t="e">
        <f>IF(OR(Data[[#This Row],[G_L_Account___Account_Type_]]="Begin-Total",Data[[#This Row],[G_L_Account___Account_Type_]]="Heading"),1,0)</f>
        <v>#VALUE!</v>
      </c>
    </row>
    <row r="382" spans="1:11" hidden="1" x14ac:dyDescent="0.5">
      <c r="A382" s="2" t="e">
        <f>Data[[#This Row],[G_L_Account___No__]]</f>
        <v>#VALUE!</v>
      </c>
      <c r="D382" s="2" t="e">
        <f>Data[[#This Row],[PADSTR_____G_L_Account__Indentation___2___G_L_Account__Name]]</f>
        <v>#VALUE!</v>
      </c>
      <c r="E382" s="2" t="e">
        <f>Data[[#This Row],[G_L_Account___Account_Type_]]</f>
        <v>#VALUE!</v>
      </c>
      <c r="F382" s="2" t="e">
        <f>Data[[#This Row],[G_L_Account__Totaling]]</f>
        <v>#VALUE!</v>
      </c>
      <c r="G382" s="4" t="e">
        <f>IF(K382=1,"",Data[[#This Row],[G_L_Account___Balance_at_Date_]])</f>
        <v>#VALUE!</v>
      </c>
      <c r="K382" t="e">
        <f>IF(OR(Data[[#This Row],[G_L_Account___Account_Type_]]="Begin-Total",Data[[#This Row],[G_L_Account___Account_Type_]]="Heading"),1,0)</f>
        <v>#VALUE!</v>
      </c>
    </row>
    <row r="383" spans="1:11" hidden="1" x14ac:dyDescent="0.5">
      <c r="A383" s="2" t="e">
        <f>Data[[#This Row],[G_L_Account___No__]]</f>
        <v>#VALUE!</v>
      </c>
      <c r="D383" s="2" t="e">
        <f>Data[[#This Row],[PADSTR_____G_L_Account__Indentation___2___G_L_Account__Name]]</f>
        <v>#VALUE!</v>
      </c>
      <c r="E383" s="2" t="e">
        <f>Data[[#This Row],[G_L_Account___Account_Type_]]</f>
        <v>#VALUE!</v>
      </c>
      <c r="F383" s="2" t="e">
        <f>Data[[#This Row],[G_L_Account__Totaling]]</f>
        <v>#VALUE!</v>
      </c>
      <c r="G383" s="4" t="e">
        <f>IF(K383=1,"",Data[[#This Row],[G_L_Account___Balance_at_Date_]])</f>
        <v>#VALUE!</v>
      </c>
      <c r="K383" t="e">
        <f>IF(OR(Data[[#This Row],[G_L_Account___Account_Type_]]="Begin-Total",Data[[#This Row],[G_L_Account___Account_Type_]]="Heading"),1,0)</f>
        <v>#VALUE!</v>
      </c>
    </row>
    <row r="384" spans="1:11" hidden="1" x14ac:dyDescent="0.5">
      <c r="A384" s="2" t="e">
        <f>Data[[#This Row],[G_L_Account___No__]]</f>
        <v>#VALUE!</v>
      </c>
      <c r="D384" s="2" t="e">
        <f>Data[[#This Row],[PADSTR_____G_L_Account__Indentation___2___G_L_Account__Name]]</f>
        <v>#VALUE!</v>
      </c>
      <c r="E384" s="2" t="e">
        <f>Data[[#This Row],[G_L_Account___Account_Type_]]</f>
        <v>#VALUE!</v>
      </c>
      <c r="F384" s="2" t="e">
        <f>Data[[#This Row],[G_L_Account__Totaling]]</f>
        <v>#VALUE!</v>
      </c>
      <c r="G384" s="4" t="e">
        <f>IF(K384=1,"",Data[[#This Row],[G_L_Account___Balance_at_Date_]])</f>
        <v>#VALUE!</v>
      </c>
      <c r="K384" t="e">
        <f>IF(OR(Data[[#This Row],[G_L_Account___Account_Type_]]="Begin-Total",Data[[#This Row],[G_L_Account___Account_Type_]]="Heading"),1,0)</f>
        <v>#VALUE!</v>
      </c>
    </row>
    <row r="385" spans="1:11" hidden="1" x14ac:dyDescent="0.5">
      <c r="A385" s="2" t="e">
        <f>Data[[#This Row],[G_L_Account___No__]]</f>
        <v>#VALUE!</v>
      </c>
      <c r="D385" s="2" t="e">
        <f>Data[[#This Row],[PADSTR_____G_L_Account__Indentation___2___G_L_Account__Name]]</f>
        <v>#VALUE!</v>
      </c>
      <c r="E385" s="2" t="e">
        <f>Data[[#This Row],[G_L_Account___Account_Type_]]</f>
        <v>#VALUE!</v>
      </c>
      <c r="F385" s="2" t="e">
        <f>Data[[#This Row],[G_L_Account__Totaling]]</f>
        <v>#VALUE!</v>
      </c>
      <c r="G385" s="4" t="e">
        <f>IF(K385=1,"",Data[[#This Row],[G_L_Account___Balance_at_Date_]])</f>
        <v>#VALUE!</v>
      </c>
      <c r="K385" t="e">
        <f>IF(OR(Data[[#This Row],[G_L_Account___Account_Type_]]="Begin-Total",Data[[#This Row],[G_L_Account___Account_Type_]]="Heading"),1,0)</f>
        <v>#VALUE!</v>
      </c>
    </row>
    <row r="386" spans="1:11" hidden="1" x14ac:dyDescent="0.5">
      <c r="A386" s="2" t="e">
        <f>Data[[#This Row],[G_L_Account___No__]]</f>
        <v>#VALUE!</v>
      </c>
      <c r="D386" s="2" t="e">
        <f>Data[[#This Row],[PADSTR_____G_L_Account__Indentation___2___G_L_Account__Name]]</f>
        <v>#VALUE!</v>
      </c>
      <c r="E386" s="2" t="e">
        <f>Data[[#This Row],[G_L_Account___Account_Type_]]</f>
        <v>#VALUE!</v>
      </c>
      <c r="F386" s="2" t="e">
        <f>Data[[#This Row],[G_L_Account__Totaling]]</f>
        <v>#VALUE!</v>
      </c>
      <c r="G386" s="4" t="e">
        <f>IF(K386=1,"",Data[[#This Row],[G_L_Account___Balance_at_Date_]])</f>
        <v>#VALUE!</v>
      </c>
      <c r="K386" t="e">
        <f>IF(OR(Data[[#This Row],[G_L_Account___Account_Type_]]="Begin-Total",Data[[#This Row],[G_L_Account___Account_Type_]]="Heading"),1,0)</f>
        <v>#VALUE!</v>
      </c>
    </row>
    <row r="387" spans="1:11" hidden="1" x14ac:dyDescent="0.5">
      <c r="A387" s="2" t="e">
        <f>Data[[#This Row],[G_L_Account___No__]]</f>
        <v>#VALUE!</v>
      </c>
      <c r="D387" s="2" t="e">
        <f>Data[[#This Row],[PADSTR_____G_L_Account__Indentation___2___G_L_Account__Name]]</f>
        <v>#VALUE!</v>
      </c>
      <c r="E387" s="2" t="e">
        <f>Data[[#This Row],[G_L_Account___Account_Type_]]</f>
        <v>#VALUE!</v>
      </c>
      <c r="F387" s="2" t="e">
        <f>Data[[#This Row],[G_L_Account__Totaling]]</f>
        <v>#VALUE!</v>
      </c>
      <c r="G387" s="4" t="e">
        <f>IF(K387=1,"",Data[[#This Row],[G_L_Account___Balance_at_Date_]])</f>
        <v>#VALUE!</v>
      </c>
      <c r="K387" t="e">
        <f>IF(OR(Data[[#This Row],[G_L_Account___Account_Type_]]="Begin-Total",Data[[#This Row],[G_L_Account___Account_Type_]]="Heading"),1,0)</f>
        <v>#VALUE!</v>
      </c>
    </row>
    <row r="388" spans="1:11" hidden="1" x14ac:dyDescent="0.5">
      <c r="A388" s="2" t="e">
        <f>Data[[#This Row],[G_L_Account___No__]]</f>
        <v>#VALUE!</v>
      </c>
      <c r="D388" s="2" t="e">
        <f>Data[[#This Row],[PADSTR_____G_L_Account__Indentation___2___G_L_Account__Name]]</f>
        <v>#VALUE!</v>
      </c>
      <c r="E388" s="2" t="e">
        <f>Data[[#This Row],[G_L_Account___Account_Type_]]</f>
        <v>#VALUE!</v>
      </c>
      <c r="F388" s="2" t="e">
        <f>Data[[#This Row],[G_L_Account__Totaling]]</f>
        <v>#VALUE!</v>
      </c>
      <c r="G388" s="4" t="e">
        <f>IF(K388=1,"",Data[[#This Row],[G_L_Account___Balance_at_Date_]])</f>
        <v>#VALUE!</v>
      </c>
      <c r="K388" t="e">
        <f>IF(OR(Data[[#This Row],[G_L_Account___Account_Type_]]="Begin-Total",Data[[#This Row],[G_L_Account___Account_Type_]]="Heading"),1,0)</f>
        <v>#VALUE!</v>
      </c>
    </row>
    <row r="389" spans="1:11" hidden="1" x14ac:dyDescent="0.5">
      <c r="A389" s="2" t="e">
        <f>Data[[#This Row],[G_L_Account___No__]]</f>
        <v>#VALUE!</v>
      </c>
      <c r="D389" s="2" t="e">
        <f>Data[[#This Row],[PADSTR_____G_L_Account__Indentation___2___G_L_Account__Name]]</f>
        <v>#VALUE!</v>
      </c>
      <c r="E389" s="2" t="e">
        <f>Data[[#This Row],[G_L_Account___Account_Type_]]</f>
        <v>#VALUE!</v>
      </c>
      <c r="F389" s="2" t="e">
        <f>Data[[#This Row],[G_L_Account__Totaling]]</f>
        <v>#VALUE!</v>
      </c>
      <c r="G389" s="4" t="e">
        <f>IF(K389=1,"",Data[[#This Row],[G_L_Account___Balance_at_Date_]])</f>
        <v>#VALUE!</v>
      </c>
      <c r="K389" t="e">
        <f>IF(OR(Data[[#This Row],[G_L_Account___Account_Type_]]="Begin-Total",Data[[#This Row],[G_L_Account___Account_Type_]]="Heading"),1,0)</f>
        <v>#VALUE!</v>
      </c>
    </row>
    <row r="390" spans="1:11" hidden="1" x14ac:dyDescent="0.5">
      <c r="A390" s="2" t="e">
        <f>Data[[#This Row],[G_L_Account___No__]]</f>
        <v>#VALUE!</v>
      </c>
      <c r="D390" s="2" t="e">
        <f>Data[[#This Row],[PADSTR_____G_L_Account__Indentation___2___G_L_Account__Name]]</f>
        <v>#VALUE!</v>
      </c>
      <c r="E390" s="2" t="e">
        <f>Data[[#This Row],[G_L_Account___Account_Type_]]</f>
        <v>#VALUE!</v>
      </c>
      <c r="F390" s="2" t="e">
        <f>Data[[#This Row],[G_L_Account__Totaling]]</f>
        <v>#VALUE!</v>
      </c>
      <c r="G390" s="4" t="e">
        <f>IF(K390=1,"",Data[[#This Row],[G_L_Account___Balance_at_Date_]])</f>
        <v>#VALUE!</v>
      </c>
      <c r="K390" t="e">
        <f>IF(OR(Data[[#This Row],[G_L_Account___Account_Type_]]="Begin-Total",Data[[#This Row],[G_L_Account___Account_Type_]]="Heading"),1,0)</f>
        <v>#VALUE!</v>
      </c>
    </row>
    <row r="391" spans="1:11" hidden="1" x14ac:dyDescent="0.5">
      <c r="A391" s="2" t="e">
        <f>Data[[#This Row],[G_L_Account___No__]]</f>
        <v>#VALUE!</v>
      </c>
      <c r="D391" s="2" t="e">
        <f>Data[[#This Row],[PADSTR_____G_L_Account__Indentation___2___G_L_Account__Name]]</f>
        <v>#VALUE!</v>
      </c>
      <c r="E391" s="2" t="e">
        <f>Data[[#This Row],[G_L_Account___Account_Type_]]</f>
        <v>#VALUE!</v>
      </c>
      <c r="F391" s="2" t="e">
        <f>Data[[#This Row],[G_L_Account__Totaling]]</f>
        <v>#VALUE!</v>
      </c>
      <c r="G391" s="4" t="e">
        <f>IF(K391=1,"",Data[[#This Row],[G_L_Account___Balance_at_Date_]])</f>
        <v>#VALUE!</v>
      </c>
      <c r="K391" t="e">
        <f>IF(OR(Data[[#This Row],[G_L_Account___Account_Type_]]="Begin-Total",Data[[#This Row],[G_L_Account___Account_Type_]]="Heading"),1,0)</f>
        <v>#VALUE!</v>
      </c>
    </row>
    <row r="392" spans="1:11" hidden="1" x14ac:dyDescent="0.5">
      <c r="A392" s="2" t="e">
        <f>Data[[#This Row],[G_L_Account___No__]]</f>
        <v>#VALUE!</v>
      </c>
      <c r="D392" s="2" t="e">
        <f>Data[[#This Row],[PADSTR_____G_L_Account__Indentation___2___G_L_Account__Name]]</f>
        <v>#VALUE!</v>
      </c>
      <c r="E392" s="2" t="e">
        <f>Data[[#This Row],[G_L_Account___Account_Type_]]</f>
        <v>#VALUE!</v>
      </c>
      <c r="F392" s="2" t="e">
        <f>Data[[#This Row],[G_L_Account__Totaling]]</f>
        <v>#VALUE!</v>
      </c>
      <c r="G392" s="4" t="e">
        <f>IF(K392=1,"",Data[[#This Row],[G_L_Account___Balance_at_Date_]])</f>
        <v>#VALUE!</v>
      </c>
      <c r="K392" t="e">
        <f>IF(OR(Data[[#This Row],[G_L_Account___Account_Type_]]="Begin-Total",Data[[#This Row],[G_L_Account___Account_Type_]]="Heading"),1,0)</f>
        <v>#VALUE!</v>
      </c>
    </row>
    <row r="393" spans="1:11" hidden="1" x14ac:dyDescent="0.5">
      <c r="A393" s="2" t="e">
        <f>Data[[#This Row],[G_L_Account___No__]]</f>
        <v>#VALUE!</v>
      </c>
      <c r="D393" s="2" t="e">
        <f>Data[[#This Row],[PADSTR_____G_L_Account__Indentation___2___G_L_Account__Name]]</f>
        <v>#VALUE!</v>
      </c>
      <c r="E393" s="2" t="e">
        <f>Data[[#This Row],[G_L_Account___Account_Type_]]</f>
        <v>#VALUE!</v>
      </c>
      <c r="F393" s="2" t="e">
        <f>Data[[#This Row],[G_L_Account__Totaling]]</f>
        <v>#VALUE!</v>
      </c>
      <c r="G393" s="4" t="e">
        <f>IF(K393=1,"",Data[[#This Row],[G_L_Account___Balance_at_Date_]])</f>
        <v>#VALUE!</v>
      </c>
      <c r="K393" t="e">
        <f>IF(OR(Data[[#This Row],[G_L_Account___Account_Type_]]="Begin-Total",Data[[#This Row],[G_L_Account___Account_Type_]]="Heading"),1,0)</f>
        <v>#VALUE!</v>
      </c>
    </row>
    <row r="394" spans="1:11" hidden="1" x14ac:dyDescent="0.5">
      <c r="A394" s="2" t="e">
        <f>Data[[#This Row],[G_L_Account___No__]]</f>
        <v>#VALUE!</v>
      </c>
      <c r="D394" s="2" t="e">
        <f>Data[[#This Row],[PADSTR_____G_L_Account__Indentation___2___G_L_Account__Name]]</f>
        <v>#VALUE!</v>
      </c>
      <c r="E394" s="2" t="e">
        <f>Data[[#This Row],[G_L_Account___Account_Type_]]</f>
        <v>#VALUE!</v>
      </c>
      <c r="F394" s="2" t="e">
        <f>Data[[#This Row],[G_L_Account__Totaling]]</f>
        <v>#VALUE!</v>
      </c>
      <c r="G394" s="4" t="e">
        <f>IF(K394=1,"",Data[[#This Row],[G_L_Account___Balance_at_Date_]])</f>
        <v>#VALUE!</v>
      </c>
      <c r="K394" t="e">
        <f>IF(OR(Data[[#This Row],[G_L_Account___Account_Type_]]="Begin-Total",Data[[#This Row],[G_L_Account___Account_Type_]]="Heading"),1,0)</f>
        <v>#VALUE!</v>
      </c>
    </row>
    <row r="395" spans="1:11" hidden="1" x14ac:dyDescent="0.5">
      <c r="A395" s="2" t="e">
        <f>Data[[#This Row],[G_L_Account___No__]]</f>
        <v>#VALUE!</v>
      </c>
      <c r="D395" s="2" t="e">
        <f>Data[[#This Row],[PADSTR_____G_L_Account__Indentation___2___G_L_Account__Name]]</f>
        <v>#VALUE!</v>
      </c>
      <c r="E395" s="2" t="e">
        <f>Data[[#This Row],[G_L_Account___Account_Type_]]</f>
        <v>#VALUE!</v>
      </c>
      <c r="F395" s="2" t="e">
        <f>Data[[#This Row],[G_L_Account__Totaling]]</f>
        <v>#VALUE!</v>
      </c>
      <c r="G395" s="4" t="e">
        <f>IF(K395=1,"",Data[[#This Row],[G_L_Account___Balance_at_Date_]])</f>
        <v>#VALUE!</v>
      </c>
      <c r="K395" t="e">
        <f>IF(OR(Data[[#This Row],[G_L_Account___Account_Type_]]="Begin-Total",Data[[#This Row],[G_L_Account___Account_Type_]]="Heading"),1,0)</f>
        <v>#VALUE!</v>
      </c>
    </row>
    <row r="396" spans="1:11" hidden="1" x14ac:dyDescent="0.5">
      <c r="A396" s="2" t="e">
        <f>Data[[#This Row],[G_L_Account___No__]]</f>
        <v>#VALUE!</v>
      </c>
      <c r="D396" s="2" t="e">
        <f>Data[[#This Row],[PADSTR_____G_L_Account__Indentation___2___G_L_Account__Name]]</f>
        <v>#VALUE!</v>
      </c>
      <c r="E396" s="2" t="e">
        <f>Data[[#This Row],[G_L_Account___Account_Type_]]</f>
        <v>#VALUE!</v>
      </c>
      <c r="F396" s="2" t="e">
        <f>Data[[#This Row],[G_L_Account__Totaling]]</f>
        <v>#VALUE!</v>
      </c>
      <c r="G396" s="4" t="e">
        <f>IF(K396=1,"",Data[[#This Row],[G_L_Account___Balance_at_Date_]])</f>
        <v>#VALUE!</v>
      </c>
      <c r="K396" t="e">
        <f>IF(OR(Data[[#This Row],[G_L_Account___Account_Type_]]="Begin-Total",Data[[#This Row],[G_L_Account___Account_Type_]]="Heading"),1,0)</f>
        <v>#VALUE!</v>
      </c>
    </row>
    <row r="397" spans="1:11" hidden="1" x14ac:dyDescent="0.5">
      <c r="A397" s="2" t="e">
        <f>Data[[#This Row],[G_L_Account___No__]]</f>
        <v>#VALUE!</v>
      </c>
      <c r="D397" s="2" t="e">
        <f>Data[[#This Row],[PADSTR_____G_L_Account__Indentation___2___G_L_Account__Name]]</f>
        <v>#VALUE!</v>
      </c>
      <c r="E397" s="2" t="e">
        <f>Data[[#This Row],[G_L_Account___Account_Type_]]</f>
        <v>#VALUE!</v>
      </c>
      <c r="F397" s="2" t="e">
        <f>Data[[#This Row],[G_L_Account__Totaling]]</f>
        <v>#VALUE!</v>
      </c>
      <c r="G397" s="4" t="e">
        <f>IF(K397=1,"",Data[[#This Row],[G_L_Account___Balance_at_Date_]])</f>
        <v>#VALUE!</v>
      </c>
      <c r="K397" t="e">
        <f>IF(OR(Data[[#This Row],[G_L_Account___Account_Type_]]="Begin-Total",Data[[#This Row],[G_L_Account___Account_Type_]]="Heading"),1,0)</f>
        <v>#VALUE!</v>
      </c>
    </row>
    <row r="398" spans="1:11" hidden="1" x14ac:dyDescent="0.5">
      <c r="A398" s="2" t="e">
        <f>Data[[#This Row],[G_L_Account___No__]]</f>
        <v>#VALUE!</v>
      </c>
      <c r="D398" s="2" t="e">
        <f>Data[[#This Row],[PADSTR_____G_L_Account__Indentation___2___G_L_Account__Name]]</f>
        <v>#VALUE!</v>
      </c>
      <c r="E398" s="2" t="e">
        <f>Data[[#This Row],[G_L_Account___Account_Type_]]</f>
        <v>#VALUE!</v>
      </c>
      <c r="F398" s="2" t="e">
        <f>Data[[#This Row],[G_L_Account__Totaling]]</f>
        <v>#VALUE!</v>
      </c>
      <c r="G398" s="4" t="e">
        <f>IF(K398=1,"",Data[[#This Row],[G_L_Account___Balance_at_Date_]])</f>
        <v>#VALUE!</v>
      </c>
      <c r="K398" t="e">
        <f>IF(OR(Data[[#This Row],[G_L_Account___Account_Type_]]="Begin-Total",Data[[#This Row],[G_L_Account___Account_Type_]]="Heading"),1,0)</f>
        <v>#VALUE!</v>
      </c>
    </row>
    <row r="399" spans="1:11" hidden="1" x14ac:dyDescent="0.5">
      <c r="A399" s="2" t="e">
        <f>Data[[#This Row],[G_L_Account___No__]]</f>
        <v>#VALUE!</v>
      </c>
      <c r="D399" s="2" t="e">
        <f>Data[[#This Row],[PADSTR_____G_L_Account__Indentation___2___G_L_Account__Name]]</f>
        <v>#VALUE!</v>
      </c>
      <c r="E399" s="2" t="e">
        <f>Data[[#This Row],[G_L_Account___Account_Type_]]</f>
        <v>#VALUE!</v>
      </c>
      <c r="F399" s="2" t="e">
        <f>Data[[#This Row],[G_L_Account__Totaling]]</f>
        <v>#VALUE!</v>
      </c>
      <c r="G399" s="4" t="e">
        <f>IF(K399=1,"",Data[[#This Row],[G_L_Account___Balance_at_Date_]])</f>
        <v>#VALUE!</v>
      </c>
      <c r="K399" t="e">
        <f>IF(OR(Data[[#This Row],[G_L_Account___Account_Type_]]="Begin-Total",Data[[#This Row],[G_L_Account___Account_Type_]]="Heading"),1,0)</f>
        <v>#VALUE!</v>
      </c>
    </row>
    <row r="400" spans="1:11" hidden="1" x14ac:dyDescent="0.5">
      <c r="A400" s="2" t="e">
        <f>Data[[#This Row],[G_L_Account___No__]]</f>
        <v>#VALUE!</v>
      </c>
      <c r="D400" s="2" t="e">
        <f>Data[[#This Row],[PADSTR_____G_L_Account__Indentation___2___G_L_Account__Name]]</f>
        <v>#VALUE!</v>
      </c>
      <c r="E400" s="2" t="e">
        <f>Data[[#This Row],[G_L_Account___Account_Type_]]</f>
        <v>#VALUE!</v>
      </c>
      <c r="F400" s="2" t="e">
        <f>Data[[#This Row],[G_L_Account__Totaling]]</f>
        <v>#VALUE!</v>
      </c>
      <c r="G400" s="4" t="e">
        <f>IF(K400=1,"",Data[[#This Row],[G_L_Account___Balance_at_Date_]])</f>
        <v>#VALUE!</v>
      </c>
      <c r="K400" t="e">
        <f>IF(OR(Data[[#This Row],[G_L_Account___Account_Type_]]="Begin-Total",Data[[#This Row],[G_L_Account___Account_Type_]]="Heading"),1,0)</f>
        <v>#VALUE!</v>
      </c>
    </row>
    <row r="401" spans="1:11" hidden="1" x14ac:dyDescent="0.5">
      <c r="A401" s="2" t="e">
        <f>Data[[#This Row],[G_L_Account___No__]]</f>
        <v>#VALUE!</v>
      </c>
      <c r="D401" s="2" t="e">
        <f>Data[[#This Row],[PADSTR_____G_L_Account__Indentation___2___G_L_Account__Name]]</f>
        <v>#VALUE!</v>
      </c>
      <c r="E401" s="2" t="e">
        <f>Data[[#This Row],[G_L_Account___Account_Type_]]</f>
        <v>#VALUE!</v>
      </c>
      <c r="F401" s="2" t="e">
        <f>Data[[#This Row],[G_L_Account__Totaling]]</f>
        <v>#VALUE!</v>
      </c>
      <c r="G401" s="4" t="e">
        <f>IF(K401=1,"",Data[[#This Row],[G_L_Account___Balance_at_Date_]])</f>
        <v>#VALUE!</v>
      </c>
      <c r="K401" t="e">
        <f>IF(OR(Data[[#This Row],[G_L_Account___Account_Type_]]="Begin-Total",Data[[#This Row],[G_L_Account___Account_Type_]]="Heading"),1,0)</f>
        <v>#VALUE!</v>
      </c>
    </row>
    <row r="402" spans="1:11" hidden="1" x14ac:dyDescent="0.5">
      <c r="A402" s="2" t="e">
        <f>Data[[#This Row],[G_L_Account___No__]]</f>
        <v>#VALUE!</v>
      </c>
      <c r="D402" s="2" t="e">
        <f>Data[[#This Row],[PADSTR_____G_L_Account__Indentation___2___G_L_Account__Name]]</f>
        <v>#VALUE!</v>
      </c>
      <c r="E402" s="2" t="e">
        <f>Data[[#This Row],[G_L_Account___Account_Type_]]</f>
        <v>#VALUE!</v>
      </c>
      <c r="F402" s="2" t="e">
        <f>Data[[#This Row],[G_L_Account__Totaling]]</f>
        <v>#VALUE!</v>
      </c>
      <c r="G402" s="4" t="e">
        <f>IF(K402=1,"",Data[[#This Row],[G_L_Account___Balance_at_Date_]])</f>
        <v>#VALUE!</v>
      </c>
      <c r="K402" t="e">
        <f>IF(OR(Data[[#This Row],[G_L_Account___Account_Type_]]="Begin-Total",Data[[#This Row],[G_L_Account___Account_Type_]]="Heading"),1,0)</f>
        <v>#VALUE!</v>
      </c>
    </row>
    <row r="403" spans="1:11" hidden="1" x14ac:dyDescent="0.5">
      <c r="A403" s="2" t="e">
        <f>Data[[#This Row],[G_L_Account___No__]]</f>
        <v>#VALUE!</v>
      </c>
      <c r="D403" s="2" t="e">
        <f>Data[[#This Row],[PADSTR_____G_L_Account__Indentation___2___G_L_Account__Name]]</f>
        <v>#VALUE!</v>
      </c>
      <c r="E403" s="2" t="e">
        <f>Data[[#This Row],[G_L_Account___Account_Type_]]</f>
        <v>#VALUE!</v>
      </c>
      <c r="F403" s="2" t="e">
        <f>Data[[#This Row],[G_L_Account__Totaling]]</f>
        <v>#VALUE!</v>
      </c>
      <c r="G403" s="4" t="e">
        <f>IF(K403=1,"",Data[[#This Row],[G_L_Account___Balance_at_Date_]])</f>
        <v>#VALUE!</v>
      </c>
      <c r="K403" t="e">
        <f>IF(OR(Data[[#This Row],[G_L_Account___Account_Type_]]="Begin-Total",Data[[#This Row],[G_L_Account___Account_Type_]]="Heading"),1,0)</f>
        <v>#VALUE!</v>
      </c>
    </row>
    <row r="404" spans="1:11" hidden="1" x14ac:dyDescent="0.5">
      <c r="A404" s="2" t="e">
        <f>Data[[#This Row],[G_L_Account___No__]]</f>
        <v>#VALUE!</v>
      </c>
      <c r="D404" s="2" t="e">
        <f>Data[[#This Row],[PADSTR_____G_L_Account__Indentation___2___G_L_Account__Name]]</f>
        <v>#VALUE!</v>
      </c>
      <c r="E404" s="2" t="e">
        <f>Data[[#This Row],[G_L_Account___Account_Type_]]</f>
        <v>#VALUE!</v>
      </c>
      <c r="F404" s="2" t="e">
        <f>Data[[#This Row],[G_L_Account__Totaling]]</f>
        <v>#VALUE!</v>
      </c>
      <c r="G404" s="4" t="e">
        <f>IF(K404=1,"",Data[[#This Row],[G_L_Account___Balance_at_Date_]])</f>
        <v>#VALUE!</v>
      </c>
      <c r="K404" t="e">
        <f>IF(OR(Data[[#This Row],[G_L_Account___Account_Type_]]="Begin-Total",Data[[#This Row],[G_L_Account___Account_Type_]]="Heading"),1,0)</f>
        <v>#VALUE!</v>
      </c>
    </row>
    <row r="405" spans="1:11" hidden="1" x14ac:dyDescent="0.5">
      <c r="A405" s="2" t="e">
        <f>Data[[#This Row],[G_L_Account___No__]]</f>
        <v>#VALUE!</v>
      </c>
      <c r="D405" s="2" t="e">
        <f>Data[[#This Row],[PADSTR_____G_L_Account__Indentation___2___G_L_Account__Name]]</f>
        <v>#VALUE!</v>
      </c>
      <c r="E405" s="2" t="e">
        <f>Data[[#This Row],[G_L_Account___Account_Type_]]</f>
        <v>#VALUE!</v>
      </c>
      <c r="F405" s="2" t="e">
        <f>Data[[#This Row],[G_L_Account__Totaling]]</f>
        <v>#VALUE!</v>
      </c>
      <c r="G405" s="4" t="e">
        <f>IF(K405=1,"",Data[[#This Row],[G_L_Account___Balance_at_Date_]])</f>
        <v>#VALUE!</v>
      </c>
      <c r="K405" t="e">
        <f>IF(OR(Data[[#This Row],[G_L_Account___Account_Type_]]="Begin-Total",Data[[#This Row],[G_L_Account___Account_Type_]]="Heading"),1,0)</f>
        <v>#VALUE!</v>
      </c>
    </row>
    <row r="406" spans="1:11" hidden="1" x14ac:dyDescent="0.5">
      <c r="A406" s="2" t="e">
        <f>Data[[#This Row],[G_L_Account___No__]]</f>
        <v>#VALUE!</v>
      </c>
      <c r="D406" s="2" t="e">
        <f>Data[[#This Row],[PADSTR_____G_L_Account__Indentation___2___G_L_Account__Name]]</f>
        <v>#VALUE!</v>
      </c>
      <c r="E406" s="2" t="e">
        <f>Data[[#This Row],[G_L_Account___Account_Type_]]</f>
        <v>#VALUE!</v>
      </c>
      <c r="F406" s="2" t="e">
        <f>Data[[#This Row],[G_L_Account__Totaling]]</f>
        <v>#VALUE!</v>
      </c>
      <c r="G406" s="4" t="e">
        <f>IF(K406=1,"",Data[[#This Row],[G_L_Account___Balance_at_Date_]])</f>
        <v>#VALUE!</v>
      </c>
      <c r="K406" t="e">
        <f>IF(OR(Data[[#This Row],[G_L_Account___Account_Type_]]="Begin-Total",Data[[#This Row],[G_L_Account___Account_Type_]]="Heading"),1,0)</f>
        <v>#VALUE!</v>
      </c>
    </row>
    <row r="407" spans="1:11" hidden="1" x14ac:dyDescent="0.5">
      <c r="A407" s="2" t="e">
        <f>Data[[#This Row],[G_L_Account___No__]]</f>
        <v>#VALUE!</v>
      </c>
      <c r="D407" s="2" t="e">
        <f>Data[[#This Row],[PADSTR_____G_L_Account__Indentation___2___G_L_Account__Name]]</f>
        <v>#VALUE!</v>
      </c>
      <c r="E407" s="2" t="e">
        <f>Data[[#This Row],[G_L_Account___Account_Type_]]</f>
        <v>#VALUE!</v>
      </c>
      <c r="F407" s="2" t="e">
        <f>Data[[#This Row],[G_L_Account__Totaling]]</f>
        <v>#VALUE!</v>
      </c>
      <c r="G407" s="4" t="e">
        <f>IF(K407=1,"",Data[[#This Row],[G_L_Account___Balance_at_Date_]])</f>
        <v>#VALUE!</v>
      </c>
      <c r="K407" t="e">
        <f>IF(OR(Data[[#This Row],[G_L_Account___Account_Type_]]="Begin-Total",Data[[#This Row],[G_L_Account___Account_Type_]]="Heading"),1,0)</f>
        <v>#VALUE!</v>
      </c>
    </row>
    <row r="408" spans="1:11" hidden="1" x14ac:dyDescent="0.5">
      <c r="A408" s="2" t="e">
        <f>Data[[#This Row],[G_L_Account___No__]]</f>
        <v>#VALUE!</v>
      </c>
      <c r="D408" s="2" t="e">
        <f>Data[[#This Row],[PADSTR_____G_L_Account__Indentation___2___G_L_Account__Name]]</f>
        <v>#VALUE!</v>
      </c>
      <c r="E408" s="2" t="e">
        <f>Data[[#This Row],[G_L_Account___Account_Type_]]</f>
        <v>#VALUE!</v>
      </c>
      <c r="F408" s="2" t="e">
        <f>Data[[#This Row],[G_L_Account__Totaling]]</f>
        <v>#VALUE!</v>
      </c>
      <c r="G408" s="4" t="e">
        <f>IF(K408=1,"",Data[[#This Row],[G_L_Account___Balance_at_Date_]])</f>
        <v>#VALUE!</v>
      </c>
      <c r="K408" t="e">
        <f>IF(OR(Data[[#This Row],[G_L_Account___Account_Type_]]="Begin-Total",Data[[#This Row],[G_L_Account___Account_Type_]]="Heading"),1,0)</f>
        <v>#VALUE!</v>
      </c>
    </row>
    <row r="409" spans="1:11" hidden="1" x14ac:dyDescent="0.5">
      <c r="A409" s="2" t="e">
        <f>Data[[#This Row],[G_L_Account___No__]]</f>
        <v>#VALUE!</v>
      </c>
      <c r="D409" s="2" t="e">
        <f>Data[[#This Row],[PADSTR_____G_L_Account__Indentation___2___G_L_Account__Name]]</f>
        <v>#VALUE!</v>
      </c>
      <c r="E409" s="2" t="e">
        <f>Data[[#This Row],[G_L_Account___Account_Type_]]</f>
        <v>#VALUE!</v>
      </c>
      <c r="F409" s="2" t="e">
        <f>Data[[#This Row],[G_L_Account__Totaling]]</f>
        <v>#VALUE!</v>
      </c>
      <c r="G409" s="4" t="e">
        <f>IF(K409=1,"",Data[[#This Row],[G_L_Account___Balance_at_Date_]])</f>
        <v>#VALUE!</v>
      </c>
      <c r="K409" t="e">
        <f>IF(OR(Data[[#This Row],[G_L_Account___Account_Type_]]="Begin-Total",Data[[#This Row],[G_L_Account___Account_Type_]]="Heading"),1,0)</f>
        <v>#VALUE!</v>
      </c>
    </row>
    <row r="410" spans="1:11" hidden="1" x14ac:dyDescent="0.5">
      <c r="A410" s="2" t="e">
        <f>Data[[#This Row],[G_L_Account___No__]]</f>
        <v>#VALUE!</v>
      </c>
      <c r="D410" s="2" t="e">
        <f>Data[[#This Row],[PADSTR_____G_L_Account__Indentation___2___G_L_Account__Name]]</f>
        <v>#VALUE!</v>
      </c>
      <c r="E410" s="2" t="e">
        <f>Data[[#This Row],[G_L_Account___Account_Type_]]</f>
        <v>#VALUE!</v>
      </c>
      <c r="F410" s="2" t="e">
        <f>Data[[#This Row],[G_L_Account__Totaling]]</f>
        <v>#VALUE!</v>
      </c>
      <c r="G410" s="4" t="e">
        <f>IF(K410=1,"",Data[[#This Row],[G_L_Account___Balance_at_Date_]])</f>
        <v>#VALUE!</v>
      </c>
      <c r="K410" t="e">
        <f>IF(OR(Data[[#This Row],[G_L_Account___Account_Type_]]="Begin-Total",Data[[#This Row],[G_L_Account___Account_Type_]]="Heading"),1,0)</f>
        <v>#VALUE!</v>
      </c>
    </row>
    <row r="411" spans="1:11" hidden="1" x14ac:dyDescent="0.5">
      <c r="A411" s="2" t="e">
        <f>Data[[#This Row],[G_L_Account___No__]]</f>
        <v>#VALUE!</v>
      </c>
      <c r="D411" s="2" t="e">
        <f>Data[[#This Row],[PADSTR_____G_L_Account__Indentation___2___G_L_Account__Name]]</f>
        <v>#VALUE!</v>
      </c>
      <c r="E411" s="2" t="e">
        <f>Data[[#This Row],[G_L_Account___Account_Type_]]</f>
        <v>#VALUE!</v>
      </c>
      <c r="F411" s="2" t="e">
        <f>Data[[#This Row],[G_L_Account__Totaling]]</f>
        <v>#VALUE!</v>
      </c>
      <c r="G411" s="4" t="e">
        <f>IF(K411=1,"",Data[[#This Row],[G_L_Account___Balance_at_Date_]])</f>
        <v>#VALUE!</v>
      </c>
      <c r="K411" t="e">
        <f>IF(OR(Data[[#This Row],[G_L_Account___Account_Type_]]="Begin-Total",Data[[#This Row],[G_L_Account___Account_Type_]]="Heading"),1,0)</f>
        <v>#VALUE!</v>
      </c>
    </row>
    <row r="412" spans="1:11" hidden="1" x14ac:dyDescent="0.5">
      <c r="A412" s="2" t="e">
        <f>Data[[#This Row],[G_L_Account___No__]]</f>
        <v>#VALUE!</v>
      </c>
      <c r="D412" s="2" t="e">
        <f>Data[[#This Row],[PADSTR_____G_L_Account__Indentation___2___G_L_Account__Name]]</f>
        <v>#VALUE!</v>
      </c>
      <c r="E412" s="2" t="e">
        <f>Data[[#This Row],[G_L_Account___Account_Type_]]</f>
        <v>#VALUE!</v>
      </c>
      <c r="F412" s="2" t="e">
        <f>Data[[#This Row],[G_L_Account__Totaling]]</f>
        <v>#VALUE!</v>
      </c>
      <c r="G412" s="4" t="e">
        <f>IF(K412=1,"",Data[[#This Row],[G_L_Account___Balance_at_Date_]])</f>
        <v>#VALUE!</v>
      </c>
      <c r="K412" t="e">
        <f>IF(OR(Data[[#This Row],[G_L_Account___Account_Type_]]="Begin-Total",Data[[#This Row],[G_L_Account___Account_Type_]]="Heading"),1,0)</f>
        <v>#VALUE!</v>
      </c>
    </row>
    <row r="413" spans="1:11" hidden="1" x14ac:dyDescent="0.5">
      <c r="A413" s="2" t="e">
        <f>Data[[#This Row],[G_L_Account___No__]]</f>
        <v>#VALUE!</v>
      </c>
      <c r="D413" s="2" t="e">
        <f>Data[[#This Row],[PADSTR_____G_L_Account__Indentation___2___G_L_Account__Name]]</f>
        <v>#VALUE!</v>
      </c>
      <c r="E413" s="2" t="e">
        <f>Data[[#This Row],[G_L_Account___Account_Type_]]</f>
        <v>#VALUE!</v>
      </c>
      <c r="F413" s="2" t="e">
        <f>Data[[#This Row],[G_L_Account__Totaling]]</f>
        <v>#VALUE!</v>
      </c>
      <c r="G413" s="4" t="e">
        <f>IF(K413=1,"",Data[[#This Row],[G_L_Account___Balance_at_Date_]])</f>
        <v>#VALUE!</v>
      </c>
      <c r="K413" t="e">
        <f>IF(OR(Data[[#This Row],[G_L_Account___Account_Type_]]="Begin-Total",Data[[#This Row],[G_L_Account___Account_Type_]]="Heading"),1,0)</f>
        <v>#VALUE!</v>
      </c>
    </row>
    <row r="414" spans="1:11" hidden="1" x14ac:dyDescent="0.5">
      <c r="A414" s="2" t="e">
        <f>Data[[#This Row],[G_L_Account___No__]]</f>
        <v>#VALUE!</v>
      </c>
      <c r="D414" s="2" t="e">
        <f>Data[[#This Row],[PADSTR_____G_L_Account__Indentation___2___G_L_Account__Name]]</f>
        <v>#VALUE!</v>
      </c>
      <c r="E414" s="2" t="e">
        <f>Data[[#This Row],[G_L_Account___Account_Type_]]</f>
        <v>#VALUE!</v>
      </c>
      <c r="F414" s="2" t="e">
        <f>Data[[#This Row],[G_L_Account__Totaling]]</f>
        <v>#VALUE!</v>
      </c>
      <c r="G414" s="4" t="e">
        <f>IF(K414=1,"",Data[[#This Row],[G_L_Account___Balance_at_Date_]])</f>
        <v>#VALUE!</v>
      </c>
      <c r="K414" t="e">
        <f>IF(OR(Data[[#This Row],[G_L_Account___Account_Type_]]="Begin-Total",Data[[#This Row],[G_L_Account___Account_Type_]]="Heading"),1,0)</f>
        <v>#VALUE!</v>
      </c>
    </row>
    <row r="415" spans="1:11" hidden="1" x14ac:dyDescent="0.5">
      <c r="A415" s="2" t="e">
        <f>Data[[#This Row],[G_L_Account___No__]]</f>
        <v>#VALUE!</v>
      </c>
      <c r="D415" s="2" t="e">
        <f>Data[[#This Row],[PADSTR_____G_L_Account__Indentation___2___G_L_Account__Name]]</f>
        <v>#VALUE!</v>
      </c>
      <c r="E415" s="2" t="e">
        <f>Data[[#This Row],[G_L_Account___Account_Type_]]</f>
        <v>#VALUE!</v>
      </c>
      <c r="F415" s="2" t="e">
        <f>Data[[#This Row],[G_L_Account__Totaling]]</f>
        <v>#VALUE!</v>
      </c>
      <c r="G415" s="4" t="e">
        <f>IF(K415=1,"",Data[[#This Row],[G_L_Account___Balance_at_Date_]])</f>
        <v>#VALUE!</v>
      </c>
      <c r="K415" t="e">
        <f>IF(OR(Data[[#This Row],[G_L_Account___Account_Type_]]="Begin-Total",Data[[#This Row],[G_L_Account___Account_Type_]]="Heading"),1,0)</f>
        <v>#VALUE!</v>
      </c>
    </row>
    <row r="416" spans="1:11" hidden="1" x14ac:dyDescent="0.5">
      <c r="A416" s="2" t="e">
        <f>Data[[#This Row],[G_L_Account___No__]]</f>
        <v>#VALUE!</v>
      </c>
      <c r="D416" s="2" t="e">
        <f>Data[[#This Row],[PADSTR_____G_L_Account__Indentation___2___G_L_Account__Name]]</f>
        <v>#VALUE!</v>
      </c>
      <c r="E416" s="2" t="e">
        <f>Data[[#This Row],[G_L_Account___Account_Type_]]</f>
        <v>#VALUE!</v>
      </c>
      <c r="F416" s="2" t="e">
        <f>Data[[#This Row],[G_L_Account__Totaling]]</f>
        <v>#VALUE!</v>
      </c>
      <c r="G416" s="4" t="e">
        <f>IF(K416=1,"",Data[[#This Row],[G_L_Account___Balance_at_Date_]])</f>
        <v>#VALUE!</v>
      </c>
      <c r="K416" t="e">
        <f>IF(OR(Data[[#This Row],[G_L_Account___Account_Type_]]="Begin-Total",Data[[#This Row],[G_L_Account___Account_Type_]]="Heading"),1,0)</f>
        <v>#VALUE!</v>
      </c>
    </row>
    <row r="417" spans="1:11" hidden="1" x14ac:dyDescent="0.5">
      <c r="A417" s="2" t="e">
        <f>Data[[#This Row],[G_L_Account___No__]]</f>
        <v>#VALUE!</v>
      </c>
      <c r="D417" s="2" t="e">
        <f>Data[[#This Row],[PADSTR_____G_L_Account__Indentation___2___G_L_Account__Name]]</f>
        <v>#VALUE!</v>
      </c>
      <c r="E417" s="2" t="e">
        <f>Data[[#This Row],[G_L_Account___Account_Type_]]</f>
        <v>#VALUE!</v>
      </c>
      <c r="F417" s="2" t="e">
        <f>Data[[#This Row],[G_L_Account__Totaling]]</f>
        <v>#VALUE!</v>
      </c>
      <c r="G417" s="4" t="e">
        <f>IF(K417=1,"",Data[[#This Row],[G_L_Account___Balance_at_Date_]])</f>
        <v>#VALUE!</v>
      </c>
      <c r="K417" t="e">
        <f>IF(OR(Data[[#This Row],[G_L_Account___Account_Type_]]="Begin-Total",Data[[#This Row],[G_L_Account___Account_Type_]]="Heading"),1,0)</f>
        <v>#VALUE!</v>
      </c>
    </row>
    <row r="418" spans="1:11" hidden="1" x14ac:dyDescent="0.5">
      <c r="A418" s="2" t="e">
        <f>Data[[#This Row],[G_L_Account___No__]]</f>
        <v>#VALUE!</v>
      </c>
      <c r="D418" s="2" t="e">
        <f>Data[[#This Row],[PADSTR_____G_L_Account__Indentation___2___G_L_Account__Name]]</f>
        <v>#VALUE!</v>
      </c>
      <c r="E418" s="2" t="e">
        <f>Data[[#This Row],[G_L_Account___Account_Type_]]</f>
        <v>#VALUE!</v>
      </c>
      <c r="F418" s="2" t="e">
        <f>Data[[#This Row],[G_L_Account__Totaling]]</f>
        <v>#VALUE!</v>
      </c>
      <c r="G418" s="4" t="e">
        <f>IF(K418=1,"",Data[[#This Row],[G_L_Account___Balance_at_Date_]])</f>
        <v>#VALUE!</v>
      </c>
      <c r="K418" t="e">
        <f>IF(OR(Data[[#This Row],[G_L_Account___Account_Type_]]="Begin-Total",Data[[#This Row],[G_L_Account___Account_Type_]]="Heading"),1,0)</f>
        <v>#VALUE!</v>
      </c>
    </row>
    <row r="419" spans="1:11" hidden="1" x14ac:dyDescent="0.5">
      <c r="A419" s="2" t="e">
        <f>Data[[#This Row],[G_L_Account___No__]]</f>
        <v>#VALUE!</v>
      </c>
      <c r="D419" s="2" t="e">
        <f>Data[[#This Row],[PADSTR_____G_L_Account__Indentation___2___G_L_Account__Name]]</f>
        <v>#VALUE!</v>
      </c>
      <c r="E419" s="2" t="e">
        <f>Data[[#This Row],[G_L_Account___Account_Type_]]</f>
        <v>#VALUE!</v>
      </c>
      <c r="F419" s="2" t="e">
        <f>Data[[#This Row],[G_L_Account__Totaling]]</f>
        <v>#VALUE!</v>
      </c>
      <c r="G419" s="4" t="e">
        <f>IF(K419=1,"",Data[[#This Row],[G_L_Account___Balance_at_Date_]])</f>
        <v>#VALUE!</v>
      </c>
      <c r="K419" t="e">
        <f>IF(OR(Data[[#This Row],[G_L_Account___Account_Type_]]="Begin-Total",Data[[#This Row],[G_L_Account___Account_Type_]]="Heading"),1,0)</f>
        <v>#VALUE!</v>
      </c>
    </row>
    <row r="420" spans="1:11" hidden="1" x14ac:dyDescent="0.5">
      <c r="A420" s="2" t="e">
        <f>Data[[#This Row],[G_L_Account___No__]]</f>
        <v>#VALUE!</v>
      </c>
      <c r="D420" s="2" t="e">
        <f>Data[[#This Row],[PADSTR_____G_L_Account__Indentation___2___G_L_Account__Name]]</f>
        <v>#VALUE!</v>
      </c>
      <c r="E420" s="2" t="e">
        <f>Data[[#This Row],[G_L_Account___Account_Type_]]</f>
        <v>#VALUE!</v>
      </c>
      <c r="F420" s="2" t="e">
        <f>Data[[#This Row],[G_L_Account__Totaling]]</f>
        <v>#VALUE!</v>
      </c>
      <c r="G420" s="4" t="e">
        <f>IF(K420=1,"",Data[[#This Row],[G_L_Account___Balance_at_Date_]])</f>
        <v>#VALUE!</v>
      </c>
      <c r="K420" t="e">
        <f>IF(OR(Data[[#This Row],[G_L_Account___Account_Type_]]="Begin-Total",Data[[#This Row],[G_L_Account___Account_Type_]]="Heading"),1,0)</f>
        <v>#VALUE!</v>
      </c>
    </row>
    <row r="421" spans="1:11" hidden="1" x14ac:dyDescent="0.5">
      <c r="A421" s="2" t="e">
        <f>Data[[#This Row],[G_L_Account___No__]]</f>
        <v>#VALUE!</v>
      </c>
      <c r="D421" s="2" t="e">
        <f>Data[[#This Row],[PADSTR_____G_L_Account__Indentation___2___G_L_Account__Name]]</f>
        <v>#VALUE!</v>
      </c>
      <c r="E421" s="2" t="e">
        <f>Data[[#This Row],[G_L_Account___Account_Type_]]</f>
        <v>#VALUE!</v>
      </c>
      <c r="F421" s="2" t="e">
        <f>Data[[#This Row],[G_L_Account__Totaling]]</f>
        <v>#VALUE!</v>
      </c>
      <c r="G421" s="4" t="e">
        <f>IF(K421=1,"",Data[[#This Row],[G_L_Account___Balance_at_Date_]])</f>
        <v>#VALUE!</v>
      </c>
      <c r="K421" t="e">
        <f>IF(OR(Data[[#This Row],[G_L_Account___Account_Type_]]="Begin-Total",Data[[#This Row],[G_L_Account___Account_Type_]]="Heading"),1,0)</f>
        <v>#VALUE!</v>
      </c>
    </row>
    <row r="422" spans="1:11" hidden="1" x14ac:dyDescent="0.5">
      <c r="A422" s="2" t="e">
        <f>Data[[#This Row],[G_L_Account___No__]]</f>
        <v>#VALUE!</v>
      </c>
      <c r="D422" s="2" t="e">
        <f>Data[[#This Row],[PADSTR_____G_L_Account__Indentation___2___G_L_Account__Name]]</f>
        <v>#VALUE!</v>
      </c>
      <c r="E422" s="2" t="e">
        <f>Data[[#This Row],[G_L_Account___Account_Type_]]</f>
        <v>#VALUE!</v>
      </c>
      <c r="F422" s="2" t="e">
        <f>Data[[#This Row],[G_L_Account__Totaling]]</f>
        <v>#VALUE!</v>
      </c>
      <c r="G422" s="4" t="e">
        <f>IF(K422=1,"",Data[[#This Row],[G_L_Account___Balance_at_Date_]])</f>
        <v>#VALUE!</v>
      </c>
      <c r="K422" t="e">
        <f>IF(OR(Data[[#This Row],[G_L_Account___Account_Type_]]="Begin-Total",Data[[#This Row],[G_L_Account___Account_Type_]]="Heading"),1,0)</f>
        <v>#VALUE!</v>
      </c>
    </row>
    <row r="423" spans="1:11" hidden="1" x14ac:dyDescent="0.5">
      <c r="A423" s="2" t="e">
        <f>Data[[#This Row],[G_L_Account___No__]]</f>
        <v>#VALUE!</v>
      </c>
      <c r="D423" s="2" t="e">
        <f>Data[[#This Row],[PADSTR_____G_L_Account__Indentation___2___G_L_Account__Name]]</f>
        <v>#VALUE!</v>
      </c>
      <c r="E423" s="2" t="e">
        <f>Data[[#This Row],[G_L_Account___Account_Type_]]</f>
        <v>#VALUE!</v>
      </c>
      <c r="F423" s="2" t="e">
        <f>Data[[#This Row],[G_L_Account__Totaling]]</f>
        <v>#VALUE!</v>
      </c>
      <c r="G423" s="4" t="e">
        <f>IF(K423=1,"",Data[[#This Row],[G_L_Account___Balance_at_Date_]])</f>
        <v>#VALUE!</v>
      </c>
      <c r="K423" t="e">
        <f>IF(OR(Data[[#This Row],[G_L_Account___Account_Type_]]="Begin-Total",Data[[#This Row],[G_L_Account___Account_Type_]]="Heading"),1,0)</f>
        <v>#VALUE!</v>
      </c>
    </row>
    <row r="424" spans="1:11" hidden="1" x14ac:dyDescent="0.5">
      <c r="A424" s="2" t="e">
        <f>Data[[#This Row],[G_L_Account___No__]]</f>
        <v>#VALUE!</v>
      </c>
      <c r="D424" s="2" t="e">
        <f>Data[[#This Row],[PADSTR_____G_L_Account__Indentation___2___G_L_Account__Name]]</f>
        <v>#VALUE!</v>
      </c>
      <c r="E424" s="2" t="e">
        <f>Data[[#This Row],[G_L_Account___Account_Type_]]</f>
        <v>#VALUE!</v>
      </c>
      <c r="F424" s="2" t="e">
        <f>Data[[#This Row],[G_L_Account__Totaling]]</f>
        <v>#VALUE!</v>
      </c>
      <c r="G424" s="4" t="e">
        <f>IF(K424=1,"",Data[[#This Row],[G_L_Account___Balance_at_Date_]])</f>
        <v>#VALUE!</v>
      </c>
      <c r="K424" t="e">
        <f>IF(OR(Data[[#This Row],[G_L_Account___Account_Type_]]="Begin-Total",Data[[#This Row],[G_L_Account___Account_Type_]]="Heading"),1,0)</f>
        <v>#VALUE!</v>
      </c>
    </row>
    <row r="425" spans="1:11" hidden="1" x14ac:dyDescent="0.5">
      <c r="A425" s="2" t="e">
        <f>Data[[#This Row],[G_L_Account___No__]]</f>
        <v>#VALUE!</v>
      </c>
      <c r="D425" s="2" t="e">
        <f>Data[[#This Row],[PADSTR_____G_L_Account__Indentation___2___G_L_Account__Name]]</f>
        <v>#VALUE!</v>
      </c>
      <c r="E425" s="2" t="e">
        <f>Data[[#This Row],[G_L_Account___Account_Type_]]</f>
        <v>#VALUE!</v>
      </c>
      <c r="F425" s="2" t="e">
        <f>Data[[#This Row],[G_L_Account__Totaling]]</f>
        <v>#VALUE!</v>
      </c>
      <c r="G425" s="4" t="e">
        <f>IF(K425=1,"",Data[[#This Row],[G_L_Account___Balance_at_Date_]])</f>
        <v>#VALUE!</v>
      </c>
      <c r="K425" t="e">
        <f>IF(OR(Data[[#This Row],[G_L_Account___Account_Type_]]="Begin-Total",Data[[#This Row],[G_L_Account___Account_Type_]]="Heading"),1,0)</f>
        <v>#VALUE!</v>
      </c>
    </row>
    <row r="426" spans="1:11" hidden="1" x14ac:dyDescent="0.5">
      <c r="A426" s="2" t="e">
        <f>Data[[#This Row],[G_L_Account___No__]]</f>
        <v>#VALUE!</v>
      </c>
      <c r="D426" s="2" t="e">
        <f>Data[[#This Row],[PADSTR_____G_L_Account__Indentation___2___G_L_Account__Name]]</f>
        <v>#VALUE!</v>
      </c>
      <c r="E426" s="2" t="e">
        <f>Data[[#This Row],[G_L_Account___Account_Type_]]</f>
        <v>#VALUE!</v>
      </c>
      <c r="F426" s="2" t="e">
        <f>Data[[#This Row],[G_L_Account__Totaling]]</f>
        <v>#VALUE!</v>
      </c>
      <c r="G426" s="4" t="e">
        <f>IF(K426=1,"",Data[[#This Row],[G_L_Account___Balance_at_Date_]])</f>
        <v>#VALUE!</v>
      </c>
      <c r="K426" t="e">
        <f>IF(OR(Data[[#This Row],[G_L_Account___Account_Type_]]="Begin-Total",Data[[#This Row],[G_L_Account___Account_Type_]]="Heading"),1,0)</f>
        <v>#VALUE!</v>
      </c>
    </row>
    <row r="427" spans="1:11" hidden="1" x14ac:dyDescent="0.5">
      <c r="A427" s="2" t="e">
        <f>Data[[#This Row],[G_L_Account___No__]]</f>
        <v>#VALUE!</v>
      </c>
      <c r="D427" s="2" t="e">
        <f>Data[[#This Row],[PADSTR_____G_L_Account__Indentation___2___G_L_Account__Name]]</f>
        <v>#VALUE!</v>
      </c>
      <c r="E427" s="2" t="e">
        <f>Data[[#This Row],[G_L_Account___Account_Type_]]</f>
        <v>#VALUE!</v>
      </c>
      <c r="F427" s="2" t="e">
        <f>Data[[#This Row],[G_L_Account__Totaling]]</f>
        <v>#VALUE!</v>
      </c>
      <c r="G427" s="4" t="e">
        <f>IF(K427=1,"",Data[[#This Row],[G_L_Account___Balance_at_Date_]])</f>
        <v>#VALUE!</v>
      </c>
      <c r="K427" t="e">
        <f>IF(OR(Data[[#This Row],[G_L_Account___Account_Type_]]="Begin-Total",Data[[#This Row],[G_L_Account___Account_Type_]]="Heading"),1,0)</f>
        <v>#VALUE!</v>
      </c>
    </row>
    <row r="428" spans="1:11" hidden="1" x14ac:dyDescent="0.5">
      <c r="A428" s="2" t="e">
        <f>Data[[#This Row],[G_L_Account___No__]]</f>
        <v>#VALUE!</v>
      </c>
      <c r="D428" s="2" t="e">
        <f>Data[[#This Row],[PADSTR_____G_L_Account__Indentation___2___G_L_Account__Name]]</f>
        <v>#VALUE!</v>
      </c>
      <c r="E428" s="2" t="e">
        <f>Data[[#This Row],[G_L_Account___Account_Type_]]</f>
        <v>#VALUE!</v>
      </c>
      <c r="F428" s="2" t="e">
        <f>Data[[#This Row],[G_L_Account__Totaling]]</f>
        <v>#VALUE!</v>
      </c>
      <c r="G428" s="4" t="e">
        <f>IF(K428=1,"",Data[[#This Row],[G_L_Account___Balance_at_Date_]])</f>
        <v>#VALUE!</v>
      </c>
      <c r="K428" t="e">
        <f>IF(OR(Data[[#This Row],[G_L_Account___Account_Type_]]="Begin-Total",Data[[#This Row],[G_L_Account___Account_Type_]]="Heading"),1,0)</f>
        <v>#VALUE!</v>
      </c>
    </row>
    <row r="429" spans="1:11" hidden="1" x14ac:dyDescent="0.5">
      <c r="A429" s="2" t="e">
        <f>Data[[#This Row],[G_L_Account___No__]]</f>
        <v>#VALUE!</v>
      </c>
      <c r="D429" s="2" t="e">
        <f>Data[[#This Row],[PADSTR_____G_L_Account__Indentation___2___G_L_Account__Name]]</f>
        <v>#VALUE!</v>
      </c>
      <c r="E429" s="2" t="e">
        <f>Data[[#This Row],[G_L_Account___Account_Type_]]</f>
        <v>#VALUE!</v>
      </c>
      <c r="F429" s="2" t="e">
        <f>Data[[#This Row],[G_L_Account__Totaling]]</f>
        <v>#VALUE!</v>
      </c>
      <c r="G429" s="4" t="e">
        <f>IF(K429=1,"",Data[[#This Row],[G_L_Account___Balance_at_Date_]])</f>
        <v>#VALUE!</v>
      </c>
      <c r="K429" t="e">
        <f>IF(OR(Data[[#This Row],[G_L_Account___Account_Type_]]="Begin-Total",Data[[#This Row],[G_L_Account___Account_Type_]]="Heading"),1,0)</f>
        <v>#VALUE!</v>
      </c>
    </row>
    <row r="430" spans="1:11" hidden="1" x14ac:dyDescent="0.5">
      <c r="A430" s="2" t="e">
        <f>Data[[#This Row],[G_L_Account___No__]]</f>
        <v>#VALUE!</v>
      </c>
      <c r="D430" s="2" t="e">
        <f>Data[[#This Row],[PADSTR_____G_L_Account__Indentation___2___G_L_Account__Name]]</f>
        <v>#VALUE!</v>
      </c>
      <c r="E430" s="2" t="e">
        <f>Data[[#This Row],[G_L_Account___Account_Type_]]</f>
        <v>#VALUE!</v>
      </c>
      <c r="F430" s="2" t="e">
        <f>Data[[#This Row],[G_L_Account__Totaling]]</f>
        <v>#VALUE!</v>
      </c>
      <c r="G430" s="4" t="e">
        <f>IF(K430=1,"",Data[[#This Row],[G_L_Account___Balance_at_Date_]])</f>
        <v>#VALUE!</v>
      </c>
      <c r="K430" t="e">
        <f>IF(OR(Data[[#This Row],[G_L_Account___Account_Type_]]="Begin-Total",Data[[#This Row],[G_L_Account___Account_Type_]]="Heading"),1,0)</f>
        <v>#VALUE!</v>
      </c>
    </row>
    <row r="431" spans="1:11" hidden="1" x14ac:dyDescent="0.5">
      <c r="A431" s="2" t="e">
        <f>Data[[#This Row],[G_L_Account___No__]]</f>
        <v>#VALUE!</v>
      </c>
      <c r="D431" s="2" t="e">
        <f>Data[[#This Row],[PADSTR_____G_L_Account__Indentation___2___G_L_Account__Name]]</f>
        <v>#VALUE!</v>
      </c>
      <c r="E431" s="2" t="e">
        <f>Data[[#This Row],[G_L_Account___Account_Type_]]</f>
        <v>#VALUE!</v>
      </c>
      <c r="F431" s="2" t="e">
        <f>Data[[#This Row],[G_L_Account__Totaling]]</f>
        <v>#VALUE!</v>
      </c>
      <c r="G431" s="4" t="e">
        <f>IF(K431=1,"",Data[[#This Row],[G_L_Account___Balance_at_Date_]])</f>
        <v>#VALUE!</v>
      </c>
      <c r="K431" t="e">
        <f>IF(OR(Data[[#This Row],[G_L_Account___Account_Type_]]="Begin-Total",Data[[#This Row],[G_L_Account___Account_Type_]]="Heading"),1,0)</f>
        <v>#VALUE!</v>
      </c>
    </row>
    <row r="432" spans="1:11" hidden="1" x14ac:dyDescent="0.5">
      <c r="A432" s="2" t="e">
        <f>Data[[#This Row],[G_L_Account___No__]]</f>
        <v>#VALUE!</v>
      </c>
      <c r="D432" s="2" t="e">
        <f>Data[[#This Row],[PADSTR_____G_L_Account__Indentation___2___G_L_Account__Name]]</f>
        <v>#VALUE!</v>
      </c>
      <c r="E432" s="2" t="e">
        <f>Data[[#This Row],[G_L_Account___Account_Type_]]</f>
        <v>#VALUE!</v>
      </c>
      <c r="F432" s="2" t="e">
        <f>Data[[#This Row],[G_L_Account__Totaling]]</f>
        <v>#VALUE!</v>
      </c>
      <c r="G432" s="4" t="e">
        <f>IF(K432=1,"",Data[[#This Row],[G_L_Account___Balance_at_Date_]])</f>
        <v>#VALUE!</v>
      </c>
      <c r="K432" t="e">
        <f>IF(OR(Data[[#This Row],[G_L_Account___Account_Type_]]="Begin-Total",Data[[#This Row],[G_L_Account___Account_Type_]]="Heading"),1,0)</f>
        <v>#VALUE!</v>
      </c>
    </row>
    <row r="433" spans="1:11" hidden="1" x14ac:dyDescent="0.5">
      <c r="A433" s="2" t="e">
        <f>Data[[#This Row],[G_L_Account___No__]]</f>
        <v>#VALUE!</v>
      </c>
      <c r="D433" s="2" t="e">
        <f>Data[[#This Row],[PADSTR_____G_L_Account__Indentation___2___G_L_Account__Name]]</f>
        <v>#VALUE!</v>
      </c>
      <c r="E433" s="2" t="e">
        <f>Data[[#This Row],[G_L_Account___Account_Type_]]</f>
        <v>#VALUE!</v>
      </c>
      <c r="F433" s="2" t="e">
        <f>Data[[#This Row],[G_L_Account__Totaling]]</f>
        <v>#VALUE!</v>
      </c>
      <c r="G433" s="4" t="e">
        <f>IF(K433=1,"",Data[[#This Row],[G_L_Account___Balance_at_Date_]])</f>
        <v>#VALUE!</v>
      </c>
      <c r="K433" t="e">
        <f>IF(OR(Data[[#This Row],[G_L_Account___Account_Type_]]="Begin-Total",Data[[#This Row],[G_L_Account___Account_Type_]]="Heading"),1,0)</f>
        <v>#VALUE!</v>
      </c>
    </row>
    <row r="434" spans="1:11" hidden="1" x14ac:dyDescent="0.5">
      <c r="A434" s="2" t="e">
        <f>Data[[#This Row],[G_L_Account___No__]]</f>
        <v>#VALUE!</v>
      </c>
      <c r="D434" s="2" t="e">
        <f>Data[[#This Row],[PADSTR_____G_L_Account__Indentation___2___G_L_Account__Name]]</f>
        <v>#VALUE!</v>
      </c>
      <c r="E434" s="2" t="e">
        <f>Data[[#This Row],[G_L_Account___Account_Type_]]</f>
        <v>#VALUE!</v>
      </c>
      <c r="F434" s="2" t="e">
        <f>Data[[#This Row],[G_L_Account__Totaling]]</f>
        <v>#VALUE!</v>
      </c>
      <c r="G434" s="4" t="e">
        <f>IF(K434=1,"",Data[[#This Row],[G_L_Account___Balance_at_Date_]])</f>
        <v>#VALUE!</v>
      </c>
      <c r="K434" t="e">
        <f>IF(OR(Data[[#This Row],[G_L_Account___Account_Type_]]="Begin-Total",Data[[#This Row],[G_L_Account___Account_Type_]]="Heading"),1,0)</f>
        <v>#VALUE!</v>
      </c>
    </row>
    <row r="435" spans="1:11" hidden="1" x14ac:dyDescent="0.5">
      <c r="A435" s="2" t="e">
        <f>Data[[#This Row],[G_L_Account___No__]]</f>
        <v>#VALUE!</v>
      </c>
      <c r="D435" s="2" t="e">
        <f>Data[[#This Row],[PADSTR_____G_L_Account__Indentation___2___G_L_Account__Name]]</f>
        <v>#VALUE!</v>
      </c>
      <c r="E435" s="2" t="e">
        <f>Data[[#This Row],[G_L_Account___Account_Type_]]</f>
        <v>#VALUE!</v>
      </c>
      <c r="F435" s="2" t="e">
        <f>Data[[#This Row],[G_L_Account__Totaling]]</f>
        <v>#VALUE!</v>
      </c>
      <c r="G435" s="4" t="e">
        <f>IF(K435=1,"",Data[[#This Row],[G_L_Account___Balance_at_Date_]])</f>
        <v>#VALUE!</v>
      </c>
      <c r="K435" t="e">
        <f>IF(OR(Data[[#This Row],[G_L_Account___Account_Type_]]="Begin-Total",Data[[#This Row],[G_L_Account___Account_Type_]]="Heading"),1,0)</f>
        <v>#VALUE!</v>
      </c>
    </row>
    <row r="436" spans="1:11" hidden="1" x14ac:dyDescent="0.5">
      <c r="A436" s="2" t="e">
        <f>Data[[#This Row],[G_L_Account___No__]]</f>
        <v>#VALUE!</v>
      </c>
      <c r="D436" s="2" t="e">
        <f>Data[[#This Row],[PADSTR_____G_L_Account__Indentation___2___G_L_Account__Name]]</f>
        <v>#VALUE!</v>
      </c>
      <c r="E436" s="2" t="e">
        <f>Data[[#This Row],[G_L_Account___Account_Type_]]</f>
        <v>#VALUE!</v>
      </c>
      <c r="F436" s="2" t="e">
        <f>Data[[#This Row],[G_L_Account__Totaling]]</f>
        <v>#VALUE!</v>
      </c>
      <c r="G436" s="4" t="e">
        <f>IF(K436=1,"",Data[[#This Row],[G_L_Account___Balance_at_Date_]])</f>
        <v>#VALUE!</v>
      </c>
      <c r="K436" t="e">
        <f>IF(OR(Data[[#This Row],[G_L_Account___Account_Type_]]="Begin-Total",Data[[#This Row],[G_L_Account___Account_Type_]]="Heading"),1,0)</f>
        <v>#VALUE!</v>
      </c>
    </row>
    <row r="437" spans="1:11" hidden="1" x14ac:dyDescent="0.5">
      <c r="A437" s="2" t="e">
        <f>Data[[#This Row],[G_L_Account___No__]]</f>
        <v>#VALUE!</v>
      </c>
      <c r="D437" s="2" t="e">
        <f>Data[[#This Row],[PADSTR_____G_L_Account__Indentation___2___G_L_Account__Name]]</f>
        <v>#VALUE!</v>
      </c>
      <c r="E437" s="2" t="e">
        <f>Data[[#This Row],[G_L_Account___Account_Type_]]</f>
        <v>#VALUE!</v>
      </c>
      <c r="F437" s="2" t="e">
        <f>Data[[#This Row],[G_L_Account__Totaling]]</f>
        <v>#VALUE!</v>
      </c>
      <c r="G437" s="4" t="e">
        <f>IF(K437=1,"",Data[[#This Row],[G_L_Account___Balance_at_Date_]])</f>
        <v>#VALUE!</v>
      </c>
      <c r="K437" t="e">
        <f>IF(OR(Data[[#This Row],[G_L_Account___Account_Type_]]="Begin-Total",Data[[#This Row],[G_L_Account___Account_Type_]]="Heading"),1,0)</f>
        <v>#VALUE!</v>
      </c>
    </row>
    <row r="438" spans="1:11" hidden="1" x14ac:dyDescent="0.5">
      <c r="A438" s="2" t="e">
        <f>Data[[#This Row],[G_L_Account___No__]]</f>
        <v>#VALUE!</v>
      </c>
      <c r="D438" s="2" t="e">
        <f>Data[[#This Row],[PADSTR_____G_L_Account__Indentation___2___G_L_Account__Name]]</f>
        <v>#VALUE!</v>
      </c>
      <c r="E438" s="2" t="e">
        <f>Data[[#This Row],[G_L_Account___Account_Type_]]</f>
        <v>#VALUE!</v>
      </c>
      <c r="F438" s="2" t="e">
        <f>Data[[#This Row],[G_L_Account__Totaling]]</f>
        <v>#VALUE!</v>
      </c>
      <c r="G438" s="4" t="e">
        <f>IF(K438=1,"",Data[[#This Row],[G_L_Account___Balance_at_Date_]])</f>
        <v>#VALUE!</v>
      </c>
      <c r="K438" t="e">
        <f>IF(OR(Data[[#This Row],[G_L_Account___Account_Type_]]="Begin-Total",Data[[#This Row],[G_L_Account___Account_Type_]]="Heading"),1,0)</f>
        <v>#VALUE!</v>
      </c>
    </row>
    <row r="439" spans="1:11" hidden="1" x14ac:dyDescent="0.5">
      <c r="A439" s="2" t="e">
        <f>Data[[#This Row],[G_L_Account___No__]]</f>
        <v>#VALUE!</v>
      </c>
      <c r="D439" s="2" t="e">
        <f>Data[[#This Row],[PADSTR_____G_L_Account__Indentation___2___G_L_Account__Name]]</f>
        <v>#VALUE!</v>
      </c>
      <c r="E439" s="2" t="e">
        <f>Data[[#This Row],[G_L_Account___Account_Type_]]</f>
        <v>#VALUE!</v>
      </c>
      <c r="F439" s="2" t="e">
        <f>Data[[#This Row],[G_L_Account__Totaling]]</f>
        <v>#VALUE!</v>
      </c>
      <c r="G439" s="4" t="e">
        <f>IF(K439=1,"",Data[[#This Row],[G_L_Account___Balance_at_Date_]])</f>
        <v>#VALUE!</v>
      </c>
      <c r="K439" t="e">
        <f>IF(OR(Data[[#This Row],[G_L_Account___Account_Type_]]="Begin-Total",Data[[#This Row],[G_L_Account___Account_Type_]]="Heading"),1,0)</f>
        <v>#VALUE!</v>
      </c>
    </row>
    <row r="440" spans="1:11" hidden="1" x14ac:dyDescent="0.5">
      <c r="A440" s="2" t="e">
        <f>Data[[#This Row],[G_L_Account___No__]]</f>
        <v>#VALUE!</v>
      </c>
      <c r="D440" s="2" t="e">
        <f>Data[[#This Row],[PADSTR_____G_L_Account__Indentation___2___G_L_Account__Name]]</f>
        <v>#VALUE!</v>
      </c>
      <c r="E440" s="2" t="e">
        <f>Data[[#This Row],[G_L_Account___Account_Type_]]</f>
        <v>#VALUE!</v>
      </c>
      <c r="F440" s="2" t="e">
        <f>Data[[#This Row],[G_L_Account__Totaling]]</f>
        <v>#VALUE!</v>
      </c>
      <c r="G440" s="4" t="e">
        <f>IF(K440=1,"",Data[[#This Row],[G_L_Account___Balance_at_Date_]])</f>
        <v>#VALUE!</v>
      </c>
      <c r="K440" t="e">
        <f>IF(OR(Data[[#This Row],[G_L_Account___Account_Type_]]="Begin-Total",Data[[#This Row],[G_L_Account___Account_Type_]]="Heading"),1,0)</f>
        <v>#VALUE!</v>
      </c>
    </row>
    <row r="441" spans="1:11" hidden="1" x14ac:dyDescent="0.5">
      <c r="A441" s="2" t="e">
        <f>Data[[#This Row],[G_L_Account___No__]]</f>
        <v>#VALUE!</v>
      </c>
      <c r="D441" s="2" t="e">
        <f>Data[[#This Row],[PADSTR_____G_L_Account__Indentation___2___G_L_Account__Name]]</f>
        <v>#VALUE!</v>
      </c>
      <c r="E441" s="2" t="e">
        <f>Data[[#This Row],[G_L_Account___Account_Type_]]</f>
        <v>#VALUE!</v>
      </c>
      <c r="F441" s="2" t="e">
        <f>Data[[#This Row],[G_L_Account__Totaling]]</f>
        <v>#VALUE!</v>
      </c>
      <c r="G441" s="4" t="e">
        <f>IF(K441=1,"",Data[[#This Row],[G_L_Account___Balance_at_Date_]])</f>
        <v>#VALUE!</v>
      </c>
      <c r="K441" t="e">
        <f>IF(OR(Data[[#This Row],[G_L_Account___Account_Type_]]="Begin-Total",Data[[#This Row],[G_L_Account___Account_Type_]]="Heading"),1,0)</f>
        <v>#VALUE!</v>
      </c>
    </row>
    <row r="442" spans="1:11" hidden="1" x14ac:dyDescent="0.5">
      <c r="A442" s="2" t="e">
        <f>Data[[#This Row],[G_L_Account___No__]]</f>
        <v>#VALUE!</v>
      </c>
      <c r="D442" s="2" t="e">
        <f>Data[[#This Row],[PADSTR_____G_L_Account__Indentation___2___G_L_Account__Name]]</f>
        <v>#VALUE!</v>
      </c>
      <c r="E442" s="2" t="e">
        <f>Data[[#This Row],[G_L_Account___Account_Type_]]</f>
        <v>#VALUE!</v>
      </c>
      <c r="F442" s="2" t="e">
        <f>Data[[#This Row],[G_L_Account__Totaling]]</f>
        <v>#VALUE!</v>
      </c>
      <c r="G442" s="4" t="e">
        <f>IF(K442=1,"",Data[[#This Row],[G_L_Account___Balance_at_Date_]])</f>
        <v>#VALUE!</v>
      </c>
      <c r="K442" t="e">
        <f>IF(OR(Data[[#This Row],[G_L_Account___Account_Type_]]="Begin-Total",Data[[#This Row],[G_L_Account___Account_Type_]]="Heading"),1,0)</f>
        <v>#VALUE!</v>
      </c>
    </row>
    <row r="443" spans="1:11" hidden="1" x14ac:dyDescent="0.5">
      <c r="A443" s="2" t="e">
        <f>Data[[#This Row],[G_L_Account___No__]]</f>
        <v>#VALUE!</v>
      </c>
      <c r="D443" s="2" t="e">
        <f>Data[[#This Row],[PADSTR_____G_L_Account__Indentation___2___G_L_Account__Name]]</f>
        <v>#VALUE!</v>
      </c>
      <c r="E443" s="2" t="e">
        <f>Data[[#This Row],[G_L_Account___Account_Type_]]</f>
        <v>#VALUE!</v>
      </c>
      <c r="F443" s="2" t="e">
        <f>Data[[#This Row],[G_L_Account__Totaling]]</f>
        <v>#VALUE!</v>
      </c>
      <c r="G443" s="4" t="e">
        <f>IF(K443=1,"",Data[[#This Row],[G_L_Account___Balance_at_Date_]])</f>
        <v>#VALUE!</v>
      </c>
      <c r="K443" t="e">
        <f>IF(OR(Data[[#This Row],[G_L_Account___Account_Type_]]="Begin-Total",Data[[#This Row],[G_L_Account___Account_Type_]]="Heading"),1,0)</f>
        <v>#VALUE!</v>
      </c>
    </row>
    <row r="444" spans="1:11" hidden="1" x14ac:dyDescent="0.5">
      <c r="A444" s="2" t="e">
        <f>Data[[#This Row],[G_L_Account___No__]]</f>
        <v>#VALUE!</v>
      </c>
      <c r="D444" s="2" t="e">
        <f>Data[[#This Row],[PADSTR_____G_L_Account__Indentation___2___G_L_Account__Name]]</f>
        <v>#VALUE!</v>
      </c>
      <c r="E444" s="2" t="e">
        <f>Data[[#This Row],[G_L_Account___Account_Type_]]</f>
        <v>#VALUE!</v>
      </c>
      <c r="F444" s="2" t="e">
        <f>Data[[#This Row],[G_L_Account__Totaling]]</f>
        <v>#VALUE!</v>
      </c>
      <c r="G444" s="4" t="e">
        <f>IF(K444=1,"",Data[[#This Row],[G_L_Account___Balance_at_Date_]])</f>
        <v>#VALUE!</v>
      </c>
      <c r="K444" t="e">
        <f>IF(OR(Data[[#This Row],[G_L_Account___Account_Type_]]="Begin-Total",Data[[#This Row],[G_L_Account___Account_Type_]]="Heading"),1,0)</f>
        <v>#VALUE!</v>
      </c>
    </row>
    <row r="445" spans="1:11" hidden="1" x14ac:dyDescent="0.5">
      <c r="A445" s="2" t="e">
        <f>Data[[#This Row],[G_L_Account___No__]]</f>
        <v>#VALUE!</v>
      </c>
      <c r="D445" s="2" t="e">
        <f>Data[[#This Row],[PADSTR_____G_L_Account__Indentation___2___G_L_Account__Name]]</f>
        <v>#VALUE!</v>
      </c>
      <c r="E445" s="2" t="e">
        <f>Data[[#This Row],[G_L_Account___Account_Type_]]</f>
        <v>#VALUE!</v>
      </c>
      <c r="F445" s="2" t="e">
        <f>Data[[#This Row],[G_L_Account__Totaling]]</f>
        <v>#VALUE!</v>
      </c>
      <c r="G445" s="4" t="e">
        <f>IF(K445=1,"",Data[[#This Row],[G_L_Account___Balance_at_Date_]])</f>
        <v>#VALUE!</v>
      </c>
      <c r="K445" t="e">
        <f>IF(OR(Data[[#This Row],[G_L_Account___Account_Type_]]="Begin-Total",Data[[#This Row],[G_L_Account___Account_Type_]]="Heading"),1,0)</f>
        <v>#VALUE!</v>
      </c>
    </row>
    <row r="446" spans="1:11" hidden="1" x14ac:dyDescent="0.5">
      <c r="A446" s="2" t="e">
        <f>Data[[#This Row],[G_L_Account___No__]]</f>
        <v>#VALUE!</v>
      </c>
      <c r="D446" s="2" t="e">
        <f>Data[[#This Row],[PADSTR_____G_L_Account__Indentation___2___G_L_Account__Name]]</f>
        <v>#VALUE!</v>
      </c>
      <c r="E446" s="2" t="e">
        <f>Data[[#This Row],[G_L_Account___Account_Type_]]</f>
        <v>#VALUE!</v>
      </c>
      <c r="F446" s="2" t="e">
        <f>Data[[#This Row],[G_L_Account__Totaling]]</f>
        <v>#VALUE!</v>
      </c>
      <c r="G446" s="4" t="e">
        <f>IF(K446=1,"",Data[[#This Row],[G_L_Account___Balance_at_Date_]])</f>
        <v>#VALUE!</v>
      </c>
      <c r="K446" t="e">
        <f>IF(OR(Data[[#This Row],[G_L_Account___Account_Type_]]="Begin-Total",Data[[#This Row],[G_L_Account___Account_Type_]]="Heading"),1,0)</f>
        <v>#VALUE!</v>
      </c>
    </row>
    <row r="447" spans="1:11" hidden="1" x14ac:dyDescent="0.5">
      <c r="A447" s="2" t="e">
        <f>Data[[#This Row],[G_L_Account___No__]]</f>
        <v>#VALUE!</v>
      </c>
      <c r="D447" s="2" t="e">
        <f>Data[[#This Row],[PADSTR_____G_L_Account__Indentation___2___G_L_Account__Name]]</f>
        <v>#VALUE!</v>
      </c>
      <c r="E447" s="2" t="e">
        <f>Data[[#This Row],[G_L_Account___Account_Type_]]</f>
        <v>#VALUE!</v>
      </c>
      <c r="F447" s="2" t="e">
        <f>Data[[#This Row],[G_L_Account__Totaling]]</f>
        <v>#VALUE!</v>
      </c>
      <c r="G447" s="4" t="e">
        <f>IF(K447=1,"",Data[[#This Row],[G_L_Account___Balance_at_Date_]])</f>
        <v>#VALUE!</v>
      </c>
      <c r="K447" t="e">
        <f>IF(OR(Data[[#This Row],[G_L_Account___Account_Type_]]="Begin-Total",Data[[#This Row],[G_L_Account___Account_Type_]]="Heading"),1,0)</f>
        <v>#VALUE!</v>
      </c>
    </row>
    <row r="448" spans="1:11" hidden="1" x14ac:dyDescent="0.5">
      <c r="A448" s="2" t="e">
        <f>Data[[#This Row],[G_L_Account___No__]]</f>
        <v>#VALUE!</v>
      </c>
      <c r="D448" s="2" t="e">
        <f>Data[[#This Row],[PADSTR_____G_L_Account__Indentation___2___G_L_Account__Name]]</f>
        <v>#VALUE!</v>
      </c>
      <c r="E448" s="2" t="e">
        <f>Data[[#This Row],[G_L_Account___Account_Type_]]</f>
        <v>#VALUE!</v>
      </c>
      <c r="F448" s="2" t="e">
        <f>Data[[#This Row],[G_L_Account__Totaling]]</f>
        <v>#VALUE!</v>
      </c>
      <c r="G448" s="4" t="e">
        <f>IF(K448=1,"",Data[[#This Row],[G_L_Account___Balance_at_Date_]])</f>
        <v>#VALUE!</v>
      </c>
      <c r="K448" t="e">
        <f>IF(OR(Data[[#This Row],[G_L_Account___Account_Type_]]="Begin-Total",Data[[#This Row],[G_L_Account___Account_Type_]]="Heading"),1,0)</f>
        <v>#VALUE!</v>
      </c>
    </row>
    <row r="449" spans="1:11" hidden="1" x14ac:dyDescent="0.5">
      <c r="A449" s="2" t="e">
        <f>Data[[#This Row],[G_L_Account___No__]]</f>
        <v>#VALUE!</v>
      </c>
      <c r="D449" s="2" t="e">
        <f>Data[[#This Row],[PADSTR_____G_L_Account__Indentation___2___G_L_Account__Name]]</f>
        <v>#VALUE!</v>
      </c>
      <c r="E449" s="2" t="e">
        <f>Data[[#This Row],[G_L_Account___Account_Type_]]</f>
        <v>#VALUE!</v>
      </c>
      <c r="F449" s="2" t="e">
        <f>Data[[#This Row],[G_L_Account__Totaling]]</f>
        <v>#VALUE!</v>
      </c>
      <c r="G449" s="4" t="e">
        <f>IF(K449=1,"",Data[[#This Row],[G_L_Account___Balance_at_Date_]])</f>
        <v>#VALUE!</v>
      </c>
      <c r="K449" t="e">
        <f>IF(OR(Data[[#This Row],[G_L_Account___Account_Type_]]="Begin-Total",Data[[#This Row],[G_L_Account___Account_Type_]]="Heading"),1,0)</f>
        <v>#VALUE!</v>
      </c>
    </row>
    <row r="450" spans="1:11" hidden="1" x14ac:dyDescent="0.5">
      <c r="A450" s="2" t="e">
        <f>Data[[#This Row],[G_L_Account___No__]]</f>
        <v>#VALUE!</v>
      </c>
      <c r="D450" s="2" t="e">
        <f>Data[[#This Row],[PADSTR_____G_L_Account__Indentation___2___G_L_Account__Name]]</f>
        <v>#VALUE!</v>
      </c>
      <c r="E450" s="2" t="e">
        <f>Data[[#This Row],[G_L_Account___Account_Type_]]</f>
        <v>#VALUE!</v>
      </c>
      <c r="F450" s="2" t="e">
        <f>Data[[#This Row],[G_L_Account__Totaling]]</f>
        <v>#VALUE!</v>
      </c>
      <c r="G450" s="4" t="e">
        <f>IF(K450=1,"",Data[[#This Row],[G_L_Account___Balance_at_Date_]])</f>
        <v>#VALUE!</v>
      </c>
      <c r="K450" t="e">
        <f>IF(OR(Data[[#This Row],[G_L_Account___Account_Type_]]="Begin-Total",Data[[#This Row],[G_L_Account___Account_Type_]]="Heading"),1,0)</f>
        <v>#VALUE!</v>
      </c>
    </row>
    <row r="451" spans="1:11" hidden="1" x14ac:dyDescent="0.5">
      <c r="A451" s="2" t="e">
        <f>Data[[#This Row],[G_L_Account___No__]]</f>
        <v>#VALUE!</v>
      </c>
      <c r="D451" s="2" t="e">
        <f>Data[[#This Row],[PADSTR_____G_L_Account__Indentation___2___G_L_Account__Name]]</f>
        <v>#VALUE!</v>
      </c>
      <c r="E451" s="2" t="e">
        <f>Data[[#This Row],[G_L_Account___Account_Type_]]</f>
        <v>#VALUE!</v>
      </c>
      <c r="F451" s="2" t="e">
        <f>Data[[#This Row],[G_L_Account__Totaling]]</f>
        <v>#VALUE!</v>
      </c>
      <c r="G451" s="4" t="e">
        <f>IF(K451=1,"",Data[[#This Row],[G_L_Account___Balance_at_Date_]])</f>
        <v>#VALUE!</v>
      </c>
      <c r="K451" t="e">
        <f>IF(OR(Data[[#This Row],[G_L_Account___Account_Type_]]="Begin-Total",Data[[#This Row],[G_L_Account___Account_Type_]]="Heading"),1,0)</f>
        <v>#VALUE!</v>
      </c>
    </row>
    <row r="452" spans="1:11" hidden="1" x14ac:dyDescent="0.5">
      <c r="A452" s="2" t="e">
        <f>Data[[#This Row],[G_L_Account___No__]]</f>
        <v>#VALUE!</v>
      </c>
      <c r="D452" s="2" t="e">
        <f>Data[[#This Row],[PADSTR_____G_L_Account__Indentation___2___G_L_Account__Name]]</f>
        <v>#VALUE!</v>
      </c>
      <c r="E452" s="2" t="e">
        <f>Data[[#This Row],[G_L_Account___Account_Type_]]</f>
        <v>#VALUE!</v>
      </c>
      <c r="F452" s="2" t="e">
        <f>Data[[#This Row],[G_L_Account__Totaling]]</f>
        <v>#VALUE!</v>
      </c>
      <c r="G452" s="4" t="e">
        <f>IF(K452=1,"",Data[[#This Row],[G_L_Account___Balance_at_Date_]])</f>
        <v>#VALUE!</v>
      </c>
      <c r="K452" t="e">
        <f>IF(OR(Data[[#This Row],[G_L_Account___Account_Type_]]="Begin-Total",Data[[#This Row],[G_L_Account___Account_Type_]]="Heading"),1,0)</f>
        <v>#VALUE!</v>
      </c>
    </row>
    <row r="453" spans="1:11" hidden="1" x14ac:dyDescent="0.5">
      <c r="A453" s="2" t="e">
        <f>Data[[#This Row],[G_L_Account___No__]]</f>
        <v>#VALUE!</v>
      </c>
      <c r="D453" s="2" t="e">
        <f>Data[[#This Row],[PADSTR_____G_L_Account__Indentation___2___G_L_Account__Name]]</f>
        <v>#VALUE!</v>
      </c>
      <c r="E453" s="2" t="e">
        <f>Data[[#This Row],[G_L_Account___Account_Type_]]</f>
        <v>#VALUE!</v>
      </c>
      <c r="F453" s="2" t="e">
        <f>Data[[#This Row],[G_L_Account__Totaling]]</f>
        <v>#VALUE!</v>
      </c>
      <c r="G453" s="4" t="e">
        <f>IF(K453=1,"",Data[[#This Row],[G_L_Account___Balance_at_Date_]])</f>
        <v>#VALUE!</v>
      </c>
      <c r="K453" t="e">
        <f>IF(OR(Data[[#This Row],[G_L_Account___Account_Type_]]="Begin-Total",Data[[#This Row],[G_L_Account___Account_Type_]]="Heading"),1,0)</f>
        <v>#VALUE!</v>
      </c>
    </row>
    <row r="454" spans="1:11" hidden="1" x14ac:dyDescent="0.5">
      <c r="A454" s="2" t="e">
        <f>Data[[#This Row],[G_L_Account___No__]]</f>
        <v>#VALUE!</v>
      </c>
      <c r="D454" s="2" t="e">
        <f>Data[[#This Row],[PADSTR_____G_L_Account__Indentation___2___G_L_Account__Name]]</f>
        <v>#VALUE!</v>
      </c>
      <c r="E454" s="2" t="e">
        <f>Data[[#This Row],[G_L_Account___Account_Type_]]</f>
        <v>#VALUE!</v>
      </c>
      <c r="F454" s="2" t="e">
        <f>Data[[#This Row],[G_L_Account__Totaling]]</f>
        <v>#VALUE!</v>
      </c>
      <c r="G454" s="4" t="e">
        <f>IF(K454=1,"",Data[[#This Row],[G_L_Account___Balance_at_Date_]])</f>
        <v>#VALUE!</v>
      </c>
      <c r="K454" t="e">
        <f>IF(OR(Data[[#This Row],[G_L_Account___Account_Type_]]="Begin-Total",Data[[#This Row],[G_L_Account___Account_Type_]]="Heading"),1,0)</f>
        <v>#VALUE!</v>
      </c>
    </row>
    <row r="455" spans="1:11" hidden="1" x14ac:dyDescent="0.5">
      <c r="A455" s="2" t="e">
        <f>Data[[#This Row],[G_L_Account___No__]]</f>
        <v>#VALUE!</v>
      </c>
      <c r="D455" s="2" t="e">
        <f>Data[[#This Row],[PADSTR_____G_L_Account__Indentation___2___G_L_Account__Name]]</f>
        <v>#VALUE!</v>
      </c>
      <c r="E455" s="2" t="e">
        <f>Data[[#This Row],[G_L_Account___Account_Type_]]</f>
        <v>#VALUE!</v>
      </c>
      <c r="F455" s="2" t="e">
        <f>Data[[#This Row],[G_L_Account__Totaling]]</f>
        <v>#VALUE!</v>
      </c>
      <c r="G455" s="4" t="e">
        <f>IF(K455=1,"",Data[[#This Row],[G_L_Account___Balance_at_Date_]])</f>
        <v>#VALUE!</v>
      </c>
      <c r="K455" t="e">
        <f>IF(OR(Data[[#This Row],[G_L_Account___Account_Type_]]="Begin-Total",Data[[#This Row],[G_L_Account___Account_Type_]]="Heading"),1,0)</f>
        <v>#VALUE!</v>
      </c>
    </row>
    <row r="456" spans="1:11" hidden="1" x14ac:dyDescent="0.5">
      <c r="A456" s="2" t="e">
        <f>Data[[#This Row],[G_L_Account___No__]]</f>
        <v>#VALUE!</v>
      </c>
      <c r="D456" s="2" t="e">
        <f>Data[[#This Row],[PADSTR_____G_L_Account__Indentation___2___G_L_Account__Name]]</f>
        <v>#VALUE!</v>
      </c>
      <c r="E456" s="2" t="e">
        <f>Data[[#This Row],[G_L_Account___Account_Type_]]</f>
        <v>#VALUE!</v>
      </c>
      <c r="F456" s="2" t="e">
        <f>Data[[#This Row],[G_L_Account__Totaling]]</f>
        <v>#VALUE!</v>
      </c>
      <c r="G456" s="4" t="e">
        <f>IF(K456=1,"",Data[[#This Row],[G_L_Account___Balance_at_Date_]])</f>
        <v>#VALUE!</v>
      </c>
      <c r="K456" t="e">
        <f>IF(OR(Data[[#This Row],[G_L_Account___Account_Type_]]="Begin-Total",Data[[#This Row],[G_L_Account___Account_Type_]]="Heading"),1,0)</f>
        <v>#VALUE!</v>
      </c>
    </row>
    <row r="457" spans="1:11" hidden="1" x14ac:dyDescent="0.5">
      <c r="A457" s="2" t="e">
        <f>Data[[#This Row],[G_L_Account___No__]]</f>
        <v>#VALUE!</v>
      </c>
      <c r="D457" s="2" t="e">
        <f>Data[[#This Row],[PADSTR_____G_L_Account__Indentation___2___G_L_Account__Name]]</f>
        <v>#VALUE!</v>
      </c>
      <c r="E457" s="2" t="e">
        <f>Data[[#This Row],[G_L_Account___Account_Type_]]</f>
        <v>#VALUE!</v>
      </c>
      <c r="F457" s="2" t="e">
        <f>Data[[#This Row],[G_L_Account__Totaling]]</f>
        <v>#VALUE!</v>
      </c>
      <c r="G457" s="4" t="e">
        <f>IF(K457=1,"",Data[[#This Row],[G_L_Account___Balance_at_Date_]])</f>
        <v>#VALUE!</v>
      </c>
      <c r="K457" t="e">
        <f>IF(OR(Data[[#This Row],[G_L_Account___Account_Type_]]="Begin-Total",Data[[#This Row],[G_L_Account___Account_Type_]]="Heading"),1,0)</f>
        <v>#VALUE!</v>
      </c>
    </row>
    <row r="458" spans="1:11" hidden="1" x14ac:dyDescent="0.5">
      <c r="A458" s="2" t="e">
        <f>Data[[#This Row],[G_L_Account___No__]]</f>
        <v>#VALUE!</v>
      </c>
      <c r="D458" s="2" t="e">
        <f>Data[[#This Row],[PADSTR_____G_L_Account__Indentation___2___G_L_Account__Name]]</f>
        <v>#VALUE!</v>
      </c>
      <c r="E458" s="2" t="e">
        <f>Data[[#This Row],[G_L_Account___Account_Type_]]</f>
        <v>#VALUE!</v>
      </c>
      <c r="F458" s="2" t="e">
        <f>Data[[#This Row],[G_L_Account__Totaling]]</f>
        <v>#VALUE!</v>
      </c>
      <c r="G458" s="4" t="e">
        <f>IF(K458=1,"",Data[[#This Row],[G_L_Account___Balance_at_Date_]])</f>
        <v>#VALUE!</v>
      </c>
      <c r="K458" t="e">
        <f>IF(OR(Data[[#This Row],[G_L_Account___Account_Type_]]="Begin-Total",Data[[#This Row],[G_L_Account___Account_Type_]]="Heading"),1,0)</f>
        <v>#VALUE!</v>
      </c>
    </row>
    <row r="459" spans="1:11" hidden="1" x14ac:dyDescent="0.5">
      <c r="A459" s="2" t="e">
        <f>Data[[#This Row],[G_L_Account___No__]]</f>
        <v>#VALUE!</v>
      </c>
      <c r="D459" s="2" t="e">
        <f>Data[[#This Row],[PADSTR_____G_L_Account__Indentation___2___G_L_Account__Name]]</f>
        <v>#VALUE!</v>
      </c>
      <c r="E459" s="2" t="e">
        <f>Data[[#This Row],[G_L_Account___Account_Type_]]</f>
        <v>#VALUE!</v>
      </c>
      <c r="F459" s="2" t="e">
        <f>Data[[#This Row],[G_L_Account__Totaling]]</f>
        <v>#VALUE!</v>
      </c>
      <c r="G459" s="4" t="e">
        <f>IF(K459=1,"",Data[[#This Row],[G_L_Account___Balance_at_Date_]])</f>
        <v>#VALUE!</v>
      </c>
      <c r="K459" t="e">
        <f>IF(OR(Data[[#This Row],[G_L_Account___Account_Type_]]="Begin-Total",Data[[#This Row],[G_L_Account___Account_Type_]]="Heading"),1,0)</f>
        <v>#VALUE!</v>
      </c>
    </row>
    <row r="460" spans="1:11" hidden="1" x14ac:dyDescent="0.5">
      <c r="A460" s="2" t="e">
        <f>Data[[#This Row],[G_L_Account___No__]]</f>
        <v>#VALUE!</v>
      </c>
      <c r="D460" s="2" t="e">
        <f>Data[[#This Row],[PADSTR_____G_L_Account__Indentation___2___G_L_Account__Name]]</f>
        <v>#VALUE!</v>
      </c>
      <c r="E460" s="2" t="e">
        <f>Data[[#This Row],[G_L_Account___Account_Type_]]</f>
        <v>#VALUE!</v>
      </c>
      <c r="F460" s="2" t="e">
        <f>Data[[#This Row],[G_L_Account__Totaling]]</f>
        <v>#VALUE!</v>
      </c>
      <c r="G460" s="4" t="e">
        <f>IF(K460=1,"",Data[[#This Row],[G_L_Account___Balance_at_Date_]])</f>
        <v>#VALUE!</v>
      </c>
      <c r="K460" t="e">
        <f>IF(OR(Data[[#This Row],[G_L_Account___Account_Type_]]="Begin-Total",Data[[#This Row],[G_L_Account___Account_Type_]]="Heading"),1,0)</f>
        <v>#VALUE!</v>
      </c>
    </row>
    <row r="461" spans="1:11" hidden="1" x14ac:dyDescent="0.5">
      <c r="A461" s="2" t="e">
        <f>Data[[#This Row],[G_L_Account___No__]]</f>
        <v>#VALUE!</v>
      </c>
      <c r="D461" s="2" t="e">
        <f>Data[[#This Row],[PADSTR_____G_L_Account__Indentation___2___G_L_Account__Name]]</f>
        <v>#VALUE!</v>
      </c>
      <c r="E461" s="2" t="e">
        <f>Data[[#This Row],[G_L_Account___Account_Type_]]</f>
        <v>#VALUE!</v>
      </c>
      <c r="F461" s="2" t="e">
        <f>Data[[#This Row],[G_L_Account__Totaling]]</f>
        <v>#VALUE!</v>
      </c>
      <c r="G461" s="4" t="e">
        <f>IF(K461=1,"",Data[[#This Row],[G_L_Account___Balance_at_Date_]])</f>
        <v>#VALUE!</v>
      </c>
      <c r="K461" t="e">
        <f>IF(OR(Data[[#This Row],[G_L_Account___Account_Type_]]="Begin-Total",Data[[#This Row],[G_L_Account___Account_Type_]]="Heading"),1,0)</f>
        <v>#VALUE!</v>
      </c>
    </row>
    <row r="462" spans="1:11" hidden="1" x14ac:dyDescent="0.5">
      <c r="A462" s="2" t="e">
        <f>Data[[#This Row],[G_L_Account___No__]]</f>
        <v>#VALUE!</v>
      </c>
      <c r="D462" s="2" t="e">
        <f>Data[[#This Row],[PADSTR_____G_L_Account__Indentation___2___G_L_Account__Name]]</f>
        <v>#VALUE!</v>
      </c>
      <c r="E462" s="2" t="e">
        <f>Data[[#This Row],[G_L_Account___Account_Type_]]</f>
        <v>#VALUE!</v>
      </c>
      <c r="F462" s="2" t="e">
        <f>Data[[#This Row],[G_L_Account__Totaling]]</f>
        <v>#VALUE!</v>
      </c>
      <c r="G462" s="4" t="e">
        <f>IF(K462=1,"",Data[[#This Row],[G_L_Account___Balance_at_Date_]])</f>
        <v>#VALUE!</v>
      </c>
      <c r="K462" t="e">
        <f>IF(OR(Data[[#This Row],[G_L_Account___Account_Type_]]="Begin-Total",Data[[#This Row],[G_L_Account___Account_Type_]]="Heading"),1,0)</f>
        <v>#VALUE!</v>
      </c>
    </row>
    <row r="463" spans="1:11" hidden="1" x14ac:dyDescent="0.5">
      <c r="A463" s="2" t="e">
        <f>Data[[#This Row],[G_L_Account___No__]]</f>
        <v>#VALUE!</v>
      </c>
      <c r="D463" s="2" t="e">
        <f>Data[[#This Row],[PADSTR_____G_L_Account__Indentation___2___G_L_Account__Name]]</f>
        <v>#VALUE!</v>
      </c>
      <c r="E463" s="2" t="e">
        <f>Data[[#This Row],[G_L_Account___Account_Type_]]</f>
        <v>#VALUE!</v>
      </c>
      <c r="F463" s="2" t="e">
        <f>Data[[#This Row],[G_L_Account__Totaling]]</f>
        <v>#VALUE!</v>
      </c>
      <c r="G463" s="4" t="e">
        <f>IF(K463=1,"",Data[[#This Row],[G_L_Account___Balance_at_Date_]])</f>
        <v>#VALUE!</v>
      </c>
      <c r="K463" t="e">
        <f>IF(OR(Data[[#This Row],[G_L_Account___Account_Type_]]="Begin-Total",Data[[#This Row],[G_L_Account___Account_Type_]]="Heading"),1,0)</f>
        <v>#VALUE!</v>
      </c>
    </row>
    <row r="464" spans="1:11" hidden="1" x14ac:dyDescent="0.5">
      <c r="A464" s="2" t="e">
        <f>Data[[#This Row],[G_L_Account___No__]]</f>
        <v>#VALUE!</v>
      </c>
      <c r="D464" s="2" t="e">
        <f>Data[[#This Row],[PADSTR_____G_L_Account__Indentation___2___G_L_Account__Name]]</f>
        <v>#VALUE!</v>
      </c>
      <c r="E464" s="2" t="e">
        <f>Data[[#This Row],[G_L_Account___Account_Type_]]</f>
        <v>#VALUE!</v>
      </c>
      <c r="F464" s="2" t="e">
        <f>Data[[#This Row],[G_L_Account__Totaling]]</f>
        <v>#VALUE!</v>
      </c>
      <c r="G464" s="4" t="e">
        <f>IF(K464=1,"",Data[[#This Row],[G_L_Account___Balance_at_Date_]])</f>
        <v>#VALUE!</v>
      </c>
      <c r="K464" t="e">
        <f>IF(OR(Data[[#This Row],[G_L_Account___Account_Type_]]="Begin-Total",Data[[#This Row],[G_L_Account___Account_Type_]]="Heading"),1,0)</f>
        <v>#VALUE!</v>
      </c>
    </row>
    <row r="465" spans="1:11" hidden="1" x14ac:dyDescent="0.5">
      <c r="A465" s="2" t="e">
        <f>Data[[#This Row],[G_L_Account___No__]]</f>
        <v>#VALUE!</v>
      </c>
      <c r="D465" s="2" t="e">
        <f>Data[[#This Row],[PADSTR_____G_L_Account__Indentation___2___G_L_Account__Name]]</f>
        <v>#VALUE!</v>
      </c>
      <c r="E465" s="2" t="e">
        <f>Data[[#This Row],[G_L_Account___Account_Type_]]</f>
        <v>#VALUE!</v>
      </c>
      <c r="F465" s="2" t="e">
        <f>Data[[#This Row],[G_L_Account__Totaling]]</f>
        <v>#VALUE!</v>
      </c>
      <c r="G465" s="4" t="e">
        <f>IF(K465=1,"",Data[[#This Row],[G_L_Account___Balance_at_Date_]])</f>
        <v>#VALUE!</v>
      </c>
      <c r="K465" t="e">
        <f>IF(OR(Data[[#This Row],[G_L_Account___Account_Type_]]="Begin-Total",Data[[#This Row],[G_L_Account___Account_Type_]]="Heading"),1,0)</f>
        <v>#VALUE!</v>
      </c>
    </row>
    <row r="466" spans="1:11" hidden="1" x14ac:dyDescent="0.5">
      <c r="A466" s="2" t="e">
        <f>Data[[#This Row],[G_L_Account___No__]]</f>
        <v>#VALUE!</v>
      </c>
      <c r="D466" s="2" t="e">
        <f>Data[[#This Row],[PADSTR_____G_L_Account__Indentation___2___G_L_Account__Name]]</f>
        <v>#VALUE!</v>
      </c>
      <c r="E466" s="2" t="e">
        <f>Data[[#This Row],[G_L_Account___Account_Type_]]</f>
        <v>#VALUE!</v>
      </c>
      <c r="F466" s="2" t="e">
        <f>Data[[#This Row],[G_L_Account__Totaling]]</f>
        <v>#VALUE!</v>
      </c>
      <c r="G466" s="4" t="e">
        <f>IF(K466=1,"",Data[[#This Row],[G_L_Account___Balance_at_Date_]])</f>
        <v>#VALUE!</v>
      </c>
      <c r="K466" t="e">
        <f>IF(OR(Data[[#This Row],[G_L_Account___Account_Type_]]="Begin-Total",Data[[#This Row],[G_L_Account___Account_Type_]]="Heading"),1,0)</f>
        <v>#VALUE!</v>
      </c>
    </row>
    <row r="467" spans="1:11" hidden="1" x14ac:dyDescent="0.5">
      <c r="A467" s="2" t="e">
        <f>Data[[#This Row],[G_L_Account___No__]]</f>
        <v>#VALUE!</v>
      </c>
      <c r="D467" s="2" t="e">
        <f>Data[[#This Row],[PADSTR_____G_L_Account__Indentation___2___G_L_Account__Name]]</f>
        <v>#VALUE!</v>
      </c>
      <c r="E467" s="2" t="e">
        <f>Data[[#This Row],[G_L_Account___Account_Type_]]</f>
        <v>#VALUE!</v>
      </c>
      <c r="F467" s="2" t="e">
        <f>Data[[#This Row],[G_L_Account__Totaling]]</f>
        <v>#VALUE!</v>
      </c>
      <c r="G467" s="4" t="e">
        <f>IF(K467=1,"",Data[[#This Row],[G_L_Account___Balance_at_Date_]])</f>
        <v>#VALUE!</v>
      </c>
      <c r="K467" t="e">
        <f>IF(OR(Data[[#This Row],[G_L_Account___Account_Type_]]="Begin-Total",Data[[#This Row],[G_L_Account___Account_Type_]]="Heading"),1,0)</f>
        <v>#VALUE!</v>
      </c>
    </row>
    <row r="468" spans="1:11" hidden="1" x14ac:dyDescent="0.5">
      <c r="A468" s="2" t="e">
        <f>Data[[#This Row],[G_L_Account___No__]]</f>
        <v>#VALUE!</v>
      </c>
      <c r="D468" s="2" t="e">
        <f>Data[[#This Row],[PADSTR_____G_L_Account__Indentation___2___G_L_Account__Name]]</f>
        <v>#VALUE!</v>
      </c>
      <c r="E468" s="2" t="e">
        <f>Data[[#This Row],[G_L_Account___Account_Type_]]</f>
        <v>#VALUE!</v>
      </c>
      <c r="F468" s="2" t="e">
        <f>Data[[#This Row],[G_L_Account__Totaling]]</f>
        <v>#VALUE!</v>
      </c>
      <c r="G468" s="4" t="e">
        <f>IF(K468=1,"",Data[[#This Row],[G_L_Account___Balance_at_Date_]])</f>
        <v>#VALUE!</v>
      </c>
      <c r="K468" t="e">
        <f>IF(OR(Data[[#This Row],[G_L_Account___Account_Type_]]="Begin-Total",Data[[#This Row],[G_L_Account___Account_Type_]]="Heading"),1,0)</f>
        <v>#VALUE!</v>
      </c>
    </row>
    <row r="469" spans="1:11" hidden="1" x14ac:dyDescent="0.5">
      <c r="A469" s="2" t="e">
        <f>Data[[#This Row],[G_L_Account___No__]]</f>
        <v>#VALUE!</v>
      </c>
      <c r="D469" s="2" t="e">
        <f>Data[[#This Row],[PADSTR_____G_L_Account__Indentation___2___G_L_Account__Name]]</f>
        <v>#VALUE!</v>
      </c>
      <c r="E469" s="2" t="e">
        <f>Data[[#This Row],[G_L_Account___Account_Type_]]</f>
        <v>#VALUE!</v>
      </c>
      <c r="F469" s="2" t="e">
        <f>Data[[#This Row],[G_L_Account__Totaling]]</f>
        <v>#VALUE!</v>
      </c>
      <c r="G469" s="4" t="e">
        <f>IF(K469=1,"",Data[[#This Row],[G_L_Account___Balance_at_Date_]])</f>
        <v>#VALUE!</v>
      </c>
      <c r="K469" t="e">
        <f>IF(OR(Data[[#This Row],[G_L_Account___Account_Type_]]="Begin-Total",Data[[#This Row],[G_L_Account___Account_Type_]]="Heading"),1,0)</f>
        <v>#VALUE!</v>
      </c>
    </row>
    <row r="470" spans="1:11" hidden="1" x14ac:dyDescent="0.5">
      <c r="A470" s="2" t="e">
        <f>Data[[#This Row],[G_L_Account___No__]]</f>
        <v>#VALUE!</v>
      </c>
      <c r="D470" s="2" t="e">
        <f>Data[[#This Row],[PADSTR_____G_L_Account__Indentation___2___G_L_Account__Name]]</f>
        <v>#VALUE!</v>
      </c>
      <c r="E470" s="2" t="e">
        <f>Data[[#This Row],[G_L_Account___Account_Type_]]</f>
        <v>#VALUE!</v>
      </c>
      <c r="F470" s="2" t="e">
        <f>Data[[#This Row],[G_L_Account__Totaling]]</f>
        <v>#VALUE!</v>
      </c>
      <c r="G470" s="4" t="e">
        <f>IF(K470=1,"",Data[[#This Row],[G_L_Account___Balance_at_Date_]])</f>
        <v>#VALUE!</v>
      </c>
      <c r="K470" t="e">
        <f>IF(OR(Data[[#This Row],[G_L_Account___Account_Type_]]="Begin-Total",Data[[#This Row],[G_L_Account___Account_Type_]]="Heading"),1,0)</f>
        <v>#VALUE!</v>
      </c>
    </row>
    <row r="471" spans="1:11" hidden="1" x14ac:dyDescent="0.5">
      <c r="A471" s="2" t="e">
        <f>Data[[#This Row],[G_L_Account___No__]]</f>
        <v>#VALUE!</v>
      </c>
      <c r="D471" s="2" t="e">
        <f>Data[[#This Row],[PADSTR_____G_L_Account__Indentation___2___G_L_Account__Name]]</f>
        <v>#VALUE!</v>
      </c>
      <c r="E471" s="2" t="e">
        <f>Data[[#This Row],[G_L_Account___Account_Type_]]</f>
        <v>#VALUE!</v>
      </c>
      <c r="F471" s="2" t="e">
        <f>Data[[#This Row],[G_L_Account__Totaling]]</f>
        <v>#VALUE!</v>
      </c>
      <c r="G471" s="4" t="e">
        <f>IF(K471=1,"",Data[[#This Row],[G_L_Account___Balance_at_Date_]])</f>
        <v>#VALUE!</v>
      </c>
      <c r="K471" t="e">
        <f>IF(OR(Data[[#This Row],[G_L_Account___Account_Type_]]="Begin-Total",Data[[#This Row],[G_L_Account___Account_Type_]]="Heading"),1,0)</f>
        <v>#VALUE!</v>
      </c>
    </row>
    <row r="472" spans="1:11" hidden="1" x14ac:dyDescent="0.5">
      <c r="A472" s="2" t="e">
        <f>Data[[#This Row],[G_L_Account___No__]]</f>
        <v>#VALUE!</v>
      </c>
      <c r="D472" s="2" t="e">
        <f>Data[[#This Row],[PADSTR_____G_L_Account__Indentation___2___G_L_Account__Name]]</f>
        <v>#VALUE!</v>
      </c>
      <c r="E472" s="2" t="e">
        <f>Data[[#This Row],[G_L_Account___Account_Type_]]</f>
        <v>#VALUE!</v>
      </c>
      <c r="F472" s="2" t="e">
        <f>Data[[#This Row],[G_L_Account__Totaling]]</f>
        <v>#VALUE!</v>
      </c>
      <c r="G472" s="4" t="e">
        <f>IF(K472=1,"",Data[[#This Row],[G_L_Account___Balance_at_Date_]])</f>
        <v>#VALUE!</v>
      </c>
      <c r="K472" t="e">
        <f>IF(OR(Data[[#This Row],[G_L_Account___Account_Type_]]="Begin-Total",Data[[#This Row],[G_L_Account___Account_Type_]]="Heading"),1,0)</f>
        <v>#VALUE!</v>
      </c>
    </row>
    <row r="473" spans="1:11" hidden="1" x14ac:dyDescent="0.5">
      <c r="A473" s="2" t="e">
        <f>Data[[#This Row],[G_L_Account___No__]]</f>
        <v>#VALUE!</v>
      </c>
      <c r="D473" s="2" t="e">
        <f>Data[[#This Row],[PADSTR_____G_L_Account__Indentation___2___G_L_Account__Name]]</f>
        <v>#VALUE!</v>
      </c>
      <c r="E473" s="2" t="e">
        <f>Data[[#This Row],[G_L_Account___Account_Type_]]</f>
        <v>#VALUE!</v>
      </c>
      <c r="F473" s="2" t="e">
        <f>Data[[#This Row],[G_L_Account__Totaling]]</f>
        <v>#VALUE!</v>
      </c>
      <c r="G473" s="4" t="e">
        <f>IF(K473=1,"",Data[[#This Row],[G_L_Account___Balance_at_Date_]])</f>
        <v>#VALUE!</v>
      </c>
      <c r="K473" t="e">
        <f>IF(OR(Data[[#This Row],[G_L_Account___Account_Type_]]="Begin-Total",Data[[#This Row],[G_L_Account___Account_Type_]]="Heading"),1,0)</f>
        <v>#VALUE!</v>
      </c>
    </row>
    <row r="474" spans="1:11" x14ac:dyDescent="0.5">
      <c r="H474" s="8"/>
    </row>
    <row r="475" spans="1:11" x14ac:dyDescent="0.5">
      <c r="H475" s="8"/>
    </row>
    <row r="476" spans="1:11" x14ac:dyDescent="0.5">
      <c r="H476" s="8"/>
    </row>
    <row r="477" spans="1:11" x14ac:dyDescent="0.5">
      <c r="H477" s="8"/>
    </row>
    <row r="478" spans="1:11" x14ac:dyDescent="0.5">
      <c r="H478" s="8"/>
    </row>
    <row r="479" spans="1:11" x14ac:dyDescent="0.5">
      <c r="H479" s="8"/>
    </row>
    <row r="480" spans="1:11" x14ac:dyDescent="0.5">
      <c r="H480" s="8"/>
    </row>
    <row r="481" spans="8:8" x14ac:dyDescent="0.5">
      <c r="H481" s="8"/>
    </row>
    <row r="482" spans="8:8" x14ac:dyDescent="0.5">
      <c r="H482" s="8"/>
    </row>
    <row r="483" spans="8:8" x14ac:dyDescent="0.5">
      <c r="H483" s="8"/>
    </row>
    <row r="484" spans="8:8" x14ac:dyDescent="0.5">
      <c r="H484" s="8"/>
    </row>
    <row r="485" spans="8:8" x14ac:dyDescent="0.5">
      <c r="H485" s="8"/>
    </row>
    <row r="486" spans="8:8" x14ac:dyDescent="0.5">
      <c r="H486" s="8"/>
    </row>
    <row r="487" spans="8:8" x14ac:dyDescent="0.5">
      <c r="H487" s="8"/>
    </row>
    <row r="488" spans="8:8" x14ac:dyDescent="0.5">
      <c r="H488" s="8"/>
    </row>
    <row r="489" spans="8:8" x14ac:dyDescent="0.5">
      <c r="H489" s="8"/>
    </row>
    <row r="490" spans="8:8" x14ac:dyDescent="0.5">
      <c r="H490" s="8"/>
    </row>
    <row r="491" spans="8:8" x14ac:dyDescent="0.5">
      <c r="H491" s="8"/>
    </row>
    <row r="492" spans="8:8" x14ac:dyDescent="0.5">
      <c r="H492" s="8"/>
    </row>
    <row r="493" spans="8:8" x14ac:dyDescent="0.5">
      <c r="H493" s="8"/>
    </row>
    <row r="494" spans="8:8" x14ac:dyDescent="0.5">
      <c r="H494" s="8"/>
    </row>
    <row r="495" spans="8:8" x14ac:dyDescent="0.5">
      <c r="H495" s="8"/>
    </row>
    <row r="496" spans="8:8" x14ac:dyDescent="0.5">
      <c r="H496" s="8"/>
    </row>
    <row r="497" spans="8:8" x14ac:dyDescent="0.5">
      <c r="H497" s="8"/>
    </row>
    <row r="498" spans="8:8" x14ac:dyDescent="0.5">
      <c r="H498" s="8"/>
    </row>
    <row r="499" spans="8:8" x14ac:dyDescent="0.5">
      <c r="H499" s="8"/>
    </row>
    <row r="500" spans="8:8" x14ac:dyDescent="0.5">
      <c r="H500" s="8"/>
    </row>
    <row r="501" spans="8:8" x14ac:dyDescent="0.5">
      <c r="H501" s="8"/>
    </row>
    <row r="502" spans="8:8" x14ac:dyDescent="0.5">
      <c r="H502" s="8"/>
    </row>
    <row r="503" spans="8:8" x14ac:dyDescent="0.5">
      <c r="H503" s="8"/>
    </row>
    <row r="504" spans="8:8" x14ac:dyDescent="0.5">
      <c r="H504" s="8"/>
    </row>
    <row r="505" spans="8:8" x14ac:dyDescent="0.5">
      <c r="H505" s="8"/>
    </row>
    <row r="506" spans="8:8" x14ac:dyDescent="0.5">
      <c r="H506" s="8"/>
    </row>
    <row r="507" spans="8:8" x14ac:dyDescent="0.5">
      <c r="H507" s="8"/>
    </row>
    <row r="508" spans="8:8" x14ac:dyDescent="0.5">
      <c r="H508" s="8"/>
    </row>
    <row r="509" spans="8:8" x14ac:dyDescent="0.5">
      <c r="H509" s="8"/>
    </row>
    <row r="510" spans="8:8" x14ac:dyDescent="0.5">
      <c r="H510" s="8"/>
    </row>
    <row r="511" spans="8:8" x14ac:dyDescent="0.5">
      <c r="H511" s="8"/>
    </row>
    <row r="512" spans="8:8" x14ac:dyDescent="0.5">
      <c r="H512" s="8"/>
    </row>
    <row r="513" spans="8:8" x14ac:dyDescent="0.5">
      <c r="H513" s="8"/>
    </row>
    <row r="514" spans="8:8" x14ac:dyDescent="0.5">
      <c r="H514" s="8"/>
    </row>
    <row r="515" spans="8:8" x14ac:dyDescent="0.5">
      <c r="H515" s="8"/>
    </row>
    <row r="516" spans="8:8" x14ac:dyDescent="0.5">
      <c r="H516" s="8"/>
    </row>
    <row r="517" spans="8:8" x14ac:dyDescent="0.5">
      <c r="H517" s="8"/>
    </row>
    <row r="518" spans="8:8" x14ac:dyDescent="0.5">
      <c r="H518" s="8"/>
    </row>
    <row r="519" spans="8:8" x14ac:dyDescent="0.5">
      <c r="H519" s="8"/>
    </row>
    <row r="520" spans="8:8" x14ac:dyDescent="0.5">
      <c r="H520" s="8"/>
    </row>
    <row r="521" spans="8:8" x14ac:dyDescent="0.5">
      <c r="H521" s="8"/>
    </row>
    <row r="522" spans="8:8" x14ac:dyDescent="0.5">
      <c r="H522" s="8"/>
    </row>
    <row r="523" spans="8:8" x14ac:dyDescent="0.5">
      <c r="H523" s="8"/>
    </row>
    <row r="524" spans="8:8" x14ac:dyDescent="0.5">
      <c r="H524" s="8"/>
    </row>
    <row r="525" spans="8:8" x14ac:dyDescent="0.5">
      <c r="H525" s="8"/>
    </row>
    <row r="526" spans="8:8" x14ac:dyDescent="0.5">
      <c r="H526" s="8"/>
    </row>
    <row r="527" spans="8:8" x14ac:dyDescent="0.5">
      <c r="H527" s="8"/>
    </row>
    <row r="528" spans="8:8" x14ac:dyDescent="0.5">
      <c r="H528" s="8"/>
    </row>
    <row r="529" spans="8:8" x14ac:dyDescent="0.5">
      <c r="H529" s="8"/>
    </row>
    <row r="530" spans="8:8" x14ac:dyDescent="0.5">
      <c r="H530" s="8"/>
    </row>
    <row r="531" spans="8:8" x14ac:dyDescent="0.5">
      <c r="H531" s="8"/>
    </row>
    <row r="532" spans="8:8" x14ac:dyDescent="0.5">
      <c r="H532" s="8"/>
    </row>
    <row r="533" spans="8:8" x14ac:dyDescent="0.5">
      <c r="H533" s="8"/>
    </row>
    <row r="534" spans="8:8" x14ac:dyDescent="0.5">
      <c r="H534" s="8"/>
    </row>
    <row r="535" spans="8:8" x14ac:dyDescent="0.5">
      <c r="H535" s="8"/>
    </row>
    <row r="536" spans="8:8" x14ac:dyDescent="0.5">
      <c r="H536" s="8"/>
    </row>
    <row r="537" spans="8:8" x14ac:dyDescent="0.5">
      <c r="H537" s="8"/>
    </row>
    <row r="538" spans="8:8" x14ac:dyDescent="0.5">
      <c r="H538" s="8"/>
    </row>
    <row r="539" spans="8:8" x14ac:dyDescent="0.5">
      <c r="H539" s="8"/>
    </row>
  </sheetData>
  <autoFilter ref="A1:G473" xr:uid="{F1DFB78B-D965-4E62-A694-6DB4DADC9305}">
    <filterColumn colId="0">
      <filters>
        <filter val="10000"/>
        <filter val="10001"/>
        <filter val="10100"/>
        <filter val="10200"/>
        <filter val="10300"/>
        <filter val="10400"/>
        <filter val="10500"/>
        <filter val="10600"/>
        <filter val="10700"/>
        <filter val="10750"/>
        <filter val="10800"/>
        <filter val="10900"/>
        <filter val="10910"/>
        <filter val="10920"/>
        <filter val="10940"/>
        <filter val="10950"/>
        <filter val="10990"/>
        <filter val="20001"/>
        <filter val="20100"/>
        <filter val="20200"/>
        <filter val="20300"/>
        <filter val="20400"/>
        <filter val="20500"/>
        <filter val="20600"/>
        <filter val="20700"/>
        <filter val="20800"/>
        <filter val="20900"/>
        <filter val="21000"/>
        <filter val="21100"/>
        <filter val="21200"/>
        <filter val="21300"/>
        <filter val="21400"/>
        <filter val="21500"/>
        <filter val="21550"/>
        <filter val="21600"/>
        <filter val="21700"/>
        <filter val="21800"/>
        <filter val="21900"/>
        <filter val="30100"/>
        <filter val="30200"/>
        <filter val="30290"/>
        <filter val="30300"/>
        <filter val="30990"/>
        <filter val="40000"/>
        <filter val="40001"/>
        <filter val="40100"/>
        <filter val="40200"/>
        <filter val="40250"/>
        <filter val="40300"/>
        <filter val="40400"/>
        <filter val="40450"/>
        <filter val="40500"/>
        <filter val="40990"/>
        <filter val="50001"/>
        <filter val="50100"/>
        <filter val="50200"/>
        <filter val="50300"/>
        <filter val="50399"/>
        <filter val="50410"/>
        <filter val="50420"/>
        <filter val="50421"/>
        <filter val="50422"/>
        <filter val="50423"/>
        <filter val="50424"/>
        <filter val="50990"/>
        <filter val="60001"/>
        <filter val="60100"/>
        <filter val="60200"/>
        <filter val="60300"/>
        <filter val="60400"/>
        <filter val="60500"/>
        <filter val="60600"/>
        <filter val="60700"/>
        <filter val="60800"/>
        <filter val="60900"/>
        <filter val="61000"/>
        <filter val="61100"/>
        <filter val="61200"/>
        <filter val="61300"/>
        <filter val="61400"/>
        <filter val="61500"/>
        <filter val="61600"/>
        <filter val="61700"/>
        <filter val="61800"/>
        <filter val="61900"/>
        <filter val="61990"/>
        <filter val="61995"/>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92D47-5D96-4087-8CFC-EF5641C885F7}">
  <dimension ref="A1:E3"/>
  <sheetViews>
    <sheetView tabSelected="1" workbookViewId="0">
      <selection activeCell="A3" sqref="A3"/>
    </sheetView>
  </sheetViews>
  <sheetFormatPr defaultRowHeight="14.35" x14ac:dyDescent="0.5"/>
  <cols>
    <col min="1" max="1" width="80.17578125" customWidth="1"/>
    <col min="2" max="2" width="14.87890625" bestFit="1" customWidth="1"/>
    <col min="3" max="3" width="15.87890625" bestFit="1" customWidth="1"/>
    <col min="4" max="4" width="11.17578125" bestFit="1" customWidth="1"/>
  </cols>
  <sheetData>
    <row r="1" spans="1:5" x14ac:dyDescent="0.5">
      <c r="A1" s="6" t="s">
        <v>247</v>
      </c>
      <c r="B1" s="6" t="s">
        <v>235</v>
      </c>
      <c r="C1" s="6" t="s">
        <v>246</v>
      </c>
      <c r="D1" s="6" t="s">
        <v>242</v>
      </c>
      <c r="E1" s="6" t="s">
        <v>233</v>
      </c>
    </row>
    <row r="2" spans="1:5" x14ac:dyDescent="0.5">
      <c r="B2" s="2" t="str">
        <f>Data[[#This Row],[CompanyInformation_Name]]</f>
        <v>CRONUS USA, Inc.</v>
      </c>
      <c r="C2" s="2" t="str">
        <f>Data[[#This Row],[FORMAT_TODAY_0_4_]]</f>
        <v>02 November 2022</v>
      </c>
      <c r="D2" s="7">
        <f>Data[[#This Row],[TIME]]</f>
        <v>0.33672453703703698</v>
      </c>
      <c r="E2" s="2" t="str">
        <f>Data[[#This Row],[USERID]]</f>
        <v>KEPONTOP</v>
      </c>
    </row>
    <row r="3" spans="1:5" ht="151.35" customHeight="1" x14ac:dyDescent="0.5">
      <c r="A3" s="9" t="s">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8"/>
  <sheetViews>
    <sheetView workbookViewId="0">
      <pane ySplit="1" topLeftCell="A2" activePane="bottomLeft" state="frozen"/>
      <selection pane="bottomLeft" activeCell="R18" sqref="R18"/>
    </sheetView>
  </sheetViews>
  <sheetFormatPr defaultRowHeight="14.35" x14ac:dyDescent="0.5"/>
  <cols>
    <col min="1" max="1" width="23.05859375" bestFit="1" customWidth="1"/>
    <col min="2" max="2" width="11.17578125" bestFit="1" customWidth="1"/>
    <col min="3" max="3" width="27.8203125" bestFit="1" customWidth="1"/>
    <col min="4" max="4" width="9.234375" bestFit="1" customWidth="1"/>
    <col min="5" max="5" width="47.41015625" bestFit="1" customWidth="1"/>
    <col min="6" max="6" width="9.52734375" bestFit="1" customWidth="1"/>
    <col min="7" max="7" width="19.05859375" bestFit="1" customWidth="1"/>
    <col min="8" max="8" width="26.3515625" bestFit="1" customWidth="1"/>
    <col min="9" max="9" width="28" bestFit="1" customWidth="1"/>
    <col min="10" max="10" width="29.05859375" bestFit="1" customWidth="1"/>
    <col min="11" max="11" width="72.41015625" bestFit="1" customWidth="1"/>
    <col min="12" max="12" width="38" bestFit="1" customWidth="1"/>
    <col min="13" max="13" width="30.41015625" bestFit="1" customWidth="1"/>
    <col min="14" max="14" width="40.41015625" bestFit="1" customWidth="1"/>
    <col min="15" max="15" width="34.46875" bestFit="1" customWidth="1"/>
    <col min="16" max="16" width="22.29296875" bestFit="1" customWidth="1"/>
    <col min="17" max="17" width="65.5859375" bestFit="1" customWidth="1"/>
    <col min="18" max="18" width="31.17578125" bestFit="1" customWidth="1"/>
    <col min="19" max="19" width="23.5859375" bestFit="1" customWidth="1"/>
    <col min="20" max="20" width="33.5859375" bestFit="1" customWidth="1"/>
    <col min="21" max="21" width="27.703125" bestFit="1" customWidth="1"/>
    <col min="22" max="22" width="15.05859375" bestFit="1" customWidth="1"/>
    <col min="23" max="23" width="14.17578125" bestFit="1" customWidth="1"/>
    <col min="24" max="24" width="16.64453125" bestFit="1" customWidth="1"/>
    <col min="25" max="25" width="15.29296875" bestFit="1" customWidth="1"/>
    <col min="26" max="26" width="16" bestFit="1" customWidth="1"/>
    <col min="27" max="27" width="18.1171875" bestFit="1" customWidth="1"/>
    <col min="28" max="28" width="32.05859375" bestFit="1" customWidth="1"/>
    <col min="29" max="29" width="75.41015625" bestFit="1" customWidth="1"/>
    <col min="30" max="30" width="41" bestFit="1" customWidth="1"/>
    <col min="31" max="31" width="33.41015625" bestFit="1" customWidth="1"/>
    <col min="32" max="32" width="43.41015625" bestFit="1" customWidth="1"/>
    <col min="33" max="33" width="42.9375" bestFit="1" customWidth="1"/>
    <col min="34" max="34" width="17.3515625" bestFit="1" customWidth="1"/>
  </cols>
  <sheetData>
    <row r="1" spans="1:34" x14ac:dyDescent="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x14ac:dyDescent="0.5">
      <c r="A2" s="2" t="s">
        <v>34</v>
      </c>
      <c r="B2" s="3">
        <v>0.33672453703703698</v>
      </c>
      <c r="C2" s="2" t="s">
        <v>35</v>
      </c>
      <c r="D2" s="2" t="s">
        <v>36</v>
      </c>
      <c r="E2" s="2" t="s">
        <v>37</v>
      </c>
      <c r="F2" s="2" t="s">
        <v>38</v>
      </c>
      <c r="G2" s="2" t="s">
        <v>39</v>
      </c>
      <c r="H2" s="2" t="s">
        <v>40</v>
      </c>
      <c r="I2" s="2" t="s">
        <v>41</v>
      </c>
      <c r="J2" s="2" t="s">
        <v>42</v>
      </c>
      <c r="K2" s="2" t="s">
        <v>43</v>
      </c>
      <c r="L2" s="2" t="s">
        <v>44</v>
      </c>
      <c r="M2" s="2" t="s">
        <v>45</v>
      </c>
      <c r="N2" s="2" t="s">
        <v>46</v>
      </c>
      <c r="O2" s="2" t="s">
        <v>47</v>
      </c>
      <c r="P2" s="2" t="s">
        <v>39</v>
      </c>
      <c r="Q2" s="2" t="s">
        <v>48</v>
      </c>
      <c r="R2" s="2" t="s">
        <v>49</v>
      </c>
      <c r="S2" s="2" t="s">
        <v>38</v>
      </c>
      <c r="T2" s="4">
        <v>0</v>
      </c>
      <c r="U2" s="2" t="s">
        <v>38</v>
      </c>
      <c r="V2" s="5">
        <v>1</v>
      </c>
      <c r="W2" s="2" t="s">
        <v>49</v>
      </c>
      <c r="X2" s="5">
        <v>1</v>
      </c>
      <c r="Y2" s="2" t="s">
        <v>50</v>
      </c>
      <c r="Z2" s="2" t="s">
        <v>49</v>
      </c>
      <c r="AA2" s="2" t="s">
        <v>51</v>
      </c>
      <c r="AB2" s="2" t="s">
        <v>39</v>
      </c>
      <c r="AC2" s="2" t="s">
        <v>48</v>
      </c>
      <c r="AD2" s="2" t="s">
        <v>49</v>
      </c>
      <c r="AE2" s="2" t="s">
        <v>38</v>
      </c>
      <c r="AF2" s="4">
        <v>0</v>
      </c>
      <c r="AG2" s="2" t="s">
        <v>38</v>
      </c>
      <c r="AH2" s="5">
        <v>1</v>
      </c>
    </row>
    <row r="3" spans="1:34" x14ac:dyDescent="0.5">
      <c r="A3" s="2" t="s">
        <v>34</v>
      </c>
      <c r="B3" s="3">
        <v>0.33672453703703698</v>
      </c>
      <c r="C3" s="2" t="s">
        <v>35</v>
      </c>
      <c r="D3" s="2" t="s">
        <v>234</v>
      </c>
      <c r="E3" s="2" t="s">
        <v>37</v>
      </c>
      <c r="F3" s="2" t="s">
        <v>38</v>
      </c>
      <c r="G3" s="2" t="s">
        <v>52</v>
      </c>
      <c r="H3" s="2" t="s">
        <v>40</v>
      </c>
      <c r="I3" s="2" t="s">
        <v>41</v>
      </c>
      <c r="J3" s="2" t="s">
        <v>42</v>
      </c>
      <c r="K3" s="2" t="s">
        <v>43</v>
      </c>
      <c r="L3" s="2" t="s">
        <v>44</v>
      </c>
      <c r="M3" s="2" t="s">
        <v>45</v>
      </c>
      <c r="N3" s="2" t="s">
        <v>46</v>
      </c>
      <c r="O3" s="2" t="s">
        <v>47</v>
      </c>
      <c r="P3" s="2" t="s">
        <v>52</v>
      </c>
      <c r="Q3" s="2" t="s">
        <v>53</v>
      </c>
      <c r="R3" s="2" t="s">
        <v>51</v>
      </c>
      <c r="S3" s="2" t="s">
        <v>38</v>
      </c>
      <c r="T3" s="4">
        <v>0</v>
      </c>
      <c r="U3" s="2" t="s">
        <v>38</v>
      </c>
      <c r="V3" s="5">
        <v>1</v>
      </c>
      <c r="W3" s="2" t="s">
        <v>51</v>
      </c>
      <c r="X3" s="5">
        <v>1</v>
      </c>
      <c r="Y3" s="2" t="s">
        <v>50</v>
      </c>
      <c r="Z3" s="2" t="s">
        <v>49</v>
      </c>
      <c r="AA3" s="2" t="s">
        <v>51</v>
      </c>
      <c r="AB3" s="2" t="s">
        <v>52</v>
      </c>
      <c r="AC3" s="2" t="s">
        <v>53</v>
      </c>
      <c r="AD3" s="2" t="s">
        <v>51</v>
      </c>
      <c r="AE3" s="2" t="s">
        <v>38</v>
      </c>
      <c r="AF3" s="4">
        <v>0</v>
      </c>
      <c r="AG3" s="2" t="s">
        <v>38</v>
      </c>
      <c r="AH3" s="5">
        <v>1</v>
      </c>
    </row>
    <row r="4" spans="1:34" x14ac:dyDescent="0.5">
      <c r="A4" s="2" t="s">
        <v>34</v>
      </c>
      <c r="B4" s="3">
        <v>0.33672453703703698</v>
      </c>
      <c r="C4" s="2" t="s">
        <v>35</v>
      </c>
      <c r="D4" s="2" t="s">
        <v>36</v>
      </c>
      <c r="E4" s="2" t="s">
        <v>37</v>
      </c>
      <c r="F4" s="2" t="s">
        <v>38</v>
      </c>
      <c r="G4" s="2" t="s">
        <v>54</v>
      </c>
      <c r="H4" s="2" t="s">
        <v>40</v>
      </c>
      <c r="I4" s="2" t="s">
        <v>41</v>
      </c>
      <c r="J4" s="2" t="s">
        <v>42</v>
      </c>
      <c r="K4" s="2" t="s">
        <v>43</v>
      </c>
      <c r="L4" s="2" t="s">
        <v>44</v>
      </c>
      <c r="M4" s="2" t="s">
        <v>45</v>
      </c>
      <c r="N4" s="2" t="s">
        <v>46</v>
      </c>
      <c r="O4" s="2" t="s">
        <v>47</v>
      </c>
      <c r="P4" s="2" t="s">
        <v>54</v>
      </c>
      <c r="Q4" s="2" t="s">
        <v>55</v>
      </c>
      <c r="R4" s="2" t="s">
        <v>50</v>
      </c>
      <c r="S4" s="2" t="s">
        <v>38</v>
      </c>
      <c r="T4" s="4">
        <v>0</v>
      </c>
      <c r="U4" s="2" t="s">
        <v>38</v>
      </c>
      <c r="V4" s="5">
        <v>1</v>
      </c>
      <c r="W4" s="2" t="s">
        <v>50</v>
      </c>
      <c r="X4" s="5">
        <v>0</v>
      </c>
      <c r="Y4" s="2" t="s">
        <v>50</v>
      </c>
      <c r="Z4" s="2" t="s">
        <v>49</v>
      </c>
      <c r="AA4" s="2" t="s">
        <v>51</v>
      </c>
      <c r="AB4" s="2" t="s">
        <v>54</v>
      </c>
      <c r="AC4" s="2" t="s">
        <v>55</v>
      </c>
      <c r="AD4" s="2" t="s">
        <v>50</v>
      </c>
      <c r="AE4" s="2" t="s">
        <v>38</v>
      </c>
      <c r="AF4" s="4">
        <v>0</v>
      </c>
      <c r="AG4" s="2" t="s">
        <v>38</v>
      </c>
      <c r="AH4" s="5">
        <v>1</v>
      </c>
    </row>
    <row r="5" spans="1:34" x14ac:dyDescent="0.5">
      <c r="A5" s="2" t="s">
        <v>34</v>
      </c>
      <c r="B5" s="3">
        <v>0.33672453703703698</v>
      </c>
      <c r="C5" s="2" t="s">
        <v>35</v>
      </c>
      <c r="D5" s="2" t="s">
        <v>36</v>
      </c>
      <c r="E5" s="2" t="s">
        <v>37</v>
      </c>
      <c r="F5" s="2" t="s">
        <v>38</v>
      </c>
      <c r="G5" s="2" t="s">
        <v>56</v>
      </c>
      <c r="H5" s="2" t="s">
        <v>40</v>
      </c>
      <c r="I5" s="2" t="s">
        <v>41</v>
      </c>
      <c r="J5" s="2" t="s">
        <v>42</v>
      </c>
      <c r="K5" s="2" t="s">
        <v>43</v>
      </c>
      <c r="L5" s="2" t="s">
        <v>44</v>
      </c>
      <c r="M5" s="2" t="s">
        <v>45</v>
      </c>
      <c r="N5" s="2" t="s">
        <v>46</v>
      </c>
      <c r="O5" s="2" t="s">
        <v>47</v>
      </c>
      <c r="P5" s="2" t="s">
        <v>56</v>
      </c>
      <c r="Q5" s="2" t="s">
        <v>57</v>
      </c>
      <c r="R5" s="2" t="s">
        <v>50</v>
      </c>
      <c r="S5" s="2" t="s">
        <v>38</v>
      </c>
      <c r="T5" s="4">
        <v>0</v>
      </c>
      <c r="U5" s="2" t="s">
        <v>38</v>
      </c>
      <c r="V5" s="5">
        <v>1</v>
      </c>
      <c r="W5" s="2" t="s">
        <v>50</v>
      </c>
      <c r="X5" s="5">
        <v>0</v>
      </c>
      <c r="Y5" s="2" t="s">
        <v>50</v>
      </c>
      <c r="Z5" s="2" t="s">
        <v>49</v>
      </c>
      <c r="AA5" s="2" t="s">
        <v>51</v>
      </c>
      <c r="AB5" s="2" t="s">
        <v>56</v>
      </c>
      <c r="AC5" s="2" t="s">
        <v>57</v>
      </c>
      <c r="AD5" s="2" t="s">
        <v>50</v>
      </c>
      <c r="AE5" s="2" t="s">
        <v>38</v>
      </c>
      <c r="AF5" s="4">
        <v>0</v>
      </c>
      <c r="AG5" s="2" t="s">
        <v>38</v>
      </c>
      <c r="AH5" s="5">
        <v>1</v>
      </c>
    </row>
    <row r="6" spans="1:34" x14ac:dyDescent="0.5">
      <c r="A6" s="2" t="s">
        <v>34</v>
      </c>
      <c r="B6" s="3">
        <v>0.33672453703703698</v>
      </c>
      <c r="C6" s="2" t="s">
        <v>35</v>
      </c>
      <c r="D6" s="2" t="s">
        <v>36</v>
      </c>
      <c r="E6" s="2" t="s">
        <v>37</v>
      </c>
      <c r="F6" s="2" t="s">
        <v>38</v>
      </c>
      <c r="G6" s="2" t="s">
        <v>58</v>
      </c>
      <c r="H6" s="2" t="s">
        <v>40</v>
      </c>
      <c r="I6" s="2" t="s">
        <v>41</v>
      </c>
      <c r="J6" s="2" t="s">
        <v>42</v>
      </c>
      <c r="K6" s="2" t="s">
        <v>43</v>
      </c>
      <c r="L6" s="2" t="s">
        <v>44</v>
      </c>
      <c r="M6" s="2" t="s">
        <v>45</v>
      </c>
      <c r="N6" s="2" t="s">
        <v>46</v>
      </c>
      <c r="O6" s="2" t="s">
        <v>47</v>
      </c>
      <c r="P6" s="2" t="s">
        <v>58</v>
      </c>
      <c r="Q6" s="2" t="s">
        <v>59</v>
      </c>
      <c r="R6" s="2" t="s">
        <v>50</v>
      </c>
      <c r="S6" s="2" t="s">
        <v>38</v>
      </c>
      <c r="T6" s="4">
        <v>76549.23</v>
      </c>
      <c r="U6" s="2" t="s">
        <v>38</v>
      </c>
      <c r="V6" s="5">
        <v>1</v>
      </c>
      <c r="W6" s="2" t="s">
        <v>50</v>
      </c>
      <c r="X6" s="5">
        <v>0</v>
      </c>
      <c r="Y6" s="2" t="s">
        <v>50</v>
      </c>
      <c r="Z6" s="2" t="s">
        <v>49</v>
      </c>
      <c r="AA6" s="2" t="s">
        <v>51</v>
      </c>
      <c r="AB6" s="2" t="s">
        <v>58</v>
      </c>
      <c r="AC6" s="2" t="s">
        <v>59</v>
      </c>
      <c r="AD6" s="2" t="s">
        <v>50</v>
      </c>
      <c r="AE6" s="2" t="s">
        <v>38</v>
      </c>
      <c r="AF6" s="4">
        <v>76549.23</v>
      </c>
      <c r="AG6" s="2" t="s">
        <v>38</v>
      </c>
      <c r="AH6" s="5">
        <v>1</v>
      </c>
    </row>
    <row r="7" spans="1:34" x14ac:dyDescent="0.5">
      <c r="A7" s="2" t="s">
        <v>34</v>
      </c>
      <c r="B7" s="3">
        <v>0.33672453703703698</v>
      </c>
      <c r="C7" s="2" t="s">
        <v>35</v>
      </c>
      <c r="D7" s="2" t="s">
        <v>36</v>
      </c>
      <c r="E7" s="2" t="s">
        <v>37</v>
      </c>
      <c r="F7" s="2" t="s">
        <v>38</v>
      </c>
      <c r="G7" s="2" t="s">
        <v>60</v>
      </c>
      <c r="H7" s="2" t="s">
        <v>40</v>
      </c>
      <c r="I7" s="2" t="s">
        <v>41</v>
      </c>
      <c r="J7" s="2" t="s">
        <v>42</v>
      </c>
      <c r="K7" s="2" t="s">
        <v>43</v>
      </c>
      <c r="L7" s="2" t="s">
        <v>44</v>
      </c>
      <c r="M7" s="2" t="s">
        <v>45</v>
      </c>
      <c r="N7" s="2" t="s">
        <v>46</v>
      </c>
      <c r="O7" s="2" t="s">
        <v>47</v>
      </c>
      <c r="P7" s="2" t="s">
        <v>60</v>
      </c>
      <c r="Q7" s="2" t="s">
        <v>61</v>
      </c>
      <c r="R7" s="2" t="s">
        <v>50</v>
      </c>
      <c r="S7" s="2" t="s">
        <v>38</v>
      </c>
      <c r="T7" s="4">
        <v>70023.839999999997</v>
      </c>
      <c r="U7" s="2" t="s">
        <v>38</v>
      </c>
      <c r="V7" s="5">
        <v>1</v>
      </c>
      <c r="W7" s="2" t="s">
        <v>50</v>
      </c>
      <c r="X7" s="5">
        <v>0</v>
      </c>
      <c r="Y7" s="2" t="s">
        <v>50</v>
      </c>
      <c r="Z7" s="2" t="s">
        <v>49</v>
      </c>
      <c r="AA7" s="2" t="s">
        <v>51</v>
      </c>
      <c r="AB7" s="2" t="s">
        <v>60</v>
      </c>
      <c r="AC7" s="2" t="s">
        <v>61</v>
      </c>
      <c r="AD7" s="2" t="s">
        <v>50</v>
      </c>
      <c r="AE7" s="2" t="s">
        <v>38</v>
      </c>
      <c r="AF7" s="4">
        <v>70023.839999999997</v>
      </c>
      <c r="AG7" s="2" t="s">
        <v>38</v>
      </c>
      <c r="AH7" s="5">
        <v>1</v>
      </c>
    </row>
    <row r="8" spans="1:34" x14ac:dyDescent="0.5">
      <c r="A8" s="2" t="s">
        <v>34</v>
      </c>
      <c r="B8" s="3">
        <v>0.33672453703703698</v>
      </c>
      <c r="C8" s="2" t="s">
        <v>35</v>
      </c>
      <c r="D8" s="2" t="s">
        <v>36</v>
      </c>
      <c r="E8" s="2" t="s">
        <v>37</v>
      </c>
      <c r="F8" s="2" t="s">
        <v>38</v>
      </c>
      <c r="G8" s="2" t="s">
        <v>62</v>
      </c>
      <c r="H8" s="2" t="s">
        <v>40</v>
      </c>
      <c r="I8" s="2" t="s">
        <v>41</v>
      </c>
      <c r="J8" s="2" t="s">
        <v>42</v>
      </c>
      <c r="K8" s="2" t="s">
        <v>43</v>
      </c>
      <c r="L8" s="2" t="s">
        <v>44</v>
      </c>
      <c r="M8" s="2" t="s">
        <v>45</v>
      </c>
      <c r="N8" s="2" t="s">
        <v>46</v>
      </c>
      <c r="O8" s="2" t="s">
        <v>47</v>
      </c>
      <c r="P8" s="2" t="s">
        <v>62</v>
      </c>
      <c r="Q8" s="2" t="s">
        <v>63</v>
      </c>
      <c r="R8" s="2" t="s">
        <v>50</v>
      </c>
      <c r="S8" s="2" t="s">
        <v>38</v>
      </c>
      <c r="T8" s="4">
        <v>0</v>
      </c>
      <c r="U8" s="2" t="s">
        <v>38</v>
      </c>
      <c r="V8" s="5">
        <v>1</v>
      </c>
      <c r="W8" s="2" t="s">
        <v>50</v>
      </c>
      <c r="X8" s="5">
        <v>0</v>
      </c>
      <c r="Y8" s="2" t="s">
        <v>50</v>
      </c>
      <c r="Z8" s="2" t="s">
        <v>49</v>
      </c>
      <c r="AA8" s="2" t="s">
        <v>51</v>
      </c>
      <c r="AB8" s="2" t="s">
        <v>62</v>
      </c>
      <c r="AC8" s="2" t="s">
        <v>63</v>
      </c>
      <c r="AD8" s="2" t="s">
        <v>50</v>
      </c>
      <c r="AE8" s="2" t="s">
        <v>38</v>
      </c>
      <c r="AF8" s="4">
        <v>0</v>
      </c>
      <c r="AG8" s="2" t="s">
        <v>38</v>
      </c>
      <c r="AH8" s="5">
        <v>1</v>
      </c>
    </row>
    <row r="9" spans="1:34" x14ac:dyDescent="0.5">
      <c r="A9" s="2" t="s">
        <v>34</v>
      </c>
      <c r="B9" s="3">
        <v>0.33672453703703698</v>
      </c>
      <c r="C9" s="2" t="s">
        <v>35</v>
      </c>
      <c r="D9" s="2" t="s">
        <v>36</v>
      </c>
      <c r="E9" s="2" t="s">
        <v>37</v>
      </c>
      <c r="F9" s="2" t="s">
        <v>38</v>
      </c>
      <c r="G9" s="2" t="s">
        <v>64</v>
      </c>
      <c r="H9" s="2" t="s">
        <v>40</v>
      </c>
      <c r="I9" s="2" t="s">
        <v>41</v>
      </c>
      <c r="J9" s="2" t="s">
        <v>42</v>
      </c>
      <c r="K9" s="2" t="s">
        <v>43</v>
      </c>
      <c r="L9" s="2" t="s">
        <v>44</v>
      </c>
      <c r="M9" s="2" t="s">
        <v>45</v>
      </c>
      <c r="N9" s="2" t="s">
        <v>46</v>
      </c>
      <c r="O9" s="2" t="s">
        <v>47</v>
      </c>
      <c r="P9" s="2" t="s">
        <v>64</v>
      </c>
      <c r="Q9" s="2" t="s">
        <v>65</v>
      </c>
      <c r="R9" s="2" t="s">
        <v>50</v>
      </c>
      <c r="S9" s="2" t="s">
        <v>38</v>
      </c>
      <c r="T9" s="4">
        <v>0</v>
      </c>
      <c r="U9" s="2" t="s">
        <v>38</v>
      </c>
      <c r="V9" s="5">
        <v>1</v>
      </c>
      <c r="W9" s="2" t="s">
        <v>50</v>
      </c>
      <c r="X9" s="5">
        <v>0</v>
      </c>
      <c r="Y9" s="2" t="s">
        <v>50</v>
      </c>
      <c r="Z9" s="2" t="s">
        <v>49</v>
      </c>
      <c r="AA9" s="2" t="s">
        <v>51</v>
      </c>
      <c r="AB9" s="2" t="s">
        <v>64</v>
      </c>
      <c r="AC9" s="2" t="s">
        <v>65</v>
      </c>
      <c r="AD9" s="2" t="s">
        <v>50</v>
      </c>
      <c r="AE9" s="2" t="s">
        <v>38</v>
      </c>
      <c r="AF9" s="4">
        <v>0</v>
      </c>
      <c r="AG9" s="2" t="s">
        <v>38</v>
      </c>
      <c r="AH9" s="5">
        <v>1</v>
      </c>
    </row>
    <row r="10" spans="1:34" x14ac:dyDescent="0.5">
      <c r="A10" s="2" t="s">
        <v>34</v>
      </c>
      <c r="B10" s="3">
        <v>0.33672453703703698</v>
      </c>
      <c r="C10" s="2" t="s">
        <v>35</v>
      </c>
      <c r="D10" s="2" t="s">
        <v>36</v>
      </c>
      <c r="E10" s="2" t="s">
        <v>37</v>
      </c>
      <c r="F10" s="2" t="s">
        <v>38</v>
      </c>
      <c r="G10" s="2" t="s">
        <v>66</v>
      </c>
      <c r="H10" s="2" t="s">
        <v>40</v>
      </c>
      <c r="I10" s="2" t="s">
        <v>41</v>
      </c>
      <c r="J10" s="2" t="s">
        <v>42</v>
      </c>
      <c r="K10" s="2" t="s">
        <v>43</v>
      </c>
      <c r="L10" s="2" t="s">
        <v>44</v>
      </c>
      <c r="M10" s="2" t="s">
        <v>45</v>
      </c>
      <c r="N10" s="2" t="s">
        <v>46</v>
      </c>
      <c r="O10" s="2" t="s">
        <v>47</v>
      </c>
      <c r="P10" s="2" t="s">
        <v>66</v>
      </c>
      <c r="Q10" s="2" t="s">
        <v>67</v>
      </c>
      <c r="R10" s="2" t="s">
        <v>50</v>
      </c>
      <c r="S10" s="2" t="s">
        <v>38</v>
      </c>
      <c r="T10" s="4">
        <v>44594.1</v>
      </c>
      <c r="U10" s="2" t="s">
        <v>38</v>
      </c>
      <c r="V10" s="5">
        <v>1</v>
      </c>
      <c r="W10" s="2" t="s">
        <v>50</v>
      </c>
      <c r="X10" s="5">
        <v>0</v>
      </c>
      <c r="Y10" s="2" t="s">
        <v>50</v>
      </c>
      <c r="Z10" s="2" t="s">
        <v>49</v>
      </c>
      <c r="AA10" s="2" t="s">
        <v>51</v>
      </c>
      <c r="AB10" s="2" t="s">
        <v>66</v>
      </c>
      <c r="AC10" s="2" t="s">
        <v>67</v>
      </c>
      <c r="AD10" s="2" t="s">
        <v>50</v>
      </c>
      <c r="AE10" s="2" t="s">
        <v>38</v>
      </c>
      <c r="AF10" s="4">
        <v>44594.1</v>
      </c>
      <c r="AG10" s="2" t="s">
        <v>38</v>
      </c>
      <c r="AH10" s="5">
        <v>1</v>
      </c>
    </row>
    <row r="11" spans="1:34" x14ac:dyDescent="0.5">
      <c r="A11" s="2" t="s">
        <v>34</v>
      </c>
      <c r="B11" s="3">
        <v>0.33672453703703698</v>
      </c>
      <c r="C11" s="2" t="s">
        <v>35</v>
      </c>
      <c r="D11" s="2" t="s">
        <v>36</v>
      </c>
      <c r="E11" s="2" t="s">
        <v>37</v>
      </c>
      <c r="F11" s="2" t="s">
        <v>38</v>
      </c>
      <c r="G11" s="2" t="s">
        <v>68</v>
      </c>
      <c r="H11" s="2" t="s">
        <v>40</v>
      </c>
      <c r="I11" s="2" t="s">
        <v>41</v>
      </c>
      <c r="J11" s="2" t="s">
        <v>42</v>
      </c>
      <c r="K11" s="2" t="s">
        <v>43</v>
      </c>
      <c r="L11" s="2" t="s">
        <v>44</v>
      </c>
      <c r="M11" s="2" t="s">
        <v>45</v>
      </c>
      <c r="N11" s="2" t="s">
        <v>46</v>
      </c>
      <c r="O11" s="2" t="s">
        <v>47</v>
      </c>
      <c r="P11" s="2" t="s">
        <v>68</v>
      </c>
      <c r="Q11" s="2" t="s">
        <v>69</v>
      </c>
      <c r="R11" s="2" t="s">
        <v>50</v>
      </c>
      <c r="S11" s="2" t="s">
        <v>38</v>
      </c>
      <c r="T11" s="4">
        <v>0</v>
      </c>
      <c r="U11" s="2" t="s">
        <v>38</v>
      </c>
      <c r="V11" s="5">
        <v>1</v>
      </c>
      <c r="W11" s="2" t="s">
        <v>50</v>
      </c>
      <c r="X11" s="5">
        <v>0</v>
      </c>
      <c r="Y11" s="2" t="s">
        <v>50</v>
      </c>
      <c r="Z11" s="2" t="s">
        <v>49</v>
      </c>
      <c r="AA11" s="2" t="s">
        <v>51</v>
      </c>
      <c r="AB11" s="2" t="s">
        <v>68</v>
      </c>
      <c r="AC11" s="2" t="s">
        <v>69</v>
      </c>
      <c r="AD11" s="2" t="s">
        <v>50</v>
      </c>
      <c r="AE11" s="2" t="s">
        <v>38</v>
      </c>
      <c r="AF11" s="4">
        <v>0</v>
      </c>
      <c r="AG11" s="2" t="s">
        <v>38</v>
      </c>
      <c r="AH11" s="5">
        <v>1</v>
      </c>
    </row>
    <row r="12" spans="1:34" x14ac:dyDescent="0.5">
      <c r="A12" s="2" t="s">
        <v>34</v>
      </c>
      <c r="B12" s="3">
        <v>0.33672453703703698</v>
      </c>
      <c r="C12" s="2" t="s">
        <v>35</v>
      </c>
      <c r="D12" s="2" t="s">
        <v>36</v>
      </c>
      <c r="E12" s="2" t="s">
        <v>37</v>
      </c>
      <c r="F12" s="2" t="s">
        <v>38</v>
      </c>
      <c r="G12" s="2" t="s">
        <v>70</v>
      </c>
      <c r="H12" s="2" t="s">
        <v>40</v>
      </c>
      <c r="I12" s="2" t="s">
        <v>41</v>
      </c>
      <c r="J12" s="2" t="s">
        <v>42</v>
      </c>
      <c r="K12" s="2" t="s">
        <v>43</v>
      </c>
      <c r="L12" s="2" t="s">
        <v>44</v>
      </c>
      <c r="M12" s="2" t="s">
        <v>45</v>
      </c>
      <c r="N12" s="2" t="s">
        <v>46</v>
      </c>
      <c r="O12" s="2" t="s">
        <v>47</v>
      </c>
      <c r="P12" s="2" t="s">
        <v>70</v>
      </c>
      <c r="Q12" s="2" t="s">
        <v>71</v>
      </c>
      <c r="R12" s="2" t="s">
        <v>50</v>
      </c>
      <c r="S12" s="2" t="s">
        <v>38</v>
      </c>
      <c r="T12" s="4">
        <v>0</v>
      </c>
      <c r="U12" s="2" t="s">
        <v>38</v>
      </c>
      <c r="V12" s="5">
        <v>1</v>
      </c>
      <c r="W12" s="2" t="s">
        <v>50</v>
      </c>
      <c r="X12" s="5">
        <v>0</v>
      </c>
      <c r="Y12" s="2" t="s">
        <v>50</v>
      </c>
      <c r="Z12" s="2" t="s">
        <v>49</v>
      </c>
      <c r="AA12" s="2" t="s">
        <v>51</v>
      </c>
      <c r="AB12" s="2" t="s">
        <v>70</v>
      </c>
      <c r="AC12" s="2" t="s">
        <v>71</v>
      </c>
      <c r="AD12" s="2" t="s">
        <v>50</v>
      </c>
      <c r="AE12" s="2" t="s">
        <v>38</v>
      </c>
      <c r="AF12" s="4">
        <v>0</v>
      </c>
      <c r="AG12" s="2" t="s">
        <v>38</v>
      </c>
      <c r="AH12" s="5">
        <v>1</v>
      </c>
    </row>
    <row r="13" spans="1:34" x14ac:dyDescent="0.5">
      <c r="A13" s="2" t="s">
        <v>34</v>
      </c>
      <c r="B13" s="3">
        <v>0.33672453703703698</v>
      </c>
      <c r="C13" s="2" t="s">
        <v>35</v>
      </c>
      <c r="D13" s="2" t="s">
        <v>36</v>
      </c>
      <c r="E13" s="2" t="s">
        <v>37</v>
      </c>
      <c r="F13" s="2" t="s">
        <v>38</v>
      </c>
      <c r="G13" s="2" t="s">
        <v>72</v>
      </c>
      <c r="H13" s="2" t="s">
        <v>40</v>
      </c>
      <c r="I13" s="2" t="s">
        <v>41</v>
      </c>
      <c r="J13" s="2" t="s">
        <v>42</v>
      </c>
      <c r="K13" s="2" t="s">
        <v>43</v>
      </c>
      <c r="L13" s="2" t="s">
        <v>44</v>
      </c>
      <c r="M13" s="2" t="s">
        <v>45</v>
      </c>
      <c r="N13" s="2" t="s">
        <v>46</v>
      </c>
      <c r="O13" s="2" t="s">
        <v>47</v>
      </c>
      <c r="P13" s="2" t="s">
        <v>72</v>
      </c>
      <c r="Q13" s="2" t="s">
        <v>73</v>
      </c>
      <c r="R13" s="2" t="s">
        <v>50</v>
      </c>
      <c r="S13" s="2" t="s">
        <v>38</v>
      </c>
      <c r="T13" s="4">
        <v>0</v>
      </c>
      <c r="U13" s="2" t="s">
        <v>38</v>
      </c>
      <c r="V13" s="5">
        <v>1</v>
      </c>
      <c r="W13" s="2" t="s">
        <v>50</v>
      </c>
      <c r="X13" s="5">
        <v>0</v>
      </c>
      <c r="Y13" s="2" t="s">
        <v>50</v>
      </c>
      <c r="Z13" s="2" t="s">
        <v>49</v>
      </c>
      <c r="AA13" s="2" t="s">
        <v>51</v>
      </c>
      <c r="AB13" s="2" t="s">
        <v>72</v>
      </c>
      <c r="AC13" s="2" t="s">
        <v>73</v>
      </c>
      <c r="AD13" s="2" t="s">
        <v>50</v>
      </c>
      <c r="AE13" s="2" t="s">
        <v>38</v>
      </c>
      <c r="AF13" s="4">
        <v>0</v>
      </c>
      <c r="AG13" s="2" t="s">
        <v>38</v>
      </c>
      <c r="AH13" s="5">
        <v>1</v>
      </c>
    </row>
    <row r="14" spans="1:34" x14ac:dyDescent="0.5">
      <c r="A14" s="2" t="s">
        <v>34</v>
      </c>
      <c r="B14" s="3">
        <v>0.33672453703703698</v>
      </c>
      <c r="C14" s="2" t="s">
        <v>35</v>
      </c>
      <c r="D14" s="2" t="s">
        <v>36</v>
      </c>
      <c r="E14" s="2" t="s">
        <v>37</v>
      </c>
      <c r="F14" s="2" t="s">
        <v>38</v>
      </c>
      <c r="G14" s="2" t="s">
        <v>74</v>
      </c>
      <c r="H14" s="2" t="s">
        <v>40</v>
      </c>
      <c r="I14" s="2" t="s">
        <v>41</v>
      </c>
      <c r="J14" s="2" t="s">
        <v>42</v>
      </c>
      <c r="K14" s="2" t="s">
        <v>43</v>
      </c>
      <c r="L14" s="2" t="s">
        <v>44</v>
      </c>
      <c r="M14" s="2" t="s">
        <v>45</v>
      </c>
      <c r="N14" s="2" t="s">
        <v>46</v>
      </c>
      <c r="O14" s="2" t="s">
        <v>47</v>
      </c>
      <c r="P14" s="2" t="s">
        <v>74</v>
      </c>
      <c r="Q14" s="2" t="s">
        <v>75</v>
      </c>
      <c r="R14" s="2" t="s">
        <v>50</v>
      </c>
      <c r="S14" s="2" t="s">
        <v>38</v>
      </c>
      <c r="T14" s="4">
        <v>0</v>
      </c>
      <c r="U14" s="2" t="s">
        <v>38</v>
      </c>
      <c r="V14" s="5">
        <v>1</v>
      </c>
      <c r="W14" s="2" t="s">
        <v>50</v>
      </c>
      <c r="X14" s="5">
        <v>0</v>
      </c>
      <c r="Y14" s="2" t="s">
        <v>50</v>
      </c>
      <c r="Z14" s="2" t="s">
        <v>49</v>
      </c>
      <c r="AA14" s="2" t="s">
        <v>51</v>
      </c>
      <c r="AB14" s="2" t="s">
        <v>74</v>
      </c>
      <c r="AC14" s="2" t="s">
        <v>75</v>
      </c>
      <c r="AD14" s="2" t="s">
        <v>50</v>
      </c>
      <c r="AE14" s="2" t="s">
        <v>38</v>
      </c>
      <c r="AF14" s="4">
        <v>0</v>
      </c>
      <c r="AG14" s="2" t="s">
        <v>38</v>
      </c>
      <c r="AH14" s="5">
        <v>1</v>
      </c>
    </row>
    <row r="15" spans="1:34" x14ac:dyDescent="0.5">
      <c r="A15" s="2" t="s">
        <v>34</v>
      </c>
      <c r="B15" s="3">
        <v>0.33672453703703698</v>
      </c>
      <c r="C15" s="2" t="s">
        <v>35</v>
      </c>
      <c r="D15" s="2" t="s">
        <v>36</v>
      </c>
      <c r="E15" s="2" t="s">
        <v>37</v>
      </c>
      <c r="F15" s="2" t="s">
        <v>38</v>
      </c>
      <c r="G15" s="2" t="s">
        <v>76</v>
      </c>
      <c r="H15" s="2" t="s">
        <v>40</v>
      </c>
      <c r="I15" s="2" t="s">
        <v>41</v>
      </c>
      <c r="J15" s="2" t="s">
        <v>42</v>
      </c>
      <c r="K15" s="2" t="s">
        <v>43</v>
      </c>
      <c r="L15" s="2" t="s">
        <v>44</v>
      </c>
      <c r="M15" s="2" t="s">
        <v>45</v>
      </c>
      <c r="N15" s="2" t="s">
        <v>46</v>
      </c>
      <c r="O15" s="2" t="s">
        <v>47</v>
      </c>
      <c r="P15" s="2" t="s">
        <v>76</v>
      </c>
      <c r="Q15" s="2" t="s">
        <v>77</v>
      </c>
      <c r="R15" s="2" t="s">
        <v>50</v>
      </c>
      <c r="S15" s="2" t="s">
        <v>38</v>
      </c>
      <c r="T15" s="4">
        <v>0</v>
      </c>
      <c r="U15" s="2" t="s">
        <v>38</v>
      </c>
      <c r="V15" s="5">
        <v>1</v>
      </c>
      <c r="W15" s="2" t="s">
        <v>50</v>
      </c>
      <c r="X15" s="5">
        <v>0</v>
      </c>
      <c r="Y15" s="2" t="s">
        <v>50</v>
      </c>
      <c r="Z15" s="2" t="s">
        <v>49</v>
      </c>
      <c r="AA15" s="2" t="s">
        <v>51</v>
      </c>
      <c r="AB15" s="2" t="s">
        <v>76</v>
      </c>
      <c r="AC15" s="2" t="s">
        <v>77</v>
      </c>
      <c r="AD15" s="2" t="s">
        <v>50</v>
      </c>
      <c r="AE15" s="2" t="s">
        <v>38</v>
      </c>
      <c r="AF15" s="4">
        <v>0</v>
      </c>
      <c r="AG15" s="2" t="s">
        <v>38</v>
      </c>
      <c r="AH15" s="5">
        <v>1</v>
      </c>
    </row>
    <row r="16" spans="1:34" x14ac:dyDescent="0.5">
      <c r="A16" s="2" t="s">
        <v>34</v>
      </c>
      <c r="B16" s="3">
        <v>0.33672453703703698</v>
      </c>
      <c r="C16" s="2" t="s">
        <v>35</v>
      </c>
      <c r="D16" s="2" t="s">
        <v>36</v>
      </c>
      <c r="E16" s="2" t="s">
        <v>37</v>
      </c>
      <c r="F16" s="2" t="s">
        <v>38</v>
      </c>
      <c r="G16" s="2" t="s">
        <v>78</v>
      </c>
      <c r="H16" s="2" t="s">
        <v>40</v>
      </c>
      <c r="I16" s="2" t="s">
        <v>41</v>
      </c>
      <c r="J16" s="2" t="s">
        <v>42</v>
      </c>
      <c r="K16" s="2" t="s">
        <v>43</v>
      </c>
      <c r="L16" s="2" t="s">
        <v>44</v>
      </c>
      <c r="M16" s="2" t="s">
        <v>45</v>
      </c>
      <c r="N16" s="2" t="s">
        <v>46</v>
      </c>
      <c r="O16" s="2" t="s">
        <v>47</v>
      </c>
      <c r="P16" s="2" t="s">
        <v>78</v>
      </c>
      <c r="Q16" s="2" t="s">
        <v>79</v>
      </c>
      <c r="R16" s="2" t="s">
        <v>50</v>
      </c>
      <c r="S16" s="2" t="s">
        <v>38</v>
      </c>
      <c r="T16" s="4">
        <v>0</v>
      </c>
      <c r="U16" s="2" t="s">
        <v>38</v>
      </c>
      <c r="V16" s="5">
        <v>1</v>
      </c>
      <c r="W16" s="2" t="s">
        <v>50</v>
      </c>
      <c r="X16" s="5">
        <v>0</v>
      </c>
      <c r="Y16" s="2" t="s">
        <v>50</v>
      </c>
      <c r="Z16" s="2" t="s">
        <v>49</v>
      </c>
      <c r="AA16" s="2" t="s">
        <v>51</v>
      </c>
      <c r="AB16" s="2" t="s">
        <v>78</v>
      </c>
      <c r="AC16" s="2" t="s">
        <v>79</v>
      </c>
      <c r="AD16" s="2" t="s">
        <v>50</v>
      </c>
      <c r="AE16" s="2" t="s">
        <v>38</v>
      </c>
      <c r="AF16" s="4">
        <v>0</v>
      </c>
      <c r="AG16" s="2" t="s">
        <v>38</v>
      </c>
      <c r="AH16" s="5">
        <v>1</v>
      </c>
    </row>
    <row r="17" spans="1:34" x14ac:dyDescent="0.5">
      <c r="A17" s="2" t="s">
        <v>34</v>
      </c>
      <c r="B17" s="3">
        <v>0.33672453703703698</v>
      </c>
      <c r="C17" s="2" t="s">
        <v>35</v>
      </c>
      <c r="D17" s="2" t="s">
        <v>36</v>
      </c>
      <c r="E17" s="2" t="s">
        <v>37</v>
      </c>
      <c r="F17" s="2" t="s">
        <v>38</v>
      </c>
      <c r="G17" s="2" t="s">
        <v>80</v>
      </c>
      <c r="H17" s="2" t="s">
        <v>40</v>
      </c>
      <c r="I17" s="2" t="s">
        <v>41</v>
      </c>
      <c r="J17" s="2" t="s">
        <v>42</v>
      </c>
      <c r="K17" s="2" t="s">
        <v>43</v>
      </c>
      <c r="L17" s="2" t="s">
        <v>44</v>
      </c>
      <c r="M17" s="2" t="s">
        <v>45</v>
      </c>
      <c r="N17" s="2" t="s">
        <v>46</v>
      </c>
      <c r="O17" s="2" t="s">
        <v>47</v>
      </c>
      <c r="P17" s="2" t="s">
        <v>80</v>
      </c>
      <c r="Q17" s="2" t="s">
        <v>81</v>
      </c>
      <c r="R17" s="2" t="s">
        <v>50</v>
      </c>
      <c r="S17" s="2" t="s">
        <v>38</v>
      </c>
      <c r="T17" s="4">
        <v>0</v>
      </c>
      <c r="U17" s="2" t="s">
        <v>38</v>
      </c>
      <c r="V17" s="5">
        <v>1</v>
      </c>
      <c r="W17" s="2" t="s">
        <v>50</v>
      </c>
      <c r="X17" s="5">
        <v>0</v>
      </c>
      <c r="Y17" s="2" t="s">
        <v>50</v>
      </c>
      <c r="Z17" s="2" t="s">
        <v>49</v>
      </c>
      <c r="AA17" s="2" t="s">
        <v>51</v>
      </c>
      <c r="AB17" s="2" t="s">
        <v>80</v>
      </c>
      <c r="AC17" s="2" t="s">
        <v>81</v>
      </c>
      <c r="AD17" s="2" t="s">
        <v>50</v>
      </c>
      <c r="AE17" s="2" t="s">
        <v>38</v>
      </c>
      <c r="AF17" s="4">
        <v>0</v>
      </c>
      <c r="AG17" s="2" t="s">
        <v>38</v>
      </c>
      <c r="AH17" s="5">
        <v>1</v>
      </c>
    </row>
    <row r="18" spans="1:34" x14ac:dyDescent="0.5">
      <c r="A18" s="2" t="s">
        <v>34</v>
      </c>
      <c r="B18" s="3">
        <v>0.33672453703703698</v>
      </c>
      <c r="C18" s="2" t="s">
        <v>35</v>
      </c>
      <c r="D18" s="2" t="s">
        <v>36</v>
      </c>
      <c r="E18" s="2" t="s">
        <v>37</v>
      </c>
      <c r="F18" s="2" t="s">
        <v>38</v>
      </c>
      <c r="G18" s="2" t="s">
        <v>82</v>
      </c>
      <c r="H18" s="2" t="s">
        <v>40</v>
      </c>
      <c r="I18" s="2" t="s">
        <v>41</v>
      </c>
      <c r="J18" s="2" t="s">
        <v>42</v>
      </c>
      <c r="K18" s="2" t="s">
        <v>43</v>
      </c>
      <c r="L18" s="2" t="s">
        <v>44</v>
      </c>
      <c r="M18" s="2" t="s">
        <v>45</v>
      </c>
      <c r="N18" s="2" t="s">
        <v>46</v>
      </c>
      <c r="O18" s="2" t="s">
        <v>47</v>
      </c>
      <c r="P18" s="2" t="s">
        <v>82</v>
      </c>
      <c r="Q18" s="2" t="s">
        <v>83</v>
      </c>
      <c r="R18" s="2" t="s">
        <v>84</v>
      </c>
      <c r="S18" s="2" t="s">
        <v>85</v>
      </c>
      <c r="T18" s="4">
        <v>191167.17</v>
      </c>
      <c r="U18" s="2" t="s">
        <v>38</v>
      </c>
      <c r="V18" s="5">
        <v>1</v>
      </c>
      <c r="W18" s="2" t="s">
        <v>84</v>
      </c>
      <c r="X18" s="5">
        <v>1</v>
      </c>
      <c r="Y18" s="2" t="s">
        <v>50</v>
      </c>
      <c r="Z18" s="2" t="s">
        <v>49</v>
      </c>
      <c r="AA18" s="2" t="s">
        <v>51</v>
      </c>
      <c r="AB18" s="2" t="s">
        <v>82</v>
      </c>
      <c r="AC18" s="2" t="s">
        <v>83</v>
      </c>
      <c r="AD18" s="2" t="s">
        <v>84</v>
      </c>
      <c r="AE18" s="2" t="s">
        <v>85</v>
      </c>
      <c r="AF18" s="4">
        <v>191167.17</v>
      </c>
      <c r="AG18" s="2" t="s">
        <v>38</v>
      </c>
      <c r="AH18" s="5">
        <v>1</v>
      </c>
    </row>
    <row r="19" spans="1:34" x14ac:dyDescent="0.5">
      <c r="A19" s="2" t="s">
        <v>34</v>
      </c>
      <c r="B19" s="3">
        <v>0.33672453703703698</v>
      </c>
      <c r="C19" s="2" t="s">
        <v>35</v>
      </c>
      <c r="D19" s="2" t="s">
        <v>36</v>
      </c>
      <c r="E19" s="2" t="s">
        <v>37</v>
      </c>
      <c r="F19" s="2" t="s">
        <v>38</v>
      </c>
      <c r="G19" s="2" t="s">
        <v>86</v>
      </c>
      <c r="H19" s="2" t="s">
        <v>40</v>
      </c>
      <c r="I19" s="2" t="s">
        <v>41</v>
      </c>
      <c r="J19" s="2" t="s">
        <v>42</v>
      </c>
      <c r="K19" s="2" t="s">
        <v>43</v>
      </c>
      <c r="L19" s="2" t="s">
        <v>44</v>
      </c>
      <c r="M19" s="2" t="s">
        <v>45</v>
      </c>
      <c r="N19" s="2" t="s">
        <v>46</v>
      </c>
      <c r="O19" s="2" t="s">
        <v>47</v>
      </c>
      <c r="P19" s="2" t="s">
        <v>86</v>
      </c>
      <c r="Q19" s="2" t="s">
        <v>87</v>
      </c>
      <c r="R19" s="2" t="s">
        <v>51</v>
      </c>
      <c r="S19" s="2" t="s">
        <v>38</v>
      </c>
      <c r="T19" s="4">
        <v>0</v>
      </c>
      <c r="U19" s="2" t="s">
        <v>38</v>
      </c>
      <c r="V19" s="5">
        <v>1</v>
      </c>
      <c r="W19" s="2" t="s">
        <v>51</v>
      </c>
      <c r="X19" s="5">
        <v>1</v>
      </c>
      <c r="Y19" s="2" t="s">
        <v>50</v>
      </c>
      <c r="Z19" s="2" t="s">
        <v>49</v>
      </c>
      <c r="AA19" s="2" t="s">
        <v>51</v>
      </c>
      <c r="AB19" s="2" t="s">
        <v>86</v>
      </c>
      <c r="AC19" s="2" t="s">
        <v>87</v>
      </c>
      <c r="AD19" s="2" t="s">
        <v>51</v>
      </c>
      <c r="AE19" s="2" t="s">
        <v>38</v>
      </c>
      <c r="AF19" s="4">
        <v>0</v>
      </c>
      <c r="AG19" s="2" t="s">
        <v>38</v>
      </c>
      <c r="AH19" s="5">
        <v>1</v>
      </c>
    </row>
    <row r="20" spans="1:34" x14ac:dyDescent="0.5">
      <c r="A20" s="2" t="s">
        <v>34</v>
      </c>
      <c r="B20" s="3">
        <v>0.33672453703703698</v>
      </c>
      <c r="C20" s="2" t="s">
        <v>35</v>
      </c>
      <c r="D20" s="2" t="s">
        <v>36</v>
      </c>
      <c r="E20" s="2" t="s">
        <v>37</v>
      </c>
      <c r="F20" s="2" t="s">
        <v>38</v>
      </c>
      <c r="G20" s="2" t="s">
        <v>88</v>
      </c>
      <c r="H20" s="2" t="s">
        <v>40</v>
      </c>
      <c r="I20" s="2" t="s">
        <v>41</v>
      </c>
      <c r="J20" s="2" t="s">
        <v>42</v>
      </c>
      <c r="K20" s="2" t="s">
        <v>43</v>
      </c>
      <c r="L20" s="2" t="s">
        <v>44</v>
      </c>
      <c r="M20" s="2" t="s">
        <v>45</v>
      </c>
      <c r="N20" s="2" t="s">
        <v>46</v>
      </c>
      <c r="O20" s="2" t="s">
        <v>47</v>
      </c>
      <c r="P20" s="2" t="s">
        <v>88</v>
      </c>
      <c r="Q20" s="2" t="s">
        <v>89</v>
      </c>
      <c r="R20" s="2" t="s">
        <v>50</v>
      </c>
      <c r="S20" s="2" t="s">
        <v>38</v>
      </c>
      <c r="T20" s="4">
        <v>-49421.55</v>
      </c>
      <c r="U20" s="2" t="s">
        <v>38</v>
      </c>
      <c r="V20" s="5">
        <v>1</v>
      </c>
      <c r="W20" s="2" t="s">
        <v>50</v>
      </c>
      <c r="X20" s="5">
        <v>0</v>
      </c>
      <c r="Y20" s="2" t="s">
        <v>50</v>
      </c>
      <c r="Z20" s="2" t="s">
        <v>49</v>
      </c>
      <c r="AA20" s="2" t="s">
        <v>51</v>
      </c>
      <c r="AB20" s="2" t="s">
        <v>88</v>
      </c>
      <c r="AC20" s="2" t="s">
        <v>89</v>
      </c>
      <c r="AD20" s="2" t="s">
        <v>50</v>
      </c>
      <c r="AE20" s="2" t="s">
        <v>38</v>
      </c>
      <c r="AF20" s="4">
        <v>-49421.55</v>
      </c>
      <c r="AG20" s="2" t="s">
        <v>38</v>
      </c>
      <c r="AH20" s="5">
        <v>1</v>
      </c>
    </row>
    <row r="21" spans="1:34" x14ac:dyDescent="0.5">
      <c r="A21" s="2" t="s">
        <v>34</v>
      </c>
      <c r="B21" s="3">
        <v>0.33672453703703698</v>
      </c>
      <c r="C21" s="2" t="s">
        <v>35</v>
      </c>
      <c r="D21" s="2" t="s">
        <v>36</v>
      </c>
      <c r="E21" s="2" t="s">
        <v>37</v>
      </c>
      <c r="F21" s="2" t="s">
        <v>38</v>
      </c>
      <c r="G21" s="2" t="s">
        <v>90</v>
      </c>
      <c r="H21" s="2" t="s">
        <v>40</v>
      </c>
      <c r="I21" s="2" t="s">
        <v>41</v>
      </c>
      <c r="J21" s="2" t="s">
        <v>42</v>
      </c>
      <c r="K21" s="2" t="s">
        <v>43</v>
      </c>
      <c r="L21" s="2" t="s">
        <v>44</v>
      </c>
      <c r="M21" s="2" t="s">
        <v>45</v>
      </c>
      <c r="N21" s="2" t="s">
        <v>46</v>
      </c>
      <c r="O21" s="2" t="s">
        <v>47</v>
      </c>
      <c r="P21" s="2" t="s">
        <v>90</v>
      </c>
      <c r="Q21" s="2" t="s">
        <v>91</v>
      </c>
      <c r="R21" s="2" t="s">
        <v>50</v>
      </c>
      <c r="S21" s="2" t="s">
        <v>38</v>
      </c>
      <c r="T21" s="4">
        <v>0</v>
      </c>
      <c r="U21" s="2" t="s">
        <v>38</v>
      </c>
      <c r="V21" s="5">
        <v>1</v>
      </c>
      <c r="W21" s="2" t="s">
        <v>50</v>
      </c>
      <c r="X21" s="5">
        <v>0</v>
      </c>
      <c r="Y21" s="2" t="s">
        <v>50</v>
      </c>
      <c r="Z21" s="2" t="s">
        <v>49</v>
      </c>
      <c r="AA21" s="2" t="s">
        <v>51</v>
      </c>
      <c r="AB21" s="2" t="s">
        <v>90</v>
      </c>
      <c r="AC21" s="2" t="s">
        <v>91</v>
      </c>
      <c r="AD21" s="2" t="s">
        <v>50</v>
      </c>
      <c r="AE21" s="2" t="s">
        <v>38</v>
      </c>
      <c r="AF21" s="4">
        <v>0</v>
      </c>
      <c r="AG21" s="2" t="s">
        <v>38</v>
      </c>
      <c r="AH21" s="5">
        <v>1</v>
      </c>
    </row>
    <row r="22" spans="1:34" x14ac:dyDescent="0.5">
      <c r="A22" s="2" t="s">
        <v>34</v>
      </c>
      <c r="B22" s="3">
        <v>0.33672453703703698</v>
      </c>
      <c r="C22" s="2" t="s">
        <v>35</v>
      </c>
      <c r="D22" s="2" t="s">
        <v>36</v>
      </c>
      <c r="E22" s="2" t="s">
        <v>37</v>
      </c>
      <c r="F22" s="2" t="s">
        <v>38</v>
      </c>
      <c r="G22" s="2" t="s">
        <v>92</v>
      </c>
      <c r="H22" s="2" t="s">
        <v>40</v>
      </c>
      <c r="I22" s="2" t="s">
        <v>41</v>
      </c>
      <c r="J22" s="2" t="s">
        <v>42</v>
      </c>
      <c r="K22" s="2" t="s">
        <v>43</v>
      </c>
      <c r="L22" s="2" t="s">
        <v>44</v>
      </c>
      <c r="M22" s="2" t="s">
        <v>45</v>
      </c>
      <c r="N22" s="2" t="s">
        <v>46</v>
      </c>
      <c r="O22" s="2" t="s">
        <v>47</v>
      </c>
      <c r="P22" s="2" t="s">
        <v>92</v>
      </c>
      <c r="Q22" s="2" t="s">
        <v>93</v>
      </c>
      <c r="R22" s="2" t="s">
        <v>50</v>
      </c>
      <c r="S22" s="2" t="s">
        <v>38</v>
      </c>
      <c r="T22" s="4">
        <v>0</v>
      </c>
      <c r="U22" s="2" t="s">
        <v>38</v>
      </c>
      <c r="V22" s="5">
        <v>1</v>
      </c>
      <c r="W22" s="2" t="s">
        <v>50</v>
      </c>
      <c r="X22" s="5">
        <v>0</v>
      </c>
      <c r="Y22" s="2" t="s">
        <v>50</v>
      </c>
      <c r="Z22" s="2" t="s">
        <v>49</v>
      </c>
      <c r="AA22" s="2" t="s">
        <v>51</v>
      </c>
      <c r="AB22" s="2" t="s">
        <v>92</v>
      </c>
      <c r="AC22" s="2" t="s">
        <v>93</v>
      </c>
      <c r="AD22" s="2" t="s">
        <v>50</v>
      </c>
      <c r="AE22" s="2" t="s">
        <v>38</v>
      </c>
      <c r="AF22" s="4">
        <v>0</v>
      </c>
      <c r="AG22" s="2" t="s">
        <v>38</v>
      </c>
      <c r="AH22" s="5">
        <v>1</v>
      </c>
    </row>
    <row r="23" spans="1:34" x14ac:dyDescent="0.5">
      <c r="A23" s="2" t="s">
        <v>34</v>
      </c>
      <c r="B23" s="3">
        <v>0.33672453703703698</v>
      </c>
      <c r="C23" s="2" t="s">
        <v>35</v>
      </c>
      <c r="D23" s="2" t="s">
        <v>36</v>
      </c>
      <c r="E23" s="2" t="s">
        <v>37</v>
      </c>
      <c r="F23" s="2" t="s">
        <v>38</v>
      </c>
      <c r="G23" s="2" t="s">
        <v>94</v>
      </c>
      <c r="H23" s="2" t="s">
        <v>40</v>
      </c>
      <c r="I23" s="2" t="s">
        <v>41</v>
      </c>
      <c r="J23" s="2" t="s">
        <v>42</v>
      </c>
      <c r="K23" s="2" t="s">
        <v>43</v>
      </c>
      <c r="L23" s="2" t="s">
        <v>44</v>
      </c>
      <c r="M23" s="2" t="s">
        <v>45</v>
      </c>
      <c r="N23" s="2" t="s">
        <v>46</v>
      </c>
      <c r="O23" s="2" t="s">
        <v>47</v>
      </c>
      <c r="P23" s="2" t="s">
        <v>94</v>
      </c>
      <c r="Q23" s="2" t="s">
        <v>95</v>
      </c>
      <c r="R23" s="2" t="s">
        <v>50</v>
      </c>
      <c r="S23" s="2" t="s">
        <v>38</v>
      </c>
      <c r="T23" s="4">
        <v>0</v>
      </c>
      <c r="U23" s="2" t="s">
        <v>38</v>
      </c>
      <c r="V23" s="5">
        <v>1</v>
      </c>
      <c r="W23" s="2" t="s">
        <v>50</v>
      </c>
      <c r="X23" s="5">
        <v>0</v>
      </c>
      <c r="Y23" s="2" t="s">
        <v>50</v>
      </c>
      <c r="Z23" s="2" t="s">
        <v>49</v>
      </c>
      <c r="AA23" s="2" t="s">
        <v>51</v>
      </c>
      <c r="AB23" s="2" t="s">
        <v>94</v>
      </c>
      <c r="AC23" s="2" t="s">
        <v>95</v>
      </c>
      <c r="AD23" s="2" t="s">
        <v>50</v>
      </c>
      <c r="AE23" s="2" t="s">
        <v>38</v>
      </c>
      <c r="AF23" s="4">
        <v>0</v>
      </c>
      <c r="AG23" s="2" t="s">
        <v>38</v>
      </c>
      <c r="AH23" s="5">
        <v>1</v>
      </c>
    </row>
    <row r="24" spans="1:34" x14ac:dyDescent="0.5">
      <c r="A24" s="2" t="s">
        <v>34</v>
      </c>
      <c r="B24" s="3">
        <v>0.33672453703703698</v>
      </c>
      <c r="C24" s="2" t="s">
        <v>35</v>
      </c>
      <c r="D24" s="2" t="s">
        <v>36</v>
      </c>
      <c r="E24" s="2" t="s">
        <v>37</v>
      </c>
      <c r="F24" s="2" t="s">
        <v>38</v>
      </c>
      <c r="G24" s="2" t="s">
        <v>96</v>
      </c>
      <c r="H24" s="2" t="s">
        <v>40</v>
      </c>
      <c r="I24" s="2" t="s">
        <v>41</v>
      </c>
      <c r="J24" s="2" t="s">
        <v>42</v>
      </c>
      <c r="K24" s="2" t="s">
        <v>43</v>
      </c>
      <c r="L24" s="2" t="s">
        <v>44</v>
      </c>
      <c r="M24" s="2" t="s">
        <v>45</v>
      </c>
      <c r="N24" s="2" t="s">
        <v>46</v>
      </c>
      <c r="O24" s="2" t="s">
        <v>47</v>
      </c>
      <c r="P24" s="2" t="s">
        <v>96</v>
      </c>
      <c r="Q24" s="2" t="s">
        <v>97</v>
      </c>
      <c r="R24" s="2" t="s">
        <v>50</v>
      </c>
      <c r="S24" s="2" t="s">
        <v>38</v>
      </c>
      <c r="T24" s="4">
        <v>0</v>
      </c>
      <c r="U24" s="2" t="s">
        <v>38</v>
      </c>
      <c r="V24" s="5">
        <v>1</v>
      </c>
      <c r="W24" s="2" t="s">
        <v>50</v>
      </c>
      <c r="X24" s="5">
        <v>0</v>
      </c>
      <c r="Y24" s="2" t="s">
        <v>50</v>
      </c>
      <c r="Z24" s="2" t="s">
        <v>49</v>
      </c>
      <c r="AA24" s="2" t="s">
        <v>51</v>
      </c>
      <c r="AB24" s="2" t="s">
        <v>96</v>
      </c>
      <c r="AC24" s="2" t="s">
        <v>97</v>
      </c>
      <c r="AD24" s="2" t="s">
        <v>50</v>
      </c>
      <c r="AE24" s="2" t="s">
        <v>38</v>
      </c>
      <c r="AF24" s="4">
        <v>0</v>
      </c>
      <c r="AG24" s="2" t="s">
        <v>38</v>
      </c>
      <c r="AH24" s="5">
        <v>1</v>
      </c>
    </row>
    <row r="25" spans="1:34" x14ac:dyDescent="0.5">
      <c r="A25" s="2" t="s">
        <v>34</v>
      </c>
      <c r="B25" s="3">
        <v>0.33672453703703698</v>
      </c>
      <c r="C25" s="2" t="s">
        <v>35</v>
      </c>
      <c r="D25" s="2" t="s">
        <v>36</v>
      </c>
      <c r="E25" s="2" t="s">
        <v>37</v>
      </c>
      <c r="F25" s="2" t="s">
        <v>38</v>
      </c>
      <c r="G25" s="2" t="s">
        <v>98</v>
      </c>
      <c r="H25" s="2" t="s">
        <v>40</v>
      </c>
      <c r="I25" s="2" t="s">
        <v>41</v>
      </c>
      <c r="J25" s="2" t="s">
        <v>42</v>
      </c>
      <c r="K25" s="2" t="s">
        <v>43</v>
      </c>
      <c r="L25" s="2" t="s">
        <v>44</v>
      </c>
      <c r="M25" s="2" t="s">
        <v>45</v>
      </c>
      <c r="N25" s="2" t="s">
        <v>46</v>
      </c>
      <c r="O25" s="2" t="s">
        <v>47</v>
      </c>
      <c r="P25" s="2" t="s">
        <v>98</v>
      </c>
      <c r="Q25" s="2" t="s">
        <v>99</v>
      </c>
      <c r="R25" s="2" t="s">
        <v>50</v>
      </c>
      <c r="S25" s="2" t="s">
        <v>38</v>
      </c>
      <c r="T25" s="4">
        <v>-9792.32</v>
      </c>
      <c r="U25" s="2" t="s">
        <v>38</v>
      </c>
      <c r="V25" s="5">
        <v>1</v>
      </c>
      <c r="W25" s="2" t="s">
        <v>50</v>
      </c>
      <c r="X25" s="5">
        <v>0</v>
      </c>
      <c r="Y25" s="2" t="s">
        <v>50</v>
      </c>
      <c r="Z25" s="2" t="s">
        <v>49</v>
      </c>
      <c r="AA25" s="2" t="s">
        <v>51</v>
      </c>
      <c r="AB25" s="2" t="s">
        <v>98</v>
      </c>
      <c r="AC25" s="2" t="s">
        <v>99</v>
      </c>
      <c r="AD25" s="2" t="s">
        <v>50</v>
      </c>
      <c r="AE25" s="2" t="s">
        <v>38</v>
      </c>
      <c r="AF25" s="4">
        <v>-9792.32</v>
      </c>
      <c r="AG25" s="2" t="s">
        <v>38</v>
      </c>
      <c r="AH25" s="5">
        <v>1</v>
      </c>
    </row>
    <row r="26" spans="1:34" x14ac:dyDescent="0.5">
      <c r="A26" s="2" t="s">
        <v>34</v>
      </c>
      <c r="B26" s="3">
        <v>0.33672453703703698</v>
      </c>
      <c r="C26" s="2" t="s">
        <v>35</v>
      </c>
      <c r="D26" s="2" t="s">
        <v>36</v>
      </c>
      <c r="E26" s="2" t="s">
        <v>37</v>
      </c>
      <c r="F26" s="2" t="s">
        <v>38</v>
      </c>
      <c r="G26" s="2" t="s">
        <v>100</v>
      </c>
      <c r="H26" s="2" t="s">
        <v>40</v>
      </c>
      <c r="I26" s="2" t="s">
        <v>41</v>
      </c>
      <c r="J26" s="2" t="s">
        <v>42</v>
      </c>
      <c r="K26" s="2" t="s">
        <v>43</v>
      </c>
      <c r="L26" s="2" t="s">
        <v>44</v>
      </c>
      <c r="M26" s="2" t="s">
        <v>45</v>
      </c>
      <c r="N26" s="2" t="s">
        <v>46</v>
      </c>
      <c r="O26" s="2" t="s">
        <v>47</v>
      </c>
      <c r="P26" s="2" t="s">
        <v>100</v>
      </c>
      <c r="Q26" s="2" t="s">
        <v>101</v>
      </c>
      <c r="R26" s="2" t="s">
        <v>50</v>
      </c>
      <c r="S26" s="2" t="s">
        <v>38</v>
      </c>
      <c r="T26" s="4">
        <v>0</v>
      </c>
      <c r="U26" s="2" t="s">
        <v>38</v>
      </c>
      <c r="V26" s="5">
        <v>1</v>
      </c>
      <c r="W26" s="2" t="s">
        <v>50</v>
      </c>
      <c r="X26" s="5">
        <v>0</v>
      </c>
      <c r="Y26" s="2" t="s">
        <v>50</v>
      </c>
      <c r="Z26" s="2" t="s">
        <v>49</v>
      </c>
      <c r="AA26" s="2" t="s">
        <v>51</v>
      </c>
      <c r="AB26" s="2" t="s">
        <v>100</v>
      </c>
      <c r="AC26" s="2" t="s">
        <v>101</v>
      </c>
      <c r="AD26" s="2" t="s">
        <v>50</v>
      </c>
      <c r="AE26" s="2" t="s">
        <v>38</v>
      </c>
      <c r="AF26" s="4">
        <v>0</v>
      </c>
      <c r="AG26" s="2" t="s">
        <v>38</v>
      </c>
      <c r="AH26" s="5">
        <v>1</v>
      </c>
    </row>
    <row r="27" spans="1:34" x14ac:dyDescent="0.5">
      <c r="A27" s="2" t="s">
        <v>34</v>
      </c>
      <c r="B27" s="3">
        <v>0.33672453703703698</v>
      </c>
      <c r="C27" s="2" t="s">
        <v>35</v>
      </c>
      <c r="D27" s="2" t="s">
        <v>36</v>
      </c>
      <c r="E27" s="2" t="s">
        <v>37</v>
      </c>
      <c r="F27" s="2" t="s">
        <v>38</v>
      </c>
      <c r="G27" s="2" t="s">
        <v>102</v>
      </c>
      <c r="H27" s="2" t="s">
        <v>40</v>
      </c>
      <c r="I27" s="2" t="s">
        <v>41</v>
      </c>
      <c r="J27" s="2" t="s">
        <v>42</v>
      </c>
      <c r="K27" s="2" t="s">
        <v>43</v>
      </c>
      <c r="L27" s="2" t="s">
        <v>44</v>
      </c>
      <c r="M27" s="2" t="s">
        <v>45</v>
      </c>
      <c r="N27" s="2" t="s">
        <v>46</v>
      </c>
      <c r="O27" s="2" t="s">
        <v>47</v>
      </c>
      <c r="P27" s="2" t="s">
        <v>102</v>
      </c>
      <c r="Q27" s="2" t="s">
        <v>103</v>
      </c>
      <c r="R27" s="2" t="s">
        <v>50</v>
      </c>
      <c r="S27" s="2" t="s">
        <v>38</v>
      </c>
      <c r="T27" s="4">
        <v>0</v>
      </c>
      <c r="U27" s="2" t="s">
        <v>38</v>
      </c>
      <c r="V27" s="5">
        <v>1</v>
      </c>
      <c r="W27" s="2" t="s">
        <v>50</v>
      </c>
      <c r="X27" s="5">
        <v>0</v>
      </c>
      <c r="Y27" s="2" t="s">
        <v>50</v>
      </c>
      <c r="Z27" s="2" t="s">
        <v>49</v>
      </c>
      <c r="AA27" s="2" t="s">
        <v>51</v>
      </c>
      <c r="AB27" s="2" t="s">
        <v>102</v>
      </c>
      <c r="AC27" s="2" t="s">
        <v>103</v>
      </c>
      <c r="AD27" s="2" t="s">
        <v>50</v>
      </c>
      <c r="AE27" s="2" t="s">
        <v>38</v>
      </c>
      <c r="AF27" s="4">
        <v>0</v>
      </c>
      <c r="AG27" s="2" t="s">
        <v>38</v>
      </c>
      <c r="AH27" s="5">
        <v>1</v>
      </c>
    </row>
    <row r="28" spans="1:34" x14ac:dyDescent="0.5">
      <c r="A28" s="2" t="s">
        <v>34</v>
      </c>
      <c r="B28" s="3">
        <v>0.33672453703703698</v>
      </c>
      <c r="C28" s="2" t="s">
        <v>35</v>
      </c>
      <c r="D28" s="2" t="s">
        <v>36</v>
      </c>
      <c r="E28" s="2" t="s">
        <v>37</v>
      </c>
      <c r="F28" s="2" t="s">
        <v>38</v>
      </c>
      <c r="G28" s="2" t="s">
        <v>104</v>
      </c>
      <c r="H28" s="2" t="s">
        <v>40</v>
      </c>
      <c r="I28" s="2" t="s">
        <v>41</v>
      </c>
      <c r="J28" s="2" t="s">
        <v>42</v>
      </c>
      <c r="K28" s="2" t="s">
        <v>43</v>
      </c>
      <c r="L28" s="2" t="s">
        <v>44</v>
      </c>
      <c r="M28" s="2" t="s">
        <v>45</v>
      </c>
      <c r="N28" s="2" t="s">
        <v>46</v>
      </c>
      <c r="O28" s="2" t="s">
        <v>47</v>
      </c>
      <c r="P28" s="2" t="s">
        <v>104</v>
      </c>
      <c r="Q28" s="2" t="s">
        <v>105</v>
      </c>
      <c r="R28" s="2" t="s">
        <v>50</v>
      </c>
      <c r="S28" s="2" t="s">
        <v>38</v>
      </c>
      <c r="T28" s="4">
        <v>0</v>
      </c>
      <c r="U28" s="2" t="s">
        <v>38</v>
      </c>
      <c r="V28" s="5">
        <v>1</v>
      </c>
      <c r="W28" s="2" t="s">
        <v>50</v>
      </c>
      <c r="X28" s="5">
        <v>0</v>
      </c>
      <c r="Y28" s="2" t="s">
        <v>50</v>
      </c>
      <c r="Z28" s="2" t="s">
        <v>49</v>
      </c>
      <c r="AA28" s="2" t="s">
        <v>51</v>
      </c>
      <c r="AB28" s="2" t="s">
        <v>104</v>
      </c>
      <c r="AC28" s="2" t="s">
        <v>105</v>
      </c>
      <c r="AD28" s="2" t="s">
        <v>50</v>
      </c>
      <c r="AE28" s="2" t="s">
        <v>38</v>
      </c>
      <c r="AF28" s="4">
        <v>0</v>
      </c>
      <c r="AG28" s="2" t="s">
        <v>38</v>
      </c>
      <c r="AH28" s="5">
        <v>1</v>
      </c>
    </row>
    <row r="29" spans="1:34" x14ac:dyDescent="0.5">
      <c r="A29" s="2" t="s">
        <v>34</v>
      </c>
      <c r="B29" s="3">
        <v>0.33672453703703698</v>
      </c>
      <c r="C29" s="2" t="s">
        <v>35</v>
      </c>
      <c r="D29" s="2" t="s">
        <v>36</v>
      </c>
      <c r="E29" s="2" t="s">
        <v>37</v>
      </c>
      <c r="F29" s="2" t="s">
        <v>38</v>
      </c>
      <c r="G29" s="2" t="s">
        <v>106</v>
      </c>
      <c r="H29" s="2" t="s">
        <v>40</v>
      </c>
      <c r="I29" s="2" t="s">
        <v>41</v>
      </c>
      <c r="J29" s="2" t="s">
        <v>42</v>
      </c>
      <c r="K29" s="2" t="s">
        <v>43</v>
      </c>
      <c r="L29" s="2" t="s">
        <v>44</v>
      </c>
      <c r="M29" s="2" t="s">
        <v>45</v>
      </c>
      <c r="N29" s="2" t="s">
        <v>46</v>
      </c>
      <c r="O29" s="2" t="s">
        <v>47</v>
      </c>
      <c r="P29" s="2" t="s">
        <v>106</v>
      </c>
      <c r="Q29" s="2" t="s">
        <v>107</v>
      </c>
      <c r="R29" s="2" t="s">
        <v>50</v>
      </c>
      <c r="S29" s="2" t="s">
        <v>38</v>
      </c>
      <c r="T29" s="4">
        <v>0</v>
      </c>
      <c r="U29" s="2" t="s">
        <v>38</v>
      </c>
      <c r="V29" s="5">
        <v>1</v>
      </c>
      <c r="W29" s="2" t="s">
        <v>50</v>
      </c>
      <c r="X29" s="5">
        <v>0</v>
      </c>
      <c r="Y29" s="2" t="s">
        <v>50</v>
      </c>
      <c r="Z29" s="2" t="s">
        <v>49</v>
      </c>
      <c r="AA29" s="2" t="s">
        <v>51</v>
      </c>
      <c r="AB29" s="2" t="s">
        <v>106</v>
      </c>
      <c r="AC29" s="2" t="s">
        <v>107</v>
      </c>
      <c r="AD29" s="2" t="s">
        <v>50</v>
      </c>
      <c r="AE29" s="2" t="s">
        <v>38</v>
      </c>
      <c r="AF29" s="4">
        <v>0</v>
      </c>
      <c r="AG29" s="2" t="s">
        <v>38</v>
      </c>
      <c r="AH29" s="5">
        <v>1</v>
      </c>
    </row>
    <row r="30" spans="1:34" x14ac:dyDescent="0.5">
      <c r="A30" s="2" t="s">
        <v>34</v>
      </c>
      <c r="B30" s="3">
        <v>0.33672453703703698</v>
      </c>
      <c r="C30" s="2" t="s">
        <v>35</v>
      </c>
      <c r="D30" s="2" t="s">
        <v>36</v>
      </c>
      <c r="E30" s="2" t="s">
        <v>37</v>
      </c>
      <c r="F30" s="2" t="s">
        <v>38</v>
      </c>
      <c r="G30" s="2" t="s">
        <v>108</v>
      </c>
      <c r="H30" s="2" t="s">
        <v>40</v>
      </c>
      <c r="I30" s="2" t="s">
        <v>41</v>
      </c>
      <c r="J30" s="2" t="s">
        <v>42</v>
      </c>
      <c r="K30" s="2" t="s">
        <v>43</v>
      </c>
      <c r="L30" s="2" t="s">
        <v>44</v>
      </c>
      <c r="M30" s="2" t="s">
        <v>45</v>
      </c>
      <c r="N30" s="2" t="s">
        <v>46</v>
      </c>
      <c r="O30" s="2" t="s">
        <v>47</v>
      </c>
      <c r="P30" s="2" t="s">
        <v>108</v>
      </c>
      <c r="Q30" s="2" t="s">
        <v>109</v>
      </c>
      <c r="R30" s="2" t="s">
        <v>50</v>
      </c>
      <c r="S30" s="2" t="s">
        <v>38</v>
      </c>
      <c r="T30" s="4">
        <v>0</v>
      </c>
      <c r="U30" s="2" t="s">
        <v>38</v>
      </c>
      <c r="V30" s="5">
        <v>1</v>
      </c>
      <c r="W30" s="2" t="s">
        <v>50</v>
      </c>
      <c r="X30" s="5">
        <v>0</v>
      </c>
      <c r="Y30" s="2" t="s">
        <v>50</v>
      </c>
      <c r="Z30" s="2" t="s">
        <v>49</v>
      </c>
      <c r="AA30" s="2" t="s">
        <v>51</v>
      </c>
      <c r="AB30" s="2" t="s">
        <v>108</v>
      </c>
      <c r="AC30" s="2" t="s">
        <v>109</v>
      </c>
      <c r="AD30" s="2" t="s">
        <v>50</v>
      </c>
      <c r="AE30" s="2" t="s">
        <v>38</v>
      </c>
      <c r="AF30" s="4">
        <v>0</v>
      </c>
      <c r="AG30" s="2" t="s">
        <v>38</v>
      </c>
      <c r="AH30" s="5">
        <v>1</v>
      </c>
    </row>
    <row r="31" spans="1:34" x14ac:dyDescent="0.5">
      <c r="A31" s="2" t="s">
        <v>34</v>
      </c>
      <c r="B31" s="3">
        <v>0.33672453703703698</v>
      </c>
      <c r="C31" s="2" t="s">
        <v>35</v>
      </c>
      <c r="D31" s="2" t="s">
        <v>36</v>
      </c>
      <c r="E31" s="2" t="s">
        <v>37</v>
      </c>
      <c r="F31" s="2" t="s">
        <v>38</v>
      </c>
      <c r="G31" s="2" t="s">
        <v>110</v>
      </c>
      <c r="H31" s="2" t="s">
        <v>40</v>
      </c>
      <c r="I31" s="2" t="s">
        <v>41</v>
      </c>
      <c r="J31" s="2" t="s">
        <v>42</v>
      </c>
      <c r="K31" s="2" t="s">
        <v>43</v>
      </c>
      <c r="L31" s="2" t="s">
        <v>44</v>
      </c>
      <c r="M31" s="2" t="s">
        <v>45</v>
      </c>
      <c r="N31" s="2" t="s">
        <v>46</v>
      </c>
      <c r="O31" s="2" t="s">
        <v>47</v>
      </c>
      <c r="P31" s="2" t="s">
        <v>110</v>
      </c>
      <c r="Q31" s="2" t="s">
        <v>111</v>
      </c>
      <c r="R31" s="2" t="s">
        <v>50</v>
      </c>
      <c r="S31" s="2" t="s">
        <v>38</v>
      </c>
      <c r="T31" s="4">
        <v>0</v>
      </c>
      <c r="U31" s="2" t="s">
        <v>38</v>
      </c>
      <c r="V31" s="5">
        <v>1</v>
      </c>
      <c r="W31" s="2" t="s">
        <v>50</v>
      </c>
      <c r="X31" s="5">
        <v>0</v>
      </c>
      <c r="Y31" s="2" t="s">
        <v>50</v>
      </c>
      <c r="Z31" s="2" t="s">
        <v>49</v>
      </c>
      <c r="AA31" s="2" t="s">
        <v>51</v>
      </c>
      <c r="AB31" s="2" t="s">
        <v>110</v>
      </c>
      <c r="AC31" s="2" t="s">
        <v>111</v>
      </c>
      <c r="AD31" s="2" t="s">
        <v>50</v>
      </c>
      <c r="AE31" s="2" t="s">
        <v>38</v>
      </c>
      <c r="AF31" s="4">
        <v>0</v>
      </c>
      <c r="AG31" s="2" t="s">
        <v>38</v>
      </c>
      <c r="AH31" s="5">
        <v>1</v>
      </c>
    </row>
    <row r="32" spans="1:34" x14ac:dyDescent="0.5">
      <c r="A32" s="2" t="s">
        <v>34</v>
      </c>
      <c r="B32" s="3">
        <v>0.33672453703703698</v>
      </c>
      <c r="C32" s="2" t="s">
        <v>35</v>
      </c>
      <c r="D32" s="2" t="s">
        <v>36</v>
      </c>
      <c r="E32" s="2" t="s">
        <v>37</v>
      </c>
      <c r="F32" s="2" t="s">
        <v>38</v>
      </c>
      <c r="G32" s="2" t="s">
        <v>112</v>
      </c>
      <c r="H32" s="2" t="s">
        <v>40</v>
      </c>
      <c r="I32" s="2" t="s">
        <v>41</v>
      </c>
      <c r="J32" s="2" t="s">
        <v>42</v>
      </c>
      <c r="K32" s="2" t="s">
        <v>43</v>
      </c>
      <c r="L32" s="2" t="s">
        <v>44</v>
      </c>
      <c r="M32" s="2" t="s">
        <v>45</v>
      </c>
      <c r="N32" s="2" t="s">
        <v>46</v>
      </c>
      <c r="O32" s="2" t="s">
        <v>47</v>
      </c>
      <c r="P32" s="2" t="s">
        <v>112</v>
      </c>
      <c r="Q32" s="2" t="s">
        <v>113</v>
      </c>
      <c r="R32" s="2" t="s">
        <v>50</v>
      </c>
      <c r="S32" s="2" t="s">
        <v>38</v>
      </c>
      <c r="T32" s="4">
        <v>0</v>
      </c>
      <c r="U32" s="2" t="s">
        <v>38</v>
      </c>
      <c r="V32" s="5">
        <v>1</v>
      </c>
      <c r="W32" s="2" t="s">
        <v>50</v>
      </c>
      <c r="X32" s="5">
        <v>0</v>
      </c>
      <c r="Y32" s="2" t="s">
        <v>50</v>
      </c>
      <c r="Z32" s="2" t="s">
        <v>49</v>
      </c>
      <c r="AA32" s="2" t="s">
        <v>51</v>
      </c>
      <c r="AB32" s="2" t="s">
        <v>112</v>
      </c>
      <c r="AC32" s="2" t="s">
        <v>113</v>
      </c>
      <c r="AD32" s="2" t="s">
        <v>50</v>
      </c>
      <c r="AE32" s="2" t="s">
        <v>38</v>
      </c>
      <c r="AF32" s="4">
        <v>0</v>
      </c>
      <c r="AG32" s="2" t="s">
        <v>38</v>
      </c>
      <c r="AH32" s="5">
        <v>1</v>
      </c>
    </row>
    <row r="33" spans="1:34" x14ac:dyDescent="0.5">
      <c r="A33" s="2" t="s">
        <v>34</v>
      </c>
      <c r="B33" s="3">
        <v>0.33672453703703698</v>
      </c>
      <c r="C33" s="2" t="s">
        <v>35</v>
      </c>
      <c r="D33" s="2" t="s">
        <v>36</v>
      </c>
      <c r="E33" s="2" t="s">
        <v>37</v>
      </c>
      <c r="F33" s="2" t="s">
        <v>38</v>
      </c>
      <c r="G33" s="2" t="s">
        <v>114</v>
      </c>
      <c r="H33" s="2" t="s">
        <v>40</v>
      </c>
      <c r="I33" s="2" t="s">
        <v>41</v>
      </c>
      <c r="J33" s="2" t="s">
        <v>42</v>
      </c>
      <c r="K33" s="2" t="s">
        <v>43</v>
      </c>
      <c r="L33" s="2" t="s">
        <v>44</v>
      </c>
      <c r="M33" s="2" t="s">
        <v>45</v>
      </c>
      <c r="N33" s="2" t="s">
        <v>46</v>
      </c>
      <c r="O33" s="2" t="s">
        <v>47</v>
      </c>
      <c r="P33" s="2" t="s">
        <v>114</v>
      </c>
      <c r="Q33" s="2" t="s">
        <v>115</v>
      </c>
      <c r="R33" s="2" t="s">
        <v>50</v>
      </c>
      <c r="S33" s="2" t="s">
        <v>38</v>
      </c>
      <c r="T33" s="4">
        <v>0</v>
      </c>
      <c r="U33" s="2" t="s">
        <v>38</v>
      </c>
      <c r="V33" s="5">
        <v>1</v>
      </c>
      <c r="W33" s="2" t="s">
        <v>50</v>
      </c>
      <c r="X33" s="5">
        <v>0</v>
      </c>
      <c r="Y33" s="2" t="s">
        <v>50</v>
      </c>
      <c r="Z33" s="2" t="s">
        <v>49</v>
      </c>
      <c r="AA33" s="2" t="s">
        <v>51</v>
      </c>
      <c r="AB33" s="2" t="s">
        <v>114</v>
      </c>
      <c r="AC33" s="2" t="s">
        <v>115</v>
      </c>
      <c r="AD33" s="2" t="s">
        <v>50</v>
      </c>
      <c r="AE33" s="2" t="s">
        <v>38</v>
      </c>
      <c r="AF33" s="4">
        <v>0</v>
      </c>
      <c r="AG33" s="2" t="s">
        <v>38</v>
      </c>
      <c r="AH33" s="5">
        <v>1</v>
      </c>
    </row>
    <row r="34" spans="1:34" x14ac:dyDescent="0.5">
      <c r="A34" s="2" t="s">
        <v>34</v>
      </c>
      <c r="B34" s="3">
        <v>0.33672453703703698</v>
      </c>
      <c r="C34" s="2" t="s">
        <v>35</v>
      </c>
      <c r="D34" s="2" t="s">
        <v>36</v>
      </c>
      <c r="E34" s="2" t="s">
        <v>37</v>
      </c>
      <c r="F34" s="2" t="s">
        <v>38</v>
      </c>
      <c r="G34" s="2" t="s">
        <v>116</v>
      </c>
      <c r="H34" s="2" t="s">
        <v>40</v>
      </c>
      <c r="I34" s="2" t="s">
        <v>41</v>
      </c>
      <c r="J34" s="2" t="s">
        <v>42</v>
      </c>
      <c r="K34" s="2" t="s">
        <v>43</v>
      </c>
      <c r="L34" s="2" t="s">
        <v>44</v>
      </c>
      <c r="M34" s="2" t="s">
        <v>45</v>
      </c>
      <c r="N34" s="2" t="s">
        <v>46</v>
      </c>
      <c r="O34" s="2" t="s">
        <v>47</v>
      </c>
      <c r="P34" s="2" t="s">
        <v>116</v>
      </c>
      <c r="Q34" s="2" t="s">
        <v>117</v>
      </c>
      <c r="R34" s="2" t="s">
        <v>50</v>
      </c>
      <c r="S34" s="2" t="s">
        <v>38</v>
      </c>
      <c r="T34" s="4">
        <v>0</v>
      </c>
      <c r="U34" s="2" t="s">
        <v>38</v>
      </c>
      <c r="V34" s="5">
        <v>1</v>
      </c>
      <c r="W34" s="2" t="s">
        <v>50</v>
      </c>
      <c r="X34" s="5">
        <v>0</v>
      </c>
      <c r="Y34" s="2" t="s">
        <v>50</v>
      </c>
      <c r="Z34" s="2" t="s">
        <v>49</v>
      </c>
      <c r="AA34" s="2" t="s">
        <v>51</v>
      </c>
      <c r="AB34" s="2" t="s">
        <v>116</v>
      </c>
      <c r="AC34" s="2" t="s">
        <v>117</v>
      </c>
      <c r="AD34" s="2" t="s">
        <v>50</v>
      </c>
      <c r="AE34" s="2" t="s">
        <v>38</v>
      </c>
      <c r="AF34" s="4">
        <v>0</v>
      </c>
      <c r="AG34" s="2" t="s">
        <v>38</v>
      </c>
      <c r="AH34" s="5">
        <v>1</v>
      </c>
    </row>
    <row r="35" spans="1:34" x14ac:dyDescent="0.5">
      <c r="A35" s="2" t="s">
        <v>34</v>
      </c>
      <c r="B35" s="3">
        <v>0.33672453703703698</v>
      </c>
      <c r="C35" s="2" t="s">
        <v>35</v>
      </c>
      <c r="D35" s="2" t="s">
        <v>36</v>
      </c>
      <c r="E35" s="2" t="s">
        <v>37</v>
      </c>
      <c r="F35" s="2" t="s">
        <v>38</v>
      </c>
      <c r="G35" s="2" t="s">
        <v>118</v>
      </c>
      <c r="H35" s="2" t="s">
        <v>40</v>
      </c>
      <c r="I35" s="2" t="s">
        <v>41</v>
      </c>
      <c r="J35" s="2" t="s">
        <v>42</v>
      </c>
      <c r="K35" s="2" t="s">
        <v>43</v>
      </c>
      <c r="L35" s="2" t="s">
        <v>44</v>
      </c>
      <c r="M35" s="2" t="s">
        <v>45</v>
      </c>
      <c r="N35" s="2" t="s">
        <v>46</v>
      </c>
      <c r="O35" s="2" t="s">
        <v>47</v>
      </c>
      <c r="P35" s="2" t="s">
        <v>118</v>
      </c>
      <c r="Q35" s="2" t="s">
        <v>119</v>
      </c>
      <c r="R35" s="2" t="s">
        <v>50</v>
      </c>
      <c r="S35" s="2" t="s">
        <v>38</v>
      </c>
      <c r="T35" s="4">
        <v>0</v>
      </c>
      <c r="U35" s="2" t="s">
        <v>38</v>
      </c>
      <c r="V35" s="5">
        <v>1</v>
      </c>
      <c r="W35" s="2" t="s">
        <v>50</v>
      </c>
      <c r="X35" s="5">
        <v>0</v>
      </c>
      <c r="Y35" s="2" t="s">
        <v>50</v>
      </c>
      <c r="Z35" s="2" t="s">
        <v>49</v>
      </c>
      <c r="AA35" s="2" t="s">
        <v>51</v>
      </c>
      <c r="AB35" s="2" t="s">
        <v>118</v>
      </c>
      <c r="AC35" s="2" t="s">
        <v>119</v>
      </c>
      <c r="AD35" s="2" t="s">
        <v>50</v>
      </c>
      <c r="AE35" s="2" t="s">
        <v>38</v>
      </c>
      <c r="AF35" s="4">
        <v>0</v>
      </c>
      <c r="AG35" s="2" t="s">
        <v>38</v>
      </c>
      <c r="AH35" s="5">
        <v>1</v>
      </c>
    </row>
    <row r="36" spans="1:34" x14ac:dyDescent="0.5">
      <c r="A36" s="2" t="s">
        <v>34</v>
      </c>
      <c r="B36" s="3">
        <v>0.33672453703703698</v>
      </c>
      <c r="C36" s="2" t="s">
        <v>35</v>
      </c>
      <c r="D36" s="2" t="s">
        <v>36</v>
      </c>
      <c r="E36" s="2" t="s">
        <v>37</v>
      </c>
      <c r="F36" s="2" t="s">
        <v>38</v>
      </c>
      <c r="G36" s="2" t="s">
        <v>120</v>
      </c>
      <c r="H36" s="2" t="s">
        <v>40</v>
      </c>
      <c r="I36" s="2" t="s">
        <v>41</v>
      </c>
      <c r="J36" s="2" t="s">
        <v>42</v>
      </c>
      <c r="K36" s="2" t="s">
        <v>43</v>
      </c>
      <c r="L36" s="2" t="s">
        <v>44</v>
      </c>
      <c r="M36" s="2" t="s">
        <v>45</v>
      </c>
      <c r="N36" s="2" t="s">
        <v>46</v>
      </c>
      <c r="O36" s="2" t="s">
        <v>47</v>
      </c>
      <c r="P36" s="2" t="s">
        <v>120</v>
      </c>
      <c r="Q36" s="2" t="s">
        <v>121</v>
      </c>
      <c r="R36" s="2" t="s">
        <v>50</v>
      </c>
      <c r="S36" s="2" t="s">
        <v>38</v>
      </c>
      <c r="T36" s="4">
        <v>0</v>
      </c>
      <c r="U36" s="2" t="s">
        <v>38</v>
      </c>
      <c r="V36" s="5">
        <v>1</v>
      </c>
      <c r="W36" s="2" t="s">
        <v>50</v>
      </c>
      <c r="X36" s="5">
        <v>0</v>
      </c>
      <c r="Y36" s="2" t="s">
        <v>50</v>
      </c>
      <c r="Z36" s="2" t="s">
        <v>49</v>
      </c>
      <c r="AA36" s="2" t="s">
        <v>51</v>
      </c>
      <c r="AB36" s="2" t="s">
        <v>120</v>
      </c>
      <c r="AC36" s="2" t="s">
        <v>121</v>
      </c>
      <c r="AD36" s="2" t="s">
        <v>50</v>
      </c>
      <c r="AE36" s="2" t="s">
        <v>38</v>
      </c>
      <c r="AF36" s="4">
        <v>0</v>
      </c>
      <c r="AG36" s="2" t="s">
        <v>38</v>
      </c>
      <c r="AH36" s="5">
        <v>1</v>
      </c>
    </row>
    <row r="37" spans="1:34" x14ac:dyDescent="0.5">
      <c r="A37" s="2" t="s">
        <v>34</v>
      </c>
      <c r="B37" s="3">
        <v>0.33672453703703698</v>
      </c>
      <c r="C37" s="2" t="s">
        <v>35</v>
      </c>
      <c r="D37" s="2" t="s">
        <v>36</v>
      </c>
      <c r="E37" s="2" t="s">
        <v>37</v>
      </c>
      <c r="F37" s="2" t="s">
        <v>38</v>
      </c>
      <c r="G37" s="2" t="s">
        <v>122</v>
      </c>
      <c r="H37" s="2" t="s">
        <v>40</v>
      </c>
      <c r="I37" s="2" t="s">
        <v>41</v>
      </c>
      <c r="J37" s="2" t="s">
        <v>42</v>
      </c>
      <c r="K37" s="2" t="s">
        <v>43</v>
      </c>
      <c r="L37" s="2" t="s">
        <v>44</v>
      </c>
      <c r="M37" s="2" t="s">
        <v>45</v>
      </c>
      <c r="N37" s="2" t="s">
        <v>46</v>
      </c>
      <c r="O37" s="2" t="s">
        <v>47</v>
      </c>
      <c r="P37" s="2" t="s">
        <v>122</v>
      </c>
      <c r="Q37" s="2" t="s">
        <v>123</v>
      </c>
      <c r="R37" s="2" t="s">
        <v>50</v>
      </c>
      <c r="S37" s="2" t="s">
        <v>38</v>
      </c>
      <c r="T37" s="4">
        <v>0</v>
      </c>
      <c r="U37" s="2" t="s">
        <v>38</v>
      </c>
      <c r="V37" s="5">
        <v>1</v>
      </c>
      <c r="W37" s="2" t="s">
        <v>50</v>
      </c>
      <c r="X37" s="5">
        <v>0</v>
      </c>
      <c r="Y37" s="2" t="s">
        <v>50</v>
      </c>
      <c r="Z37" s="2" t="s">
        <v>49</v>
      </c>
      <c r="AA37" s="2" t="s">
        <v>51</v>
      </c>
      <c r="AB37" s="2" t="s">
        <v>122</v>
      </c>
      <c r="AC37" s="2" t="s">
        <v>123</v>
      </c>
      <c r="AD37" s="2" t="s">
        <v>50</v>
      </c>
      <c r="AE37" s="2" t="s">
        <v>38</v>
      </c>
      <c r="AF37" s="4">
        <v>0</v>
      </c>
      <c r="AG37" s="2" t="s">
        <v>38</v>
      </c>
      <c r="AH37" s="5">
        <v>1</v>
      </c>
    </row>
    <row r="38" spans="1:34" x14ac:dyDescent="0.5">
      <c r="A38" s="2" t="s">
        <v>34</v>
      </c>
      <c r="B38" s="3">
        <v>0.33672453703703698</v>
      </c>
      <c r="C38" s="2" t="s">
        <v>35</v>
      </c>
      <c r="D38" s="2" t="s">
        <v>36</v>
      </c>
      <c r="E38" s="2" t="s">
        <v>37</v>
      </c>
      <c r="F38" s="2" t="s">
        <v>38</v>
      </c>
      <c r="G38" s="2" t="s">
        <v>124</v>
      </c>
      <c r="H38" s="2" t="s">
        <v>40</v>
      </c>
      <c r="I38" s="2" t="s">
        <v>41</v>
      </c>
      <c r="J38" s="2" t="s">
        <v>42</v>
      </c>
      <c r="K38" s="2" t="s">
        <v>43</v>
      </c>
      <c r="L38" s="2" t="s">
        <v>44</v>
      </c>
      <c r="M38" s="2" t="s">
        <v>45</v>
      </c>
      <c r="N38" s="2" t="s">
        <v>46</v>
      </c>
      <c r="O38" s="2" t="s">
        <v>47</v>
      </c>
      <c r="P38" s="2" t="s">
        <v>124</v>
      </c>
      <c r="Q38" s="2" t="s">
        <v>125</v>
      </c>
      <c r="R38" s="2" t="s">
        <v>50</v>
      </c>
      <c r="S38" s="2" t="s">
        <v>38</v>
      </c>
      <c r="T38" s="4">
        <v>0</v>
      </c>
      <c r="U38" s="2" t="s">
        <v>38</v>
      </c>
      <c r="V38" s="5">
        <v>1</v>
      </c>
      <c r="W38" s="2" t="s">
        <v>50</v>
      </c>
      <c r="X38" s="5">
        <v>0</v>
      </c>
      <c r="Y38" s="2" t="s">
        <v>50</v>
      </c>
      <c r="Z38" s="2" t="s">
        <v>49</v>
      </c>
      <c r="AA38" s="2" t="s">
        <v>51</v>
      </c>
      <c r="AB38" s="2" t="s">
        <v>124</v>
      </c>
      <c r="AC38" s="2" t="s">
        <v>125</v>
      </c>
      <c r="AD38" s="2" t="s">
        <v>50</v>
      </c>
      <c r="AE38" s="2" t="s">
        <v>38</v>
      </c>
      <c r="AF38" s="4">
        <v>0</v>
      </c>
      <c r="AG38" s="2" t="s">
        <v>38</v>
      </c>
      <c r="AH38" s="5">
        <v>1</v>
      </c>
    </row>
    <row r="39" spans="1:34" x14ac:dyDescent="0.5">
      <c r="A39" s="2" t="s">
        <v>34</v>
      </c>
      <c r="B39" s="3">
        <v>0.33672453703703698</v>
      </c>
      <c r="C39" s="2" t="s">
        <v>35</v>
      </c>
      <c r="D39" s="2" t="s">
        <v>36</v>
      </c>
      <c r="E39" s="2" t="s">
        <v>37</v>
      </c>
      <c r="F39" s="2" t="s">
        <v>38</v>
      </c>
      <c r="G39" s="2" t="s">
        <v>126</v>
      </c>
      <c r="H39" s="2" t="s">
        <v>40</v>
      </c>
      <c r="I39" s="2" t="s">
        <v>41</v>
      </c>
      <c r="J39" s="2" t="s">
        <v>42</v>
      </c>
      <c r="K39" s="2" t="s">
        <v>43</v>
      </c>
      <c r="L39" s="2" t="s">
        <v>44</v>
      </c>
      <c r="M39" s="2" t="s">
        <v>45</v>
      </c>
      <c r="N39" s="2" t="s">
        <v>46</v>
      </c>
      <c r="O39" s="2" t="s">
        <v>47</v>
      </c>
      <c r="P39" s="2" t="s">
        <v>126</v>
      </c>
      <c r="Q39" s="2" t="s">
        <v>127</v>
      </c>
      <c r="R39" s="2" t="s">
        <v>50</v>
      </c>
      <c r="S39" s="2" t="s">
        <v>38</v>
      </c>
      <c r="T39" s="4">
        <v>0</v>
      </c>
      <c r="U39" s="2" t="s">
        <v>38</v>
      </c>
      <c r="V39" s="5">
        <v>1</v>
      </c>
      <c r="W39" s="2" t="s">
        <v>50</v>
      </c>
      <c r="X39" s="5">
        <v>0</v>
      </c>
      <c r="Y39" s="2" t="s">
        <v>50</v>
      </c>
      <c r="Z39" s="2" t="s">
        <v>49</v>
      </c>
      <c r="AA39" s="2" t="s">
        <v>51</v>
      </c>
      <c r="AB39" s="2" t="s">
        <v>126</v>
      </c>
      <c r="AC39" s="2" t="s">
        <v>127</v>
      </c>
      <c r="AD39" s="2" t="s">
        <v>50</v>
      </c>
      <c r="AE39" s="2" t="s">
        <v>38</v>
      </c>
      <c r="AF39" s="4">
        <v>0</v>
      </c>
      <c r="AG39" s="2" t="s">
        <v>38</v>
      </c>
      <c r="AH39" s="5">
        <v>1</v>
      </c>
    </row>
    <row r="40" spans="1:34" x14ac:dyDescent="0.5">
      <c r="A40" s="2" t="s">
        <v>34</v>
      </c>
      <c r="B40" s="3">
        <v>0.33672453703703698</v>
      </c>
      <c r="C40" s="2" t="s">
        <v>35</v>
      </c>
      <c r="D40" s="2" t="s">
        <v>36</v>
      </c>
      <c r="E40" s="2" t="s">
        <v>37</v>
      </c>
      <c r="F40" s="2" t="s">
        <v>38</v>
      </c>
      <c r="G40" s="2" t="s">
        <v>128</v>
      </c>
      <c r="H40" s="2" t="s">
        <v>40</v>
      </c>
      <c r="I40" s="2" t="s">
        <v>41</v>
      </c>
      <c r="J40" s="2" t="s">
        <v>42</v>
      </c>
      <c r="K40" s="2" t="s">
        <v>43</v>
      </c>
      <c r="L40" s="2" t="s">
        <v>44</v>
      </c>
      <c r="M40" s="2" t="s">
        <v>45</v>
      </c>
      <c r="N40" s="2" t="s">
        <v>46</v>
      </c>
      <c r="O40" s="2" t="s">
        <v>47</v>
      </c>
      <c r="P40" s="2" t="s">
        <v>128</v>
      </c>
      <c r="Q40" s="2" t="s">
        <v>129</v>
      </c>
      <c r="R40" s="2" t="s">
        <v>50</v>
      </c>
      <c r="S40" s="2" t="s">
        <v>38</v>
      </c>
      <c r="T40" s="4">
        <v>0</v>
      </c>
      <c r="U40" s="2" t="s">
        <v>38</v>
      </c>
      <c r="V40" s="5">
        <v>1</v>
      </c>
      <c r="W40" s="2" t="s">
        <v>50</v>
      </c>
      <c r="X40" s="5">
        <v>0</v>
      </c>
      <c r="Y40" s="2" t="s">
        <v>50</v>
      </c>
      <c r="Z40" s="2" t="s">
        <v>49</v>
      </c>
      <c r="AA40" s="2" t="s">
        <v>51</v>
      </c>
      <c r="AB40" s="2" t="s">
        <v>128</v>
      </c>
      <c r="AC40" s="2" t="s">
        <v>129</v>
      </c>
      <c r="AD40" s="2" t="s">
        <v>50</v>
      </c>
      <c r="AE40" s="2" t="s">
        <v>38</v>
      </c>
      <c r="AF40" s="4">
        <v>0</v>
      </c>
      <c r="AG40" s="2" t="s">
        <v>38</v>
      </c>
      <c r="AH40" s="5">
        <v>1</v>
      </c>
    </row>
    <row r="41" spans="1:34" x14ac:dyDescent="0.5">
      <c r="A41" s="2" t="s">
        <v>34</v>
      </c>
      <c r="B41" s="3">
        <v>0.33672453703703698</v>
      </c>
      <c r="C41" s="2" t="s">
        <v>35</v>
      </c>
      <c r="D41" s="2" t="s">
        <v>36</v>
      </c>
      <c r="E41" s="2" t="s">
        <v>37</v>
      </c>
      <c r="F41" s="2" t="s">
        <v>38</v>
      </c>
      <c r="G41" s="2" t="s">
        <v>130</v>
      </c>
      <c r="H41" s="2" t="s">
        <v>40</v>
      </c>
      <c r="I41" s="2" t="s">
        <v>41</v>
      </c>
      <c r="J41" s="2" t="s">
        <v>42</v>
      </c>
      <c r="K41" s="2" t="s">
        <v>43</v>
      </c>
      <c r="L41" s="2" t="s">
        <v>44</v>
      </c>
      <c r="M41" s="2" t="s">
        <v>45</v>
      </c>
      <c r="N41" s="2" t="s">
        <v>46</v>
      </c>
      <c r="O41" s="2" t="s">
        <v>47</v>
      </c>
      <c r="P41" s="2" t="s">
        <v>130</v>
      </c>
      <c r="Q41" s="2" t="s">
        <v>131</v>
      </c>
      <c r="R41" s="2" t="s">
        <v>50</v>
      </c>
      <c r="S41" s="2" t="s">
        <v>38</v>
      </c>
      <c r="T41" s="4">
        <v>0</v>
      </c>
      <c r="U41" s="2" t="s">
        <v>38</v>
      </c>
      <c r="V41" s="5">
        <v>1</v>
      </c>
      <c r="W41" s="2" t="s">
        <v>50</v>
      </c>
      <c r="X41" s="5">
        <v>0</v>
      </c>
      <c r="Y41" s="2" t="s">
        <v>50</v>
      </c>
      <c r="Z41" s="2" t="s">
        <v>49</v>
      </c>
      <c r="AA41" s="2" t="s">
        <v>51</v>
      </c>
      <c r="AB41" s="2" t="s">
        <v>130</v>
      </c>
      <c r="AC41" s="2" t="s">
        <v>131</v>
      </c>
      <c r="AD41" s="2" t="s">
        <v>50</v>
      </c>
      <c r="AE41" s="2" t="s">
        <v>38</v>
      </c>
      <c r="AF41" s="4">
        <v>0</v>
      </c>
      <c r="AG41" s="2" t="s">
        <v>38</v>
      </c>
      <c r="AH41" s="5">
        <v>1</v>
      </c>
    </row>
    <row r="42" spans="1:34" x14ac:dyDescent="0.5">
      <c r="A42" s="2" t="s">
        <v>34</v>
      </c>
      <c r="B42" s="3">
        <v>0.33672453703703698</v>
      </c>
      <c r="C42" s="2" t="s">
        <v>35</v>
      </c>
      <c r="D42" s="2" t="s">
        <v>36</v>
      </c>
      <c r="E42" s="2" t="s">
        <v>37</v>
      </c>
      <c r="F42" s="2" t="s">
        <v>38</v>
      </c>
      <c r="G42" s="2" t="s">
        <v>132</v>
      </c>
      <c r="H42" s="2" t="s">
        <v>40</v>
      </c>
      <c r="I42" s="2" t="s">
        <v>41</v>
      </c>
      <c r="J42" s="2" t="s">
        <v>42</v>
      </c>
      <c r="K42" s="2" t="s">
        <v>43</v>
      </c>
      <c r="L42" s="2" t="s">
        <v>44</v>
      </c>
      <c r="M42" s="2" t="s">
        <v>45</v>
      </c>
      <c r="N42" s="2" t="s">
        <v>46</v>
      </c>
      <c r="O42" s="2" t="s">
        <v>47</v>
      </c>
      <c r="P42" s="2" t="s">
        <v>132</v>
      </c>
      <c r="Q42" s="2" t="s">
        <v>133</v>
      </c>
      <c r="R42" s="2" t="s">
        <v>134</v>
      </c>
      <c r="S42" s="2" t="s">
        <v>135</v>
      </c>
      <c r="T42" s="4">
        <v>-131953.29999999999</v>
      </c>
      <c r="U42" s="2" t="s">
        <v>38</v>
      </c>
      <c r="V42" s="5">
        <v>1</v>
      </c>
      <c r="W42" s="2" t="s">
        <v>134</v>
      </c>
      <c r="X42" s="5">
        <v>1</v>
      </c>
      <c r="Y42" s="2" t="s">
        <v>50</v>
      </c>
      <c r="Z42" s="2" t="s">
        <v>49</v>
      </c>
      <c r="AA42" s="2" t="s">
        <v>51</v>
      </c>
      <c r="AB42" s="2" t="s">
        <v>132</v>
      </c>
      <c r="AC42" s="2" t="s">
        <v>133</v>
      </c>
      <c r="AD42" s="2" t="s">
        <v>134</v>
      </c>
      <c r="AE42" s="2" t="s">
        <v>135</v>
      </c>
      <c r="AF42" s="4">
        <v>-131953.29999999999</v>
      </c>
      <c r="AG42" s="2" t="s">
        <v>38</v>
      </c>
      <c r="AH42" s="5">
        <v>1</v>
      </c>
    </row>
    <row r="43" spans="1:34" x14ac:dyDescent="0.5">
      <c r="A43" s="2" t="s">
        <v>34</v>
      </c>
      <c r="B43" s="3">
        <v>0.33672453703703698</v>
      </c>
      <c r="C43" s="2" t="s">
        <v>35</v>
      </c>
      <c r="D43" s="2" t="s">
        <v>36</v>
      </c>
      <c r="E43" s="2" t="s">
        <v>37</v>
      </c>
      <c r="F43" s="2" t="s">
        <v>38</v>
      </c>
      <c r="G43" s="2" t="s">
        <v>136</v>
      </c>
      <c r="H43" s="2" t="s">
        <v>40</v>
      </c>
      <c r="I43" s="2" t="s">
        <v>41</v>
      </c>
      <c r="J43" s="2" t="s">
        <v>42</v>
      </c>
      <c r="K43" s="2" t="s">
        <v>43</v>
      </c>
      <c r="L43" s="2" t="s">
        <v>44</v>
      </c>
      <c r="M43" s="2" t="s">
        <v>45</v>
      </c>
      <c r="N43" s="2" t="s">
        <v>46</v>
      </c>
      <c r="O43" s="2" t="s">
        <v>47</v>
      </c>
      <c r="P43" s="2" t="s">
        <v>136</v>
      </c>
      <c r="Q43" s="2" t="s">
        <v>137</v>
      </c>
      <c r="R43" s="2" t="s">
        <v>50</v>
      </c>
      <c r="S43" s="2" t="s">
        <v>38</v>
      </c>
      <c r="T43" s="4">
        <v>0</v>
      </c>
      <c r="U43" s="2" t="s">
        <v>38</v>
      </c>
      <c r="V43" s="5">
        <v>1</v>
      </c>
      <c r="W43" s="2" t="s">
        <v>50</v>
      </c>
      <c r="X43" s="5">
        <v>0</v>
      </c>
      <c r="Y43" s="2" t="s">
        <v>50</v>
      </c>
      <c r="Z43" s="2" t="s">
        <v>49</v>
      </c>
      <c r="AA43" s="2" t="s">
        <v>51</v>
      </c>
      <c r="AB43" s="2" t="s">
        <v>136</v>
      </c>
      <c r="AC43" s="2" t="s">
        <v>137</v>
      </c>
      <c r="AD43" s="2" t="s">
        <v>50</v>
      </c>
      <c r="AE43" s="2" t="s">
        <v>38</v>
      </c>
      <c r="AF43" s="4">
        <v>0</v>
      </c>
      <c r="AG43" s="2" t="s">
        <v>38</v>
      </c>
      <c r="AH43" s="5">
        <v>1</v>
      </c>
    </row>
    <row r="44" spans="1:34" x14ac:dyDescent="0.5">
      <c r="A44" s="2" t="s">
        <v>34</v>
      </c>
      <c r="B44" s="3">
        <v>0.33672453703703698</v>
      </c>
      <c r="C44" s="2" t="s">
        <v>35</v>
      </c>
      <c r="D44" s="2" t="s">
        <v>36</v>
      </c>
      <c r="E44" s="2" t="s">
        <v>37</v>
      </c>
      <c r="F44" s="2" t="s">
        <v>38</v>
      </c>
      <c r="G44" s="2" t="s">
        <v>138</v>
      </c>
      <c r="H44" s="2" t="s">
        <v>40</v>
      </c>
      <c r="I44" s="2" t="s">
        <v>41</v>
      </c>
      <c r="J44" s="2" t="s">
        <v>42</v>
      </c>
      <c r="K44" s="2" t="s">
        <v>43</v>
      </c>
      <c r="L44" s="2" t="s">
        <v>44</v>
      </c>
      <c r="M44" s="2" t="s">
        <v>45</v>
      </c>
      <c r="N44" s="2" t="s">
        <v>46</v>
      </c>
      <c r="O44" s="2" t="s">
        <v>47</v>
      </c>
      <c r="P44" s="2" t="s">
        <v>138</v>
      </c>
      <c r="Q44" s="2" t="s">
        <v>139</v>
      </c>
      <c r="R44" s="2" t="s">
        <v>84</v>
      </c>
      <c r="S44" s="2" t="s">
        <v>140</v>
      </c>
      <c r="T44" s="4">
        <v>-59213.87</v>
      </c>
      <c r="U44" s="2" t="s">
        <v>38</v>
      </c>
      <c r="V44" s="5">
        <v>1</v>
      </c>
      <c r="W44" s="2" t="s">
        <v>84</v>
      </c>
      <c r="X44" s="5">
        <v>1</v>
      </c>
      <c r="Y44" s="2" t="s">
        <v>50</v>
      </c>
      <c r="Z44" s="2" t="s">
        <v>49</v>
      </c>
      <c r="AA44" s="2" t="s">
        <v>51</v>
      </c>
      <c r="AB44" s="2" t="s">
        <v>138</v>
      </c>
      <c r="AC44" s="2" t="s">
        <v>139</v>
      </c>
      <c r="AD44" s="2" t="s">
        <v>84</v>
      </c>
      <c r="AE44" s="2" t="s">
        <v>140</v>
      </c>
      <c r="AF44" s="4">
        <v>-59213.87</v>
      </c>
      <c r="AG44" s="2" t="s">
        <v>38</v>
      </c>
      <c r="AH44" s="5">
        <v>1</v>
      </c>
    </row>
    <row r="45" spans="1:34" x14ac:dyDescent="0.5">
      <c r="A45" s="2" t="s">
        <v>34</v>
      </c>
      <c r="B45" s="3">
        <v>0.33672453703703698</v>
      </c>
      <c r="C45" s="2" t="s">
        <v>35</v>
      </c>
      <c r="D45" s="2" t="s">
        <v>36</v>
      </c>
      <c r="E45" s="2" t="s">
        <v>37</v>
      </c>
      <c r="F45" s="2" t="s">
        <v>38</v>
      </c>
      <c r="G45" s="2" t="s">
        <v>141</v>
      </c>
      <c r="H45" s="2" t="s">
        <v>40</v>
      </c>
      <c r="I45" s="2" t="s">
        <v>41</v>
      </c>
      <c r="J45" s="2" t="s">
        <v>42</v>
      </c>
      <c r="K45" s="2" t="s">
        <v>43</v>
      </c>
      <c r="L45" s="2" t="s">
        <v>44</v>
      </c>
      <c r="M45" s="2" t="s">
        <v>45</v>
      </c>
      <c r="N45" s="2" t="s">
        <v>46</v>
      </c>
      <c r="O45" s="2" t="s">
        <v>47</v>
      </c>
      <c r="P45" s="2" t="s">
        <v>141</v>
      </c>
      <c r="Q45" s="2" t="s">
        <v>142</v>
      </c>
      <c r="R45" s="2" t="s">
        <v>49</v>
      </c>
      <c r="S45" s="2" t="s">
        <v>38</v>
      </c>
      <c r="T45" s="4">
        <v>0</v>
      </c>
      <c r="U45" s="2" t="s">
        <v>38</v>
      </c>
      <c r="V45" s="5">
        <v>1</v>
      </c>
      <c r="W45" s="2" t="s">
        <v>49</v>
      </c>
      <c r="X45" s="5">
        <v>1</v>
      </c>
      <c r="Y45" s="2" t="s">
        <v>50</v>
      </c>
      <c r="Z45" s="2" t="s">
        <v>49</v>
      </c>
      <c r="AA45" s="2" t="s">
        <v>51</v>
      </c>
      <c r="AB45" s="2" t="s">
        <v>141</v>
      </c>
      <c r="AC45" s="2" t="s">
        <v>142</v>
      </c>
      <c r="AD45" s="2" t="s">
        <v>49</v>
      </c>
      <c r="AE45" s="2" t="s">
        <v>38</v>
      </c>
      <c r="AF45" s="4">
        <v>0</v>
      </c>
      <c r="AG45" s="2" t="s">
        <v>38</v>
      </c>
      <c r="AH45" s="5">
        <v>1</v>
      </c>
    </row>
    <row r="46" spans="1:34" x14ac:dyDescent="0.5">
      <c r="A46" s="2" t="s">
        <v>34</v>
      </c>
      <c r="B46" s="3">
        <v>0.33672453703703698</v>
      </c>
      <c r="C46" s="2" t="s">
        <v>35</v>
      </c>
      <c r="D46" s="2" t="s">
        <v>36</v>
      </c>
      <c r="E46" s="2" t="s">
        <v>37</v>
      </c>
      <c r="F46" s="2" t="s">
        <v>38</v>
      </c>
      <c r="G46" s="2" t="s">
        <v>143</v>
      </c>
      <c r="H46" s="2" t="s">
        <v>40</v>
      </c>
      <c r="I46" s="2" t="s">
        <v>41</v>
      </c>
      <c r="J46" s="2" t="s">
        <v>42</v>
      </c>
      <c r="K46" s="2" t="s">
        <v>43</v>
      </c>
      <c r="L46" s="2" t="s">
        <v>44</v>
      </c>
      <c r="M46" s="2" t="s">
        <v>45</v>
      </c>
      <c r="N46" s="2" t="s">
        <v>46</v>
      </c>
      <c r="O46" s="2" t="s">
        <v>47</v>
      </c>
      <c r="P46" s="2" t="s">
        <v>143</v>
      </c>
      <c r="Q46" s="2" t="s">
        <v>144</v>
      </c>
      <c r="R46" s="2" t="s">
        <v>51</v>
      </c>
      <c r="S46" s="2" t="s">
        <v>38</v>
      </c>
      <c r="T46" s="4">
        <v>0</v>
      </c>
      <c r="U46" s="2" t="s">
        <v>38</v>
      </c>
      <c r="V46" s="5">
        <v>1</v>
      </c>
      <c r="W46" s="2" t="s">
        <v>51</v>
      </c>
      <c r="X46" s="5">
        <v>1</v>
      </c>
      <c r="Y46" s="2" t="s">
        <v>50</v>
      </c>
      <c r="Z46" s="2" t="s">
        <v>49</v>
      </c>
      <c r="AA46" s="2" t="s">
        <v>51</v>
      </c>
      <c r="AB46" s="2" t="s">
        <v>143</v>
      </c>
      <c r="AC46" s="2" t="s">
        <v>144</v>
      </c>
      <c r="AD46" s="2" t="s">
        <v>51</v>
      </c>
      <c r="AE46" s="2" t="s">
        <v>38</v>
      </c>
      <c r="AF46" s="4">
        <v>0</v>
      </c>
      <c r="AG46" s="2" t="s">
        <v>38</v>
      </c>
      <c r="AH46" s="5">
        <v>1</v>
      </c>
    </row>
    <row r="47" spans="1:34" x14ac:dyDescent="0.5">
      <c r="A47" s="2" t="s">
        <v>34</v>
      </c>
      <c r="B47" s="3">
        <v>0.33672453703703698</v>
      </c>
      <c r="C47" s="2" t="s">
        <v>35</v>
      </c>
      <c r="D47" s="2" t="s">
        <v>36</v>
      </c>
      <c r="E47" s="2" t="s">
        <v>37</v>
      </c>
      <c r="F47" s="2" t="s">
        <v>38</v>
      </c>
      <c r="G47" s="2" t="s">
        <v>145</v>
      </c>
      <c r="H47" s="2" t="s">
        <v>40</v>
      </c>
      <c r="I47" s="2" t="s">
        <v>41</v>
      </c>
      <c r="J47" s="2" t="s">
        <v>42</v>
      </c>
      <c r="K47" s="2" t="s">
        <v>43</v>
      </c>
      <c r="L47" s="2" t="s">
        <v>44</v>
      </c>
      <c r="M47" s="2" t="s">
        <v>45</v>
      </c>
      <c r="N47" s="2" t="s">
        <v>46</v>
      </c>
      <c r="O47" s="2" t="s">
        <v>47</v>
      </c>
      <c r="P47" s="2" t="s">
        <v>145</v>
      </c>
      <c r="Q47" s="2" t="s">
        <v>146</v>
      </c>
      <c r="R47" s="2" t="s">
        <v>50</v>
      </c>
      <c r="S47" s="2" t="s">
        <v>38</v>
      </c>
      <c r="T47" s="4">
        <v>29132.97</v>
      </c>
      <c r="U47" s="2" t="s">
        <v>38</v>
      </c>
      <c r="V47" s="5">
        <v>1</v>
      </c>
      <c r="W47" s="2" t="s">
        <v>50</v>
      </c>
      <c r="X47" s="5">
        <v>0</v>
      </c>
      <c r="Y47" s="2" t="s">
        <v>50</v>
      </c>
      <c r="Z47" s="2" t="s">
        <v>49</v>
      </c>
      <c r="AA47" s="2" t="s">
        <v>51</v>
      </c>
      <c r="AB47" s="2" t="s">
        <v>145</v>
      </c>
      <c r="AC47" s="2" t="s">
        <v>146</v>
      </c>
      <c r="AD47" s="2" t="s">
        <v>50</v>
      </c>
      <c r="AE47" s="2" t="s">
        <v>38</v>
      </c>
      <c r="AF47" s="4">
        <v>29132.97</v>
      </c>
      <c r="AG47" s="2" t="s">
        <v>38</v>
      </c>
      <c r="AH47" s="5">
        <v>1</v>
      </c>
    </row>
    <row r="48" spans="1:34" x14ac:dyDescent="0.5">
      <c r="A48" s="2" t="s">
        <v>34</v>
      </c>
      <c r="B48" s="3">
        <v>0.33672453703703698</v>
      </c>
      <c r="C48" s="2" t="s">
        <v>35</v>
      </c>
      <c r="D48" s="2" t="s">
        <v>36</v>
      </c>
      <c r="E48" s="2" t="s">
        <v>37</v>
      </c>
      <c r="F48" s="2" t="s">
        <v>38</v>
      </c>
      <c r="G48" s="2" t="s">
        <v>147</v>
      </c>
      <c r="H48" s="2" t="s">
        <v>40</v>
      </c>
      <c r="I48" s="2" t="s">
        <v>41</v>
      </c>
      <c r="J48" s="2" t="s">
        <v>42</v>
      </c>
      <c r="K48" s="2" t="s">
        <v>43</v>
      </c>
      <c r="L48" s="2" t="s">
        <v>44</v>
      </c>
      <c r="M48" s="2" t="s">
        <v>45</v>
      </c>
      <c r="N48" s="2" t="s">
        <v>46</v>
      </c>
      <c r="O48" s="2" t="s">
        <v>47</v>
      </c>
      <c r="P48" s="2" t="s">
        <v>147</v>
      </c>
      <c r="Q48" s="2" t="s">
        <v>148</v>
      </c>
      <c r="R48" s="2" t="s">
        <v>50</v>
      </c>
      <c r="S48" s="2" t="s">
        <v>38</v>
      </c>
      <c r="T48" s="4">
        <v>-660997.5</v>
      </c>
      <c r="U48" s="2" t="s">
        <v>38</v>
      </c>
      <c r="V48" s="5">
        <v>1</v>
      </c>
      <c r="W48" s="2" t="s">
        <v>50</v>
      </c>
      <c r="X48" s="5">
        <v>0</v>
      </c>
      <c r="Y48" s="2" t="s">
        <v>50</v>
      </c>
      <c r="Z48" s="2" t="s">
        <v>49</v>
      </c>
      <c r="AA48" s="2" t="s">
        <v>51</v>
      </c>
      <c r="AB48" s="2" t="s">
        <v>147</v>
      </c>
      <c r="AC48" s="2" t="s">
        <v>148</v>
      </c>
      <c r="AD48" s="2" t="s">
        <v>50</v>
      </c>
      <c r="AE48" s="2" t="s">
        <v>38</v>
      </c>
      <c r="AF48" s="4">
        <v>-660997.5</v>
      </c>
      <c r="AG48" s="2" t="s">
        <v>38</v>
      </c>
      <c r="AH48" s="5">
        <v>1</v>
      </c>
    </row>
    <row r="49" spans="1:34" x14ac:dyDescent="0.5">
      <c r="A49" s="2" t="s">
        <v>34</v>
      </c>
      <c r="B49" s="3">
        <v>0.33672453703703698</v>
      </c>
      <c r="C49" s="2" t="s">
        <v>35</v>
      </c>
      <c r="D49" s="2" t="s">
        <v>36</v>
      </c>
      <c r="E49" s="2" t="s">
        <v>37</v>
      </c>
      <c r="F49" s="2" t="s">
        <v>38</v>
      </c>
      <c r="G49" s="2" t="s">
        <v>149</v>
      </c>
      <c r="H49" s="2" t="s">
        <v>40</v>
      </c>
      <c r="I49" s="2" t="s">
        <v>41</v>
      </c>
      <c r="J49" s="2" t="s">
        <v>42</v>
      </c>
      <c r="K49" s="2" t="s">
        <v>43</v>
      </c>
      <c r="L49" s="2" t="s">
        <v>44</v>
      </c>
      <c r="M49" s="2" t="s">
        <v>45</v>
      </c>
      <c r="N49" s="2" t="s">
        <v>46</v>
      </c>
      <c r="O49" s="2" t="s">
        <v>47</v>
      </c>
      <c r="P49" s="2" t="s">
        <v>149</v>
      </c>
      <c r="Q49" s="2" t="s">
        <v>150</v>
      </c>
      <c r="R49" s="2" t="s">
        <v>50</v>
      </c>
      <c r="S49" s="2" t="s">
        <v>38</v>
      </c>
      <c r="T49" s="4">
        <v>0</v>
      </c>
      <c r="U49" s="2" t="s">
        <v>38</v>
      </c>
      <c r="V49" s="5">
        <v>1</v>
      </c>
      <c r="W49" s="2" t="s">
        <v>50</v>
      </c>
      <c r="X49" s="5">
        <v>0</v>
      </c>
      <c r="Y49" s="2" t="s">
        <v>50</v>
      </c>
      <c r="Z49" s="2" t="s">
        <v>49</v>
      </c>
      <c r="AA49" s="2" t="s">
        <v>51</v>
      </c>
      <c r="AB49" s="2" t="s">
        <v>149</v>
      </c>
      <c r="AC49" s="2" t="s">
        <v>150</v>
      </c>
      <c r="AD49" s="2" t="s">
        <v>50</v>
      </c>
      <c r="AE49" s="2" t="s">
        <v>38</v>
      </c>
      <c r="AF49" s="4">
        <v>0</v>
      </c>
      <c r="AG49" s="2" t="s">
        <v>38</v>
      </c>
      <c r="AH49" s="5">
        <v>1</v>
      </c>
    </row>
    <row r="50" spans="1:34" x14ac:dyDescent="0.5">
      <c r="A50" s="2" t="s">
        <v>34</v>
      </c>
      <c r="B50" s="3">
        <v>0.33672453703703698</v>
      </c>
      <c r="C50" s="2" t="s">
        <v>35</v>
      </c>
      <c r="D50" s="2" t="s">
        <v>36</v>
      </c>
      <c r="E50" s="2" t="s">
        <v>37</v>
      </c>
      <c r="F50" s="2" t="s">
        <v>38</v>
      </c>
      <c r="G50" s="2" t="s">
        <v>151</v>
      </c>
      <c r="H50" s="2" t="s">
        <v>40</v>
      </c>
      <c r="I50" s="2" t="s">
        <v>41</v>
      </c>
      <c r="J50" s="2" t="s">
        <v>42</v>
      </c>
      <c r="K50" s="2" t="s">
        <v>43</v>
      </c>
      <c r="L50" s="2" t="s">
        <v>44</v>
      </c>
      <c r="M50" s="2" t="s">
        <v>45</v>
      </c>
      <c r="N50" s="2" t="s">
        <v>46</v>
      </c>
      <c r="O50" s="2" t="s">
        <v>47</v>
      </c>
      <c r="P50" s="2" t="s">
        <v>151</v>
      </c>
      <c r="Q50" s="2" t="s">
        <v>152</v>
      </c>
      <c r="R50" s="2" t="s">
        <v>50</v>
      </c>
      <c r="S50" s="2" t="s">
        <v>38</v>
      </c>
      <c r="T50" s="4">
        <v>5880.83</v>
      </c>
      <c r="U50" s="2" t="s">
        <v>38</v>
      </c>
      <c r="V50" s="5">
        <v>1</v>
      </c>
      <c r="W50" s="2" t="s">
        <v>50</v>
      </c>
      <c r="X50" s="5">
        <v>0</v>
      </c>
      <c r="Y50" s="2" t="s">
        <v>50</v>
      </c>
      <c r="Z50" s="2" t="s">
        <v>49</v>
      </c>
      <c r="AA50" s="2" t="s">
        <v>51</v>
      </c>
      <c r="AB50" s="2" t="s">
        <v>151</v>
      </c>
      <c r="AC50" s="2" t="s">
        <v>152</v>
      </c>
      <c r="AD50" s="2" t="s">
        <v>50</v>
      </c>
      <c r="AE50" s="2" t="s">
        <v>38</v>
      </c>
      <c r="AF50" s="4">
        <v>5880.83</v>
      </c>
      <c r="AG50" s="2" t="s">
        <v>38</v>
      </c>
      <c r="AH50" s="5">
        <v>1</v>
      </c>
    </row>
    <row r="51" spans="1:34" x14ac:dyDescent="0.5">
      <c r="A51" s="2" t="s">
        <v>34</v>
      </c>
      <c r="B51" s="3">
        <v>0.33672453703703698</v>
      </c>
      <c r="C51" s="2" t="s">
        <v>35</v>
      </c>
      <c r="D51" s="2" t="s">
        <v>36</v>
      </c>
      <c r="E51" s="2" t="s">
        <v>37</v>
      </c>
      <c r="F51" s="2" t="s">
        <v>38</v>
      </c>
      <c r="G51" s="2" t="s">
        <v>153</v>
      </c>
      <c r="H51" s="2" t="s">
        <v>40</v>
      </c>
      <c r="I51" s="2" t="s">
        <v>41</v>
      </c>
      <c r="J51" s="2" t="s">
        <v>42</v>
      </c>
      <c r="K51" s="2" t="s">
        <v>43</v>
      </c>
      <c r="L51" s="2" t="s">
        <v>44</v>
      </c>
      <c r="M51" s="2" t="s">
        <v>45</v>
      </c>
      <c r="N51" s="2" t="s">
        <v>46</v>
      </c>
      <c r="O51" s="2" t="s">
        <v>47</v>
      </c>
      <c r="P51" s="2" t="s">
        <v>153</v>
      </c>
      <c r="Q51" s="2" t="s">
        <v>154</v>
      </c>
      <c r="R51" s="2" t="s">
        <v>50</v>
      </c>
      <c r="S51" s="2" t="s">
        <v>38</v>
      </c>
      <c r="T51" s="4">
        <v>0</v>
      </c>
      <c r="U51" s="2" t="s">
        <v>38</v>
      </c>
      <c r="V51" s="5">
        <v>1</v>
      </c>
      <c r="W51" s="2" t="s">
        <v>50</v>
      </c>
      <c r="X51" s="5">
        <v>0</v>
      </c>
      <c r="Y51" s="2" t="s">
        <v>50</v>
      </c>
      <c r="Z51" s="2" t="s">
        <v>49</v>
      </c>
      <c r="AA51" s="2" t="s">
        <v>51</v>
      </c>
      <c r="AB51" s="2" t="s">
        <v>153</v>
      </c>
      <c r="AC51" s="2" t="s">
        <v>154</v>
      </c>
      <c r="AD51" s="2" t="s">
        <v>50</v>
      </c>
      <c r="AE51" s="2" t="s">
        <v>38</v>
      </c>
      <c r="AF51" s="4">
        <v>0</v>
      </c>
      <c r="AG51" s="2" t="s">
        <v>38</v>
      </c>
      <c r="AH51" s="5">
        <v>1</v>
      </c>
    </row>
    <row r="52" spans="1:34" x14ac:dyDescent="0.5">
      <c r="A52" s="2" t="s">
        <v>34</v>
      </c>
      <c r="B52" s="3">
        <v>0.33672453703703698</v>
      </c>
      <c r="C52" s="2" t="s">
        <v>35</v>
      </c>
      <c r="D52" s="2" t="s">
        <v>36</v>
      </c>
      <c r="E52" s="2" t="s">
        <v>37</v>
      </c>
      <c r="F52" s="2" t="s">
        <v>38</v>
      </c>
      <c r="G52" s="2" t="s">
        <v>155</v>
      </c>
      <c r="H52" s="2" t="s">
        <v>40</v>
      </c>
      <c r="I52" s="2" t="s">
        <v>41</v>
      </c>
      <c r="J52" s="2" t="s">
        <v>42</v>
      </c>
      <c r="K52" s="2" t="s">
        <v>43</v>
      </c>
      <c r="L52" s="2" t="s">
        <v>44</v>
      </c>
      <c r="M52" s="2" t="s">
        <v>45</v>
      </c>
      <c r="N52" s="2" t="s">
        <v>46</v>
      </c>
      <c r="O52" s="2" t="s">
        <v>47</v>
      </c>
      <c r="P52" s="2" t="s">
        <v>155</v>
      </c>
      <c r="Q52" s="2" t="s">
        <v>156</v>
      </c>
      <c r="R52" s="2" t="s">
        <v>50</v>
      </c>
      <c r="S52" s="2" t="s">
        <v>38</v>
      </c>
      <c r="T52" s="4">
        <v>0</v>
      </c>
      <c r="U52" s="2" t="s">
        <v>38</v>
      </c>
      <c r="V52" s="5">
        <v>1</v>
      </c>
      <c r="W52" s="2" t="s">
        <v>50</v>
      </c>
      <c r="X52" s="5">
        <v>0</v>
      </c>
      <c r="Y52" s="2" t="s">
        <v>50</v>
      </c>
      <c r="Z52" s="2" t="s">
        <v>49</v>
      </c>
      <c r="AA52" s="2" t="s">
        <v>51</v>
      </c>
      <c r="AB52" s="2" t="s">
        <v>155</v>
      </c>
      <c r="AC52" s="2" t="s">
        <v>156</v>
      </c>
      <c r="AD52" s="2" t="s">
        <v>50</v>
      </c>
      <c r="AE52" s="2" t="s">
        <v>38</v>
      </c>
      <c r="AF52" s="4">
        <v>0</v>
      </c>
      <c r="AG52" s="2" t="s">
        <v>38</v>
      </c>
      <c r="AH52" s="5">
        <v>1</v>
      </c>
    </row>
    <row r="53" spans="1:34" x14ac:dyDescent="0.5">
      <c r="A53" s="2" t="s">
        <v>34</v>
      </c>
      <c r="B53" s="3">
        <v>0.33672453703703698</v>
      </c>
      <c r="C53" s="2" t="s">
        <v>35</v>
      </c>
      <c r="D53" s="2" t="s">
        <v>36</v>
      </c>
      <c r="E53" s="2" t="s">
        <v>37</v>
      </c>
      <c r="F53" s="2" t="s">
        <v>38</v>
      </c>
      <c r="G53" s="2" t="s">
        <v>157</v>
      </c>
      <c r="H53" s="2" t="s">
        <v>40</v>
      </c>
      <c r="I53" s="2" t="s">
        <v>41</v>
      </c>
      <c r="J53" s="2" t="s">
        <v>42</v>
      </c>
      <c r="K53" s="2" t="s">
        <v>43</v>
      </c>
      <c r="L53" s="2" t="s">
        <v>44</v>
      </c>
      <c r="M53" s="2" t="s">
        <v>45</v>
      </c>
      <c r="N53" s="2" t="s">
        <v>46</v>
      </c>
      <c r="O53" s="2" t="s">
        <v>47</v>
      </c>
      <c r="P53" s="2" t="s">
        <v>157</v>
      </c>
      <c r="Q53" s="2" t="s">
        <v>158</v>
      </c>
      <c r="R53" s="2" t="s">
        <v>50</v>
      </c>
      <c r="S53" s="2" t="s">
        <v>38</v>
      </c>
      <c r="T53" s="4">
        <v>0</v>
      </c>
      <c r="U53" s="2" t="s">
        <v>38</v>
      </c>
      <c r="V53" s="5">
        <v>1</v>
      </c>
      <c r="W53" s="2" t="s">
        <v>50</v>
      </c>
      <c r="X53" s="5">
        <v>0</v>
      </c>
      <c r="Y53" s="2" t="s">
        <v>50</v>
      </c>
      <c r="Z53" s="2" t="s">
        <v>49</v>
      </c>
      <c r="AA53" s="2" t="s">
        <v>51</v>
      </c>
      <c r="AB53" s="2" t="s">
        <v>157</v>
      </c>
      <c r="AC53" s="2" t="s">
        <v>158</v>
      </c>
      <c r="AD53" s="2" t="s">
        <v>50</v>
      </c>
      <c r="AE53" s="2" t="s">
        <v>38</v>
      </c>
      <c r="AF53" s="4">
        <v>0</v>
      </c>
      <c r="AG53" s="2" t="s">
        <v>38</v>
      </c>
      <c r="AH53" s="5">
        <v>1</v>
      </c>
    </row>
    <row r="54" spans="1:34" x14ac:dyDescent="0.5">
      <c r="A54" s="2" t="s">
        <v>34</v>
      </c>
      <c r="B54" s="3">
        <v>0.33672453703703698</v>
      </c>
      <c r="C54" s="2" t="s">
        <v>35</v>
      </c>
      <c r="D54" s="2" t="s">
        <v>36</v>
      </c>
      <c r="E54" s="2" t="s">
        <v>37</v>
      </c>
      <c r="F54" s="2" t="s">
        <v>38</v>
      </c>
      <c r="G54" s="2" t="s">
        <v>159</v>
      </c>
      <c r="H54" s="2" t="s">
        <v>40</v>
      </c>
      <c r="I54" s="2" t="s">
        <v>41</v>
      </c>
      <c r="J54" s="2" t="s">
        <v>42</v>
      </c>
      <c r="K54" s="2" t="s">
        <v>43</v>
      </c>
      <c r="L54" s="2" t="s">
        <v>44</v>
      </c>
      <c r="M54" s="2" t="s">
        <v>45</v>
      </c>
      <c r="N54" s="2" t="s">
        <v>46</v>
      </c>
      <c r="O54" s="2" t="s">
        <v>47</v>
      </c>
      <c r="P54" s="2" t="s">
        <v>159</v>
      </c>
      <c r="Q54" s="2" t="s">
        <v>160</v>
      </c>
      <c r="R54" s="2" t="s">
        <v>84</v>
      </c>
      <c r="S54" s="2" t="s">
        <v>161</v>
      </c>
      <c r="T54" s="4">
        <v>-625983.69999999995</v>
      </c>
      <c r="U54" s="2" t="s">
        <v>38</v>
      </c>
      <c r="V54" s="5">
        <v>1</v>
      </c>
      <c r="W54" s="2" t="s">
        <v>84</v>
      </c>
      <c r="X54" s="5">
        <v>1</v>
      </c>
      <c r="Y54" s="2" t="s">
        <v>50</v>
      </c>
      <c r="Z54" s="2" t="s">
        <v>49</v>
      </c>
      <c r="AA54" s="2" t="s">
        <v>51</v>
      </c>
      <c r="AB54" s="2" t="s">
        <v>159</v>
      </c>
      <c r="AC54" s="2" t="s">
        <v>160</v>
      </c>
      <c r="AD54" s="2" t="s">
        <v>84</v>
      </c>
      <c r="AE54" s="2" t="s">
        <v>161</v>
      </c>
      <c r="AF54" s="4">
        <v>-625983.69999999995</v>
      </c>
      <c r="AG54" s="2" t="s">
        <v>38</v>
      </c>
      <c r="AH54" s="5">
        <v>1</v>
      </c>
    </row>
    <row r="55" spans="1:34" x14ac:dyDescent="0.5">
      <c r="A55" s="2" t="s">
        <v>34</v>
      </c>
      <c r="B55" s="3">
        <v>0.33672453703703698</v>
      </c>
      <c r="C55" s="2" t="s">
        <v>35</v>
      </c>
      <c r="D55" s="2" t="s">
        <v>36</v>
      </c>
      <c r="E55" s="2" t="s">
        <v>37</v>
      </c>
      <c r="F55" s="2" t="s">
        <v>38</v>
      </c>
      <c r="G55" s="2" t="s">
        <v>162</v>
      </c>
      <c r="H55" s="2" t="s">
        <v>40</v>
      </c>
      <c r="I55" s="2" t="s">
        <v>41</v>
      </c>
      <c r="J55" s="2" t="s">
        <v>42</v>
      </c>
      <c r="K55" s="2" t="s">
        <v>43</v>
      </c>
      <c r="L55" s="2" t="s">
        <v>44</v>
      </c>
      <c r="M55" s="2" t="s">
        <v>45</v>
      </c>
      <c r="N55" s="2" t="s">
        <v>46</v>
      </c>
      <c r="O55" s="2" t="s">
        <v>47</v>
      </c>
      <c r="P55" s="2" t="s">
        <v>162</v>
      </c>
      <c r="Q55" s="2" t="s">
        <v>163</v>
      </c>
      <c r="R55" s="2" t="s">
        <v>51</v>
      </c>
      <c r="S55" s="2" t="s">
        <v>38</v>
      </c>
      <c r="T55" s="4">
        <v>0</v>
      </c>
      <c r="U55" s="2" t="s">
        <v>38</v>
      </c>
      <c r="V55" s="5">
        <v>1</v>
      </c>
      <c r="W55" s="2" t="s">
        <v>51</v>
      </c>
      <c r="X55" s="5">
        <v>1</v>
      </c>
      <c r="Y55" s="2" t="s">
        <v>50</v>
      </c>
      <c r="Z55" s="2" t="s">
        <v>49</v>
      </c>
      <c r="AA55" s="2" t="s">
        <v>51</v>
      </c>
      <c r="AB55" s="2" t="s">
        <v>162</v>
      </c>
      <c r="AC55" s="2" t="s">
        <v>163</v>
      </c>
      <c r="AD55" s="2" t="s">
        <v>51</v>
      </c>
      <c r="AE55" s="2" t="s">
        <v>38</v>
      </c>
      <c r="AF55" s="4">
        <v>0</v>
      </c>
      <c r="AG55" s="2" t="s">
        <v>38</v>
      </c>
      <c r="AH55" s="5">
        <v>1</v>
      </c>
    </row>
    <row r="56" spans="1:34" x14ac:dyDescent="0.5">
      <c r="A56" s="2" t="s">
        <v>34</v>
      </c>
      <c r="B56" s="3">
        <v>0.33672453703703698</v>
      </c>
      <c r="C56" s="2" t="s">
        <v>35</v>
      </c>
      <c r="D56" s="2" t="s">
        <v>36</v>
      </c>
      <c r="E56" s="2" t="s">
        <v>37</v>
      </c>
      <c r="F56" s="2" t="s">
        <v>38</v>
      </c>
      <c r="G56" s="2" t="s">
        <v>164</v>
      </c>
      <c r="H56" s="2" t="s">
        <v>40</v>
      </c>
      <c r="I56" s="2" t="s">
        <v>41</v>
      </c>
      <c r="J56" s="2" t="s">
        <v>42</v>
      </c>
      <c r="K56" s="2" t="s">
        <v>43</v>
      </c>
      <c r="L56" s="2" t="s">
        <v>44</v>
      </c>
      <c r="M56" s="2" t="s">
        <v>45</v>
      </c>
      <c r="N56" s="2" t="s">
        <v>46</v>
      </c>
      <c r="O56" s="2" t="s">
        <v>47</v>
      </c>
      <c r="P56" s="2" t="s">
        <v>164</v>
      </c>
      <c r="Q56" s="2" t="s">
        <v>165</v>
      </c>
      <c r="R56" s="2" t="s">
        <v>50</v>
      </c>
      <c r="S56" s="2" t="s">
        <v>38</v>
      </c>
      <c r="T56" s="4">
        <v>494030.4</v>
      </c>
      <c r="U56" s="2" t="s">
        <v>38</v>
      </c>
      <c r="V56" s="5">
        <v>1</v>
      </c>
      <c r="W56" s="2" t="s">
        <v>50</v>
      </c>
      <c r="X56" s="5">
        <v>0</v>
      </c>
      <c r="Y56" s="2" t="s">
        <v>50</v>
      </c>
      <c r="Z56" s="2" t="s">
        <v>49</v>
      </c>
      <c r="AA56" s="2" t="s">
        <v>51</v>
      </c>
      <c r="AB56" s="2" t="s">
        <v>164</v>
      </c>
      <c r="AC56" s="2" t="s">
        <v>165</v>
      </c>
      <c r="AD56" s="2" t="s">
        <v>50</v>
      </c>
      <c r="AE56" s="2" t="s">
        <v>38</v>
      </c>
      <c r="AF56" s="4">
        <v>494030.4</v>
      </c>
      <c r="AG56" s="2" t="s">
        <v>38</v>
      </c>
      <c r="AH56" s="5">
        <v>1</v>
      </c>
    </row>
    <row r="57" spans="1:34" x14ac:dyDescent="0.5">
      <c r="A57" s="2" t="s">
        <v>34</v>
      </c>
      <c r="B57" s="3">
        <v>0.33672453703703698</v>
      </c>
      <c r="C57" s="2" t="s">
        <v>35</v>
      </c>
      <c r="D57" s="2" t="s">
        <v>36</v>
      </c>
      <c r="E57" s="2" t="s">
        <v>37</v>
      </c>
      <c r="F57" s="2" t="s">
        <v>38</v>
      </c>
      <c r="G57" s="2" t="s">
        <v>166</v>
      </c>
      <c r="H57" s="2" t="s">
        <v>40</v>
      </c>
      <c r="I57" s="2" t="s">
        <v>41</v>
      </c>
      <c r="J57" s="2" t="s">
        <v>42</v>
      </c>
      <c r="K57" s="2" t="s">
        <v>43</v>
      </c>
      <c r="L57" s="2" t="s">
        <v>44</v>
      </c>
      <c r="M57" s="2" t="s">
        <v>45</v>
      </c>
      <c r="N57" s="2" t="s">
        <v>46</v>
      </c>
      <c r="O57" s="2" t="s">
        <v>47</v>
      </c>
      <c r="P57" s="2" t="s">
        <v>166</v>
      </c>
      <c r="Q57" s="2" t="s">
        <v>167</v>
      </c>
      <c r="R57" s="2" t="s">
        <v>50</v>
      </c>
      <c r="S57" s="2" t="s">
        <v>38</v>
      </c>
      <c r="T57" s="4">
        <v>0</v>
      </c>
      <c r="U57" s="2" t="s">
        <v>38</v>
      </c>
      <c r="V57" s="5">
        <v>1</v>
      </c>
      <c r="W57" s="2" t="s">
        <v>50</v>
      </c>
      <c r="X57" s="5">
        <v>0</v>
      </c>
      <c r="Y57" s="2" t="s">
        <v>50</v>
      </c>
      <c r="Z57" s="2" t="s">
        <v>49</v>
      </c>
      <c r="AA57" s="2" t="s">
        <v>51</v>
      </c>
      <c r="AB57" s="2" t="s">
        <v>166</v>
      </c>
      <c r="AC57" s="2" t="s">
        <v>167</v>
      </c>
      <c r="AD57" s="2" t="s">
        <v>50</v>
      </c>
      <c r="AE57" s="2" t="s">
        <v>38</v>
      </c>
      <c r="AF57" s="4">
        <v>0</v>
      </c>
      <c r="AG57" s="2" t="s">
        <v>38</v>
      </c>
      <c r="AH57" s="5">
        <v>1</v>
      </c>
    </row>
    <row r="58" spans="1:34" x14ac:dyDescent="0.5">
      <c r="A58" s="2" t="s">
        <v>34</v>
      </c>
      <c r="B58" s="3">
        <v>0.33672453703703698</v>
      </c>
      <c r="C58" s="2" t="s">
        <v>35</v>
      </c>
      <c r="D58" s="2" t="s">
        <v>36</v>
      </c>
      <c r="E58" s="2" t="s">
        <v>37</v>
      </c>
      <c r="F58" s="2" t="s">
        <v>38</v>
      </c>
      <c r="G58" s="2" t="s">
        <v>168</v>
      </c>
      <c r="H58" s="2" t="s">
        <v>40</v>
      </c>
      <c r="I58" s="2" t="s">
        <v>41</v>
      </c>
      <c r="J58" s="2" t="s">
        <v>42</v>
      </c>
      <c r="K58" s="2" t="s">
        <v>43</v>
      </c>
      <c r="L58" s="2" t="s">
        <v>44</v>
      </c>
      <c r="M58" s="2" t="s">
        <v>45</v>
      </c>
      <c r="N58" s="2" t="s">
        <v>46</v>
      </c>
      <c r="O58" s="2" t="s">
        <v>47</v>
      </c>
      <c r="P58" s="2" t="s">
        <v>168</v>
      </c>
      <c r="Q58" s="2" t="s">
        <v>169</v>
      </c>
      <c r="R58" s="2" t="s">
        <v>50</v>
      </c>
      <c r="S58" s="2" t="s">
        <v>38</v>
      </c>
      <c r="T58" s="4">
        <v>0</v>
      </c>
      <c r="U58" s="2" t="s">
        <v>38</v>
      </c>
      <c r="V58" s="5">
        <v>1</v>
      </c>
      <c r="W58" s="2" t="s">
        <v>50</v>
      </c>
      <c r="X58" s="5">
        <v>0</v>
      </c>
      <c r="Y58" s="2" t="s">
        <v>50</v>
      </c>
      <c r="Z58" s="2" t="s">
        <v>49</v>
      </c>
      <c r="AA58" s="2" t="s">
        <v>51</v>
      </c>
      <c r="AB58" s="2" t="s">
        <v>168</v>
      </c>
      <c r="AC58" s="2" t="s">
        <v>169</v>
      </c>
      <c r="AD58" s="2" t="s">
        <v>50</v>
      </c>
      <c r="AE58" s="2" t="s">
        <v>38</v>
      </c>
      <c r="AF58" s="4">
        <v>0</v>
      </c>
      <c r="AG58" s="2" t="s">
        <v>38</v>
      </c>
      <c r="AH58" s="5">
        <v>1</v>
      </c>
    </row>
    <row r="59" spans="1:34" x14ac:dyDescent="0.5">
      <c r="A59" s="2" t="s">
        <v>34</v>
      </c>
      <c r="B59" s="3">
        <v>0.33672453703703698</v>
      </c>
      <c r="C59" s="2" t="s">
        <v>35</v>
      </c>
      <c r="D59" s="2" t="s">
        <v>36</v>
      </c>
      <c r="E59" s="2" t="s">
        <v>37</v>
      </c>
      <c r="F59" s="2" t="s">
        <v>38</v>
      </c>
      <c r="G59" s="2" t="s">
        <v>170</v>
      </c>
      <c r="H59" s="2" t="s">
        <v>40</v>
      </c>
      <c r="I59" s="2" t="s">
        <v>41</v>
      </c>
      <c r="J59" s="2" t="s">
        <v>42</v>
      </c>
      <c r="K59" s="2" t="s">
        <v>43</v>
      </c>
      <c r="L59" s="2" t="s">
        <v>44</v>
      </c>
      <c r="M59" s="2" t="s">
        <v>45</v>
      </c>
      <c r="N59" s="2" t="s">
        <v>46</v>
      </c>
      <c r="O59" s="2" t="s">
        <v>47</v>
      </c>
      <c r="P59" s="2" t="s">
        <v>170</v>
      </c>
      <c r="Q59" s="2" t="s">
        <v>171</v>
      </c>
      <c r="R59" s="2" t="s">
        <v>50</v>
      </c>
      <c r="S59" s="2" t="s">
        <v>38</v>
      </c>
      <c r="T59" s="4">
        <v>0</v>
      </c>
      <c r="U59" s="2" t="s">
        <v>38</v>
      </c>
      <c r="V59" s="5">
        <v>1</v>
      </c>
      <c r="W59" s="2" t="s">
        <v>50</v>
      </c>
      <c r="X59" s="5">
        <v>0</v>
      </c>
      <c r="Y59" s="2" t="s">
        <v>50</v>
      </c>
      <c r="Z59" s="2" t="s">
        <v>49</v>
      </c>
      <c r="AA59" s="2" t="s">
        <v>51</v>
      </c>
      <c r="AB59" s="2" t="s">
        <v>170</v>
      </c>
      <c r="AC59" s="2" t="s">
        <v>171</v>
      </c>
      <c r="AD59" s="2" t="s">
        <v>50</v>
      </c>
      <c r="AE59" s="2" t="s">
        <v>38</v>
      </c>
      <c r="AF59" s="4">
        <v>0</v>
      </c>
      <c r="AG59" s="2" t="s">
        <v>38</v>
      </c>
      <c r="AH59" s="5">
        <v>1</v>
      </c>
    </row>
    <row r="60" spans="1:34" x14ac:dyDescent="0.5">
      <c r="A60" s="2" t="s">
        <v>34</v>
      </c>
      <c r="B60" s="3">
        <v>0.33672453703703698</v>
      </c>
      <c r="C60" s="2" t="s">
        <v>35</v>
      </c>
      <c r="D60" s="2" t="s">
        <v>36</v>
      </c>
      <c r="E60" s="2" t="s">
        <v>37</v>
      </c>
      <c r="F60" s="2" t="s">
        <v>38</v>
      </c>
      <c r="G60" s="2" t="s">
        <v>172</v>
      </c>
      <c r="H60" s="2" t="s">
        <v>40</v>
      </c>
      <c r="I60" s="2" t="s">
        <v>41</v>
      </c>
      <c r="J60" s="2" t="s">
        <v>42</v>
      </c>
      <c r="K60" s="2" t="s">
        <v>43</v>
      </c>
      <c r="L60" s="2" t="s">
        <v>44</v>
      </c>
      <c r="M60" s="2" t="s">
        <v>45</v>
      </c>
      <c r="N60" s="2" t="s">
        <v>46</v>
      </c>
      <c r="O60" s="2" t="s">
        <v>47</v>
      </c>
      <c r="P60" s="2" t="s">
        <v>172</v>
      </c>
      <c r="Q60" s="2" t="s">
        <v>173</v>
      </c>
      <c r="R60" s="2" t="s">
        <v>50</v>
      </c>
      <c r="S60" s="2" t="s">
        <v>38</v>
      </c>
      <c r="T60" s="4">
        <v>0</v>
      </c>
      <c r="U60" s="2" t="s">
        <v>38</v>
      </c>
      <c r="V60" s="5">
        <v>1</v>
      </c>
      <c r="W60" s="2" t="s">
        <v>50</v>
      </c>
      <c r="X60" s="5">
        <v>0</v>
      </c>
      <c r="Y60" s="2" t="s">
        <v>50</v>
      </c>
      <c r="Z60" s="2" t="s">
        <v>49</v>
      </c>
      <c r="AA60" s="2" t="s">
        <v>51</v>
      </c>
      <c r="AB60" s="2" t="s">
        <v>172</v>
      </c>
      <c r="AC60" s="2" t="s">
        <v>173</v>
      </c>
      <c r="AD60" s="2" t="s">
        <v>50</v>
      </c>
      <c r="AE60" s="2" t="s">
        <v>38</v>
      </c>
      <c r="AF60" s="4">
        <v>0</v>
      </c>
      <c r="AG60" s="2" t="s">
        <v>38</v>
      </c>
      <c r="AH60" s="5">
        <v>1</v>
      </c>
    </row>
    <row r="61" spans="1:34" x14ac:dyDescent="0.5">
      <c r="A61" s="2" t="s">
        <v>34</v>
      </c>
      <c r="B61" s="3">
        <v>0.33672453703703698</v>
      </c>
      <c r="C61" s="2" t="s">
        <v>35</v>
      </c>
      <c r="D61" s="2" t="s">
        <v>36</v>
      </c>
      <c r="E61" s="2" t="s">
        <v>37</v>
      </c>
      <c r="F61" s="2" t="s">
        <v>38</v>
      </c>
      <c r="G61" s="2" t="s">
        <v>174</v>
      </c>
      <c r="H61" s="2" t="s">
        <v>40</v>
      </c>
      <c r="I61" s="2" t="s">
        <v>41</v>
      </c>
      <c r="J61" s="2" t="s">
        <v>42</v>
      </c>
      <c r="K61" s="2" t="s">
        <v>43</v>
      </c>
      <c r="L61" s="2" t="s">
        <v>44</v>
      </c>
      <c r="M61" s="2" t="s">
        <v>45</v>
      </c>
      <c r="N61" s="2" t="s">
        <v>46</v>
      </c>
      <c r="O61" s="2" t="s">
        <v>47</v>
      </c>
      <c r="P61" s="2" t="s">
        <v>174</v>
      </c>
      <c r="Q61" s="2" t="s">
        <v>175</v>
      </c>
      <c r="R61" s="2" t="s">
        <v>50</v>
      </c>
      <c r="S61" s="2" t="s">
        <v>38</v>
      </c>
      <c r="T61" s="4">
        <v>0</v>
      </c>
      <c r="U61" s="2" t="s">
        <v>38</v>
      </c>
      <c r="V61" s="5">
        <v>1</v>
      </c>
      <c r="W61" s="2" t="s">
        <v>50</v>
      </c>
      <c r="X61" s="5">
        <v>0</v>
      </c>
      <c r="Y61" s="2" t="s">
        <v>50</v>
      </c>
      <c r="Z61" s="2" t="s">
        <v>49</v>
      </c>
      <c r="AA61" s="2" t="s">
        <v>51</v>
      </c>
      <c r="AB61" s="2" t="s">
        <v>174</v>
      </c>
      <c r="AC61" s="2" t="s">
        <v>175</v>
      </c>
      <c r="AD61" s="2" t="s">
        <v>50</v>
      </c>
      <c r="AE61" s="2" t="s">
        <v>38</v>
      </c>
      <c r="AF61" s="4">
        <v>0</v>
      </c>
      <c r="AG61" s="2" t="s">
        <v>38</v>
      </c>
      <c r="AH61" s="5">
        <v>1</v>
      </c>
    </row>
    <row r="62" spans="1:34" x14ac:dyDescent="0.5">
      <c r="A62" s="2" t="s">
        <v>34</v>
      </c>
      <c r="B62" s="3">
        <v>0.33672453703703698</v>
      </c>
      <c r="C62" s="2" t="s">
        <v>35</v>
      </c>
      <c r="D62" s="2" t="s">
        <v>36</v>
      </c>
      <c r="E62" s="2" t="s">
        <v>37</v>
      </c>
      <c r="F62" s="2" t="s">
        <v>38</v>
      </c>
      <c r="G62" s="2" t="s">
        <v>176</v>
      </c>
      <c r="H62" s="2" t="s">
        <v>40</v>
      </c>
      <c r="I62" s="2" t="s">
        <v>41</v>
      </c>
      <c r="J62" s="2" t="s">
        <v>42</v>
      </c>
      <c r="K62" s="2" t="s">
        <v>43</v>
      </c>
      <c r="L62" s="2" t="s">
        <v>44</v>
      </c>
      <c r="M62" s="2" t="s">
        <v>45</v>
      </c>
      <c r="N62" s="2" t="s">
        <v>46</v>
      </c>
      <c r="O62" s="2" t="s">
        <v>47</v>
      </c>
      <c r="P62" s="2" t="s">
        <v>176</v>
      </c>
      <c r="Q62" s="2" t="s">
        <v>177</v>
      </c>
      <c r="R62" s="2" t="s">
        <v>50</v>
      </c>
      <c r="S62" s="2" t="s">
        <v>38</v>
      </c>
      <c r="T62" s="4">
        <v>0</v>
      </c>
      <c r="U62" s="2" t="s">
        <v>38</v>
      </c>
      <c r="V62" s="5">
        <v>1</v>
      </c>
      <c r="W62" s="2" t="s">
        <v>50</v>
      </c>
      <c r="X62" s="5">
        <v>0</v>
      </c>
      <c r="Y62" s="2" t="s">
        <v>50</v>
      </c>
      <c r="Z62" s="2" t="s">
        <v>49</v>
      </c>
      <c r="AA62" s="2" t="s">
        <v>51</v>
      </c>
      <c r="AB62" s="2" t="s">
        <v>176</v>
      </c>
      <c r="AC62" s="2" t="s">
        <v>177</v>
      </c>
      <c r="AD62" s="2" t="s">
        <v>50</v>
      </c>
      <c r="AE62" s="2" t="s">
        <v>38</v>
      </c>
      <c r="AF62" s="4">
        <v>0</v>
      </c>
      <c r="AG62" s="2" t="s">
        <v>38</v>
      </c>
      <c r="AH62" s="5">
        <v>1</v>
      </c>
    </row>
    <row r="63" spans="1:34" x14ac:dyDescent="0.5">
      <c r="A63" s="2" t="s">
        <v>34</v>
      </c>
      <c r="B63" s="3">
        <v>0.33672453703703698</v>
      </c>
      <c r="C63" s="2" t="s">
        <v>35</v>
      </c>
      <c r="D63" s="2" t="s">
        <v>36</v>
      </c>
      <c r="E63" s="2" t="s">
        <v>37</v>
      </c>
      <c r="F63" s="2" t="s">
        <v>38</v>
      </c>
      <c r="G63" s="2" t="s">
        <v>178</v>
      </c>
      <c r="H63" s="2" t="s">
        <v>40</v>
      </c>
      <c r="I63" s="2" t="s">
        <v>41</v>
      </c>
      <c r="J63" s="2" t="s">
        <v>42</v>
      </c>
      <c r="K63" s="2" t="s">
        <v>43</v>
      </c>
      <c r="L63" s="2" t="s">
        <v>44</v>
      </c>
      <c r="M63" s="2" t="s">
        <v>45</v>
      </c>
      <c r="N63" s="2" t="s">
        <v>46</v>
      </c>
      <c r="O63" s="2" t="s">
        <v>47</v>
      </c>
      <c r="P63" s="2" t="s">
        <v>178</v>
      </c>
      <c r="Q63" s="2" t="s">
        <v>179</v>
      </c>
      <c r="R63" s="2" t="s">
        <v>50</v>
      </c>
      <c r="S63" s="2" t="s">
        <v>38</v>
      </c>
      <c r="T63" s="4">
        <v>0</v>
      </c>
      <c r="U63" s="2" t="s">
        <v>38</v>
      </c>
      <c r="V63" s="5">
        <v>1</v>
      </c>
      <c r="W63" s="2" t="s">
        <v>50</v>
      </c>
      <c r="X63" s="5">
        <v>0</v>
      </c>
      <c r="Y63" s="2" t="s">
        <v>50</v>
      </c>
      <c r="Z63" s="2" t="s">
        <v>49</v>
      </c>
      <c r="AA63" s="2" t="s">
        <v>51</v>
      </c>
      <c r="AB63" s="2" t="s">
        <v>178</v>
      </c>
      <c r="AC63" s="2" t="s">
        <v>179</v>
      </c>
      <c r="AD63" s="2" t="s">
        <v>50</v>
      </c>
      <c r="AE63" s="2" t="s">
        <v>38</v>
      </c>
      <c r="AF63" s="4">
        <v>0</v>
      </c>
      <c r="AG63" s="2" t="s">
        <v>38</v>
      </c>
      <c r="AH63" s="5">
        <v>1</v>
      </c>
    </row>
    <row r="64" spans="1:34" x14ac:dyDescent="0.5">
      <c r="A64" s="2" t="s">
        <v>34</v>
      </c>
      <c r="B64" s="3">
        <v>0.33672453703703698</v>
      </c>
      <c r="C64" s="2" t="s">
        <v>35</v>
      </c>
      <c r="D64" s="2" t="s">
        <v>36</v>
      </c>
      <c r="E64" s="2" t="s">
        <v>37</v>
      </c>
      <c r="F64" s="2" t="s">
        <v>38</v>
      </c>
      <c r="G64" s="2" t="s">
        <v>180</v>
      </c>
      <c r="H64" s="2" t="s">
        <v>40</v>
      </c>
      <c r="I64" s="2" t="s">
        <v>41</v>
      </c>
      <c r="J64" s="2" t="s">
        <v>42</v>
      </c>
      <c r="K64" s="2" t="s">
        <v>43</v>
      </c>
      <c r="L64" s="2" t="s">
        <v>44</v>
      </c>
      <c r="M64" s="2" t="s">
        <v>45</v>
      </c>
      <c r="N64" s="2" t="s">
        <v>46</v>
      </c>
      <c r="O64" s="2" t="s">
        <v>47</v>
      </c>
      <c r="P64" s="2" t="s">
        <v>180</v>
      </c>
      <c r="Q64" s="2" t="s">
        <v>181</v>
      </c>
      <c r="R64" s="2" t="s">
        <v>50</v>
      </c>
      <c r="S64" s="2" t="s">
        <v>38</v>
      </c>
      <c r="T64" s="4">
        <v>0</v>
      </c>
      <c r="U64" s="2" t="s">
        <v>38</v>
      </c>
      <c r="V64" s="5">
        <v>1</v>
      </c>
      <c r="W64" s="2" t="s">
        <v>50</v>
      </c>
      <c r="X64" s="5">
        <v>0</v>
      </c>
      <c r="Y64" s="2" t="s">
        <v>50</v>
      </c>
      <c r="Z64" s="2" t="s">
        <v>49</v>
      </c>
      <c r="AA64" s="2" t="s">
        <v>51</v>
      </c>
      <c r="AB64" s="2" t="s">
        <v>180</v>
      </c>
      <c r="AC64" s="2" t="s">
        <v>181</v>
      </c>
      <c r="AD64" s="2" t="s">
        <v>50</v>
      </c>
      <c r="AE64" s="2" t="s">
        <v>38</v>
      </c>
      <c r="AF64" s="4">
        <v>0</v>
      </c>
      <c r="AG64" s="2" t="s">
        <v>38</v>
      </c>
      <c r="AH64" s="5">
        <v>1</v>
      </c>
    </row>
    <row r="65" spans="1:34" x14ac:dyDescent="0.5">
      <c r="A65" s="2" t="s">
        <v>34</v>
      </c>
      <c r="B65" s="3">
        <v>0.33672453703703698</v>
      </c>
      <c r="C65" s="2" t="s">
        <v>35</v>
      </c>
      <c r="D65" s="2" t="s">
        <v>36</v>
      </c>
      <c r="E65" s="2" t="s">
        <v>37</v>
      </c>
      <c r="F65" s="2" t="s">
        <v>38</v>
      </c>
      <c r="G65" s="2" t="s">
        <v>182</v>
      </c>
      <c r="H65" s="2" t="s">
        <v>40</v>
      </c>
      <c r="I65" s="2" t="s">
        <v>41</v>
      </c>
      <c r="J65" s="2" t="s">
        <v>42</v>
      </c>
      <c r="K65" s="2" t="s">
        <v>43</v>
      </c>
      <c r="L65" s="2" t="s">
        <v>44</v>
      </c>
      <c r="M65" s="2" t="s">
        <v>45</v>
      </c>
      <c r="N65" s="2" t="s">
        <v>46</v>
      </c>
      <c r="O65" s="2" t="s">
        <v>47</v>
      </c>
      <c r="P65" s="2" t="s">
        <v>182</v>
      </c>
      <c r="Q65" s="2" t="s">
        <v>183</v>
      </c>
      <c r="R65" s="2" t="s">
        <v>50</v>
      </c>
      <c r="S65" s="2" t="s">
        <v>38</v>
      </c>
      <c r="T65" s="4">
        <v>0</v>
      </c>
      <c r="U65" s="2" t="s">
        <v>38</v>
      </c>
      <c r="V65" s="5">
        <v>1</v>
      </c>
      <c r="W65" s="2" t="s">
        <v>50</v>
      </c>
      <c r="X65" s="5">
        <v>0</v>
      </c>
      <c r="Y65" s="2" t="s">
        <v>50</v>
      </c>
      <c r="Z65" s="2" t="s">
        <v>49</v>
      </c>
      <c r="AA65" s="2" t="s">
        <v>51</v>
      </c>
      <c r="AB65" s="2" t="s">
        <v>182</v>
      </c>
      <c r="AC65" s="2" t="s">
        <v>183</v>
      </c>
      <c r="AD65" s="2" t="s">
        <v>50</v>
      </c>
      <c r="AE65" s="2" t="s">
        <v>38</v>
      </c>
      <c r="AF65" s="4">
        <v>0</v>
      </c>
      <c r="AG65" s="2" t="s">
        <v>38</v>
      </c>
      <c r="AH65" s="5">
        <v>1</v>
      </c>
    </row>
    <row r="66" spans="1:34" x14ac:dyDescent="0.5">
      <c r="A66" s="2" t="s">
        <v>34</v>
      </c>
      <c r="B66" s="3">
        <v>0.33672453703703698</v>
      </c>
      <c r="C66" s="2" t="s">
        <v>35</v>
      </c>
      <c r="D66" s="2" t="s">
        <v>36</v>
      </c>
      <c r="E66" s="2" t="s">
        <v>37</v>
      </c>
      <c r="F66" s="2" t="s">
        <v>38</v>
      </c>
      <c r="G66" s="2" t="s">
        <v>184</v>
      </c>
      <c r="H66" s="2" t="s">
        <v>40</v>
      </c>
      <c r="I66" s="2" t="s">
        <v>41</v>
      </c>
      <c r="J66" s="2" t="s">
        <v>42</v>
      </c>
      <c r="K66" s="2" t="s">
        <v>43</v>
      </c>
      <c r="L66" s="2" t="s">
        <v>44</v>
      </c>
      <c r="M66" s="2" t="s">
        <v>45</v>
      </c>
      <c r="N66" s="2" t="s">
        <v>46</v>
      </c>
      <c r="O66" s="2" t="s">
        <v>47</v>
      </c>
      <c r="P66" s="2" t="s">
        <v>184</v>
      </c>
      <c r="Q66" s="2" t="s">
        <v>185</v>
      </c>
      <c r="R66" s="2" t="s">
        <v>84</v>
      </c>
      <c r="S66" s="2" t="s">
        <v>186</v>
      </c>
      <c r="T66" s="4">
        <v>494030.4</v>
      </c>
      <c r="U66" s="2" t="s">
        <v>38</v>
      </c>
      <c r="V66" s="5">
        <v>1</v>
      </c>
      <c r="W66" s="2" t="s">
        <v>84</v>
      </c>
      <c r="X66" s="5">
        <v>1</v>
      </c>
      <c r="Y66" s="2" t="s">
        <v>50</v>
      </c>
      <c r="Z66" s="2" t="s">
        <v>49</v>
      </c>
      <c r="AA66" s="2" t="s">
        <v>51</v>
      </c>
      <c r="AB66" s="2" t="s">
        <v>184</v>
      </c>
      <c r="AC66" s="2" t="s">
        <v>185</v>
      </c>
      <c r="AD66" s="2" t="s">
        <v>84</v>
      </c>
      <c r="AE66" s="2" t="s">
        <v>186</v>
      </c>
      <c r="AF66" s="4">
        <v>494030.4</v>
      </c>
      <c r="AG66" s="2" t="s">
        <v>38</v>
      </c>
      <c r="AH66" s="5">
        <v>1</v>
      </c>
    </row>
    <row r="67" spans="1:34" x14ac:dyDescent="0.5">
      <c r="A67" s="2" t="s">
        <v>34</v>
      </c>
      <c r="B67" s="3">
        <v>0.33672453703703698</v>
      </c>
      <c r="C67" s="2" t="s">
        <v>35</v>
      </c>
      <c r="D67" s="2" t="s">
        <v>36</v>
      </c>
      <c r="E67" s="2" t="s">
        <v>37</v>
      </c>
      <c r="F67" s="2" t="s">
        <v>38</v>
      </c>
      <c r="G67" s="2" t="s">
        <v>187</v>
      </c>
      <c r="H67" s="2" t="s">
        <v>40</v>
      </c>
      <c r="I67" s="2" t="s">
        <v>41</v>
      </c>
      <c r="J67" s="2" t="s">
        <v>42</v>
      </c>
      <c r="K67" s="2" t="s">
        <v>43</v>
      </c>
      <c r="L67" s="2" t="s">
        <v>44</v>
      </c>
      <c r="M67" s="2" t="s">
        <v>45</v>
      </c>
      <c r="N67" s="2" t="s">
        <v>46</v>
      </c>
      <c r="O67" s="2" t="s">
        <v>47</v>
      </c>
      <c r="P67" s="2" t="s">
        <v>187</v>
      </c>
      <c r="Q67" s="2" t="s">
        <v>188</v>
      </c>
      <c r="R67" s="2" t="s">
        <v>51</v>
      </c>
      <c r="S67" s="2" t="s">
        <v>38</v>
      </c>
      <c r="T67" s="4">
        <v>0</v>
      </c>
      <c r="U67" s="2" t="s">
        <v>38</v>
      </c>
      <c r="V67" s="5">
        <v>1</v>
      </c>
      <c r="W67" s="2" t="s">
        <v>51</v>
      </c>
      <c r="X67" s="5">
        <v>1</v>
      </c>
      <c r="Y67" s="2" t="s">
        <v>50</v>
      </c>
      <c r="Z67" s="2" t="s">
        <v>49</v>
      </c>
      <c r="AA67" s="2" t="s">
        <v>51</v>
      </c>
      <c r="AB67" s="2" t="s">
        <v>187</v>
      </c>
      <c r="AC67" s="2" t="s">
        <v>188</v>
      </c>
      <c r="AD67" s="2" t="s">
        <v>51</v>
      </c>
      <c r="AE67" s="2" t="s">
        <v>38</v>
      </c>
      <c r="AF67" s="4">
        <v>0</v>
      </c>
      <c r="AG67" s="2" t="s">
        <v>38</v>
      </c>
      <c r="AH67" s="5">
        <v>1</v>
      </c>
    </row>
    <row r="68" spans="1:34" x14ac:dyDescent="0.5">
      <c r="A68" s="2" t="s">
        <v>34</v>
      </c>
      <c r="B68" s="3">
        <v>0.33672453703703698</v>
      </c>
      <c r="C68" s="2" t="s">
        <v>35</v>
      </c>
      <c r="D68" s="2" t="s">
        <v>36</v>
      </c>
      <c r="E68" s="2" t="s">
        <v>37</v>
      </c>
      <c r="F68" s="2" t="s">
        <v>38</v>
      </c>
      <c r="G68" s="2" t="s">
        <v>189</v>
      </c>
      <c r="H68" s="2" t="s">
        <v>40</v>
      </c>
      <c r="I68" s="2" t="s">
        <v>41</v>
      </c>
      <c r="J68" s="2" t="s">
        <v>42</v>
      </c>
      <c r="K68" s="2" t="s">
        <v>43</v>
      </c>
      <c r="L68" s="2" t="s">
        <v>44</v>
      </c>
      <c r="M68" s="2" t="s">
        <v>45</v>
      </c>
      <c r="N68" s="2" t="s">
        <v>46</v>
      </c>
      <c r="O68" s="2" t="s">
        <v>47</v>
      </c>
      <c r="P68" s="2" t="s">
        <v>189</v>
      </c>
      <c r="Q68" s="2" t="s">
        <v>190</v>
      </c>
      <c r="R68" s="2" t="s">
        <v>50</v>
      </c>
      <c r="S68" s="2" t="s">
        <v>38</v>
      </c>
      <c r="T68" s="4">
        <v>0</v>
      </c>
      <c r="U68" s="2" t="s">
        <v>38</v>
      </c>
      <c r="V68" s="5">
        <v>1</v>
      </c>
      <c r="W68" s="2" t="s">
        <v>50</v>
      </c>
      <c r="X68" s="5">
        <v>0</v>
      </c>
      <c r="Y68" s="2" t="s">
        <v>50</v>
      </c>
      <c r="Z68" s="2" t="s">
        <v>49</v>
      </c>
      <c r="AA68" s="2" t="s">
        <v>51</v>
      </c>
      <c r="AB68" s="2" t="s">
        <v>189</v>
      </c>
      <c r="AC68" s="2" t="s">
        <v>190</v>
      </c>
      <c r="AD68" s="2" t="s">
        <v>50</v>
      </c>
      <c r="AE68" s="2" t="s">
        <v>38</v>
      </c>
      <c r="AF68" s="4">
        <v>0</v>
      </c>
      <c r="AG68" s="2" t="s">
        <v>38</v>
      </c>
      <c r="AH68" s="5">
        <v>1</v>
      </c>
    </row>
    <row r="69" spans="1:34" x14ac:dyDescent="0.5">
      <c r="A69" s="2" t="s">
        <v>34</v>
      </c>
      <c r="B69" s="3">
        <v>0.33672453703703698</v>
      </c>
      <c r="C69" s="2" t="s">
        <v>35</v>
      </c>
      <c r="D69" s="2" t="s">
        <v>36</v>
      </c>
      <c r="E69" s="2" t="s">
        <v>37</v>
      </c>
      <c r="F69" s="2" t="s">
        <v>38</v>
      </c>
      <c r="G69" s="2" t="s">
        <v>191</v>
      </c>
      <c r="H69" s="2" t="s">
        <v>40</v>
      </c>
      <c r="I69" s="2" t="s">
        <v>41</v>
      </c>
      <c r="J69" s="2" t="s">
        <v>42</v>
      </c>
      <c r="K69" s="2" t="s">
        <v>43</v>
      </c>
      <c r="L69" s="2" t="s">
        <v>44</v>
      </c>
      <c r="M69" s="2" t="s">
        <v>45</v>
      </c>
      <c r="N69" s="2" t="s">
        <v>46</v>
      </c>
      <c r="O69" s="2" t="s">
        <v>47</v>
      </c>
      <c r="P69" s="2" t="s">
        <v>191</v>
      </c>
      <c r="Q69" s="2" t="s">
        <v>192</v>
      </c>
      <c r="R69" s="2" t="s">
        <v>50</v>
      </c>
      <c r="S69" s="2" t="s">
        <v>38</v>
      </c>
      <c r="T69" s="4">
        <v>0</v>
      </c>
      <c r="U69" s="2" t="s">
        <v>38</v>
      </c>
      <c r="V69" s="5">
        <v>1</v>
      </c>
      <c r="W69" s="2" t="s">
        <v>50</v>
      </c>
      <c r="X69" s="5">
        <v>0</v>
      </c>
      <c r="Y69" s="2" t="s">
        <v>50</v>
      </c>
      <c r="Z69" s="2" t="s">
        <v>49</v>
      </c>
      <c r="AA69" s="2" t="s">
        <v>51</v>
      </c>
      <c r="AB69" s="2" t="s">
        <v>191</v>
      </c>
      <c r="AC69" s="2" t="s">
        <v>192</v>
      </c>
      <c r="AD69" s="2" t="s">
        <v>50</v>
      </c>
      <c r="AE69" s="2" t="s">
        <v>38</v>
      </c>
      <c r="AF69" s="4">
        <v>0</v>
      </c>
      <c r="AG69" s="2" t="s">
        <v>38</v>
      </c>
      <c r="AH69" s="5">
        <v>1</v>
      </c>
    </row>
    <row r="70" spans="1:34" x14ac:dyDescent="0.5">
      <c r="A70" s="2" t="s">
        <v>34</v>
      </c>
      <c r="B70" s="3">
        <v>0.33672453703703698</v>
      </c>
      <c r="C70" s="2" t="s">
        <v>35</v>
      </c>
      <c r="D70" s="2" t="s">
        <v>36</v>
      </c>
      <c r="E70" s="2" t="s">
        <v>37</v>
      </c>
      <c r="F70" s="2" t="s">
        <v>38</v>
      </c>
      <c r="G70" s="2" t="s">
        <v>193</v>
      </c>
      <c r="H70" s="2" t="s">
        <v>40</v>
      </c>
      <c r="I70" s="2" t="s">
        <v>41</v>
      </c>
      <c r="J70" s="2" t="s">
        <v>42</v>
      </c>
      <c r="K70" s="2" t="s">
        <v>43</v>
      </c>
      <c r="L70" s="2" t="s">
        <v>44</v>
      </c>
      <c r="M70" s="2" t="s">
        <v>45</v>
      </c>
      <c r="N70" s="2" t="s">
        <v>46</v>
      </c>
      <c r="O70" s="2" t="s">
        <v>47</v>
      </c>
      <c r="P70" s="2" t="s">
        <v>193</v>
      </c>
      <c r="Q70" s="2" t="s">
        <v>194</v>
      </c>
      <c r="R70" s="2" t="s">
        <v>50</v>
      </c>
      <c r="S70" s="2" t="s">
        <v>38</v>
      </c>
      <c r="T70" s="4">
        <v>0</v>
      </c>
      <c r="U70" s="2" t="s">
        <v>38</v>
      </c>
      <c r="V70" s="5">
        <v>1</v>
      </c>
      <c r="W70" s="2" t="s">
        <v>50</v>
      </c>
      <c r="X70" s="5">
        <v>0</v>
      </c>
      <c r="Y70" s="2" t="s">
        <v>50</v>
      </c>
      <c r="Z70" s="2" t="s">
        <v>49</v>
      </c>
      <c r="AA70" s="2" t="s">
        <v>51</v>
      </c>
      <c r="AB70" s="2" t="s">
        <v>193</v>
      </c>
      <c r="AC70" s="2" t="s">
        <v>194</v>
      </c>
      <c r="AD70" s="2" t="s">
        <v>50</v>
      </c>
      <c r="AE70" s="2" t="s">
        <v>38</v>
      </c>
      <c r="AF70" s="4">
        <v>0</v>
      </c>
      <c r="AG70" s="2" t="s">
        <v>38</v>
      </c>
      <c r="AH70" s="5">
        <v>1</v>
      </c>
    </row>
    <row r="71" spans="1:34" x14ac:dyDescent="0.5">
      <c r="A71" s="2" t="s">
        <v>34</v>
      </c>
      <c r="B71" s="3">
        <v>0.33672453703703698</v>
      </c>
      <c r="C71" s="2" t="s">
        <v>35</v>
      </c>
      <c r="D71" s="2" t="s">
        <v>36</v>
      </c>
      <c r="E71" s="2" t="s">
        <v>37</v>
      </c>
      <c r="F71" s="2" t="s">
        <v>38</v>
      </c>
      <c r="G71" s="2" t="s">
        <v>195</v>
      </c>
      <c r="H71" s="2" t="s">
        <v>40</v>
      </c>
      <c r="I71" s="2" t="s">
        <v>41</v>
      </c>
      <c r="J71" s="2" t="s">
        <v>42</v>
      </c>
      <c r="K71" s="2" t="s">
        <v>43</v>
      </c>
      <c r="L71" s="2" t="s">
        <v>44</v>
      </c>
      <c r="M71" s="2" t="s">
        <v>45</v>
      </c>
      <c r="N71" s="2" t="s">
        <v>46</v>
      </c>
      <c r="O71" s="2" t="s">
        <v>47</v>
      </c>
      <c r="P71" s="2" t="s">
        <v>195</v>
      </c>
      <c r="Q71" s="2" t="s">
        <v>196</v>
      </c>
      <c r="R71" s="2" t="s">
        <v>50</v>
      </c>
      <c r="S71" s="2" t="s">
        <v>38</v>
      </c>
      <c r="T71" s="4">
        <v>0</v>
      </c>
      <c r="U71" s="2" t="s">
        <v>38</v>
      </c>
      <c r="V71" s="5">
        <v>1</v>
      </c>
      <c r="W71" s="2" t="s">
        <v>50</v>
      </c>
      <c r="X71" s="5">
        <v>0</v>
      </c>
      <c r="Y71" s="2" t="s">
        <v>50</v>
      </c>
      <c r="Z71" s="2" t="s">
        <v>49</v>
      </c>
      <c r="AA71" s="2" t="s">
        <v>51</v>
      </c>
      <c r="AB71" s="2" t="s">
        <v>195</v>
      </c>
      <c r="AC71" s="2" t="s">
        <v>196</v>
      </c>
      <c r="AD71" s="2" t="s">
        <v>50</v>
      </c>
      <c r="AE71" s="2" t="s">
        <v>38</v>
      </c>
      <c r="AF71" s="4">
        <v>0</v>
      </c>
      <c r="AG71" s="2" t="s">
        <v>38</v>
      </c>
      <c r="AH71" s="5">
        <v>1</v>
      </c>
    </row>
    <row r="72" spans="1:34" x14ac:dyDescent="0.5">
      <c r="A72" s="2" t="s">
        <v>34</v>
      </c>
      <c r="B72" s="3">
        <v>0.33672453703703698</v>
      </c>
      <c r="C72" s="2" t="s">
        <v>35</v>
      </c>
      <c r="D72" s="2" t="s">
        <v>36</v>
      </c>
      <c r="E72" s="2" t="s">
        <v>37</v>
      </c>
      <c r="F72" s="2" t="s">
        <v>38</v>
      </c>
      <c r="G72" s="2" t="s">
        <v>197</v>
      </c>
      <c r="H72" s="2" t="s">
        <v>40</v>
      </c>
      <c r="I72" s="2" t="s">
        <v>41</v>
      </c>
      <c r="J72" s="2" t="s">
        <v>42</v>
      </c>
      <c r="K72" s="2" t="s">
        <v>43</v>
      </c>
      <c r="L72" s="2" t="s">
        <v>44</v>
      </c>
      <c r="M72" s="2" t="s">
        <v>45</v>
      </c>
      <c r="N72" s="2" t="s">
        <v>46</v>
      </c>
      <c r="O72" s="2" t="s">
        <v>47</v>
      </c>
      <c r="P72" s="2" t="s">
        <v>197</v>
      </c>
      <c r="Q72" s="2" t="s">
        <v>198</v>
      </c>
      <c r="R72" s="2" t="s">
        <v>50</v>
      </c>
      <c r="S72" s="2" t="s">
        <v>38</v>
      </c>
      <c r="T72" s="4">
        <v>0</v>
      </c>
      <c r="U72" s="2" t="s">
        <v>38</v>
      </c>
      <c r="V72" s="5">
        <v>1</v>
      </c>
      <c r="W72" s="2" t="s">
        <v>50</v>
      </c>
      <c r="X72" s="5">
        <v>0</v>
      </c>
      <c r="Y72" s="2" t="s">
        <v>50</v>
      </c>
      <c r="Z72" s="2" t="s">
        <v>49</v>
      </c>
      <c r="AA72" s="2" t="s">
        <v>51</v>
      </c>
      <c r="AB72" s="2" t="s">
        <v>197</v>
      </c>
      <c r="AC72" s="2" t="s">
        <v>198</v>
      </c>
      <c r="AD72" s="2" t="s">
        <v>50</v>
      </c>
      <c r="AE72" s="2" t="s">
        <v>38</v>
      </c>
      <c r="AF72" s="4">
        <v>0</v>
      </c>
      <c r="AG72" s="2" t="s">
        <v>38</v>
      </c>
      <c r="AH72" s="5">
        <v>1</v>
      </c>
    </row>
    <row r="73" spans="1:34" x14ac:dyDescent="0.5">
      <c r="A73" s="2" t="s">
        <v>34</v>
      </c>
      <c r="B73" s="3">
        <v>0.33672453703703698</v>
      </c>
      <c r="C73" s="2" t="s">
        <v>35</v>
      </c>
      <c r="D73" s="2" t="s">
        <v>36</v>
      </c>
      <c r="E73" s="2" t="s">
        <v>37</v>
      </c>
      <c r="F73" s="2" t="s">
        <v>38</v>
      </c>
      <c r="G73" s="2" t="s">
        <v>199</v>
      </c>
      <c r="H73" s="2" t="s">
        <v>40</v>
      </c>
      <c r="I73" s="2" t="s">
        <v>41</v>
      </c>
      <c r="J73" s="2" t="s">
        <v>42</v>
      </c>
      <c r="K73" s="2" t="s">
        <v>43</v>
      </c>
      <c r="L73" s="2" t="s">
        <v>44</v>
      </c>
      <c r="M73" s="2" t="s">
        <v>45</v>
      </c>
      <c r="N73" s="2" t="s">
        <v>46</v>
      </c>
      <c r="O73" s="2" t="s">
        <v>47</v>
      </c>
      <c r="P73" s="2" t="s">
        <v>199</v>
      </c>
      <c r="Q73" s="2" t="s">
        <v>200</v>
      </c>
      <c r="R73" s="2" t="s">
        <v>50</v>
      </c>
      <c r="S73" s="2" t="s">
        <v>38</v>
      </c>
      <c r="T73" s="4">
        <v>0</v>
      </c>
      <c r="U73" s="2" t="s">
        <v>38</v>
      </c>
      <c r="V73" s="5">
        <v>1</v>
      </c>
      <c r="W73" s="2" t="s">
        <v>50</v>
      </c>
      <c r="X73" s="5">
        <v>0</v>
      </c>
      <c r="Y73" s="2" t="s">
        <v>50</v>
      </c>
      <c r="Z73" s="2" t="s">
        <v>49</v>
      </c>
      <c r="AA73" s="2" t="s">
        <v>51</v>
      </c>
      <c r="AB73" s="2" t="s">
        <v>199</v>
      </c>
      <c r="AC73" s="2" t="s">
        <v>200</v>
      </c>
      <c r="AD73" s="2" t="s">
        <v>50</v>
      </c>
      <c r="AE73" s="2" t="s">
        <v>38</v>
      </c>
      <c r="AF73" s="4">
        <v>0</v>
      </c>
      <c r="AG73" s="2" t="s">
        <v>38</v>
      </c>
      <c r="AH73" s="5">
        <v>1</v>
      </c>
    </row>
    <row r="74" spans="1:34" x14ac:dyDescent="0.5">
      <c r="A74" s="2" t="s">
        <v>34</v>
      </c>
      <c r="B74" s="3">
        <v>0.33672453703703698</v>
      </c>
      <c r="C74" s="2" t="s">
        <v>35</v>
      </c>
      <c r="D74" s="2" t="s">
        <v>36</v>
      </c>
      <c r="E74" s="2" t="s">
        <v>37</v>
      </c>
      <c r="F74" s="2" t="s">
        <v>38</v>
      </c>
      <c r="G74" s="2" t="s">
        <v>201</v>
      </c>
      <c r="H74" s="2" t="s">
        <v>40</v>
      </c>
      <c r="I74" s="2" t="s">
        <v>41</v>
      </c>
      <c r="J74" s="2" t="s">
        <v>42</v>
      </c>
      <c r="K74" s="2" t="s">
        <v>43</v>
      </c>
      <c r="L74" s="2" t="s">
        <v>44</v>
      </c>
      <c r="M74" s="2" t="s">
        <v>45</v>
      </c>
      <c r="N74" s="2" t="s">
        <v>46</v>
      </c>
      <c r="O74" s="2" t="s">
        <v>47</v>
      </c>
      <c r="P74" s="2" t="s">
        <v>201</v>
      </c>
      <c r="Q74" s="2" t="s">
        <v>202</v>
      </c>
      <c r="R74" s="2" t="s">
        <v>50</v>
      </c>
      <c r="S74" s="2" t="s">
        <v>38</v>
      </c>
      <c r="T74" s="4">
        <v>0</v>
      </c>
      <c r="U74" s="2" t="s">
        <v>38</v>
      </c>
      <c r="V74" s="5">
        <v>1</v>
      </c>
      <c r="W74" s="2" t="s">
        <v>50</v>
      </c>
      <c r="X74" s="5">
        <v>0</v>
      </c>
      <c r="Y74" s="2" t="s">
        <v>50</v>
      </c>
      <c r="Z74" s="2" t="s">
        <v>49</v>
      </c>
      <c r="AA74" s="2" t="s">
        <v>51</v>
      </c>
      <c r="AB74" s="2" t="s">
        <v>201</v>
      </c>
      <c r="AC74" s="2" t="s">
        <v>202</v>
      </c>
      <c r="AD74" s="2" t="s">
        <v>50</v>
      </c>
      <c r="AE74" s="2" t="s">
        <v>38</v>
      </c>
      <c r="AF74" s="4">
        <v>0</v>
      </c>
      <c r="AG74" s="2" t="s">
        <v>38</v>
      </c>
      <c r="AH74" s="5">
        <v>1</v>
      </c>
    </row>
    <row r="75" spans="1:34" x14ac:dyDescent="0.5">
      <c r="A75" s="2" t="s">
        <v>34</v>
      </c>
      <c r="B75" s="3">
        <v>0.33672453703703698</v>
      </c>
      <c r="C75" s="2" t="s">
        <v>35</v>
      </c>
      <c r="D75" s="2" t="s">
        <v>36</v>
      </c>
      <c r="E75" s="2" t="s">
        <v>37</v>
      </c>
      <c r="F75" s="2" t="s">
        <v>38</v>
      </c>
      <c r="G75" s="2" t="s">
        <v>203</v>
      </c>
      <c r="H75" s="2" t="s">
        <v>40</v>
      </c>
      <c r="I75" s="2" t="s">
        <v>41</v>
      </c>
      <c r="J75" s="2" t="s">
        <v>42</v>
      </c>
      <c r="K75" s="2" t="s">
        <v>43</v>
      </c>
      <c r="L75" s="2" t="s">
        <v>44</v>
      </c>
      <c r="M75" s="2" t="s">
        <v>45</v>
      </c>
      <c r="N75" s="2" t="s">
        <v>46</v>
      </c>
      <c r="O75" s="2" t="s">
        <v>47</v>
      </c>
      <c r="P75" s="2" t="s">
        <v>203</v>
      </c>
      <c r="Q75" s="2" t="s">
        <v>204</v>
      </c>
      <c r="R75" s="2" t="s">
        <v>50</v>
      </c>
      <c r="S75" s="2" t="s">
        <v>38</v>
      </c>
      <c r="T75" s="4">
        <v>0</v>
      </c>
      <c r="U75" s="2" t="s">
        <v>38</v>
      </c>
      <c r="V75" s="5">
        <v>1</v>
      </c>
      <c r="W75" s="2" t="s">
        <v>50</v>
      </c>
      <c r="X75" s="5">
        <v>0</v>
      </c>
      <c r="Y75" s="2" t="s">
        <v>50</v>
      </c>
      <c r="Z75" s="2" t="s">
        <v>49</v>
      </c>
      <c r="AA75" s="2" t="s">
        <v>51</v>
      </c>
      <c r="AB75" s="2" t="s">
        <v>203</v>
      </c>
      <c r="AC75" s="2" t="s">
        <v>204</v>
      </c>
      <c r="AD75" s="2" t="s">
        <v>50</v>
      </c>
      <c r="AE75" s="2" t="s">
        <v>38</v>
      </c>
      <c r="AF75" s="4">
        <v>0</v>
      </c>
      <c r="AG75" s="2" t="s">
        <v>38</v>
      </c>
      <c r="AH75" s="5">
        <v>1</v>
      </c>
    </row>
    <row r="76" spans="1:34" x14ac:dyDescent="0.5">
      <c r="A76" s="2" t="s">
        <v>34</v>
      </c>
      <c r="B76" s="3">
        <v>0.33672453703703698</v>
      </c>
      <c r="C76" s="2" t="s">
        <v>35</v>
      </c>
      <c r="D76" s="2" t="s">
        <v>36</v>
      </c>
      <c r="E76" s="2" t="s">
        <v>37</v>
      </c>
      <c r="F76" s="2" t="s">
        <v>38</v>
      </c>
      <c r="G76" s="2" t="s">
        <v>205</v>
      </c>
      <c r="H76" s="2" t="s">
        <v>40</v>
      </c>
      <c r="I76" s="2" t="s">
        <v>41</v>
      </c>
      <c r="J76" s="2" t="s">
        <v>42</v>
      </c>
      <c r="K76" s="2" t="s">
        <v>43</v>
      </c>
      <c r="L76" s="2" t="s">
        <v>44</v>
      </c>
      <c r="M76" s="2" t="s">
        <v>45</v>
      </c>
      <c r="N76" s="2" t="s">
        <v>46</v>
      </c>
      <c r="O76" s="2" t="s">
        <v>47</v>
      </c>
      <c r="P76" s="2" t="s">
        <v>205</v>
      </c>
      <c r="Q76" s="2" t="s">
        <v>206</v>
      </c>
      <c r="R76" s="2" t="s">
        <v>50</v>
      </c>
      <c r="S76" s="2" t="s">
        <v>38</v>
      </c>
      <c r="T76" s="4">
        <v>0</v>
      </c>
      <c r="U76" s="2" t="s">
        <v>38</v>
      </c>
      <c r="V76" s="5">
        <v>1</v>
      </c>
      <c r="W76" s="2" t="s">
        <v>50</v>
      </c>
      <c r="X76" s="5">
        <v>0</v>
      </c>
      <c r="Y76" s="2" t="s">
        <v>50</v>
      </c>
      <c r="Z76" s="2" t="s">
        <v>49</v>
      </c>
      <c r="AA76" s="2" t="s">
        <v>51</v>
      </c>
      <c r="AB76" s="2" t="s">
        <v>205</v>
      </c>
      <c r="AC76" s="2" t="s">
        <v>206</v>
      </c>
      <c r="AD76" s="2" t="s">
        <v>50</v>
      </c>
      <c r="AE76" s="2" t="s">
        <v>38</v>
      </c>
      <c r="AF76" s="4">
        <v>0</v>
      </c>
      <c r="AG76" s="2" t="s">
        <v>38</v>
      </c>
      <c r="AH76" s="5">
        <v>1</v>
      </c>
    </row>
    <row r="77" spans="1:34" x14ac:dyDescent="0.5">
      <c r="A77" s="2" t="s">
        <v>34</v>
      </c>
      <c r="B77" s="3">
        <v>0.33672453703703698</v>
      </c>
      <c r="C77" s="2" t="s">
        <v>35</v>
      </c>
      <c r="D77" s="2" t="s">
        <v>36</v>
      </c>
      <c r="E77" s="2" t="s">
        <v>37</v>
      </c>
      <c r="F77" s="2" t="s">
        <v>38</v>
      </c>
      <c r="G77" s="2" t="s">
        <v>207</v>
      </c>
      <c r="H77" s="2" t="s">
        <v>40</v>
      </c>
      <c r="I77" s="2" t="s">
        <v>41</v>
      </c>
      <c r="J77" s="2" t="s">
        <v>42</v>
      </c>
      <c r="K77" s="2" t="s">
        <v>43</v>
      </c>
      <c r="L77" s="2" t="s">
        <v>44</v>
      </c>
      <c r="M77" s="2" t="s">
        <v>45</v>
      </c>
      <c r="N77" s="2" t="s">
        <v>46</v>
      </c>
      <c r="O77" s="2" t="s">
        <v>47</v>
      </c>
      <c r="P77" s="2" t="s">
        <v>207</v>
      </c>
      <c r="Q77" s="2" t="s">
        <v>208</v>
      </c>
      <c r="R77" s="2" t="s">
        <v>50</v>
      </c>
      <c r="S77" s="2" t="s">
        <v>38</v>
      </c>
      <c r="T77" s="4">
        <v>0</v>
      </c>
      <c r="U77" s="2" t="s">
        <v>38</v>
      </c>
      <c r="V77" s="5">
        <v>1</v>
      </c>
      <c r="W77" s="2" t="s">
        <v>50</v>
      </c>
      <c r="X77" s="5">
        <v>0</v>
      </c>
      <c r="Y77" s="2" t="s">
        <v>50</v>
      </c>
      <c r="Z77" s="2" t="s">
        <v>49</v>
      </c>
      <c r="AA77" s="2" t="s">
        <v>51</v>
      </c>
      <c r="AB77" s="2" t="s">
        <v>207</v>
      </c>
      <c r="AC77" s="2" t="s">
        <v>208</v>
      </c>
      <c r="AD77" s="2" t="s">
        <v>50</v>
      </c>
      <c r="AE77" s="2" t="s">
        <v>38</v>
      </c>
      <c r="AF77" s="4">
        <v>0</v>
      </c>
      <c r="AG77" s="2" t="s">
        <v>38</v>
      </c>
      <c r="AH77" s="5">
        <v>1</v>
      </c>
    </row>
    <row r="78" spans="1:34" x14ac:dyDescent="0.5">
      <c r="A78" s="2" t="s">
        <v>34</v>
      </c>
      <c r="B78" s="3">
        <v>0.33672453703703698</v>
      </c>
      <c r="C78" s="2" t="s">
        <v>35</v>
      </c>
      <c r="D78" s="2" t="s">
        <v>36</v>
      </c>
      <c r="E78" s="2" t="s">
        <v>37</v>
      </c>
      <c r="F78" s="2" t="s">
        <v>38</v>
      </c>
      <c r="G78" s="2" t="s">
        <v>209</v>
      </c>
      <c r="H78" s="2" t="s">
        <v>40</v>
      </c>
      <c r="I78" s="2" t="s">
        <v>41</v>
      </c>
      <c r="J78" s="2" t="s">
        <v>42</v>
      </c>
      <c r="K78" s="2" t="s">
        <v>43</v>
      </c>
      <c r="L78" s="2" t="s">
        <v>44</v>
      </c>
      <c r="M78" s="2" t="s">
        <v>45</v>
      </c>
      <c r="N78" s="2" t="s">
        <v>46</v>
      </c>
      <c r="O78" s="2" t="s">
        <v>47</v>
      </c>
      <c r="P78" s="2" t="s">
        <v>209</v>
      </c>
      <c r="Q78" s="2" t="s">
        <v>210</v>
      </c>
      <c r="R78" s="2" t="s">
        <v>50</v>
      </c>
      <c r="S78" s="2" t="s">
        <v>38</v>
      </c>
      <c r="T78" s="4">
        <v>0</v>
      </c>
      <c r="U78" s="2" t="s">
        <v>38</v>
      </c>
      <c r="V78" s="5">
        <v>1</v>
      </c>
      <c r="W78" s="2" t="s">
        <v>50</v>
      </c>
      <c r="X78" s="5">
        <v>0</v>
      </c>
      <c r="Y78" s="2" t="s">
        <v>50</v>
      </c>
      <c r="Z78" s="2" t="s">
        <v>49</v>
      </c>
      <c r="AA78" s="2" t="s">
        <v>51</v>
      </c>
      <c r="AB78" s="2" t="s">
        <v>209</v>
      </c>
      <c r="AC78" s="2" t="s">
        <v>210</v>
      </c>
      <c r="AD78" s="2" t="s">
        <v>50</v>
      </c>
      <c r="AE78" s="2" t="s">
        <v>38</v>
      </c>
      <c r="AF78" s="4">
        <v>0</v>
      </c>
      <c r="AG78" s="2" t="s">
        <v>38</v>
      </c>
      <c r="AH78" s="5">
        <v>1</v>
      </c>
    </row>
    <row r="79" spans="1:34" x14ac:dyDescent="0.5">
      <c r="A79" s="2" t="s">
        <v>34</v>
      </c>
      <c r="B79" s="3">
        <v>0.33672453703703698</v>
      </c>
      <c r="C79" s="2" t="s">
        <v>35</v>
      </c>
      <c r="D79" s="2" t="s">
        <v>36</v>
      </c>
      <c r="E79" s="2" t="s">
        <v>37</v>
      </c>
      <c r="F79" s="2" t="s">
        <v>38</v>
      </c>
      <c r="G79" s="2" t="s">
        <v>211</v>
      </c>
      <c r="H79" s="2" t="s">
        <v>40</v>
      </c>
      <c r="I79" s="2" t="s">
        <v>41</v>
      </c>
      <c r="J79" s="2" t="s">
        <v>42</v>
      </c>
      <c r="K79" s="2" t="s">
        <v>43</v>
      </c>
      <c r="L79" s="2" t="s">
        <v>44</v>
      </c>
      <c r="M79" s="2" t="s">
        <v>45</v>
      </c>
      <c r="N79" s="2" t="s">
        <v>46</v>
      </c>
      <c r="O79" s="2" t="s">
        <v>47</v>
      </c>
      <c r="P79" s="2" t="s">
        <v>211</v>
      </c>
      <c r="Q79" s="2" t="s">
        <v>212</v>
      </c>
      <c r="R79" s="2" t="s">
        <v>50</v>
      </c>
      <c r="S79" s="2" t="s">
        <v>38</v>
      </c>
      <c r="T79" s="4">
        <v>0</v>
      </c>
      <c r="U79" s="2" t="s">
        <v>38</v>
      </c>
      <c r="V79" s="5">
        <v>1</v>
      </c>
      <c r="W79" s="2" t="s">
        <v>50</v>
      </c>
      <c r="X79" s="5">
        <v>0</v>
      </c>
      <c r="Y79" s="2" t="s">
        <v>50</v>
      </c>
      <c r="Z79" s="2" t="s">
        <v>49</v>
      </c>
      <c r="AA79" s="2" t="s">
        <v>51</v>
      </c>
      <c r="AB79" s="2" t="s">
        <v>211</v>
      </c>
      <c r="AC79" s="2" t="s">
        <v>212</v>
      </c>
      <c r="AD79" s="2" t="s">
        <v>50</v>
      </c>
      <c r="AE79" s="2" t="s">
        <v>38</v>
      </c>
      <c r="AF79" s="4">
        <v>0</v>
      </c>
      <c r="AG79" s="2" t="s">
        <v>38</v>
      </c>
      <c r="AH79" s="5">
        <v>1</v>
      </c>
    </row>
    <row r="80" spans="1:34" x14ac:dyDescent="0.5">
      <c r="A80" s="2" t="s">
        <v>34</v>
      </c>
      <c r="B80" s="3">
        <v>0.33672453703703698</v>
      </c>
      <c r="C80" s="2" t="s">
        <v>35</v>
      </c>
      <c r="D80" s="2" t="s">
        <v>36</v>
      </c>
      <c r="E80" s="2" t="s">
        <v>37</v>
      </c>
      <c r="F80" s="2" t="s">
        <v>38</v>
      </c>
      <c r="G80" s="2" t="s">
        <v>213</v>
      </c>
      <c r="H80" s="2" t="s">
        <v>40</v>
      </c>
      <c r="I80" s="2" t="s">
        <v>41</v>
      </c>
      <c r="J80" s="2" t="s">
        <v>42</v>
      </c>
      <c r="K80" s="2" t="s">
        <v>43</v>
      </c>
      <c r="L80" s="2" t="s">
        <v>44</v>
      </c>
      <c r="M80" s="2" t="s">
        <v>45</v>
      </c>
      <c r="N80" s="2" t="s">
        <v>46</v>
      </c>
      <c r="O80" s="2" t="s">
        <v>47</v>
      </c>
      <c r="P80" s="2" t="s">
        <v>213</v>
      </c>
      <c r="Q80" s="2" t="s">
        <v>214</v>
      </c>
      <c r="R80" s="2" t="s">
        <v>50</v>
      </c>
      <c r="S80" s="2" t="s">
        <v>38</v>
      </c>
      <c r="T80" s="4">
        <v>0</v>
      </c>
      <c r="U80" s="2" t="s">
        <v>38</v>
      </c>
      <c r="V80" s="5">
        <v>1</v>
      </c>
      <c r="W80" s="2" t="s">
        <v>50</v>
      </c>
      <c r="X80" s="5">
        <v>0</v>
      </c>
      <c r="Y80" s="2" t="s">
        <v>50</v>
      </c>
      <c r="Z80" s="2" t="s">
        <v>49</v>
      </c>
      <c r="AA80" s="2" t="s">
        <v>51</v>
      </c>
      <c r="AB80" s="2" t="s">
        <v>213</v>
      </c>
      <c r="AC80" s="2" t="s">
        <v>214</v>
      </c>
      <c r="AD80" s="2" t="s">
        <v>50</v>
      </c>
      <c r="AE80" s="2" t="s">
        <v>38</v>
      </c>
      <c r="AF80" s="4">
        <v>0</v>
      </c>
      <c r="AG80" s="2" t="s">
        <v>38</v>
      </c>
      <c r="AH80" s="5">
        <v>1</v>
      </c>
    </row>
    <row r="81" spans="1:34" x14ac:dyDescent="0.5">
      <c r="A81" s="2" t="s">
        <v>34</v>
      </c>
      <c r="B81" s="3">
        <v>0.33672453703703698</v>
      </c>
      <c r="C81" s="2" t="s">
        <v>35</v>
      </c>
      <c r="D81" s="2" t="s">
        <v>36</v>
      </c>
      <c r="E81" s="2" t="s">
        <v>37</v>
      </c>
      <c r="F81" s="2" t="s">
        <v>38</v>
      </c>
      <c r="G81" s="2" t="s">
        <v>215</v>
      </c>
      <c r="H81" s="2" t="s">
        <v>40</v>
      </c>
      <c r="I81" s="2" t="s">
        <v>41</v>
      </c>
      <c r="J81" s="2" t="s">
        <v>42</v>
      </c>
      <c r="K81" s="2" t="s">
        <v>43</v>
      </c>
      <c r="L81" s="2" t="s">
        <v>44</v>
      </c>
      <c r="M81" s="2" t="s">
        <v>45</v>
      </c>
      <c r="N81" s="2" t="s">
        <v>46</v>
      </c>
      <c r="O81" s="2" t="s">
        <v>47</v>
      </c>
      <c r="P81" s="2" t="s">
        <v>215</v>
      </c>
      <c r="Q81" s="2" t="s">
        <v>216</v>
      </c>
      <c r="R81" s="2" t="s">
        <v>50</v>
      </c>
      <c r="S81" s="2" t="s">
        <v>38</v>
      </c>
      <c r="T81" s="4">
        <v>0</v>
      </c>
      <c r="U81" s="2" t="s">
        <v>38</v>
      </c>
      <c r="V81" s="5">
        <v>1</v>
      </c>
      <c r="W81" s="2" t="s">
        <v>50</v>
      </c>
      <c r="X81" s="5">
        <v>0</v>
      </c>
      <c r="Y81" s="2" t="s">
        <v>50</v>
      </c>
      <c r="Z81" s="2" t="s">
        <v>49</v>
      </c>
      <c r="AA81" s="2" t="s">
        <v>51</v>
      </c>
      <c r="AB81" s="2" t="s">
        <v>215</v>
      </c>
      <c r="AC81" s="2" t="s">
        <v>216</v>
      </c>
      <c r="AD81" s="2" t="s">
        <v>50</v>
      </c>
      <c r="AE81" s="2" t="s">
        <v>38</v>
      </c>
      <c r="AF81" s="4">
        <v>0</v>
      </c>
      <c r="AG81" s="2" t="s">
        <v>38</v>
      </c>
      <c r="AH81" s="5">
        <v>1</v>
      </c>
    </row>
    <row r="82" spans="1:34" x14ac:dyDescent="0.5">
      <c r="A82" s="2" t="s">
        <v>34</v>
      </c>
      <c r="B82" s="3">
        <v>0.33672453703703698</v>
      </c>
      <c r="C82" s="2" t="s">
        <v>35</v>
      </c>
      <c r="D82" s="2" t="s">
        <v>36</v>
      </c>
      <c r="E82" s="2" t="s">
        <v>37</v>
      </c>
      <c r="F82" s="2" t="s">
        <v>38</v>
      </c>
      <c r="G82" s="2" t="s">
        <v>217</v>
      </c>
      <c r="H82" s="2" t="s">
        <v>40</v>
      </c>
      <c r="I82" s="2" t="s">
        <v>41</v>
      </c>
      <c r="J82" s="2" t="s">
        <v>42</v>
      </c>
      <c r="K82" s="2" t="s">
        <v>43</v>
      </c>
      <c r="L82" s="2" t="s">
        <v>44</v>
      </c>
      <c r="M82" s="2" t="s">
        <v>45</v>
      </c>
      <c r="N82" s="2" t="s">
        <v>46</v>
      </c>
      <c r="O82" s="2" t="s">
        <v>47</v>
      </c>
      <c r="P82" s="2" t="s">
        <v>217</v>
      </c>
      <c r="Q82" s="2" t="s">
        <v>218</v>
      </c>
      <c r="R82" s="2" t="s">
        <v>50</v>
      </c>
      <c r="S82" s="2" t="s">
        <v>38</v>
      </c>
      <c r="T82" s="4">
        <v>0</v>
      </c>
      <c r="U82" s="2" t="s">
        <v>38</v>
      </c>
      <c r="V82" s="5">
        <v>1</v>
      </c>
      <c r="W82" s="2" t="s">
        <v>50</v>
      </c>
      <c r="X82" s="5">
        <v>0</v>
      </c>
      <c r="Y82" s="2" t="s">
        <v>50</v>
      </c>
      <c r="Z82" s="2" t="s">
        <v>49</v>
      </c>
      <c r="AA82" s="2" t="s">
        <v>51</v>
      </c>
      <c r="AB82" s="2" t="s">
        <v>217</v>
      </c>
      <c r="AC82" s="2" t="s">
        <v>218</v>
      </c>
      <c r="AD82" s="2" t="s">
        <v>50</v>
      </c>
      <c r="AE82" s="2" t="s">
        <v>38</v>
      </c>
      <c r="AF82" s="4">
        <v>0</v>
      </c>
      <c r="AG82" s="2" t="s">
        <v>38</v>
      </c>
      <c r="AH82" s="5">
        <v>1</v>
      </c>
    </row>
    <row r="83" spans="1:34" x14ac:dyDescent="0.5">
      <c r="A83" s="2" t="s">
        <v>34</v>
      </c>
      <c r="B83" s="3">
        <v>0.33672453703703698</v>
      </c>
      <c r="C83" s="2" t="s">
        <v>35</v>
      </c>
      <c r="D83" s="2" t="s">
        <v>36</v>
      </c>
      <c r="E83" s="2" t="s">
        <v>37</v>
      </c>
      <c r="F83" s="2" t="s">
        <v>38</v>
      </c>
      <c r="G83" s="2" t="s">
        <v>219</v>
      </c>
      <c r="H83" s="2" t="s">
        <v>40</v>
      </c>
      <c r="I83" s="2" t="s">
        <v>41</v>
      </c>
      <c r="J83" s="2" t="s">
        <v>42</v>
      </c>
      <c r="K83" s="2" t="s">
        <v>43</v>
      </c>
      <c r="L83" s="2" t="s">
        <v>44</v>
      </c>
      <c r="M83" s="2" t="s">
        <v>45</v>
      </c>
      <c r="N83" s="2" t="s">
        <v>46</v>
      </c>
      <c r="O83" s="2" t="s">
        <v>47</v>
      </c>
      <c r="P83" s="2" t="s">
        <v>219</v>
      </c>
      <c r="Q83" s="2" t="s">
        <v>220</v>
      </c>
      <c r="R83" s="2" t="s">
        <v>50</v>
      </c>
      <c r="S83" s="2" t="s">
        <v>38</v>
      </c>
      <c r="T83" s="4">
        <v>0</v>
      </c>
      <c r="U83" s="2" t="s">
        <v>38</v>
      </c>
      <c r="V83" s="5">
        <v>1</v>
      </c>
      <c r="W83" s="2" t="s">
        <v>50</v>
      </c>
      <c r="X83" s="5">
        <v>0</v>
      </c>
      <c r="Y83" s="2" t="s">
        <v>50</v>
      </c>
      <c r="Z83" s="2" t="s">
        <v>49</v>
      </c>
      <c r="AA83" s="2" t="s">
        <v>51</v>
      </c>
      <c r="AB83" s="2" t="s">
        <v>219</v>
      </c>
      <c r="AC83" s="2" t="s">
        <v>220</v>
      </c>
      <c r="AD83" s="2" t="s">
        <v>50</v>
      </c>
      <c r="AE83" s="2" t="s">
        <v>38</v>
      </c>
      <c r="AF83" s="4">
        <v>0</v>
      </c>
      <c r="AG83" s="2" t="s">
        <v>38</v>
      </c>
      <c r="AH83" s="5">
        <v>1</v>
      </c>
    </row>
    <row r="84" spans="1:34" x14ac:dyDescent="0.5">
      <c r="A84" s="2" t="s">
        <v>34</v>
      </c>
      <c r="B84" s="3">
        <v>0.33672453703703698</v>
      </c>
      <c r="C84" s="2" t="s">
        <v>35</v>
      </c>
      <c r="D84" s="2" t="s">
        <v>36</v>
      </c>
      <c r="E84" s="2" t="s">
        <v>37</v>
      </c>
      <c r="F84" s="2" t="s">
        <v>38</v>
      </c>
      <c r="G84" s="2" t="s">
        <v>221</v>
      </c>
      <c r="H84" s="2" t="s">
        <v>40</v>
      </c>
      <c r="I84" s="2" t="s">
        <v>41</v>
      </c>
      <c r="J84" s="2" t="s">
        <v>42</v>
      </c>
      <c r="K84" s="2" t="s">
        <v>43</v>
      </c>
      <c r="L84" s="2" t="s">
        <v>44</v>
      </c>
      <c r="M84" s="2" t="s">
        <v>45</v>
      </c>
      <c r="N84" s="2" t="s">
        <v>46</v>
      </c>
      <c r="O84" s="2" t="s">
        <v>47</v>
      </c>
      <c r="P84" s="2" t="s">
        <v>221</v>
      </c>
      <c r="Q84" s="2" t="s">
        <v>222</v>
      </c>
      <c r="R84" s="2" t="s">
        <v>50</v>
      </c>
      <c r="S84" s="2" t="s">
        <v>38</v>
      </c>
      <c r="T84" s="4">
        <v>0</v>
      </c>
      <c r="U84" s="2" t="s">
        <v>38</v>
      </c>
      <c r="V84" s="5">
        <v>1</v>
      </c>
      <c r="W84" s="2" t="s">
        <v>50</v>
      </c>
      <c r="X84" s="5">
        <v>0</v>
      </c>
      <c r="Y84" s="2" t="s">
        <v>50</v>
      </c>
      <c r="Z84" s="2" t="s">
        <v>49</v>
      </c>
      <c r="AA84" s="2" t="s">
        <v>51</v>
      </c>
      <c r="AB84" s="2" t="s">
        <v>221</v>
      </c>
      <c r="AC84" s="2" t="s">
        <v>222</v>
      </c>
      <c r="AD84" s="2" t="s">
        <v>50</v>
      </c>
      <c r="AE84" s="2" t="s">
        <v>38</v>
      </c>
      <c r="AF84" s="4">
        <v>0</v>
      </c>
      <c r="AG84" s="2" t="s">
        <v>38</v>
      </c>
      <c r="AH84" s="5">
        <v>1</v>
      </c>
    </row>
    <row r="85" spans="1:34" x14ac:dyDescent="0.5">
      <c r="A85" s="2" t="s">
        <v>34</v>
      </c>
      <c r="B85" s="3">
        <v>0.33672453703703698</v>
      </c>
      <c r="C85" s="2" t="s">
        <v>35</v>
      </c>
      <c r="D85" s="2" t="s">
        <v>36</v>
      </c>
      <c r="E85" s="2" t="s">
        <v>37</v>
      </c>
      <c r="F85" s="2" t="s">
        <v>38</v>
      </c>
      <c r="G85" s="2" t="s">
        <v>223</v>
      </c>
      <c r="H85" s="2" t="s">
        <v>40</v>
      </c>
      <c r="I85" s="2" t="s">
        <v>41</v>
      </c>
      <c r="J85" s="2" t="s">
        <v>42</v>
      </c>
      <c r="K85" s="2" t="s">
        <v>43</v>
      </c>
      <c r="L85" s="2" t="s">
        <v>44</v>
      </c>
      <c r="M85" s="2" t="s">
        <v>45</v>
      </c>
      <c r="N85" s="2" t="s">
        <v>46</v>
      </c>
      <c r="O85" s="2" t="s">
        <v>47</v>
      </c>
      <c r="P85" s="2" t="s">
        <v>223</v>
      </c>
      <c r="Q85" s="2" t="s">
        <v>224</v>
      </c>
      <c r="R85" s="2" t="s">
        <v>50</v>
      </c>
      <c r="S85" s="2" t="s">
        <v>38</v>
      </c>
      <c r="T85" s="4">
        <v>0</v>
      </c>
      <c r="U85" s="2" t="s">
        <v>38</v>
      </c>
      <c r="V85" s="5">
        <v>1</v>
      </c>
      <c r="W85" s="2" t="s">
        <v>50</v>
      </c>
      <c r="X85" s="5">
        <v>0</v>
      </c>
      <c r="Y85" s="2" t="s">
        <v>50</v>
      </c>
      <c r="Z85" s="2" t="s">
        <v>49</v>
      </c>
      <c r="AA85" s="2" t="s">
        <v>51</v>
      </c>
      <c r="AB85" s="2" t="s">
        <v>223</v>
      </c>
      <c r="AC85" s="2" t="s">
        <v>224</v>
      </c>
      <c r="AD85" s="2" t="s">
        <v>50</v>
      </c>
      <c r="AE85" s="2" t="s">
        <v>38</v>
      </c>
      <c r="AF85" s="4">
        <v>0</v>
      </c>
      <c r="AG85" s="2" t="s">
        <v>38</v>
      </c>
      <c r="AH85" s="5">
        <v>1</v>
      </c>
    </row>
    <row r="86" spans="1:34" x14ac:dyDescent="0.5">
      <c r="A86" s="2" t="s">
        <v>34</v>
      </c>
      <c r="B86" s="3">
        <v>0.33672453703703698</v>
      </c>
      <c r="C86" s="2" t="s">
        <v>35</v>
      </c>
      <c r="D86" s="2" t="s">
        <v>36</v>
      </c>
      <c r="E86" s="2" t="s">
        <v>37</v>
      </c>
      <c r="F86" s="2" t="s">
        <v>38</v>
      </c>
      <c r="G86" s="2" t="s">
        <v>225</v>
      </c>
      <c r="H86" s="2" t="s">
        <v>40</v>
      </c>
      <c r="I86" s="2" t="s">
        <v>41</v>
      </c>
      <c r="J86" s="2" t="s">
        <v>42</v>
      </c>
      <c r="K86" s="2" t="s">
        <v>43</v>
      </c>
      <c r="L86" s="2" t="s">
        <v>44</v>
      </c>
      <c r="M86" s="2" t="s">
        <v>45</v>
      </c>
      <c r="N86" s="2" t="s">
        <v>46</v>
      </c>
      <c r="O86" s="2" t="s">
        <v>47</v>
      </c>
      <c r="P86" s="2" t="s">
        <v>225</v>
      </c>
      <c r="Q86" s="2" t="s">
        <v>226</v>
      </c>
      <c r="R86" s="2" t="s">
        <v>50</v>
      </c>
      <c r="S86" s="2" t="s">
        <v>38</v>
      </c>
      <c r="T86" s="4">
        <v>0</v>
      </c>
      <c r="U86" s="2" t="s">
        <v>38</v>
      </c>
      <c r="V86" s="5">
        <v>1</v>
      </c>
      <c r="W86" s="2" t="s">
        <v>50</v>
      </c>
      <c r="X86" s="5">
        <v>0</v>
      </c>
      <c r="Y86" s="2" t="s">
        <v>50</v>
      </c>
      <c r="Z86" s="2" t="s">
        <v>49</v>
      </c>
      <c r="AA86" s="2" t="s">
        <v>51</v>
      </c>
      <c r="AB86" s="2" t="s">
        <v>225</v>
      </c>
      <c r="AC86" s="2" t="s">
        <v>226</v>
      </c>
      <c r="AD86" s="2" t="s">
        <v>50</v>
      </c>
      <c r="AE86" s="2" t="s">
        <v>38</v>
      </c>
      <c r="AF86" s="4">
        <v>0</v>
      </c>
      <c r="AG86" s="2" t="s">
        <v>38</v>
      </c>
      <c r="AH86" s="5">
        <v>1</v>
      </c>
    </row>
    <row r="87" spans="1:34" x14ac:dyDescent="0.5">
      <c r="A87" s="2" t="s">
        <v>34</v>
      </c>
      <c r="B87" s="3">
        <v>0.33672453703703698</v>
      </c>
      <c r="C87" s="2" t="s">
        <v>35</v>
      </c>
      <c r="D87" s="2" t="s">
        <v>36</v>
      </c>
      <c r="E87" s="2" t="s">
        <v>37</v>
      </c>
      <c r="F87" s="2" t="s">
        <v>38</v>
      </c>
      <c r="G87" s="2" t="s">
        <v>227</v>
      </c>
      <c r="H87" s="2" t="s">
        <v>40</v>
      </c>
      <c r="I87" s="2" t="s">
        <v>41</v>
      </c>
      <c r="J87" s="2" t="s">
        <v>42</v>
      </c>
      <c r="K87" s="2" t="s">
        <v>43</v>
      </c>
      <c r="L87" s="2" t="s">
        <v>44</v>
      </c>
      <c r="M87" s="2" t="s">
        <v>45</v>
      </c>
      <c r="N87" s="2" t="s">
        <v>46</v>
      </c>
      <c r="O87" s="2" t="s">
        <v>47</v>
      </c>
      <c r="P87" s="2" t="s">
        <v>227</v>
      </c>
      <c r="Q87" s="2" t="s">
        <v>228</v>
      </c>
      <c r="R87" s="2" t="s">
        <v>84</v>
      </c>
      <c r="S87" s="2" t="s">
        <v>229</v>
      </c>
      <c r="T87" s="4">
        <v>0</v>
      </c>
      <c r="U87" s="2" t="s">
        <v>38</v>
      </c>
      <c r="V87" s="5">
        <v>1</v>
      </c>
      <c r="W87" s="2" t="s">
        <v>84</v>
      </c>
      <c r="X87" s="5">
        <v>1</v>
      </c>
      <c r="Y87" s="2" t="s">
        <v>50</v>
      </c>
      <c r="Z87" s="2" t="s">
        <v>49</v>
      </c>
      <c r="AA87" s="2" t="s">
        <v>51</v>
      </c>
      <c r="AB87" s="2" t="s">
        <v>227</v>
      </c>
      <c r="AC87" s="2" t="s">
        <v>228</v>
      </c>
      <c r="AD87" s="2" t="s">
        <v>84</v>
      </c>
      <c r="AE87" s="2" t="s">
        <v>229</v>
      </c>
      <c r="AF87" s="4">
        <v>0</v>
      </c>
      <c r="AG87" s="2" t="s">
        <v>38</v>
      </c>
      <c r="AH87" s="5">
        <v>1</v>
      </c>
    </row>
    <row r="88" spans="1:34" x14ac:dyDescent="0.5">
      <c r="A88" s="2" t="s">
        <v>34</v>
      </c>
      <c r="B88" s="3">
        <v>0.33672453703703698</v>
      </c>
      <c r="C88" s="2" t="s">
        <v>35</v>
      </c>
      <c r="D88" s="2" t="s">
        <v>36</v>
      </c>
      <c r="E88" s="2" t="s">
        <v>37</v>
      </c>
      <c r="F88" s="2" t="s">
        <v>38</v>
      </c>
      <c r="G88" s="2" t="s">
        <v>230</v>
      </c>
      <c r="H88" s="2" t="s">
        <v>40</v>
      </c>
      <c r="I88" s="2" t="s">
        <v>41</v>
      </c>
      <c r="J88" s="2" t="s">
        <v>42</v>
      </c>
      <c r="K88" s="2" t="s">
        <v>43</v>
      </c>
      <c r="L88" s="2" t="s">
        <v>44</v>
      </c>
      <c r="M88" s="2" t="s">
        <v>45</v>
      </c>
      <c r="N88" s="2" t="s">
        <v>46</v>
      </c>
      <c r="O88" s="2" t="s">
        <v>47</v>
      </c>
      <c r="P88" s="2" t="s">
        <v>230</v>
      </c>
      <c r="Q88" s="2" t="s">
        <v>231</v>
      </c>
      <c r="R88" s="2" t="s">
        <v>134</v>
      </c>
      <c r="S88" s="2" t="s">
        <v>232</v>
      </c>
      <c r="T88" s="4">
        <v>-131953.29999999999</v>
      </c>
      <c r="U88" s="2" t="s">
        <v>38</v>
      </c>
      <c r="V88" s="5">
        <v>1</v>
      </c>
      <c r="W88" s="2" t="s">
        <v>134</v>
      </c>
      <c r="X88" s="5">
        <v>1</v>
      </c>
      <c r="Y88" s="2" t="s">
        <v>50</v>
      </c>
      <c r="Z88" s="2" t="s">
        <v>49</v>
      </c>
      <c r="AA88" s="2" t="s">
        <v>51</v>
      </c>
      <c r="AB88" s="2" t="s">
        <v>230</v>
      </c>
      <c r="AC88" s="2" t="s">
        <v>231</v>
      </c>
      <c r="AD88" s="2" t="s">
        <v>134</v>
      </c>
      <c r="AE88" s="2" t="s">
        <v>232</v>
      </c>
      <c r="AF88" s="4">
        <v>-131953.29999999999</v>
      </c>
      <c r="AG88" s="2" t="s">
        <v>38</v>
      </c>
      <c r="AH88" s="5">
        <v>1</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Balance</vt:lpstr>
      <vt:lpstr>Detailed balance</vt:lpstr>
      <vt:lpstr>About the 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Kennie Pontoppidan</dc:creator>
  <cp:lastModifiedBy>Kennie Pontoppidan</cp:lastModifiedBy>
  <dcterms:created xsi:type="dcterms:W3CDTF">2022-11-02T08:22:24Z</dcterms:created>
  <dcterms:modified xsi:type="dcterms:W3CDTF">2022-11-02T09:38:48Z</dcterms:modified>
</cp:coreProperties>
</file>