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461284\OneDrive - Santander Office 365\Escritorio\"/>
    </mc:Choice>
  </mc:AlternateContent>
  <bookViews>
    <workbookView xWindow="0" yWindow="0" windowWidth="18480" windowHeight="5770"/>
  </bookViews>
  <sheets>
    <sheet name="fva_ipv_ir_bond_ES_20220831" sheetId="1" r:id="rId1"/>
    <sheet name="datos" sheetId="3" r:id="rId2"/>
    <sheet name="precios" sheetId="2" r:id="rId3"/>
  </sheets>
  <calcPr calcId="0" calcOnSave="0"/>
</workbook>
</file>

<file path=xl/calcChain.xml><?xml version="1.0" encoding="utf-8"?>
<calcChain xmlns="http://schemas.openxmlformats.org/spreadsheetml/2006/main">
  <c r="G16" i="2" l="1"/>
  <c r="B16" i="2"/>
  <c r="G15" i="2"/>
  <c r="B15" i="2"/>
  <c r="G14" i="2"/>
  <c r="B14" i="2"/>
  <c r="G13" i="2"/>
  <c r="B13" i="2"/>
  <c r="G12" i="2"/>
  <c r="B12" i="2"/>
  <c r="G11" i="2"/>
  <c r="B11" i="2"/>
  <c r="G10" i="2"/>
  <c r="B10" i="2"/>
  <c r="G9" i="2"/>
  <c r="B9" i="2"/>
  <c r="G8" i="2"/>
  <c r="B8" i="2"/>
  <c r="G7" i="2"/>
  <c r="B7" i="2"/>
  <c r="G6" i="2"/>
  <c r="B6" i="2"/>
  <c r="G5" i="2"/>
  <c r="B5" i="2"/>
</calcChain>
</file>

<file path=xl/sharedStrings.xml><?xml version="1.0" encoding="utf-8"?>
<sst xmlns="http://schemas.openxmlformats.org/spreadsheetml/2006/main" count="65" uniqueCount="49">
  <si>
    <t>ISIN</t>
  </si>
  <si>
    <t>number_contributors_mid</t>
  </si>
  <si>
    <t>avg_mid</t>
  </si>
  <si>
    <t>p50_mid</t>
  </si>
  <si>
    <t>p5_mid</t>
  </si>
  <si>
    <t>p10_mid</t>
  </si>
  <si>
    <t>p90_mid</t>
  </si>
  <si>
    <t>p95_mid</t>
  </si>
  <si>
    <t>std_mid</t>
  </si>
  <si>
    <t>number_contributors_spread</t>
  </si>
  <si>
    <t>avg_sp</t>
  </si>
  <si>
    <t>p50_sp</t>
  </si>
  <si>
    <t>p5_sp</t>
  </si>
  <si>
    <t>p10_sp</t>
  </si>
  <si>
    <t>p90_sp</t>
  </si>
  <si>
    <t>p95_sp</t>
  </si>
  <si>
    <t>std_sp</t>
  </si>
  <si>
    <t>ES0L02209093</t>
  </si>
  <si>
    <t>ES0L02210075</t>
  </si>
  <si>
    <t>ES0L02211115</t>
  </si>
  <si>
    <t>ES0L02212097</t>
  </si>
  <si>
    <t>ES0L02301130</t>
  </si>
  <si>
    <t>ES0L02302104</t>
  </si>
  <si>
    <t>ES0L02303102</t>
  </si>
  <si>
    <t>ES0L02304142</t>
  </si>
  <si>
    <t>ES0L02305123</t>
  </si>
  <si>
    <t>ES0L02306097</t>
  </si>
  <si>
    <t>ES0L02307079</t>
  </si>
  <si>
    <t>ES0L02308119</t>
  </si>
  <si>
    <t>Capital Markets Brokerage SV SA</t>
  </si>
  <si>
    <t>All Trading</t>
  </si>
  <si>
    <t>MID</t>
  </si>
  <si>
    <t>BID</t>
  </si>
  <si>
    <t>ASK</t>
  </si>
  <si>
    <t>L090922</t>
  </si>
  <si>
    <t>L071022</t>
  </si>
  <si>
    <t>0.10</t>
  </si>
  <si>
    <t>L111122</t>
  </si>
  <si>
    <t>L091222</t>
  </si>
  <si>
    <t>L130123</t>
  </si>
  <si>
    <t>L100223</t>
  </si>
  <si>
    <t>L100323</t>
  </si>
  <si>
    <t>L140423</t>
  </si>
  <si>
    <t>L120523</t>
  </si>
  <si>
    <t>L090623</t>
  </si>
  <si>
    <t>L070723</t>
  </si>
  <si>
    <t>L110823</t>
  </si>
  <si>
    <t>Maturity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</si>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</sst>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_-* #,##0.0000\ _€_-;\-* #,##0.0000\ _€_-;_-* &quot;-&quot;??\ _€_-;_-@_-"/>
    <numFmt numFmtId="165" formatCode="_-* #,##0.000\ _€_-;\-* #,##0.000\ _€_-;_-* &quot;-&quot;??\ _€_-;_-@_-"/>
    <numFmt numFmtId="166" formatCode="0.000_ ;\-0.000\ "/>
    <numFmt numFmtId="167" formatCode="_-* #,##0\ _€_-;\-* #,##0\ _€_-;_-* &quot;-&quot;??\ _€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Santander Headline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CE6F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24">
    <xf numFmtId="0" fontId="0" fillId="0" borderId="0" xfId="0"/>
    <xf numFmtId="14" fontId="16" fillId="33" borderId="10" xfId="0" applyNumberFormat="1" applyFont="1" applyFill="1" applyBorder="1" applyAlignment="1">
      <alignment horizontal="center" vertical="center" wrapText="1"/>
    </xf>
    <xf numFmtId="14" fontId="16" fillId="33" borderId="11" xfId="0" applyNumberFormat="1" applyFont="1" applyFill="1" applyBorder="1" applyAlignment="1">
      <alignment horizontal="center" vertical="center" wrapText="1"/>
    </xf>
    <xf numFmtId="14" fontId="16" fillId="33" borderId="12" xfId="0" applyNumberFormat="1" applyFont="1" applyFill="1" applyBorder="1" applyAlignment="1">
      <alignment horizontal="center" vertical="center" wrapText="1"/>
    </xf>
    <xf numFmtId="0" fontId="0" fillId="34" borderId="0" xfId="0" applyFill="1" applyBorder="1"/>
    <xf numFmtId="14" fontId="16" fillId="33" borderId="13" xfId="0" applyNumberFormat="1" applyFont="1" applyFill="1" applyBorder="1"/>
    <xf numFmtId="0" fontId="18" fillId="34" borderId="0" xfId="0" applyFont="1" applyFill="1" applyBorder="1" applyAlignment="1">
      <alignment vertical="center"/>
    </xf>
    <xf numFmtId="164" fontId="18" fillId="35" borderId="14" xfId="1" applyNumberFormat="1" applyFont="1" applyFill="1" applyBorder="1" applyAlignment="1">
      <alignment horizontal="right" vertical="center"/>
    </xf>
    <xf numFmtId="165" fontId="19" fillId="34" borderId="15" xfId="1" applyNumberFormat="1" applyFont="1" applyFill="1" applyBorder="1" applyAlignment="1">
      <alignment horizontal="right" vertical="center"/>
    </xf>
    <xf numFmtId="165" fontId="19" fillId="34" borderId="0" xfId="1" applyNumberFormat="1" applyFont="1" applyFill="1" applyBorder="1" applyAlignment="1">
      <alignment horizontal="right" vertical="center"/>
    </xf>
    <xf numFmtId="166" fontId="21" fillId="34" borderId="14" xfId="43" applyNumberFormat="1" applyFont="1" applyFill="1" applyBorder="1" applyAlignment="1">
      <alignment horizontal="center" vertical="center"/>
    </xf>
    <xf numFmtId="166" fontId="21" fillId="34" borderId="15" xfId="43" applyNumberFormat="1" applyFont="1" applyFill="1" applyBorder="1" applyAlignment="1">
      <alignment horizontal="center" vertical="center"/>
    </xf>
    <xf numFmtId="164" fontId="18" fillId="35" borderId="15" xfId="1" applyNumberFormat="1" applyFont="1" applyFill="1" applyBorder="1" applyAlignment="1">
      <alignment horizontal="right" vertical="center"/>
    </xf>
    <xf numFmtId="0" fontId="21" fillId="34" borderId="15" xfId="43" applyNumberFormat="1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164" fontId="18" fillId="35" borderId="16" xfId="1" applyNumberFormat="1" applyFont="1" applyFill="1" applyBorder="1" applyAlignment="1">
      <alignment horizontal="right" vertical="center"/>
    </xf>
    <xf numFmtId="166" fontId="21" fillId="34" borderId="16" xfId="43" applyNumberFormat="1" applyFont="1" applyFill="1" applyBorder="1" applyAlignment="1">
      <alignment horizontal="center" vertical="center"/>
    </xf>
    <xf numFmtId="166" fontId="21" fillId="34" borderId="17" xfId="43" applyNumberFormat="1" applyFont="1" applyFill="1" applyBorder="1" applyAlignment="1">
      <alignment horizontal="center" vertical="center"/>
    </xf>
    <xf numFmtId="164" fontId="18" fillId="35" borderId="17" xfId="1" applyNumberFormat="1" applyFont="1" applyFill="1" applyBorder="1" applyAlignment="1">
      <alignment horizontal="right" vertical="center"/>
    </xf>
    <xf numFmtId="0" fontId="22" fillId="0" borderId="18" xfId="0" applyFont="1" applyFill="1" applyBorder="1" applyAlignment="1">
      <alignment horizontal="left" vertical="center"/>
    </xf>
    <xf numFmtId="0" fontId="22" fillId="0" borderId="15" xfId="0" applyFont="1" applyFill="1" applyBorder="1" applyAlignment="1">
      <alignment horizontal="left" vertical="center"/>
    </xf>
    <xf numFmtId="167" fontId="22" fillId="36" borderId="19" xfId="1" applyNumberFormat="1" applyFont="1" applyFill="1" applyBorder="1" applyAlignment="1">
      <alignment horizontal="center"/>
    </xf>
    <xf numFmtId="167" fontId="22" fillId="36" borderId="14" xfId="1" applyNumberFormat="1" applyFont="1" applyFill="1" applyBorder="1" applyAlignment="1">
      <alignment horizontal="center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rmal 2" xfId="43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B14" sqref="B14"/>
    </sheetView>
  </sheetViews>
  <sheetFormatPr baseColWidth="10" defaultRowHeight="14.5"/>
  <cols>
    <col min="1" max="1" width="17.179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6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7</v>
      </c>
      <c r="C3">
        <v>99.982226170000004</v>
      </c>
      <c r="D3">
        <v>99.982226170000004</v>
      </c>
      <c r="E3">
        <v>99.982226170000004</v>
      </c>
      <c r="F3">
        <v>99.982226170000004</v>
      </c>
      <c r="G3">
        <v>99.982226170000004</v>
      </c>
      <c r="H3">
        <v>99.982226170000004</v>
      </c>
      <c r="I3">
        <v>0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8</v>
      </c>
      <c r="C4">
        <v>99.896814109999994</v>
      </c>
      <c r="D4">
        <v>99.896814109999994</v>
      </c>
      <c r="E4">
        <v>99.896814109999994</v>
      </c>
      <c r="F4">
        <v>99.896814109999994</v>
      </c>
      <c r="G4">
        <v>99.896814109999994</v>
      </c>
      <c r="H4">
        <v>99.896814109999994</v>
      </c>
      <c r="I4">
        <v>0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8</v>
      </c>
      <c r="C5">
        <v>99.816994030000004</v>
      </c>
      <c r="D5">
        <v>99.816994030000004</v>
      </c>
      <c r="E5">
        <v>99.816994030000004</v>
      </c>
      <c r="F5">
        <v>99.816994030000004</v>
      </c>
      <c r="G5">
        <v>99.816994030000004</v>
      </c>
      <c r="H5">
        <v>99.816994030000004</v>
      </c>
      <c r="I5">
        <v>0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8</v>
      </c>
      <c r="C6">
        <v>99.702143879999994</v>
      </c>
      <c r="D6">
        <v>99.702143879999994</v>
      </c>
      <c r="E6">
        <v>99.702143879999994</v>
      </c>
      <c r="F6">
        <v>99.702143879999994</v>
      </c>
      <c r="G6">
        <v>99.702143879999994</v>
      </c>
      <c r="H6">
        <v>99.702143879999994</v>
      </c>
      <c r="I6">
        <v>0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8</v>
      </c>
      <c r="C7">
        <v>99.534390979999998</v>
      </c>
      <c r="D7">
        <v>99.534390979999998</v>
      </c>
      <c r="E7">
        <v>99.534390979999998</v>
      </c>
      <c r="F7">
        <v>99.534390979999998</v>
      </c>
      <c r="G7">
        <v>99.534390979999998</v>
      </c>
      <c r="H7">
        <v>99.534390979999998</v>
      </c>
      <c r="I7">
        <v>0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8</v>
      </c>
      <c r="C8">
        <v>99.400901480000002</v>
      </c>
      <c r="D8">
        <v>99.400901480000002</v>
      </c>
      <c r="E8">
        <v>99.400901480000002</v>
      </c>
      <c r="F8">
        <v>99.400901480000002</v>
      </c>
      <c r="G8">
        <v>99.400901480000002</v>
      </c>
      <c r="H8">
        <v>99.400901480000002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8</v>
      </c>
      <c r="C9">
        <v>99.097815580000002</v>
      </c>
      <c r="D9">
        <v>99.097815580000002</v>
      </c>
      <c r="E9">
        <v>99.097815580000002</v>
      </c>
      <c r="F9">
        <v>99.097815580000002</v>
      </c>
      <c r="G9">
        <v>99.097815580000002</v>
      </c>
      <c r="H9">
        <v>99.097815580000002</v>
      </c>
      <c r="I9">
        <v>0</v>
      </c>
      <c r="J9">
        <v>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7</v>
      </c>
      <c r="C10">
        <v>98.952584040000005</v>
      </c>
      <c r="D10">
        <v>98.952584040000005</v>
      </c>
      <c r="E10">
        <v>98.952584040000005</v>
      </c>
      <c r="F10">
        <v>98.952584040000005</v>
      </c>
      <c r="G10">
        <v>98.952584040000005</v>
      </c>
      <c r="H10">
        <v>98.952584040000005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8</v>
      </c>
      <c r="C11">
        <v>99.065612529999996</v>
      </c>
      <c r="D11">
        <v>99.065612529999996</v>
      </c>
      <c r="E11">
        <v>99.065612529999996</v>
      </c>
      <c r="F11">
        <v>99.065612529999996</v>
      </c>
      <c r="G11">
        <v>99.065612529999996</v>
      </c>
      <c r="H11">
        <v>99.065612529999996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7</v>
      </c>
      <c r="C12">
        <v>98.615986509999999</v>
      </c>
      <c r="D12">
        <v>98.615986509999999</v>
      </c>
      <c r="E12">
        <v>98.615986509999999</v>
      </c>
      <c r="F12">
        <v>98.615986509999999</v>
      </c>
      <c r="G12">
        <v>98.615986509999999</v>
      </c>
      <c r="H12">
        <v>98.615986509999999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5</v>
      </c>
      <c r="C13">
        <v>98.408108920000004</v>
      </c>
      <c r="D13">
        <v>98.408108920000004</v>
      </c>
      <c r="E13">
        <v>98.408108920000004</v>
      </c>
      <c r="F13">
        <v>98.408108920000004</v>
      </c>
      <c r="G13">
        <v>98.408108920000004</v>
      </c>
      <c r="H13">
        <v>98.408108920000004</v>
      </c>
      <c r="I13">
        <v>0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RowHeight="14.5"/>
  <cols>
    <col min="1" max="1" width="13.1796875" bestFit="1" customWidth="1"/>
    <col min="2" max="2" width="15.26953125" bestFit="1" customWidth="1"/>
  </cols>
  <sheetData>
    <row r="1" spans="1:3" ht="15" thickBot="1">
      <c r="A1" t="s">
        <v>0</v>
      </c>
      <c r="B1" t="s">
        <v>48</v>
      </c>
      <c r="C1" t="s">
        <v>47</v>
      </c>
    </row>
    <row r="2" spans="1:3">
      <c r="A2" s="20" t="s">
        <v>17</v>
      </c>
      <c r="B2" s="22">
        <v>928160000</v>
      </c>
      <c r="C2">
        <v>0</v>
      </c>
    </row>
    <row r="3" spans="1:3">
      <c r="A3" s="21" t="s">
        <v>18</v>
      </c>
      <c r="B3" s="23">
        <v>972975000</v>
      </c>
      <c r="C3">
        <v>2</v>
      </c>
    </row>
    <row r="4" spans="1:3">
      <c r="A4" s="21" t="s">
        <v>19</v>
      </c>
      <c r="B4" s="23">
        <v>217354000</v>
      </c>
      <c r="C4">
        <v>37</v>
      </c>
    </row>
    <row r="5" spans="1:3">
      <c r="A5" s="21" t="s">
        <v>20</v>
      </c>
      <c r="B5" s="23">
        <v>50457000</v>
      </c>
      <c r="C5">
        <v>65</v>
      </c>
    </row>
    <row r="6" spans="1:3">
      <c r="A6" s="21" t="s">
        <v>21</v>
      </c>
      <c r="B6" s="23">
        <v>41000</v>
      </c>
      <c r="C6">
        <v>100</v>
      </c>
    </row>
    <row r="7" spans="1:3">
      <c r="A7" s="21" t="s">
        <v>22</v>
      </c>
      <c r="B7" s="23">
        <v>192100000</v>
      </c>
      <c r="C7">
        <v>128</v>
      </c>
    </row>
    <row r="8" spans="1:3">
      <c r="A8" s="21" t="s">
        <v>23</v>
      </c>
      <c r="B8" s="23">
        <v>1000</v>
      </c>
      <c r="C8">
        <v>156</v>
      </c>
    </row>
    <row r="9" spans="1:3">
      <c r="A9" s="21" t="s">
        <v>24</v>
      </c>
      <c r="B9" s="23">
        <v>432950000</v>
      </c>
      <c r="C9">
        <v>191</v>
      </c>
    </row>
    <row r="10" spans="1:3">
      <c r="A10" s="21" t="s">
        <v>25</v>
      </c>
      <c r="B10" s="23">
        <v>383662000</v>
      </c>
      <c r="C10">
        <v>219</v>
      </c>
    </row>
    <row r="11" spans="1:3">
      <c r="A11" s="21" t="s">
        <v>26</v>
      </c>
      <c r="B11" s="23">
        <v>-15258000</v>
      </c>
      <c r="C11">
        <v>247</v>
      </c>
    </row>
    <row r="12" spans="1:3">
      <c r="A12" s="21" t="s">
        <v>27</v>
      </c>
      <c r="B12" s="23">
        <v>1029329000</v>
      </c>
      <c r="C12">
        <v>275</v>
      </c>
    </row>
    <row r="13" spans="1:3">
      <c r="A13" s="21" t="s">
        <v>28</v>
      </c>
      <c r="B13" s="23">
        <v>1760681000</v>
      </c>
      <c r="C13">
        <v>310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4" sqref="I14"/>
    </sheetView>
  </sheetViews>
  <sheetFormatPr baseColWidth="10" defaultRowHeight="14.5"/>
  <cols>
    <col min="1" max="1" width="14.54296875" customWidth="1"/>
  </cols>
  <sheetData>
    <row r="1" spans="1:7" ht="15" thickBot="1">
      <c r="A1" s="1" t="s">
        <v>29</v>
      </c>
      <c r="B1" s="2"/>
      <c r="C1" s="2"/>
      <c r="D1" s="3"/>
      <c r="E1" s="1" t="s">
        <v>30</v>
      </c>
      <c r="F1" s="2"/>
      <c r="G1" s="2"/>
    </row>
    <row r="2" spans="1:7">
      <c r="A2" s="4"/>
      <c r="B2" s="4"/>
      <c r="C2" s="4"/>
      <c r="D2" s="4"/>
      <c r="E2" s="4"/>
      <c r="F2" s="4"/>
      <c r="G2" s="4"/>
    </row>
    <row r="3" spans="1:7">
      <c r="A3" s="5"/>
      <c r="B3" s="5" t="s">
        <v>31</v>
      </c>
      <c r="C3" s="5" t="s">
        <v>32</v>
      </c>
      <c r="D3" s="5" t="s">
        <v>33</v>
      </c>
      <c r="E3" s="5" t="s">
        <v>32</v>
      </c>
      <c r="F3" s="5" t="s">
        <v>33</v>
      </c>
      <c r="G3" s="5" t="s">
        <v>31</v>
      </c>
    </row>
    <row r="4" spans="1:7">
      <c r="A4" s="6"/>
      <c r="B4" s="7"/>
      <c r="C4" s="8"/>
      <c r="D4" s="9"/>
      <c r="E4" s="10"/>
      <c r="F4" s="11"/>
      <c r="G4" s="12"/>
    </row>
    <row r="5" spans="1:7">
      <c r="A5" s="6" t="s">
        <v>34</v>
      </c>
      <c r="B5" s="7">
        <f t="shared" ref="B5:B13" si="0">(C5+D5)/2</f>
        <v>7.5000000000000011E-2</v>
      </c>
      <c r="C5" s="10">
        <v>0.22500000000000001</v>
      </c>
      <c r="D5" s="11">
        <v>-7.4999999999999997E-2</v>
      </c>
      <c r="E5" s="10">
        <v>0.99999999999999989</v>
      </c>
      <c r="F5" s="11">
        <v>0.79999999999999993</v>
      </c>
      <c r="G5" s="12">
        <f t="shared" ref="G5:G13" si="1">+(E5+F5)/2</f>
        <v>0.89999999999999991</v>
      </c>
    </row>
    <row r="6" spans="1:7">
      <c r="A6" s="6" t="s">
        <v>35</v>
      </c>
      <c r="B6" s="7">
        <f t="shared" si="0"/>
        <v>0.25</v>
      </c>
      <c r="C6" s="10">
        <v>0.4</v>
      </c>
      <c r="D6" s="13" t="s">
        <v>36</v>
      </c>
      <c r="E6" s="10">
        <v>1.2</v>
      </c>
      <c r="F6" s="11">
        <v>0.99999999999999989</v>
      </c>
      <c r="G6" s="12">
        <f t="shared" si="1"/>
        <v>1.0999999999999999</v>
      </c>
    </row>
    <row r="7" spans="1:7">
      <c r="A7" s="6" t="s">
        <v>37</v>
      </c>
      <c r="B7" s="7">
        <f t="shared" si="0"/>
        <v>0.28000000000000003</v>
      </c>
      <c r="C7" s="10">
        <v>0.43</v>
      </c>
      <c r="D7" s="11">
        <v>0.13</v>
      </c>
      <c r="E7" s="10">
        <v>1.3</v>
      </c>
      <c r="F7" s="11">
        <v>1.0999999999999999</v>
      </c>
      <c r="G7" s="12">
        <f t="shared" si="1"/>
        <v>1.2</v>
      </c>
    </row>
    <row r="8" spans="1:7">
      <c r="A8" s="6" t="s">
        <v>38</v>
      </c>
      <c r="B8" s="7">
        <f t="shared" si="0"/>
        <v>0.33999999999999997</v>
      </c>
      <c r="C8" s="10">
        <v>0.49</v>
      </c>
      <c r="D8" s="11">
        <v>0.19</v>
      </c>
      <c r="E8" s="10">
        <v>1.37</v>
      </c>
      <c r="F8" s="11">
        <v>1.17</v>
      </c>
      <c r="G8" s="12">
        <f t="shared" si="1"/>
        <v>1.27</v>
      </c>
    </row>
    <row r="9" spans="1:7">
      <c r="A9" s="6" t="s">
        <v>39</v>
      </c>
      <c r="B9" s="7">
        <f t="shared" si="0"/>
        <v>0.5</v>
      </c>
      <c r="C9" s="10">
        <v>0.65</v>
      </c>
      <c r="D9" s="11">
        <v>0.35</v>
      </c>
      <c r="E9" s="10">
        <v>1.3800000000000001</v>
      </c>
      <c r="F9" s="11">
        <v>1.18</v>
      </c>
      <c r="G9" s="12">
        <f t="shared" si="1"/>
        <v>1.28</v>
      </c>
    </row>
    <row r="10" spans="1:7">
      <c r="A10" s="6" t="s">
        <v>40</v>
      </c>
      <c r="B10" s="7">
        <f t="shared" si="0"/>
        <v>0.65500000000000003</v>
      </c>
      <c r="C10" s="10">
        <v>0.80500000000000005</v>
      </c>
      <c r="D10" s="11">
        <v>0.505</v>
      </c>
      <c r="E10" s="10">
        <v>1.71</v>
      </c>
      <c r="F10" s="11">
        <v>1.5099999999999998</v>
      </c>
      <c r="G10" s="12">
        <f t="shared" si="1"/>
        <v>1.6099999999999999</v>
      </c>
    </row>
    <row r="11" spans="1:7">
      <c r="A11" s="6" t="s">
        <v>41</v>
      </c>
      <c r="B11" s="7">
        <f t="shared" si="0"/>
        <v>0.81</v>
      </c>
      <c r="C11" s="10">
        <v>0.96</v>
      </c>
      <c r="D11" s="11">
        <v>0.66</v>
      </c>
      <c r="E11" s="10">
        <v>1.72</v>
      </c>
      <c r="F11" s="11">
        <v>1.5199999999999998</v>
      </c>
      <c r="G11" s="12">
        <f t="shared" si="1"/>
        <v>1.6199999999999999</v>
      </c>
    </row>
    <row r="12" spans="1:7">
      <c r="A12" s="14" t="s">
        <v>42</v>
      </c>
      <c r="B12" s="7">
        <f t="shared" si="0"/>
        <v>1.02</v>
      </c>
      <c r="C12" s="10">
        <v>1.17</v>
      </c>
      <c r="D12" s="11">
        <v>0.87</v>
      </c>
      <c r="E12" s="10">
        <v>2.16</v>
      </c>
      <c r="F12" s="11">
        <v>1.96</v>
      </c>
      <c r="G12" s="12">
        <f t="shared" si="1"/>
        <v>2.06</v>
      </c>
    </row>
    <row r="13" spans="1:7">
      <c r="A13" s="14" t="s">
        <v>43</v>
      </c>
      <c r="B13" s="7">
        <f t="shared" si="0"/>
        <v>1.07</v>
      </c>
      <c r="C13" s="10">
        <v>1.22</v>
      </c>
      <c r="D13" s="11">
        <v>0.92</v>
      </c>
      <c r="E13" s="10">
        <v>2.17</v>
      </c>
      <c r="F13" s="11">
        <v>1.9699999999999998</v>
      </c>
      <c r="G13" s="12">
        <f t="shared" si="1"/>
        <v>2.0699999999999998</v>
      </c>
    </row>
    <row r="14" spans="1:7">
      <c r="A14" s="14" t="s">
        <v>44</v>
      </c>
      <c r="B14" s="7">
        <f>(C14+D14)/2</f>
        <v>0.85</v>
      </c>
      <c r="C14" s="10">
        <v>1</v>
      </c>
      <c r="D14" s="11">
        <v>0.7</v>
      </c>
      <c r="E14" s="10">
        <v>2.19</v>
      </c>
      <c r="F14" s="11">
        <v>1.9899999999999998</v>
      </c>
      <c r="G14" s="12">
        <f>+(E14+F14)/2</f>
        <v>2.09</v>
      </c>
    </row>
    <row r="15" spans="1:7">
      <c r="A15" s="14" t="s">
        <v>45</v>
      </c>
      <c r="B15" s="7">
        <f>(C15+D15)/2</f>
        <v>1.1400000000000001</v>
      </c>
      <c r="C15" s="10">
        <v>1.29</v>
      </c>
      <c r="D15" s="11">
        <v>0.99</v>
      </c>
      <c r="E15" s="10">
        <v>2.31</v>
      </c>
      <c r="F15" s="11">
        <v>2.11</v>
      </c>
      <c r="G15" s="12">
        <f>+(E15+F15)/2</f>
        <v>2.21</v>
      </c>
    </row>
    <row r="16" spans="1:7">
      <c r="A16" s="15" t="s">
        <v>46</v>
      </c>
      <c r="B16" s="16">
        <f>(C16+D16)/2</f>
        <v>1.2000000000000002</v>
      </c>
      <c r="C16" s="17">
        <v>1.35</v>
      </c>
      <c r="D16" s="18">
        <v>1.05</v>
      </c>
      <c r="E16" s="17">
        <v>2.34</v>
      </c>
      <c r="F16" s="18">
        <v>2.1399999999999997</v>
      </c>
      <c r="G16" s="19">
        <f>+(E16+F16)/2</f>
        <v>2.2399999999999998</v>
      </c>
    </row>
  </sheetData>
  <mergeCells count="2">
    <mergeCell ref="A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fva_ipv_ir_bond_ES_20220831</vt:lpstr>
      <vt:lpstr>datos</vt:lpstr>
      <vt:lpstr>precios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Barreiro Alvarez Angel</dc:creator>
  <cp:lastModifiedBy>BARREIRO ALVAREZ, ANGEL</cp:lastModifiedBy>
  <dcterms:created xsi:type="dcterms:W3CDTF">2022-10-04T10:43:22Z</dcterms:created>
  <dcterms:modified xsi:type="dcterms:W3CDTF">2022-10-04T10:54:35Z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2022-10-04T10:54:04Z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7463bccc-20a2-4054-ac75-b84a8622a899</vt:lpwstr>
  </property>
  <property fmtid="{D5CDD505-2E9C-101B-9397-08002B2CF9AE}" pid="8" name="MSIP_Label_41b88ec2-a72b-4523-9e84-0458a1764731_ContentBits">
    <vt:lpwstr>0</vt:lpwstr>
  </property>
</Properties>
</file>