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ULMAR\Desktop\RECUPERACION\DOCUMENTOS\Documents\FAMEDIC\2020\"/>
    </mc:Choice>
  </mc:AlternateContent>
  <bookViews>
    <workbookView xWindow="0" yWindow="0" windowWidth="20490" windowHeight="9000" tabRatio="500"/>
  </bookViews>
  <sheets>
    <sheet name="Cuenta de Cobro X Evento" sheetId="14" r:id="rId1"/>
    <sheet name="Cuenta de Cobro OPS" sheetId="15" r:id="rId2"/>
  </sheets>
  <definedNames>
    <definedName name="_xlnm.Print_Area" localSheetId="1">'Cuenta de Cobro OPS'!$A$1:$G$59</definedName>
    <definedName name="_xlnm.Print_Area" localSheetId="0">'Cuenta de Cobro X Evento'!$A$1:$G$59</definedName>
  </definedNames>
  <calcPr calcId="162913"/>
</workbook>
</file>

<file path=xl/calcChain.xml><?xml version="1.0" encoding="utf-8"?>
<calcChain xmlns="http://schemas.openxmlformats.org/spreadsheetml/2006/main">
  <c r="G30" i="14" l="1"/>
  <c r="G31" i="14"/>
  <c r="G32" i="14"/>
  <c r="G33" i="14"/>
  <c r="G34" i="14"/>
  <c r="G35" i="14"/>
  <c r="G36" i="14"/>
  <c r="G37" i="14"/>
  <c r="G38" i="14"/>
  <c r="G39" i="14"/>
  <c r="G40" i="14"/>
  <c r="G41" i="14"/>
  <c r="G20" i="14"/>
  <c r="G21" i="14"/>
  <c r="G22" i="14"/>
  <c r="G23" i="14"/>
  <c r="G24" i="14"/>
  <c r="G25" i="14"/>
  <c r="G26" i="14"/>
  <c r="G27" i="14"/>
  <c r="G28" i="14"/>
  <c r="G29" i="14"/>
  <c r="G26" i="15" l="1"/>
  <c r="C53" i="15"/>
  <c r="A51" i="15"/>
  <c r="B51" i="14" l="1"/>
  <c r="B53" i="14" l="1"/>
  <c r="G46" i="14" l="1"/>
  <c r="F14" i="14" s="1"/>
</calcChain>
</file>

<file path=xl/sharedStrings.xml><?xml version="1.0" encoding="utf-8"?>
<sst xmlns="http://schemas.openxmlformats.org/spreadsheetml/2006/main" count="152" uniqueCount="74">
  <si>
    <t xml:space="preserve">Yopal, Casanare </t>
  </si>
  <si>
    <t>LA SUMA DE</t>
  </si>
  <si>
    <t>Nit 800234796-0</t>
  </si>
  <si>
    <t>Nombres y Apellidos Profesional</t>
  </si>
  <si>
    <t>Fecha:</t>
  </si>
  <si>
    <t>Ciudad:</t>
  </si>
  <si>
    <r>
      <rPr>
        <b/>
        <sz val="12"/>
        <color theme="1"/>
        <rFont val="Century Gothic"/>
        <family val="2"/>
      </rPr>
      <t>INSTITUTO DE FRACTURAS S.A.S.</t>
    </r>
    <r>
      <rPr>
        <sz val="12"/>
        <color theme="1"/>
        <rFont val="Century Gothic"/>
        <family val="2"/>
      </rPr>
      <t xml:space="preserve">                              </t>
    </r>
  </si>
  <si>
    <t>POR CONCEPTO DE:</t>
  </si>
  <si>
    <t>Periodo</t>
  </si>
  <si>
    <t>Nombre del Paciente</t>
  </si>
  <si>
    <t>Valor Unitario</t>
  </si>
  <si>
    <t>Valor Total</t>
  </si>
  <si>
    <t>DEBE A:</t>
  </si>
  <si>
    <t>Entidad</t>
  </si>
  <si>
    <t>Adjunto Pago de Seguridad Social</t>
  </si>
  <si>
    <t>Documento Identidad</t>
  </si>
  <si>
    <t>Servicios Profesionales en Rehabilitación</t>
  </si>
  <si>
    <t xml:space="preserve">Prestación de servicios profesionales en salud como Profesional en </t>
  </si>
  <si>
    <t>Cantidad Sesiones</t>
  </si>
  <si>
    <t>POLICIA</t>
  </si>
  <si>
    <t>Cuenta de cobro No 001</t>
  </si>
  <si>
    <t>CLAIRE ANGELINA GAMBOA VARGAS</t>
  </si>
  <si>
    <t>TERAPEUTA OCUPACIONAL</t>
  </si>
  <si>
    <t>SURAMERICANA SOAT</t>
  </si>
  <si>
    <t>CPSC EPS</t>
  </si>
  <si>
    <t>MEDISALUD</t>
  </si>
  <si>
    <t>D.V.-5</t>
  </si>
  <si>
    <t>klahiregambo@gmail.com</t>
  </si>
  <si>
    <t>CIUDADELA BLOQ 21 APTO 201-AGUAZUL</t>
  </si>
  <si>
    <t>N° de Cédula:</t>
  </si>
  <si>
    <t>R.P. N°:</t>
  </si>
  <si>
    <t>Celular:</t>
  </si>
  <si>
    <t>Dirección:</t>
  </si>
  <si>
    <t>Correo Electrónico:</t>
  </si>
  <si>
    <t>CEDULA N°:</t>
  </si>
  <si>
    <t>OCHOCIENTOS UN MIL PESOS M/C</t>
  </si>
  <si>
    <t>HORA</t>
  </si>
  <si>
    <t>FECHA</t>
  </si>
  <si>
    <t>ID_PACIENTE</t>
  </si>
  <si>
    <t xml:space="preserve"> 19 DE MARZO 2019</t>
  </si>
  <si>
    <t>7:00 A 8:00</t>
  </si>
  <si>
    <t>8:00 A 8:30 AM</t>
  </si>
  <si>
    <t>8:30 A 9:00 AM</t>
  </si>
  <si>
    <t>Febrero</t>
  </si>
  <si>
    <t>Marzo</t>
  </si>
  <si>
    <t>según lo relacionado a continuacion:</t>
  </si>
  <si>
    <t>VALOR
HORA</t>
  </si>
  <si>
    <t>VALOR
TOTAL</t>
  </si>
  <si>
    <t>Favor consignar a la cuenta de ahorros N°  36348039321 de Bancolombia</t>
  </si>
  <si>
    <t>ZULMAR GISELA SANCHEZ RODRIGUEZ</t>
  </si>
  <si>
    <t xml:space="preserve">CONSIGNAR A CUENTA DE AHORROS 091800001009 DE DAVIVIENDA </t>
  </si>
  <si>
    <t>2711/02</t>
  </si>
  <si>
    <t>LA DECISION TORRE 27 APTO 303</t>
  </si>
  <si>
    <t xml:space="preserve">zulmarto@gmail.com </t>
  </si>
  <si>
    <t>OCTUBRE</t>
  </si>
  <si>
    <t>Cuenta de cobro No 046</t>
  </si>
  <si>
    <t>Yopal - Casanare</t>
  </si>
  <si>
    <t>05 de Noviembre de  2020</t>
  </si>
  <si>
    <r>
      <rPr>
        <b/>
        <sz val="12"/>
        <color theme="1"/>
        <rFont val="Century Gothic"/>
        <family val="2"/>
      </rPr>
      <t>FAMEDIC S.A.S (SERVICIOS MEDICOS)</t>
    </r>
    <r>
      <rPr>
        <sz val="12"/>
        <color theme="1"/>
        <rFont val="Century Gothic"/>
        <family val="2"/>
      </rPr>
      <t xml:space="preserve">                           </t>
    </r>
  </si>
  <si>
    <t>NIT. 900405505-1</t>
  </si>
  <si>
    <t xml:space="preserve">ARMANDO RODRIGUEZ G </t>
  </si>
  <si>
    <t>ANGELGAONA</t>
  </si>
  <si>
    <t>LUIS HERNANDO CHAPARRO</t>
  </si>
  <si>
    <t>DOS MILLONES CINCUENTA MIL PESOS</t>
  </si>
  <si>
    <t xml:space="preserve">N. EPS </t>
  </si>
  <si>
    <r>
      <t xml:space="preserve">Prestación de servicios profesionales en salud como Profesional en   </t>
    </r>
    <r>
      <rPr>
        <b/>
        <sz val="12"/>
        <rFont val="Century Gothic"/>
        <family val="2"/>
      </rPr>
      <t>TERAPIA OCUPACIONAL DOMICILIARIO</t>
    </r>
  </si>
  <si>
    <t>ANA DEL CARMEN LEAL</t>
  </si>
  <si>
    <t>LUIS MESIAS CARDENAS</t>
  </si>
  <si>
    <t>CAROL JOHANA PEÑA</t>
  </si>
  <si>
    <t>KORAIMA SOFIA CASTILLO</t>
  </si>
  <si>
    <t>MARIA GLADYS SALAMANCA</t>
  </si>
  <si>
    <t>SAMUEL EMILIO RODRIGUEZ</t>
  </si>
  <si>
    <t xml:space="preserve">GRACIELA OSPINA </t>
  </si>
  <si>
    <t>LILIA VARGAS DE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</si>
</sst>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\ #,##0_);[Red]\(&quot;$&quot;\ #,##0\)"/>
    <numFmt numFmtId="165" formatCode="d/mm/yyyy;@"/>
    <numFmt numFmtId="166" formatCode="[$$-240A]\ #,##0"/>
    <numFmt numFmtId="167" formatCode="&quot;$&quot;\ #,##0;[Red]&quot;$&quot;\ #,##0"/>
    <numFmt numFmtId="168" formatCode="\$#,##0;[Red]\$#,##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entury Gothic"/>
      <family val="2"/>
    </font>
    <font>
      <sz val="12"/>
      <name val="Century Gothic"/>
      <family val="2"/>
    </font>
    <font>
      <sz val="10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70C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i/>
      <sz val="8"/>
      <color rgb="FF7F7F7F"/>
      <name val="Calibri"/>
      <family val="2"/>
    </font>
    <font>
      <sz val="10"/>
      <name val="Tahoma"/>
      <family val="2"/>
      <charset val="1"/>
    </font>
    <font>
      <sz val="8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8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2" borderId="0" xfId="0" applyFont="1" applyFill="1"/>
    <xf numFmtId="49" fontId="8" fillId="2" borderId="0" xfId="0" applyNumberFormat="1" applyFont="1" applyFill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3" fontId="7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166" fontId="10" fillId="3" borderId="1" xfId="0" applyNumberFormat="1" applyFont="1" applyFill="1" applyBorder="1" applyAlignment="1">
      <alignment horizontal="center" vertical="center"/>
    </xf>
    <xf numFmtId="166" fontId="10" fillId="3" borderId="8" xfId="0" applyNumberFormat="1" applyFont="1" applyFill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top" wrapText="1"/>
    </xf>
    <xf numFmtId="49" fontId="8" fillId="4" borderId="0" xfId="0" applyNumberFormat="1" applyFont="1" applyFill="1" applyAlignment="1">
      <alignment vertical="center"/>
    </xf>
    <xf numFmtId="0" fontId="7" fillId="4" borderId="0" xfId="0" applyFont="1" applyFill="1"/>
    <xf numFmtId="0" fontId="4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vertical="center"/>
    </xf>
    <xf numFmtId="0" fontId="8" fillId="4" borderId="0" xfId="0" applyFont="1" applyFill="1" applyAlignment="1">
      <alignment horizontal="center"/>
    </xf>
    <xf numFmtId="167" fontId="7" fillId="4" borderId="0" xfId="0" applyNumberFormat="1" applyFont="1" applyFill="1" applyAlignment="1"/>
    <xf numFmtId="0" fontId="5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66" fontId="8" fillId="4" borderId="1" xfId="0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166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left" vertical="center"/>
    </xf>
    <xf numFmtId="3" fontId="7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12" fillId="4" borderId="0" xfId="0" applyFont="1" applyFill="1" applyAlignment="1">
      <alignment horizontal="left" vertical="center"/>
    </xf>
    <xf numFmtId="0" fontId="2" fillId="4" borderId="0" xfId="8" applyFill="1" applyAlignment="1">
      <alignment horizontal="left" vertical="center"/>
    </xf>
    <xf numFmtId="0" fontId="0" fillId="4" borderId="0" xfId="0" applyFill="1"/>
    <xf numFmtId="165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66" fontId="10" fillId="3" borderId="3" xfId="0" applyNumberFormat="1" applyFont="1" applyFill="1" applyBorder="1" applyAlignment="1">
      <alignment horizontal="center" vertical="center"/>
    </xf>
    <xf numFmtId="166" fontId="10" fillId="3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2" fillId="3" borderId="0" xfId="8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7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5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vertical="center"/>
    </xf>
    <xf numFmtId="0" fontId="10" fillId="4" borderId="6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3" fontId="6" fillId="4" borderId="1" xfId="0" applyNumberFormat="1" applyFont="1" applyFill="1" applyBorder="1" applyAlignment="1">
      <alignment horizontal="right" vertical="center"/>
    </xf>
    <xf numFmtId="168" fontId="15" fillId="0" borderId="1" xfId="0" applyNumberFormat="1" applyFont="1" applyBorder="1" applyAlignment="1">
      <alignment horizontal="center" vertical="center"/>
    </xf>
    <xf numFmtId="168" fontId="15" fillId="0" borderId="8" xfId="0" applyNumberFormat="1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5" fillId="0" borderId="1" xfId="9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8" xfId="9" applyFont="1" applyBorder="1" applyAlignment="1">
      <alignment horizontal="center" vertical="center" wrapText="1"/>
    </xf>
    <xf numFmtId="0" fontId="4" fillId="4" borderId="0" xfId="0" applyFont="1" applyFill="1" applyAlignment="1">
      <alignment vertical="center"/>
    </xf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/>
    <cellStyle name="Hipervínculo visitado" xfId="3" builtinId="9" hidden="1"/>
    <cellStyle name="Hipervínculo visitado" xfId="5" builtinId="9" hidden="1"/>
    <cellStyle name="Hipervínculo visitado" xfId="7" builtinId="9" hidden="1"/>
    <cellStyle name="Normal" xfId="0" builtinId="0"/>
    <cellStyle name="Normal 2" xfId="1"/>
    <cellStyle name="Texto explicativo" xfId="9" builtinId="53"/>
  </cellStyles>
  <dxfs count="0"/>
  <tableStyles count="0" defaultTableStyle="TableStyleMedium2" defaultPivotStyle="PivotStyleLight16"/>
  <colors>
    <mruColors>
      <color rgb="FF0B808B"/>
      <color rgb="FF808B0B"/>
      <color rgb="FFFA55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ulmarto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lahiregamb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GridLines="0" tabSelected="1" view="pageBreakPreview" topLeftCell="A11" zoomScale="80" zoomScaleNormal="85" zoomScaleSheetLayoutView="80" zoomScalePageLayoutView="112" workbookViewId="0">
      <selection activeCell="I42" sqref="I42"/>
    </sheetView>
  </sheetViews>
  <sheetFormatPr baseColWidth="10" defaultRowHeight="17.25" x14ac:dyDescent="0.25"/>
  <cols>
    <col min="1" max="1" width="20.28515625" style="39" customWidth="1"/>
    <col min="2" max="2" width="36.28515625" style="40" customWidth="1"/>
    <col min="3" max="3" width="14.85546875" style="40" customWidth="1"/>
    <col min="4" max="4" width="11.7109375" style="58" customWidth="1"/>
    <col min="5" max="5" width="11.42578125" style="58" customWidth="1"/>
    <col min="6" max="6" width="15.140625" style="58" customWidth="1"/>
    <col min="7" max="7" width="14.5703125" style="58" customWidth="1"/>
    <col min="8" max="16384" width="11.42578125" style="58"/>
  </cols>
  <sheetData>
    <row r="1" spans="1:7" s="35" customFormat="1" x14ac:dyDescent="0.3">
      <c r="A1" s="61" t="s">
        <v>55</v>
      </c>
      <c r="B1" s="61"/>
      <c r="C1" s="61"/>
      <c r="D1" s="61"/>
      <c r="E1" s="61"/>
      <c r="F1" s="61"/>
      <c r="G1" s="34"/>
    </row>
    <row r="2" spans="1:7" s="35" customFormat="1" x14ac:dyDescent="0.3">
      <c r="A2" s="36"/>
      <c r="B2" s="37"/>
      <c r="C2" s="37"/>
    </row>
    <row r="3" spans="1:7" s="35" customFormat="1" x14ac:dyDescent="0.3">
      <c r="A3" s="36" t="s">
        <v>4</v>
      </c>
      <c r="B3" s="59" t="s">
        <v>57</v>
      </c>
      <c r="C3" s="59"/>
      <c r="D3" s="59"/>
      <c r="E3" s="59"/>
      <c r="F3" s="59"/>
    </row>
    <row r="4" spans="1:7" s="35" customFormat="1" x14ac:dyDescent="0.3">
      <c r="A4" s="36" t="s">
        <v>5</v>
      </c>
      <c r="B4" s="60" t="s">
        <v>56</v>
      </c>
      <c r="C4" s="60"/>
      <c r="D4" s="60"/>
      <c r="E4" s="60"/>
      <c r="F4" s="60"/>
    </row>
    <row r="5" spans="1:7" s="35" customFormat="1" x14ac:dyDescent="0.3">
      <c r="A5" s="36"/>
      <c r="B5" s="38"/>
      <c r="C5" s="38"/>
    </row>
    <row r="6" spans="1:7" s="35" customFormat="1" x14ac:dyDescent="0.3">
      <c r="A6" s="60" t="s">
        <v>58</v>
      </c>
      <c r="B6" s="60"/>
      <c r="C6" s="60"/>
      <c r="D6" s="60"/>
      <c r="E6" s="60"/>
      <c r="F6" s="60"/>
    </row>
    <row r="7" spans="1:7" s="35" customFormat="1" x14ac:dyDescent="0.3">
      <c r="A7" s="68" t="s">
        <v>59</v>
      </c>
      <c r="B7" s="68"/>
      <c r="C7" s="68"/>
      <c r="D7" s="68"/>
      <c r="E7" s="68"/>
      <c r="F7" s="68"/>
    </row>
    <row r="8" spans="1:7" s="35" customFormat="1" x14ac:dyDescent="0.3">
      <c r="A8" s="60"/>
      <c r="B8" s="60"/>
      <c r="C8" s="60"/>
      <c r="D8" s="60"/>
      <c r="E8" s="60"/>
      <c r="F8" s="60"/>
    </row>
    <row r="9" spans="1:7" s="35" customFormat="1" x14ac:dyDescent="0.3">
      <c r="A9" s="39"/>
      <c r="B9" s="40"/>
      <c r="C9" s="40"/>
    </row>
    <row r="10" spans="1:7" s="35" customFormat="1" x14ac:dyDescent="0.3">
      <c r="A10" s="61" t="s">
        <v>12</v>
      </c>
      <c r="B10" s="61"/>
      <c r="C10" s="61"/>
      <c r="D10" s="61"/>
      <c r="E10" s="61"/>
      <c r="F10" s="61"/>
    </row>
    <row r="11" spans="1:7" s="35" customFormat="1" x14ac:dyDescent="0.3">
      <c r="A11" s="60" t="s">
        <v>49</v>
      </c>
      <c r="B11" s="60"/>
      <c r="C11" s="60"/>
      <c r="D11" s="60"/>
      <c r="E11" s="60"/>
      <c r="F11" s="60"/>
      <c r="G11" s="60"/>
    </row>
    <row r="12" spans="1:7" s="35" customFormat="1" x14ac:dyDescent="0.3">
      <c r="A12" s="36" t="s">
        <v>34</v>
      </c>
      <c r="B12" s="71">
        <v>52706798</v>
      </c>
      <c r="C12" s="71"/>
      <c r="D12" s="71"/>
      <c r="E12" s="41"/>
      <c r="F12" s="41"/>
    </row>
    <row r="13" spans="1:7" s="35" customFormat="1" x14ac:dyDescent="0.3">
      <c r="A13" s="39"/>
      <c r="B13" s="37"/>
      <c r="C13" s="37"/>
    </row>
    <row r="14" spans="1:7" s="35" customFormat="1" x14ac:dyDescent="0.3">
      <c r="A14" s="36" t="s">
        <v>1</v>
      </c>
      <c r="B14" s="72" t="s">
        <v>63</v>
      </c>
      <c r="C14" s="72"/>
      <c r="D14" s="72"/>
      <c r="E14" s="72"/>
      <c r="F14" s="42">
        <f>G46</f>
        <v>2050000</v>
      </c>
      <c r="G14" s="42"/>
    </row>
    <row r="15" spans="1:7" s="35" customFormat="1" x14ac:dyDescent="0.3">
      <c r="A15" s="36"/>
      <c r="B15" s="43"/>
      <c r="C15" s="43"/>
    </row>
    <row r="16" spans="1:7" s="35" customFormat="1" x14ac:dyDescent="0.3">
      <c r="A16" s="61" t="s">
        <v>7</v>
      </c>
      <c r="B16" s="61"/>
      <c r="C16" s="61"/>
      <c r="D16" s="61"/>
      <c r="E16" s="61"/>
      <c r="F16" s="61"/>
    </row>
    <row r="17" spans="1:7" s="35" customFormat="1" x14ac:dyDescent="0.3">
      <c r="A17" s="43" t="s">
        <v>65</v>
      </c>
      <c r="B17" s="43"/>
      <c r="C17" s="43"/>
      <c r="D17" s="43"/>
      <c r="E17" s="107"/>
      <c r="F17" s="107"/>
      <c r="G17" s="107"/>
    </row>
    <row r="18" spans="1:7" s="35" customFormat="1" x14ac:dyDescent="0.3">
      <c r="A18" s="69"/>
      <c r="B18" s="69"/>
      <c r="C18" s="69"/>
      <c r="D18" s="69"/>
      <c r="E18" s="69"/>
      <c r="F18" s="69"/>
    </row>
    <row r="19" spans="1:7" s="47" customFormat="1" ht="30" x14ac:dyDescent="0.25">
      <c r="A19" s="44" t="s">
        <v>15</v>
      </c>
      <c r="B19" s="45" t="s">
        <v>9</v>
      </c>
      <c r="C19" s="45" t="s">
        <v>13</v>
      </c>
      <c r="D19" s="45" t="s">
        <v>8</v>
      </c>
      <c r="E19" s="45" t="s">
        <v>18</v>
      </c>
      <c r="F19" s="46" t="s">
        <v>10</v>
      </c>
      <c r="G19" s="46" t="s">
        <v>11</v>
      </c>
    </row>
    <row r="20" spans="1:7" s="47" customFormat="1" x14ac:dyDescent="0.25">
      <c r="A20" s="99">
        <v>37213417</v>
      </c>
      <c r="B20" s="97" t="s">
        <v>66</v>
      </c>
      <c r="C20" s="50" t="s">
        <v>64</v>
      </c>
      <c r="D20" s="50" t="s">
        <v>54</v>
      </c>
      <c r="E20" s="103">
        <v>6</v>
      </c>
      <c r="F20" s="101">
        <v>20000</v>
      </c>
      <c r="G20" s="51">
        <f t="shared" ref="G20:G41" si="0">+E20*F20</f>
        <v>120000</v>
      </c>
    </row>
    <row r="21" spans="1:7" s="47" customFormat="1" x14ac:dyDescent="0.25">
      <c r="A21" s="99">
        <v>37213417</v>
      </c>
      <c r="B21" s="97" t="s">
        <v>66</v>
      </c>
      <c r="C21" s="50" t="s">
        <v>64</v>
      </c>
      <c r="D21" s="50" t="s">
        <v>54</v>
      </c>
      <c r="E21" s="103">
        <v>9</v>
      </c>
      <c r="F21" s="101">
        <v>20000</v>
      </c>
      <c r="G21" s="51">
        <f t="shared" si="0"/>
        <v>180000</v>
      </c>
    </row>
    <row r="22" spans="1:7" s="47" customFormat="1" x14ac:dyDescent="0.25">
      <c r="A22" s="99">
        <v>74381873</v>
      </c>
      <c r="B22" s="97" t="s">
        <v>60</v>
      </c>
      <c r="C22" s="50" t="s">
        <v>64</v>
      </c>
      <c r="D22" s="50" t="s">
        <v>54</v>
      </c>
      <c r="E22" s="104">
        <v>6</v>
      </c>
      <c r="F22" s="101">
        <v>20000</v>
      </c>
      <c r="G22" s="51">
        <f t="shared" si="0"/>
        <v>120000</v>
      </c>
    </row>
    <row r="23" spans="1:7" s="47" customFormat="1" x14ac:dyDescent="0.25">
      <c r="A23" s="99">
        <v>74381873</v>
      </c>
      <c r="B23" s="97" t="s">
        <v>60</v>
      </c>
      <c r="C23" s="50" t="s">
        <v>64</v>
      </c>
      <c r="D23" s="50" t="s">
        <v>54</v>
      </c>
      <c r="E23" s="104">
        <v>6</v>
      </c>
      <c r="F23" s="101">
        <v>20000</v>
      </c>
      <c r="G23" s="51">
        <f t="shared" si="0"/>
        <v>120000</v>
      </c>
    </row>
    <row r="24" spans="1:7" s="47" customFormat="1" x14ac:dyDescent="0.25">
      <c r="A24" s="99">
        <v>96533398</v>
      </c>
      <c r="B24" s="97" t="s">
        <v>67</v>
      </c>
      <c r="C24" s="50" t="s">
        <v>64</v>
      </c>
      <c r="D24" s="50" t="s">
        <v>54</v>
      </c>
      <c r="E24" s="104">
        <v>4</v>
      </c>
      <c r="F24" s="101">
        <v>15000</v>
      </c>
      <c r="G24" s="51">
        <f t="shared" si="0"/>
        <v>60000</v>
      </c>
    </row>
    <row r="25" spans="1:7" s="47" customFormat="1" x14ac:dyDescent="0.25">
      <c r="A25" s="99">
        <v>96533398</v>
      </c>
      <c r="B25" s="97" t="s">
        <v>67</v>
      </c>
      <c r="C25" s="50" t="s">
        <v>64</v>
      </c>
      <c r="D25" s="50" t="s">
        <v>54</v>
      </c>
      <c r="E25" s="104">
        <v>6</v>
      </c>
      <c r="F25" s="101">
        <v>15000</v>
      </c>
      <c r="G25" s="51">
        <f t="shared" si="0"/>
        <v>90000</v>
      </c>
    </row>
    <row r="26" spans="1:7" s="47" customFormat="1" x14ac:dyDescent="0.25">
      <c r="A26" s="99">
        <v>47438462</v>
      </c>
      <c r="B26" s="97" t="s">
        <v>68</v>
      </c>
      <c r="C26" s="50" t="s">
        <v>64</v>
      </c>
      <c r="D26" s="50" t="s">
        <v>54</v>
      </c>
      <c r="E26" s="104">
        <v>8</v>
      </c>
      <c r="F26" s="101">
        <v>15000</v>
      </c>
      <c r="G26" s="51">
        <f t="shared" si="0"/>
        <v>120000</v>
      </c>
    </row>
    <row r="27" spans="1:7" s="47" customFormat="1" x14ac:dyDescent="0.25">
      <c r="A27" s="99">
        <v>47438462</v>
      </c>
      <c r="B27" s="97" t="s">
        <v>68</v>
      </c>
      <c r="C27" s="50" t="s">
        <v>64</v>
      </c>
      <c r="D27" s="50" t="s">
        <v>54</v>
      </c>
      <c r="E27" s="104">
        <v>4</v>
      </c>
      <c r="F27" s="101">
        <v>15000</v>
      </c>
      <c r="G27" s="51">
        <f t="shared" si="0"/>
        <v>60000</v>
      </c>
    </row>
    <row r="28" spans="1:7" s="47" customFormat="1" x14ac:dyDescent="0.25">
      <c r="A28" s="99">
        <v>17625041</v>
      </c>
      <c r="B28" s="97" t="s">
        <v>61</v>
      </c>
      <c r="C28" s="50" t="s">
        <v>64</v>
      </c>
      <c r="D28" s="50" t="s">
        <v>54</v>
      </c>
      <c r="E28" s="105">
        <v>4</v>
      </c>
      <c r="F28" s="101">
        <v>15000</v>
      </c>
      <c r="G28" s="51">
        <f t="shared" si="0"/>
        <v>60000</v>
      </c>
    </row>
    <row r="29" spans="1:7" s="47" customFormat="1" x14ac:dyDescent="0.25">
      <c r="A29" s="99">
        <v>17625041</v>
      </c>
      <c r="B29" s="97" t="s">
        <v>61</v>
      </c>
      <c r="C29" s="50" t="s">
        <v>64</v>
      </c>
      <c r="D29" s="50" t="s">
        <v>54</v>
      </c>
      <c r="E29" s="105">
        <v>4</v>
      </c>
      <c r="F29" s="101">
        <v>15000</v>
      </c>
      <c r="G29" s="51">
        <f t="shared" si="0"/>
        <v>60000</v>
      </c>
    </row>
    <row r="30" spans="1:7" s="47" customFormat="1" x14ac:dyDescent="0.25">
      <c r="A30" s="99">
        <v>1222127456</v>
      </c>
      <c r="B30" s="96" t="s">
        <v>69</v>
      </c>
      <c r="C30" s="50" t="s">
        <v>64</v>
      </c>
      <c r="D30" s="50" t="s">
        <v>54</v>
      </c>
      <c r="E30" s="105">
        <v>4</v>
      </c>
      <c r="F30" s="101">
        <v>15000</v>
      </c>
      <c r="G30" s="51">
        <f t="shared" si="0"/>
        <v>60000</v>
      </c>
    </row>
    <row r="31" spans="1:7" s="47" customFormat="1" x14ac:dyDescent="0.25">
      <c r="A31" s="99">
        <v>1222127456</v>
      </c>
      <c r="B31" s="96" t="s">
        <v>69</v>
      </c>
      <c r="C31" s="50" t="s">
        <v>64</v>
      </c>
      <c r="D31" s="50" t="s">
        <v>54</v>
      </c>
      <c r="E31" s="105">
        <v>10</v>
      </c>
      <c r="F31" s="101">
        <v>15000</v>
      </c>
      <c r="G31" s="51">
        <f t="shared" si="0"/>
        <v>150000</v>
      </c>
    </row>
    <row r="32" spans="1:7" s="47" customFormat="1" x14ac:dyDescent="0.25">
      <c r="A32" s="99">
        <v>46361810</v>
      </c>
      <c r="B32" s="97" t="s">
        <v>70</v>
      </c>
      <c r="C32" s="50" t="s">
        <v>64</v>
      </c>
      <c r="D32" s="50" t="s">
        <v>54</v>
      </c>
      <c r="E32" s="105">
        <v>6</v>
      </c>
      <c r="F32" s="101">
        <v>15000</v>
      </c>
      <c r="G32" s="51">
        <f t="shared" si="0"/>
        <v>90000</v>
      </c>
    </row>
    <row r="33" spans="1:7" s="47" customFormat="1" x14ac:dyDescent="0.25">
      <c r="A33" s="99">
        <v>46361810</v>
      </c>
      <c r="B33" s="97" t="s">
        <v>70</v>
      </c>
      <c r="C33" s="50" t="s">
        <v>64</v>
      </c>
      <c r="D33" s="50" t="s">
        <v>54</v>
      </c>
      <c r="E33" s="104">
        <v>6</v>
      </c>
      <c r="F33" s="101">
        <v>15000</v>
      </c>
      <c r="G33" s="51">
        <f t="shared" si="0"/>
        <v>90000</v>
      </c>
    </row>
    <row r="34" spans="1:7" s="47" customFormat="1" x14ac:dyDescent="0.25">
      <c r="A34" s="99">
        <v>17097103</v>
      </c>
      <c r="B34" s="97" t="s">
        <v>62</v>
      </c>
      <c r="C34" s="50" t="s">
        <v>64</v>
      </c>
      <c r="D34" s="50" t="s">
        <v>54</v>
      </c>
      <c r="E34" s="106">
        <v>4</v>
      </c>
      <c r="F34" s="102">
        <v>20000</v>
      </c>
      <c r="G34" s="51">
        <f t="shared" si="0"/>
        <v>80000</v>
      </c>
    </row>
    <row r="35" spans="1:7" s="47" customFormat="1" x14ac:dyDescent="0.25">
      <c r="A35" s="99">
        <v>17097103</v>
      </c>
      <c r="B35" s="97" t="s">
        <v>62</v>
      </c>
      <c r="C35" s="50" t="s">
        <v>64</v>
      </c>
      <c r="D35" s="50" t="s">
        <v>54</v>
      </c>
      <c r="E35" s="106">
        <v>4</v>
      </c>
      <c r="F35" s="102">
        <v>20000</v>
      </c>
      <c r="G35" s="51">
        <f t="shared" si="0"/>
        <v>80000</v>
      </c>
    </row>
    <row r="36" spans="1:7" s="47" customFormat="1" x14ac:dyDescent="0.25">
      <c r="A36" s="99">
        <v>1116668535</v>
      </c>
      <c r="B36" s="97" t="s">
        <v>71</v>
      </c>
      <c r="C36" s="50" t="s">
        <v>64</v>
      </c>
      <c r="D36" s="50" t="s">
        <v>54</v>
      </c>
      <c r="E36" s="106">
        <v>4</v>
      </c>
      <c r="F36" s="102">
        <v>15000</v>
      </c>
      <c r="G36" s="51">
        <f t="shared" si="0"/>
        <v>60000</v>
      </c>
    </row>
    <row r="37" spans="1:7" s="47" customFormat="1" x14ac:dyDescent="0.25">
      <c r="A37" s="99">
        <v>1116668535</v>
      </c>
      <c r="B37" s="97" t="s">
        <v>71</v>
      </c>
      <c r="C37" s="50" t="s">
        <v>64</v>
      </c>
      <c r="D37" s="50" t="s">
        <v>54</v>
      </c>
      <c r="E37" s="106">
        <v>10</v>
      </c>
      <c r="F37" s="102">
        <v>15000</v>
      </c>
      <c r="G37" s="51">
        <f t="shared" si="0"/>
        <v>150000</v>
      </c>
    </row>
    <row r="38" spans="1:7" s="47" customFormat="1" x14ac:dyDescent="0.25">
      <c r="A38" s="99">
        <v>24226465</v>
      </c>
      <c r="B38" s="97" t="s">
        <v>72</v>
      </c>
      <c r="C38" s="50" t="s">
        <v>64</v>
      </c>
      <c r="D38" s="50" t="s">
        <v>54</v>
      </c>
      <c r="E38" s="106">
        <v>4</v>
      </c>
      <c r="F38" s="102">
        <v>15000</v>
      </c>
      <c r="G38" s="51">
        <f t="shared" si="0"/>
        <v>60000</v>
      </c>
    </row>
    <row r="39" spans="1:7" s="47" customFormat="1" x14ac:dyDescent="0.25">
      <c r="A39" s="99">
        <v>24226465</v>
      </c>
      <c r="B39" s="97" t="s">
        <v>72</v>
      </c>
      <c r="C39" s="50" t="s">
        <v>64</v>
      </c>
      <c r="D39" s="50" t="s">
        <v>54</v>
      </c>
      <c r="E39" s="106">
        <v>6</v>
      </c>
      <c r="F39" s="102">
        <v>15000</v>
      </c>
      <c r="G39" s="51">
        <f t="shared" si="0"/>
        <v>90000</v>
      </c>
    </row>
    <row r="40" spans="1:7" s="47" customFormat="1" x14ac:dyDescent="0.25">
      <c r="A40" s="99">
        <v>24103420</v>
      </c>
      <c r="B40" s="96" t="s">
        <v>73</v>
      </c>
      <c r="C40" s="50" t="s">
        <v>64</v>
      </c>
      <c r="D40" s="50" t="s">
        <v>54</v>
      </c>
      <c r="E40" s="106">
        <v>4</v>
      </c>
      <c r="F40" s="102">
        <v>15000</v>
      </c>
      <c r="G40" s="51">
        <f t="shared" si="0"/>
        <v>60000</v>
      </c>
    </row>
    <row r="41" spans="1:7" s="47" customFormat="1" x14ac:dyDescent="0.25">
      <c r="A41" s="99">
        <v>24103420</v>
      </c>
      <c r="B41" s="96" t="s">
        <v>73</v>
      </c>
      <c r="C41" s="50" t="s">
        <v>64</v>
      </c>
      <c r="D41" s="50" t="s">
        <v>54</v>
      </c>
      <c r="E41" s="106">
        <v>6</v>
      </c>
      <c r="F41" s="102">
        <v>15000</v>
      </c>
      <c r="G41" s="51">
        <f t="shared" si="0"/>
        <v>90000</v>
      </c>
    </row>
    <row r="42" spans="1:7" s="47" customFormat="1" x14ac:dyDescent="0.25">
      <c r="A42" s="100"/>
      <c r="B42" s="98"/>
      <c r="C42" s="50"/>
      <c r="D42" s="52"/>
      <c r="E42" s="50"/>
      <c r="F42" s="51"/>
      <c r="G42" s="51"/>
    </row>
    <row r="43" spans="1:7" s="47" customFormat="1" x14ac:dyDescent="0.25">
      <c r="A43" s="48"/>
      <c r="B43" s="49"/>
      <c r="C43" s="50"/>
      <c r="D43" s="52"/>
      <c r="E43" s="50"/>
      <c r="F43" s="51"/>
      <c r="G43" s="51"/>
    </row>
    <row r="44" spans="1:7" s="47" customFormat="1" x14ac:dyDescent="0.25">
      <c r="A44" s="48"/>
      <c r="B44" s="49"/>
      <c r="C44" s="50"/>
      <c r="D44" s="50"/>
      <c r="E44" s="50"/>
      <c r="F44" s="51"/>
      <c r="G44" s="51"/>
    </row>
    <row r="45" spans="1:7" s="47" customFormat="1" x14ac:dyDescent="0.25">
      <c r="A45" s="48"/>
      <c r="B45" s="49"/>
      <c r="C45" s="50"/>
      <c r="D45" s="52"/>
      <c r="E45" s="50"/>
      <c r="F45" s="51"/>
      <c r="G45" s="51"/>
    </row>
    <row r="46" spans="1:7" s="47" customFormat="1" x14ac:dyDescent="0.25">
      <c r="A46" s="48"/>
      <c r="B46" s="49"/>
      <c r="C46" s="50"/>
      <c r="D46" s="52"/>
      <c r="E46" s="50"/>
      <c r="F46" s="51"/>
      <c r="G46" s="51">
        <f>SUM(G20:G45)</f>
        <v>2050000</v>
      </c>
    </row>
    <row r="47" spans="1:7" s="35" customFormat="1" x14ac:dyDescent="0.3">
      <c r="A47" s="53"/>
      <c r="B47" s="43"/>
      <c r="C47" s="43"/>
    </row>
    <row r="48" spans="1:7" s="35" customFormat="1" x14ac:dyDescent="0.3">
      <c r="A48" s="64" t="s">
        <v>50</v>
      </c>
      <c r="B48" s="65"/>
      <c r="C48" s="65"/>
      <c r="D48" s="65"/>
      <c r="E48" s="65"/>
      <c r="F48" s="65"/>
      <c r="G48" s="66"/>
    </row>
    <row r="49" spans="1:6" s="35" customFormat="1" x14ac:dyDescent="0.3">
      <c r="A49" s="53"/>
      <c r="B49" s="53"/>
      <c r="C49" s="53"/>
      <c r="D49" s="43"/>
      <c r="E49" s="43"/>
      <c r="F49" s="43"/>
    </row>
    <row r="50" spans="1:6" s="35" customFormat="1" x14ac:dyDescent="0.3">
      <c r="A50" s="53"/>
      <c r="B50" s="53"/>
      <c r="C50" s="53"/>
      <c r="D50" s="43"/>
      <c r="E50" s="43"/>
      <c r="F50" s="43"/>
    </row>
    <row r="51" spans="1:6" s="35" customFormat="1" x14ac:dyDescent="0.3">
      <c r="A51" s="40"/>
      <c r="B51" s="63" t="str">
        <f>+A11</f>
        <v>ZULMAR GISELA SANCHEZ RODRIGUEZ</v>
      </c>
      <c r="C51" s="63"/>
      <c r="D51" s="63"/>
      <c r="E51" s="63"/>
      <c r="F51" s="40"/>
    </row>
    <row r="52" spans="1:6" s="35" customFormat="1" x14ac:dyDescent="0.3">
      <c r="A52" s="70" t="s">
        <v>3</v>
      </c>
      <c r="B52" s="70"/>
      <c r="C52" s="70"/>
      <c r="D52" s="70"/>
      <c r="E52" s="70"/>
      <c r="F52" s="70"/>
    </row>
    <row r="53" spans="1:6" s="35" customFormat="1" x14ac:dyDescent="0.3">
      <c r="A53" s="53" t="s">
        <v>29</v>
      </c>
      <c r="B53" s="54">
        <f>+B12</f>
        <v>52706798</v>
      </c>
      <c r="C53" s="47"/>
      <c r="D53" s="55"/>
      <c r="E53" s="55"/>
      <c r="F53" s="55"/>
    </row>
    <row r="54" spans="1:6" s="35" customFormat="1" x14ac:dyDescent="0.3">
      <c r="A54" s="53" t="s">
        <v>30</v>
      </c>
      <c r="B54" s="39" t="s">
        <v>51</v>
      </c>
      <c r="C54" s="47"/>
      <c r="D54" s="55"/>
      <c r="E54" s="55"/>
      <c r="F54" s="55"/>
    </row>
    <row r="55" spans="1:6" s="35" customFormat="1" x14ac:dyDescent="0.3">
      <c r="A55" s="53" t="s">
        <v>31</v>
      </c>
      <c r="B55" s="39">
        <v>3125146422</v>
      </c>
      <c r="C55" s="47"/>
      <c r="D55" s="55"/>
      <c r="E55" s="55"/>
      <c r="F55" s="55"/>
    </row>
    <row r="56" spans="1:6" s="35" customFormat="1" x14ac:dyDescent="0.3">
      <c r="A56" s="53" t="s">
        <v>32</v>
      </c>
      <c r="B56" s="62" t="s">
        <v>52</v>
      </c>
      <c r="C56" s="62"/>
      <c r="D56" s="55"/>
      <c r="E56" s="55"/>
      <c r="F56" s="55"/>
    </row>
    <row r="57" spans="1:6" s="35" customFormat="1" x14ac:dyDescent="0.3">
      <c r="A57" s="56" t="s">
        <v>33</v>
      </c>
      <c r="B57" s="57" t="s">
        <v>53</v>
      </c>
      <c r="C57" s="47"/>
      <c r="D57" s="55"/>
      <c r="E57" s="55"/>
      <c r="F57" s="55"/>
    </row>
    <row r="58" spans="1:6" s="35" customFormat="1" x14ac:dyDescent="0.3">
      <c r="A58" s="39"/>
      <c r="B58" s="40"/>
      <c r="C58" s="40"/>
    </row>
    <row r="59" spans="1:6" s="35" customFormat="1" x14ac:dyDescent="0.3">
      <c r="A59" s="67" t="s">
        <v>14</v>
      </c>
      <c r="B59" s="67"/>
      <c r="C59" s="67"/>
      <c r="D59" s="67"/>
      <c r="E59" s="67"/>
      <c r="F59" s="67"/>
    </row>
  </sheetData>
  <mergeCells count="17">
    <mergeCell ref="A59:F59"/>
    <mergeCell ref="A7:F7"/>
    <mergeCell ref="A18:F18"/>
    <mergeCell ref="A52:F52"/>
    <mergeCell ref="A8:F8"/>
    <mergeCell ref="A10:F10"/>
    <mergeCell ref="B12:D12"/>
    <mergeCell ref="A16:F16"/>
    <mergeCell ref="A11:G11"/>
    <mergeCell ref="B14:E14"/>
    <mergeCell ref="B3:F3"/>
    <mergeCell ref="B4:F4"/>
    <mergeCell ref="A6:F6"/>
    <mergeCell ref="A1:F1"/>
    <mergeCell ref="B56:C56"/>
    <mergeCell ref="B51:E51"/>
    <mergeCell ref="A48:G48"/>
  </mergeCells>
  <hyperlinks>
    <hyperlink ref="B57" r:id="rId1"/>
  </hyperlinks>
  <printOptions horizontalCentered="1"/>
  <pageMargins left="0.39370078740157483" right="0.39370078740157483" top="0.39370078740157483" bottom="0.39370078740157483" header="0" footer="0"/>
  <pageSetup scale="68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GridLines="0" view="pageBreakPreview" topLeftCell="A13" zoomScale="85" zoomScaleNormal="85" zoomScaleSheetLayoutView="85" zoomScalePageLayoutView="112" workbookViewId="0">
      <selection activeCell="G26" sqref="G26:G27"/>
    </sheetView>
  </sheetViews>
  <sheetFormatPr baseColWidth="10" defaultRowHeight="17.25" x14ac:dyDescent="0.25"/>
  <cols>
    <col min="1" max="1" width="18.140625" style="7" customWidth="1"/>
    <col min="2" max="2" width="15.5703125" style="7" customWidth="1"/>
    <col min="3" max="3" width="18.85546875" style="2" customWidth="1"/>
    <col min="4" max="4" width="19.140625" style="2" customWidth="1"/>
    <col min="5" max="5" width="9.5703125" bestFit="1" customWidth="1"/>
    <col min="6" max="6" width="14.42578125" customWidth="1"/>
    <col min="7" max="7" width="23.85546875" customWidth="1"/>
  </cols>
  <sheetData>
    <row r="1" spans="1:7" s="1" customFormat="1" x14ac:dyDescent="0.3">
      <c r="A1" s="93" t="s">
        <v>20</v>
      </c>
      <c r="B1" s="93"/>
      <c r="C1" s="93"/>
      <c r="D1" s="93"/>
      <c r="E1" s="93"/>
      <c r="F1" s="93"/>
      <c r="G1" s="14"/>
    </row>
    <row r="2" spans="1:7" s="1" customFormat="1" x14ac:dyDescent="0.3">
      <c r="A2" s="6"/>
      <c r="B2" s="6"/>
      <c r="C2" s="5"/>
      <c r="D2" s="5"/>
    </row>
    <row r="3" spans="1:7" s="1" customFormat="1" x14ac:dyDescent="0.3">
      <c r="A3" s="6" t="s">
        <v>4</v>
      </c>
      <c r="B3" s="6"/>
      <c r="C3" s="94" t="s">
        <v>39</v>
      </c>
      <c r="D3" s="94"/>
      <c r="E3" s="94"/>
      <c r="F3" s="94"/>
    </row>
    <row r="4" spans="1:7" s="1" customFormat="1" x14ac:dyDescent="0.3">
      <c r="A4" s="6" t="s">
        <v>5</v>
      </c>
      <c r="B4" s="6"/>
      <c r="C4" s="85" t="s">
        <v>0</v>
      </c>
      <c r="D4" s="85"/>
      <c r="E4" s="85"/>
      <c r="F4" s="85"/>
    </row>
    <row r="5" spans="1:7" s="1" customFormat="1" x14ac:dyDescent="0.3">
      <c r="A5" s="6"/>
      <c r="B5" s="6"/>
      <c r="C5" s="9"/>
      <c r="D5" s="9"/>
    </row>
    <row r="6" spans="1:7" s="1" customFormat="1" x14ac:dyDescent="0.3">
      <c r="A6" s="92" t="s">
        <v>6</v>
      </c>
      <c r="B6" s="92"/>
      <c r="C6" s="92"/>
      <c r="D6" s="92"/>
      <c r="E6" s="92"/>
      <c r="F6" s="92"/>
    </row>
    <row r="7" spans="1:7" s="1" customFormat="1" x14ac:dyDescent="0.3">
      <c r="A7" s="95" t="s">
        <v>2</v>
      </c>
      <c r="B7" s="95"/>
      <c r="C7" s="95"/>
      <c r="D7" s="95"/>
      <c r="E7" s="95"/>
      <c r="F7" s="95"/>
    </row>
    <row r="8" spans="1:7" s="1" customFormat="1" x14ac:dyDescent="0.3">
      <c r="A8" s="92" t="s">
        <v>16</v>
      </c>
      <c r="B8" s="92"/>
      <c r="C8" s="92"/>
      <c r="D8" s="92"/>
      <c r="E8" s="92"/>
      <c r="F8" s="92"/>
    </row>
    <row r="9" spans="1:7" s="1" customFormat="1" x14ac:dyDescent="0.3">
      <c r="A9" s="7"/>
      <c r="B9" s="7"/>
      <c r="C9" s="2"/>
      <c r="D9" s="2"/>
    </row>
    <row r="10" spans="1:7" s="1" customFormat="1" x14ac:dyDescent="0.3">
      <c r="A10" s="88" t="s">
        <v>12</v>
      </c>
      <c r="B10" s="88"/>
      <c r="C10" s="88"/>
      <c r="D10" s="88"/>
      <c r="E10" s="88"/>
      <c r="F10" s="88"/>
    </row>
    <row r="11" spans="1:7" s="1" customFormat="1" x14ac:dyDescent="0.3">
      <c r="A11" s="85" t="s">
        <v>21</v>
      </c>
      <c r="B11" s="85"/>
      <c r="C11" s="85"/>
      <c r="D11" s="85"/>
      <c r="E11" s="85"/>
      <c r="F11" s="85"/>
      <c r="G11" s="85"/>
    </row>
    <row r="12" spans="1:7" s="1" customFormat="1" x14ac:dyDescent="0.3">
      <c r="A12" s="6" t="s">
        <v>34</v>
      </c>
      <c r="B12" s="6"/>
      <c r="C12" s="89">
        <v>47420125</v>
      </c>
      <c r="D12" s="89"/>
      <c r="E12" s="89"/>
      <c r="F12" s="23" t="s">
        <v>26</v>
      </c>
      <c r="G12" s="13"/>
    </row>
    <row r="13" spans="1:7" s="1" customFormat="1" x14ac:dyDescent="0.3">
      <c r="A13" s="7"/>
      <c r="B13" s="7"/>
      <c r="C13" s="5"/>
      <c r="D13" s="5"/>
    </row>
    <row r="14" spans="1:7" s="1" customFormat="1" x14ac:dyDescent="0.3">
      <c r="A14" s="6" t="s">
        <v>1</v>
      </c>
      <c r="B14" s="90" t="s">
        <v>35</v>
      </c>
      <c r="C14" s="90"/>
      <c r="D14" s="90"/>
      <c r="E14" s="90"/>
      <c r="F14" s="91">
        <v>801000</v>
      </c>
      <c r="G14" s="91"/>
    </row>
    <row r="15" spans="1:7" s="1" customFormat="1" x14ac:dyDescent="0.3">
      <c r="A15" s="6"/>
      <c r="B15" s="6"/>
      <c r="C15" s="4"/>
      <c r="D15" s="4"/>
    </row>
    <row r="16" spans="1:7" s="1" customFormat="1" x14ac:dyDescent="0.3">
      <c r="A16" s="88" t="s">
        <v>7</v>
      </c>
      <c r="B16" s="88"/>
      <c r="C16" s="88"/>
      <c r="D16" s="88"/>
      <c r="E16" s="88"/>
      <c r="F16" s="88"/>
    </row>
    <row r="17" spans="1:7" s="1" customFormat="1" ht="21.75" customHeight="1" x14ac:dyDescent="0.3">
      <c r="A17" s="77" t="s">
        <v>17</v>
      </c>
      <c r="B17" s="77"/>
      <c r="C17" s="77"/>
      <c r="D17" s="77"/>
      <c r="E17" s="78" t="s">
        <v>22</v>
      </c>
      <c r="F17" s="78"/>
      <c r="G17" s="78"/>
    </row>
    <row r="18" spans="1:7" s="1" customFormat="1" ht="15.75" customHeight="1" x14ac:dyDescent="0.3">
      <c r="A18" s="79" t="s">
        <v>45</v>
      </c>
      <c r="B18" s="79"/>
      <c r="C18" s="79"/>
      <c r="D18" s="79"/>
      <c r="E18" s="79"/>
      <c r="F18" s="79"/>
      <c r="G18" s="79"/>
    </row>
    <row r="19" spans="1:7" s="3" customFormat="1" ht="30" x14ac:dyDescent="0.25">
      <c r="A19" s="17" t="s">
        <v>37</v>
      </c>
      <c r="B19" s="17" t="s">
        <v>36</v>
      </c>
      <c r="C19" s="18" t="s">
        <v>38</v>
      </c>
      <c r="D19" s="18" t="s">
        <v>13</v>
      </c>
      <c r="E19" s="18" t="s">
        <v>8</v>
      </c>
      <c r="F19" s="33" t="s">
        <v>46</v>
      </c>
      <c r="G19" s="19" t="s">
        <v>47</v>
      </c>
    </row>
    <row r="20" spans="1:7" s="3" customFormat="1" x14ac:dyDescent="0.25">
      <c r="A20" s="30">
        <v>43497</v>
      </c>
      <c r="B20" s="74" t="s">
        <v>40</v>
      </c>
      <c r="C20" s="10">
        <v>1029646497</v>
      </c>
      <c r="D20" s="11" t="s">
        <v>19</v>
      </c>
      <c r="E20" s="11" t="s">
        <v>43</v>
      </c>
      <c r="F20" s="73">
        <v>19000</v>
      </c>
      <c r="G20" s="73">
        <v>19000</v>
      </c>
    </row>
    <row r="21" spans="1:7" s="3" customFormat="1" x14ac:dyDescent="0.25">
      <c r="A21" s="30">
        <v>43497</v>
      </c>
      <c r="B21" s="74"/>
      <c r="C21" s="10">
        <v>37720161</v>
      </c>
      <c r="D21" s="11" t="s">
        <v>19</v>
      </c>
      <c r="E21" s="11" t="s">
        <v>43</v>
      </c>
      <c r="F21" s="73"/>
      <c r="G21" s="73"/>
    </row>
    <row r="22" spans="1:7" s="3" customFormat="1" x14ac:dyDescent="0.25">
      <c r="A22" s="30">
        <v>43497</v>
      </c>
      <c r="B22" s="74"/>
      <c r="C22" s="10">
        <v>86047638</v>
      </c>
      <c r="D22" s="11" t="s">
        <v>23</v>
      </c>
      <c r="E22" s="11" t="s">
        <v>43</v>
      </c>
      <c r="F22" s="73"/>
      <c r="G22" s="73"/>
    </row>
    <row r="23" spans="1:7" s="3" customFormat="1" x14ac:dyDescent="0.25">
      <c r="A23" s="30">
        <v>43497</v>
      </c>
      <c r="B23" s="74"/>
      <c r="C23" s="10">
        <v>40441905</v>
      </c>
      <c r="D23" s="11" t="s">
        <v>24</v>
      </c>
      <c r="E23" s="11" t="s">
        <v>43</v>
      </c>
      <c r="F23" s="73"/>
      <c r="G23" s="73"/>
    </row>
    <row r="24" spans="1:7" s="3" customFormat="1" x14ac:dyDescent="0.25">
      <c r="A24" s="30">
        <v>43497</v>
      </c>
      <c r="B24" s="74"/>
      <c r="C24" s="10">
        <v>1029650004</v>
      </c>
      <c r="D24" s="11" t="s">
        <v>25</v>
      </c>
      <c r="E24" s="11" t="s">
        <v>43</v>
      </c>
      <c r="F24" s="73"/>
      <c r="G24" s="73"/>
    </row>
    <row r="25" spans="1:7" s="3" customFormat="1" x14ac:dyDescent="0.25">
      <c r="A25" s="30">
        <v>43497</v>
      </c>
      <c r="B25" s="74"/>
      <c r="C25" s="10">
        <v>1118577111</v>
      </c>
      <c r="D25" s="11" t="s">
        <v>25</v>
      </c>
      <c r="E25" s="11" t="s">
        <v>43</v>
      </c>
      <c r="F25" s="73"/>
      <c r="G25" s="73"/>
    </row>
    <row r="26" spans="1:7" s="3" customFormat="1" x14ac:dyDescent="0.25">
      <c r="A26" s="31">
        <v>43498</v>
      </c>
      <c r="B26" s="28" t="s">
        <v>41</v>
      </c>
      <c r="C26" s="32">
        <v>1111111</v>
      </c>
      <c r="D26" s="11" t="s">
        <v>24</v>
      </c>
      <c r="E26" s="11" t="s">
        <v>44</v>
      </c>
      <c r="F26" s="27">
        <v>7500</v>
      </c>
      <c r="G26" s="75">
        <f>+F26+F27</f>
        <v>15000</v>
      </c>
    </row>
    <row r="27" spans="1:7" s="3" customFormat="1" x14ac:dyDescent="0.25">
      <c r="A27" s="31">
        <v>43498</v>
      </c>
      <c r="B27" s="28" t="s">
        <v>42</v>
      </c>
      <c r="C27" s="32">
        <v>1111111</v>
      </c>
      <c r="D27" s="29" t="s">
        <v>24</v>
      </c>
      <c r="E27" s="29" t="s">
        <v>44</v>
      </c>
      <c r="F27" s="26">
        <v>7500</v>
      </c>
      <c r="G27" s="76"/>
    </row>
    <row r="28" spans="1:7" s="3" customFormat="1" x14ac:dyDescent="0.25">
      <c r="A28" s="10"/>
      <c r="B28" s="10"/>
      <c r="C28" s="20"/>
      <c r="D28" s="11"/>
      <c r="E28" s="11"/>
      <c r="F28" s="26"/>
      <c r="G28" s="26"/>
    </row>
    <row r="29" spans="1:7" s="3" customFormat="1" x14ac:dyDescent="0.25">
      <c r="A29" s="10"/>
      <c r="B29" s="10"/>
      <c r="C29" s="20"/>
      <c r="D29" s="15"/>
      <c r="E29" s="11"/>
      <c r="F29" s="26"/>
      <c r="G29" s="26"/>
    </row>
    <row r="30" spans="1:7" s="3" customFormat="1" x14ac:dyDescent="0.25">
      <c r="A30" s="10"/>
      <c r="B30" s="10"/>
      <c r="C30" s="20"/>
      <c r="D30" s="11"/>
      <c r="E30" s="11"/>
      <c r="F30" s="26"/>
      <c r="G30" s="26"/>
    </row>
    <row r="31" spans="1:7" s="3" customFormat="1" x14ac:dyDescent="0.25">
      <c r="A31" s="10"/>
      <c r="B31" s="10"/>
      <c r="C31" s="20"/>
      <c r="D31" s="11"/>
      <c r="E31" s="11"/>
      <c r="F31" s="26"/>
      <c r="G31" s="26"/>
    </row>
    <row r="32" spans="1:7" s="3" customFormat="1" x14ac:dyDescent="0.25">
      <c r="A32" s="10"/>
      <c r="B32" s="10"/>
      <c r="C32" s="20"/>
      <c r="D32" s="11"/>
      <c r="E32" s="11"/>
      <c r="F32" s="26"/>
      <c r="G32" s="26"/>
    </row>
    <row r="33" spans="1:7" s="3" customFormat="1" x14ac:dyDescent="0.25">
      <c r="A33" s="10"/>
      <c r="B33" s="10"/>
      <c r="C33" s="20"/>
      <c r="D33" s="11"/>
      <c r="E33" s="11"/>
      <c r="F33" s="26"/>
      <c r="G33" s="26"/>
    </row>
    <row r="34" spans="1:7" s="3" customFormat="1" x14ac:dyDescent="0.25">
      <c r="A34" s="10"/>
      <c r="B34" s="10"/>
      <c r="C34" s="20"/>
      <c r="D34" s="11"/>
      <c r="E34" s="11"/>
      <c r="F34" s="26"/>
      <c r="G34" s="26"/>
    </row>
    <row r="35" spans="1:7" s="3" customFormat="1" x14ac:dyDescent="0.25">
      <c r="A35" s="10"/>
      <c r="B35" s="10"/>
      <c r="C35" s="20"/>
      <c r="D35" s="11"/>
      <c r="E35" s="11"/>
      <c r="F35" s="26"/>
      <c r="G35" s="26"/>
    </row>
    <row r="36" spans="1:7" s="3" customFormat="1" x14ac:dyDescent="0.25">
      <c r="A36" s="10"/>
      <c r="B36" s="10"/>
      <c r="C36" s="20"/>
      <c r="D36" s="11"/>
      <c r="E36" s="16"/>
      <c r="F36" s="26"/>
      <c r="G36" s="26"/>
    </row>
    <row r="37" spans="1:7" s="3" customFormat="1" x14ac:dyDescent="0.25">
      <c r="A37" s="10"/>
      <c r="B37" s="10"/>
      <c r="C37" s="20"/>
      <c r="D37" s="11"/>
      <c r="E37" s="16"/>
      <c r="F37" s="26"/>
      <c r="G37" s="26"/>
    </row>
    <row r="38" spans="1:7" s="3" customFormat="1" x14ac:dyDescent="0.25">
      <c r="A38" s="10"/>
      <c r="B38" s="10"/>
      <c r="C38" s="20"/>
      <c r="D38" s="11"/>
      <c r="E38" s="16"/>
      <c r="F38" s="26"/>
      <c r="G38" s="26"/>
    </row>
    <row r="39" spans="1:7" s="3" customFormat="1" x14ac:dyDescent="0.25">
      <c r="A39" s="10"/>
      <c r="B39" s="10"/>
      <c r="C39" s="20"/>
      <c r="D39" s="11"/>
      <c r="E39" s="11"/>
      <c r="F39" s="26"/>
      <c r="G39" s="26"/>
    </row>
    <row r="40" spans="1:7" s="3" customFormat="1" x14ac:dyDescent="0.25">
      <c r="A40" s="10"/>
      <c r="B40" s="10"/>
      <c r="C40" s="20"/>
      <c r="D40" s="11"/>
      <c r="E40" s="11"/>
      <c r="F40" s="26"/>
      <c r="G40" s="26"/>
    </row>
    <row r="41" spans="1:7" s="3" customFormat="1" x14ac:dyDescent="0.25">
      <c r="A41" s="10"/>
      <c r="B41" s="10"/>
      <c r="C41" s="20"/>
      <c r="D41" s="11"/>
      <c r="E41" s="16"/>
      <c r="F41" s="26"/>
      <c r="G41" s="26"/>
    </row>
    <row r="42" spans="1:7" s="3" customFormat="1" x14ac:dyDescent="0.25">
      <c r="A42" s="10"/>
      <c r="B42" s="10"/>
      <c r="C42" s="20"/>
      <c r="D42" s="11"/>
      <c r="E42" s="16"/>
      <c r="F42" s="26"/>
      <c r="G42" s="26"/>
    </row>
    <row r="43" spans="1:7" s="3" customFormat="1" x14ac:dyDescent="0.25">
      <c r="A43" s="10"/>
      <c r="B43" s="10"/>
      <c r="C43" s="20"/>
      <c r="D43" s="11"/>
      <c r="E43" s="16"/>
      <c r="F43" s="26"/>
      <c r="G43" s="26"/>
    </row>
    <row r="44" spans="1:7" s="3" customFormat="1" x14ac:dyDescent="0.25">
      <c r="A44" s="10"/>
      <c r="B44" s="10"/>
      <c r="C44" s="20"/>
      <c r="D44" s="11"/>
      <c r="E44" s="11"/>
      <c r="F44" s="26"/>
      <c r="G44" s="26"/>
    </row>
    <row r="45" spans="1:7" s="3" customFormat="1" x14ac:dyDescent="0.25">
      <c r="A45" s="10"/>
      <c r="B45" s="10"/>
      <c r="C45" s="20"/>
      <c r="D45" s="11"/>
      <c r="E45" s="16"/>
      <c r="F45" s="26"/>
      <c r="G45" s="26"/>
    </row>
    <row r="46" spans="1:7" s="3" customFormat="1" x14ac:dyDescent="0.25">
      <c r="A46" s="10"/>
      <c r="B46" s="10"/>
      <c r="C46" s="20"/>
      <c r="D46" s="11"/>
      <c r="E46" s="16"/>
      <c r="F46" s="26"/>
      <c r="G46" s="26"/>
    </row>
    <row r="47" spans="1:7" s="1" customFormat="1" x14ac:dyDescent="0.3">
      <c r="A47" s="8"/>
      <c r="B47" s="8"/>
      <c r="C47" s="4"/>
      <c r="D47" s="4"/>
    </row>
    <row r="48" spans="1:7" s="1" customFormat="1" x14ac:dyDescent="0.3">
      <c r="A48" s="80" t="s">
        <v>48</v>
      </c>
      <c r="B48" s="81"/>
      <c r="C48" s="81"/>
      <c r="D48" s="81"/>
      <c r="E48" s="81"/>
      <c r="F48" s="81"/>
      <c r="G48" s="82"/>
    </row>
    <row r="49" spans="1:6" s="1" customFormat="1" x14ac:dyDescent="0.3">
      <c r="A49" s="8"/>
      <c r="B49" s="8"/>
      <c r="C49" s="8"/>
      <c r="D49" s="8"/>
      <c r="E49" s="4"/>
      <c r="F49" s="4"/>
    </row>
    <row r="50" spans="1:6" s="1" customFormat="1" ht="41.25" customHeight="1" x14ac:dyDescent="0.3">
      <c r="A50" s="8"/>
      <c r="B50" s="8"/>
      <c r="C50" s="8"/>
      <c r="D50" s="8"/>
      <c r="E50" s="4"/>
      <c r="F50" s="4"/>
    </row>
    <row r="51" spans="1:6" s="1" customFormat="1" x14ac:dyDescent="0.3">
      <c r="A51" s="85" t="str">
        <f>+A11</f>
        <v>CLAIRE ANGELINA GAMBOA VARGAS</v>
      </c>
      <c r="B51" s="85"/>
      <c r="C51" s="85"/>
      <c r="D51" s="85"/>
      <c r="E51" s="85"/>
      <c r="F51" s="85"/>
    </row>
    <row r="52" spans="1:6" s="1" customFormat="1" x14ac:dyDescent="0.3">
      <c r="A52" s="83" t="s">
        <v>3</v>
      </c>
      <c r="B52" s="83"/>
      <c r="C52" s="83"/>
      <c r="D52" s="83"/>
      <c r="E52" s="83"/>
      <c r="F52" s="83"/>
    </row>
    <row r="53" spans="1:6" s="1" customFormat="1" x14ac:dyDescent="0.3">
      <c r="A53" s="8" t="s">
        <v>29</v>
      </c>
      <c r="B53" s="8"/>
      <c r="C53" s="24">
        <f>+C12</f>
        <v>47420125</v>
      </c>
      <c r="D53" s="22"/>
      <c r="E53" s="12"/>
      <c r="F53" s="12"/>
    </row>
    <row r="54" spans="1:6" s="1" customFormat="1" x14ac:dyDescent="0.3">
      <c r="A54" s="8" t="s">
        <v>30</v>
      </c>
      <c r="B54" s="8"/>
      <c r="C54" s="25">
        <v>10830</v>
      </c>
      <c r="D54" s="22"/>
      <c r="E54" s="12"/>
      <c r="F54" s="12"/>
    </row>
    <row r="55" spans="1:6" s="1" customFormat="1" x14ac:dyDescent="0.3">
      <c r="A55" s="8" t="s">
        <v>31</v>
      </c>
      <c r="B55" s="8"/>
      <c r="C55" s="25">
        <v>3114956286</v>
      </c>
      <c r="D55" s="22"/>
      <c r="E55" s="12"/>
      <c r="F55" s="12"/>
    </row>
    <row r="56" spans="1:6" s="1" customFormat="1" x14ac:dyDescent="0.3">
      <c r="A56" s="8" t="s">
        <v>32</v>
      </c>
      <c r="B56" s="8"/>
      <c r="C56" s="86" t="s">
        <v>28</v>
      </c>
      <c r="D56" s="86"/>
      <c r="E56" s="86"/>
      <c r="F56" s="12"/>
    </row>
    <row r="57" spans="1:6" s="1" customFormat="1" x14ac:dyDescent="0.3">
      <c r="A57" s="21" t="s">
        <v>33</v>
      </c>
      <c r="B57" s="21"/>
      <c r="C57" s="87" t="s">
        <v>27</v>
      </c>
      <c r="D57" s="87"/>
      <c r="E57" s="12"/>
      <c r="F57" s="12"/>
    </row>
    <row r="58" spans="1:6" s="1" customFormat="1" x14ac:dyDescent="0.3">
      <c r="A58" s="7"/>
      <c r="B58" s="7"/>
      <c r="C58" s="2"/>
      <c r="D58" s="2"/>
    </row>
    <row r="59" spans="1:6" s="1" customFormat="1" x14ac:dyDescent="0.3">
      <c r="A59" s="84" t="s">
        <v>14</v>
      </c>
      <c r="B59" s="84"/>
      <c r="C59" s="84"/>
      <c r="D59" s="84"/>
      <c r="E59" s="84"/>
      <c r="F59" s="84"/>
    </row>
  </sheetData>
  <mergeCells count="25">
    <mergeCell ref="A8:F8"/>
    <mergeCell ref="A1:F1"/>
    <mergeCell ref="C3:F3"/>
    <mergeCell ref="C4:F4"/>
    <mergeCell ref="A6:F6"/>
    <mergeCell ref="A7:F7"/>
    <mergeCell ref="A10:F10"/>
    <mergeCell ref="A11:G11"/>
    <mergeCell ref="C12:E12"/>
    <mergeCell ref="A16:F16"/>
    <mergeCell ref="B14:E14"/>
    <mergeCell ref="F14:G14"/>
    <mergeCell ref="A48:G48"/>
    <mergeCell ref="A52:F52"/>
    <mergeCell ref="A59:F59"/>
    <mergeCell ref="A51:F51"/>
    <mergeCell ref="C56:E56"/>
    <mergeCell ref="C57:D57"/>
    <mergeCell ref="F20:F25"/>
    <mergeCell ref="G20:G25"/>
    <mergeCell ref="B20:B25"/>
    <mergeCell ref="G26:G27"/>
    <mergeCell ref="A17:D17"/>
    <mergeCell ref="E17:G17"/>
    <mergeCell ref="A18:G18"/>
  </mergeCells>
  <hyperlinks>
    <hyperlink ref="C57" r:id="rId1"/>
  </hyperlinks>
  <printOptions horizontalCentered="1"/>
  <pageMargins left="0.39370078740157483" right="0.39370078740157483" top="0.39370078740157483" bottom="0.39370078740157483" header="0" footer="0"/>
  <pageSetup scale="6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Cuenta de Cobro X Evento</vt:lpstr>
      <vt:lpstr>Cuenta de Cobro OPS</vt:lpstr>
      <vt:lpstr>'Cuenta de Cobro OPS'!Área_de_impresión</vt:lpstr>
      <vt:lpstr>'Cuenta de Cobro X Evento'!Área_de_impresión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Hubert Montañez</dc:creator>
  <cp:lastModifiedBy>ZULMAR</cp:lastModifiedBy>
  <cp:lastPrinted>2020-11-08T02:25:26Z</cp:lastPrinted>
  <dcterms:created xsi:type="dcterms:W3CDTF">2013-08-28T23:23:25Z</dcterms:created>
  <dcterms:modified xsi:type="dcterms:W3CDTF">2020-11-08T02:26:13Z</dcterms:modified>
</cp:coreProperties>
</file>