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s\c files\"/>
    </mc:Choice>
  </mc:AlternateContent>
  <bookViews>
    <workbookView xWindow="0" yWindow="456" windowWidth="11676" windowHeight="49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5" i="1"/>
  <c r="C25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16" i="1"/>
  <c r="F16" i="1" s="1"/>
  <c r="E15" i="1"/>
  <c r="F15" i="1" s="1"/>
  <c r="D11" i="1"/>
  <c r="D27" i="1" s="1"/>
  <c r="E9" i="1"/>
  <c r="F9" i="1" s="1"/>
  <c r="E10" i="1"/>
  <c r="F10" i="1" s="1"/>
  <c r="E8" i="1"/>
  <c r="F8" i="1" s="1"/>
  <c r="C11" i="1"/>
  <c r="F25" i="1" l="1"/>
  <c r="E25" i="1"/>
  <c r="F11" i="1"/>
  <c r="F27" i="1" s="1"/>
  <c r="E11" i="1"/>
  <c r="E27" i="1" s="1"/>
</calcChain>
</file>

<file path=xl/sharedStrings.xml><?xml version="1.0" encoding="utf-8"?>
<sst xmlns="http://schemas.openxmlformats.org/spreadsheetml/2006/main" count="35" uniqueCount="30">
  <si>
    <t>NOMBRES</t>
  </si>
  <si>
    <t>APELLIDOS</t>
  </si>
  <si>
    <t>QUINCENA 1</t>
  </si>
  <si>
    <t>QUINCENA2</t>
  </si>
  <si>
    <t>MES</t>
  </si>
  <si>
    <t>AÑO</t>
  </si>
  <si>
    <t>Sion</t>
  </si>
  <si>
    <t>Arianeth</t>
  </si>
  <si>
    <t>Rivera</t>
  </si>
  <si>
    <t>Aristoteles</t>
  </si>
  <si>
    <t>Sion R.</t>
  </si>
  <si>
    <t>Temistocles</t>
  </si>
  <si>
    <t>SUBTOTALES</t>
  </si>
  <si>
    <t>FACULTAD DE INGENERIA EN SISTEMAS COMPUTACIONALES</t>
  </si>
  <si>
    <t>INGRESOS</t>
  </si>
  <si>
    <t>UNIVERSISDAD TECNOLOGICA DE PANAMA</t>
  </si>
  <si>
    <t>EGRESOS</t>
  </si>
  <si>
    <t>DETALLE DE GASTOS</t>
  </si>
  <si>
    <t>Casa</t>
  </si>
  <si>
    <t>Electricidad</t>
  </si>
  <si>
    <t>Agua</t>
  </si>
  <si>
    <t>Telefono</t>
  </si>
  <si>
    <t>Supermercado</t>
  </si>
  <si>
    <t>Transporte</t>
  </si>
  <si>
    <t>Universidad</t>
  </si>
  <si>
    <t>Colegios</t>
  </si>
  <si>
    <t>Muebleria</t>
  </si>
  <si>
    <t>Otros gastod</t>
  </si>
  <si>
    <t>DIFERENCIA</t>
  </si>
  <si>
    <t>Ricardo Quiroz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</si>
</sst>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1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4" xfId="0" applyFont="1" applyFill="1" applyBorder="1"/>
    <xf numFmtId="0" fontId="9" fillId="0" borderId="0" xfId="0" applyFont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6" xfId="0" applyFont="1" applyFill="1" applyBorder="1" applyAlignment="1">
      <alignment horizontal="left" indent="1"/>
    </xf>
    <xf numFmtId="0" fontId="6" fillId="3" borderId="6" xfId="0" applyFont="1" applyFill="1" applyBorder="1" applyAlignment="1">
      <alignment horizontal="left" indent="5"/>
    </xf>
    <xf numFmtId="0" fontId="6" fillId="3" borderId="7" xfId="0" applyFont="1" applyFill="1" applyBorder="1" applyAlignment="1">
      <alignment horizontal="left" indent="5"/>
    </xf>
    <xf numFmtId="0" fontId="6" fillId="4" borderId="1" xfId="0" applyFont="1" applyFill="1" applyBorder="1"/>
    <xf numFmtId="0" fontId="6" fillId="4" borderId="0" xfId="0" applyFont="1" applyFill="1" applyBorder="1"/>
    <xf numFmtId="2" fontId="6" fillId="4" borderId="0" xfId="0" applyNumberFormat="1" applyFont="1" applyFill="1" applyBorder="1"/>
    <xf numFmtId="2" fontId="6" fillId="4" borderId="2" xfId="0" applyNumberFormat="1" applyFont="1" applyFill="1" applyBorder="1"/>
    <xf numFmtId="0" fontId="6" fillId="4" borderId="3" xfId="0" applyFont="1" applyFill="1" applyBorder="1"/>
    <xf numFmtId="2" fontId="6" fillId="3" borderId="6" xfId="0" applyNumberFormat="1" applyFont="1" applyFill="1" applyBorder="1"/>
    <xf numFmtId="2" fontId="6" fillId="3" borderId="7" xfId="0" applyNumberFormat="1" applyFont="1" applyFill="1" applyBorder="1"/>
    <xf numFmtId="0" fontId="10" fillId="0" borderId="0" xfId="0" applyFont="1"/>
    <xf numFmtId="0" fontId="10" fillId="0" borderId="8" xfId="0" applyFont="1" applyBorder="1"/>
    <xf numFmtId="2" fontId="10" fillId="0" borderId="9" xfId="0" applyNumberFormat="1" applyFont="1" applyBorder="1"/>
    <xf numFmtId="2" fontId="10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715"/>
      <color rgb="FF00FF00"/>
      <color rgb="FFFF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/>
              <a:t>INGRESOS</a:t>
            </a:r>
            <a:r>
              <a:rPr lang="x-none" baseline="0"/>
              <a:t> DEL MES</a:t>
            </a:r>
            <a:endParaRPr lang="x-none"/>
          </a:p>
        </c:rich>
      </c:tx>
      <c:layout>
        <c:manualLayout>
          <c:xMode val="edge"/>
          <c:yMode val="edge"/>
          <c:x val="0.51801377952755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C1-477D-8E67-230F1A74A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C1-477D-8E67-230F1A74A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C1-477D-8E67-230F1A74AAE0}"/>
              </c:ext>
            </c:extLst>
          </c:dPt>
          <c:cat>
            <c:strRef>
              <c:f>Hoja1!$A$8:$A$10</c:f>
              <c:strCache>
                <c:ptCount val="3"/>
                <c:pt idx="0">
                  <c:v>Temistocles</c:v>
                </c:pt>
                <c:pt idx="1">
                  <c:v>Arianeth</c:v>
                </c:pt>
                <c:pt idx="2">
                  <c:v>Aristoteles</c:v>
                </c:pt>
              </c:strCache>
            </c:strRef>
          </c:cat>
          <c:val>
            <c:numRef>
              <c:f>Hoja1!$E$8:$E$10</c:f>
              <c:numCache>
                <c:formatCode>0.00</c:formatCode>
                <c:ptCount val="3"/>
                <c:pt idx="0">
                  <c:v>400</c:v>
                </c:pt>
                <c:pt idx="1">
                  <c:v>430</c:v>
                </c:pt>
                <c:pt idx="2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7D-46D8-9031-12A1F1B5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/>
              <a:t>EGRESOS</a:t>
            </a:r>
            <a:r>
              <a:rPr lang="x-none" baseline="0"/>
              <a:t> DEL MES</a:t>
            </a:r>
            <a:endParaRPr lang="x-none"/>
          </a:p>
        </c:rich>
      </c:tx>
      <c:layout>
        <c:manualLayout>
          <c:xMode val="edge"/>
          <c:yMode val="edge"/>
          <c:x val="0.27466560453356054"/>
          <c:y val="3.958677123995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Hoja1!$A$15:$A$24</c:f>
              <c:strCache>
                <c:ptCount val="10"/>
                <c:pt idx="0">
                  <c:v>Casa</c:v>
                </c:pt>
                <c:pt idx="1">
                  <c:v>Electricidad</c:v>
                </c:pt>
                <c:pt idx="2">
                  <c:v>Agua</c:v>
                </c:pt>
                <c:pt idx="3">
                  <c:v>Telefono</c:v>
                </c:pt>
                <c:pt idx="4">
                  <c:v>Supermercado</c:v>
                </c:pt>
                <c:pt idx="5">
                  <c:v>Transporte</c:v>
                </c:pt>
                <c:pt idx="6">
                  <c:v>Universidad</c:v>
                </c:pt>
                <c:pt idx="7">
                  <c:v>Colegios</c:v>
                </c:pt>
                <c:pt idx="8">
                  <c:v>Muebleria</c:v>
                </c:pt>
                <c:pt idx="9">
                  <c:v>Otros gastod</c:v>
                </c:pt>
              </c:strCache>
            </c:strRef>
          </c:cat>
          <c:val>
            <c:numRef>
              <c:f>Hoja1!$E$15:$E$24</c:f>
              <c:numCache>
                <c:formatCode>0.00</c:formatCode>
                <c:ptCount val="10"/>
                <c:pt idx="0">
                  <c:v>150</c:v>
                </c:pt>
                <c:pt idx="1">
                  <c:v>25</c:v>
                </c:pt>
                <c:pt idx="2">
                  <c:v>16</c:v>
                </c:pt>
                <c:pt idx="3">
                  <c:v>29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120</c:v>
                </c:pt>
                <c:pt idx="8">
                  <c:v>90</c:v>
                </c:pt>
                <c:pt idx="9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3A-42AD-9CCF-DFC12F91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033776"/>
        <c:axId val="1924027792"/>
        <c:axId val="0"/>
      </c:bar3DChart>
      <c:catAx>
        <c:axId val="19240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4027792"/>
        <c:crosses val="autoZero"/>
        <c:auto val="1"/>
        <c:lblAlgn val="ctr"/>
        <c:lblOffset val="100"/>
        <c:noMultiLvlLbl val="0"/>
      </c:catAx>
      <c:valAx>
        <c:axId val="19240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40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/>
              <a:t>INGRESOS</a:t>
            </a:r>
            <a:r>
              <a:rPr lang="x-none" baseline="0"/>
              <a:t> DEL AÑO</a:t>
            </a:r>
          </a:p>
        </c:rich>
      </c:tx>
      <c:layout>
        <c:manualLayout>
          <c:xMode val="edge"/>
          <c:yMode val="edge"/>
          <c:x val="0.3334722222222222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Hoja1!$A$8:$A$10</c:f>
              <c:strCache>
                <c:ptCount val="3"/>
                <c:pt idx="0">
                  <c:v>Temistocles</c:v>
                </c:pt>
                <c:pt idx="1">
                  <c:v>Arianeth</c:v>
                </c:pt>
                <c:pt idx="2">
                  <c:v>Aristoteles</c:v>
                </c:pt>
              </c:strCache>
            </c:strRef>
          </c:cat>
          <c:val>
            <c:numRef>
              <c:f>Hoja1!$F$8:$F$10</c:f>
              <c:numCache>
                <c:formatCode>0.00</c:formatCode>
                <c:ptCount val="3"/>
                <c:pt idx="0">
                  <c:v>5200</c:v>
                </c:pt>
                <c:pt idx="1">
                  <c:v>5590</c:v>
                </c:pt>
                <c:pt idx="2">
                  <c:v>4550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F3-4360-B367-6E5C290E0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024528"/>
        <c:axId val="1924029424"/>
        <c:axId val="0"/>
      </c:bar3DChart>
      <c:catAx>
        <c:axId val="192402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4029424"/>
        <c:crosses val="autoZero"/>
        <c:auto val="1"/>
        <c:lblAlgn val="ctr"/>
        <c:lblOffset val="100"/>
        <c:noMultiLvlLbl val="0"/>
      </c:catAx>
      <c:valAx>
        <c:axId val="19240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4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28</xdr:row>
      <xdr:rowOff>16329</xdr:rowOff>
    </xdr:from>
    <xdr:to>
      <xdr:col>3</xdr:col>
      <xdr:colOff>409575</xdr:colOff>
      <xdr:row>42</xdr:row>
      <xdr:rowOff>29935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6A83425-6221-4814-8384-AC38A78C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448733</xdr:colOff>
      <xdr:row>28</xdr:row>
      <xdr:rowOff>9127</xdr:rowOff>
    </xdr:from>
    <xdr:to>
      <xdr:col>7</xdr:col>
      <xdr:colOff>478971</xdr:colOff>
      <xdr:row>42</xdr:row>
      <xdr:rowOff>77561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F9092716-73D0-4443-9CDF-25A397DB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509059</xdr:colOff>
      <xdr:row>28</xdr:row>
      <xdr:rowOff>13758</xdr:rowOff>
    </xdr:from>
    <xdr:to>
      <xdr:col>13</xdr:col>
      <xdr:colOff>509059</xdr:colOff>
      <xdr:row>42</xdr:row>
      <xdr:rowOff>89958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E3E4EDBD-2CBD-47F7-BB45-9A84E023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selection sqref="A1:F27"/>
    </sheetView>
  </sheetViews>
  <sheetFormatPr baseColWidth="10" defaultRowHeight="14.4" x14ac:dyDescent="0.3"/>
  <cols>
    <col min="1" max="1" width="17.5546875" bestFit="1" customWidth="1"/>
    <col min="2" max="2" width="12" bestFit="1" customWidth="1"/>
    <col min="3" max="3" width="13.33203125" bestFit="1" customWidth="1"/>
    <col min="4" max="4" width="12.88671875" bestFit="1" customWidth="1"/>
    <col min="5" max="5" width="11.109375" bestFit="1" customWidth="1"/>
    <col min="6" max="6" width="11.5546875" bestFit="1" customWidth="1"/>
  </cols>
  <sheetData>
    <row r="1" spans="1:8" s="1" customFormat="1" ht="15.6" x14ac:dyDescent="0.3">
      <c r="A1" s="6" t="s">
        <v>15</v>
      </c>
      <c r="B1" s="6"/>
      <c r="C1" s="6"/>
      <c r="D1" s="6"/>
      <c r="E1" s="6"/>
      <c r="F1" s="6"/>
    </row>
    <row r="2" spans="1:8" x14ac:dyDescent="0.3">
      <c r="A2" s="7"/>
      <c r="B2" s="7"/>
      <c r="C2" s="7"/>
      <c r="D2" s="7"/>
      <c r="E2" s="7"/>
      <c r="F2" s="7"/>
    </row>
    <row r="3" spans="1:8" s="2" customFormat="1" ht="12" x14ac:dyDescent="0.25">
      <c r="A3" s="8" t="s">
        <v>13</v>
      </c>
      <c r="B3" s="8"/>
      <c r="C3" s="8"/>
      <c r="D3" s="8"/>
      <c r="E3" s="8"/>
      <c r="F3" s="8"/>
    </row>
    <row r="4" spans="1:8" x14ac:dyDescent="0.3">
      <c r="A4" s="7"/>
      <c r="B4" s="7"/>
      <c r="C4" s="7"/>
      <c r="D4" s="7"/>
      <c r="E4" s="7"/>
      <c r="F4" s="7"/>
    </row>
    <row r="5" spans="1:8" ht="18.600000000000001" thickBot="1" x14ac:dyDescent="0.4">
      <c r="A5" s="9" t="s">
        <v>29</v>
      </c>
      <c r="B5" s="9"/>
      <c r="C5" s="9"/>
      <c r="D5" s="9"/>
      <c r="E5" s="9"/>
      <c r="F5" s="9"/>
    </row>
    <row r="6" spans="1:8" s="3" customFormat="1" ht="26.4" thickBot="1" x14ac:dyDescent="0.55000000000000004">
      <c r="A6" s="10" t="s">
        <v>14</v>
      </c>
      <c r="B6" s="11"/>
      <c r="C6" s="11"/>
      <c r="D6" s="11"/>
      <c r="E6" s="11"/>
      <c r="F6" s="11"/>
    </row>
    <row r="7" spans="1:8" ht="15" thickBot="1" x14ac:dyDescent="0.35">
      <c r="A7" s="12" t="s">
        <v>0</v>
      </c>
      <c r="B7" s="13" t="s">
        <v>1</v>
      </c>
      <c r="C7" s="14" t="s">
        <v>2</v>
      </c>
      <c r="D7" s="14" t="s">
        <v>3</v>
      </c>
      <c r="E7" s="15" t="s">
        <v>4</v>
      </c>
      <c r="F7" s="16" t="s">
        <v>5</v>
      </c>
    </row>
    <row r="8" spans="1:8" x14ac:dyDescent="0.3">
      <c r="A8" s="17" t="s">
        <v>11</v>
      </c>
      <c r="B8" s="18" t="s">
        <v>6</v>
      </c>
      <c r="C8" s="19">
        <v>200</v>
      </c>
      <c r="D8" s="19">
        <v>200</v>
      </c>
      <c r="E8" s="19">
        <f>SUM(C8:D8)</f>
        <v>400</v>
      </c>
      <c r="F8" s="20">
        <f>E8*13</f>
        <v>5200</v>
      </c>
    </row>
    <row r="9" spans="1:8" x14ac:dyDescent="0.3">
      <c r="A9" s="17" t="s">
        <v>7</v>
      </c>
      <c r="B9" s="18" t="s">
        <v>8</v>
      </c>
      <c r="C9" s="19">
        <v>215</v>
      </c>
      <c r="D9" s="19">
        <v>215</v>
      </c>
      <c r="E9" s="19">
        <f t="shared" ref="E9:E10" si="0">SUM(C9:D9)</f>
        <v>430</v>
      </c>
      <c r="F9" s="20">
        <f t="shared" ref="F9:F10" si="1">E9*13</f>
        <v>5590</v>
      </c>
    </row>
    <row r="10" spans="1:8" ht="15" thickBot="1" x14ac:dyDescent="0.35">
      <c r="A10" s="21" t="s">
        <v>9</v>
      </c>
      <c r="B10" s="18" t="s">
        <v>10</v>
      </c>
      <c r="C10" s="19">
        <v>175</v>
      </c>
      <c r="D10" s="19">
        <v>175</v>
      </c>
      <c r="E10" s="19">
        <f t="shared" si="0"/>
        <v>350</v>
      </c>
      <c r="F10" s="20">
        <f t="shared" si="1"/>
        <v>4550</v>
      </c>
    </row>
    <row r="11" spans="1:8" ht="15" thickBot="1" x14ac:dyDescent="0.35">
      <c r="A11" s="7"/>
      <c r="B11" s="12" t="s">
        <v>12</v>
      </c>
      <c r="C11" s="22">
        <f>SUM(C8:C10)</f>
        <v>590</v>
      </c>
      <c r="D11" s="22">
        <f t="shared" ref="D11:F11" si="2">SUM(D8:D10)</f>
        <v>590</v>
      </c>
      <c r="E11" s="22">
        <f t="shared" si="2"/>
        <v>1180</v>
      </c>
      <c r="F11" s="23">
        <f t="shared" si="2"/>
        <v>15340</v>
      </c>
    </row>
    <row r="12" spans="1:8" ht="15" thickBot="1" x14ac:dyDescent="0.35">
      <c r="A12" s="7"/>
      <c r="B12" s="7"/>
      <c r="C12" s="7"/>
      <c r="D12" s="7"/>
      <c r="E12" s="7"/>
      <c r="F12" s="7"/>
    </row>
    <row r="13" spans="1:8" s="3" customFormat="1" ht="26.4" thickBot="1" x14ac:dyDescent="0.55000000000000004">
      <c r="A13" s="10" t="s">
        <v>16</v>
      </c>
      <c r="B13" s="11"/>
      <c r="C13" s="11"/>
      <c r="D13" s="11"/>
      <c r="E13" s="11"/>
      <c r="F13" s="11"/>
    </row>
    <row r="14" spans="1:8" ht="15" thickBot="1" x14ac:dyDescent="0.35">
      <c r="A14" s="12" t="s">
        <v>17</v>
      </c>
      <c r="B14" s="13"/>
      <c r="C14" s="14" t="s">
        <v>2</v>
      </c>
      <c r="D14" s="14" t="s">
        <v>3</v>
      </c>
      <c r="E14" s="15" t="s">
        <v>4</v>
      </c>
      <c r="F14" s="16" t="s">
        <v>5</v>
      </c>
    </row>
    <row r="15" spans="1:8" x14ac:dyDescent="0.3">
      <c r="A15" s="17" t="s">
        <v>18</v>
      </c>
      <c r="B15" s="18"/>
      <c r="C15" s="19"/>
      <c r="D15" s="19">
        <v>150</v>
      </c>
      <c r="E15" s="19">
        <f>SUM(C15:D15)</f>
        <v>150</v>
      </c>
      <c r="F15" s="19">
        <f>E15*12</f>
        <v>1800</v>
      </c>
      <c r="G15" s="4"/>
      <c r="H15" s="4"/>
    </row>
    <row r="16" spans="1:8" x14ac:dyDescent="0.3">
      <c r="A16" s="17" t="s">
        <v>19</v>
      </c>
      <c r="B16" s="18"/>
      <c r="C16" s="19">
        <v>25</v>
      </c>
      <c r="D16" s="19"/>
      <c r="E16" s="19">
        <f t="shared" ref="E16:E24" si="3">SUM(C16:D16)</f>
        <v>25</v>
      </c>
      <c r="F16" s="19">
        <f>E16*12</f>
        <v>300</v>
      </c>
      <c r="G16" s="4"/>
    </row>
    <row r="17" spans="1:7" x14ac:dyDescent="0.3">
      <c r="A17" s="17" t="s">
        <v>20</v>
      </c>
      <c r="B17" s="18"/>
      <c r="C17" s="19">
        <v>16</v>
      </c>
      <c r="D17" s="19"/>
      <c r="E17" s="19">
        <f t="shared" si="3"/>
        <v>16</v>
      </c>
      <c r="F17" s="19">
        <f>E17*12</f>
        <v>192</v>
      </c>
      <c r="G17" s="4"/>
    </row>
    <row r="18" spans="1:7" x14ac:dyDescent="0.3">
      <c r="A18" s="18" t="s">
        <v>21</v>
      </c>
      <c r="B18" s="18"/>
      <c r="C18" s="19">
        <v>29</v>
      </c>
      <c r="D18" s="19"/>
      <c r="E18" s="19">
        <f t="shared" si="3"/>
        <v>29</v>
      </c>
      <c r="F18" s="19">
        <f t="shared" ref="F18:F24" si="4">E18*12</f>
        <v>348</v>
      </c>
    </row>
    <row r="19" spans="1:7" x14ac:dyDescent="0.3">
      <c r="A19" s="18" t="s">
        <v>22</v>
      </c>
      <c r="B19" s="18"/>
      <c r="C19" s="19">
        <v>75</v>
      </c>
      <c r="D19" s="19">
        <v>75</v>
      </c>
      <c r="E19" s="19">
        <f t="shared" si="3"/>
        <v>150</v>
      </c>
      <c r="F19" s="19">
        <f t="shared" si="4"/>
        <v>1800</v>
      </c>
    </row>
    <row r="20" spans="1:7" x14ac:dyDescent="0.3">
      <c r="A20" s="18" t="s">
        <v>23</v>
      </c>
      <c r="B20" s="18"/>
      <c r="C20" s="19">
        <v>60</v>
      </c>
      <c r="D20" s="19">
        <v>60</v>
      </c>
      <c r="E20" s="19">
        <f t="shared" si="3"/>
        <v>120</v>
      </c>
      <c r="F20" s="19">
        <f t="shared" si="4"/>
        <v>1440</v>
      </c>
    </row>
    <row r="21" spans="1:7" x14ac:dyDescent="0.3">
      <c r="A21" s="18" t="s">
        <v>24</v>
      </c>
      <c r="B21" s="18"/>
      <c r="C21" s="19">
        <v>80</v>
      </c>
      <c r="D21" s="19"/>
      <c r="E21" s="19">
        <f t="shared" si="3"/>
        <v>80</v>
      </c>
      <c r="F21" s="19">
        <f t="shared" si="4"/>
        <v>960</v>
      </c>
    </row>
    <row r="22" spans="1:7" x14ac:dyDescent="0.3">
      <c r="A22" s="18" t="s">
        <v>25</v>
      </c>
      <c r="B22" s="18"/>
      <c r="C22" s="19"/>
      <c r="D22" s="19">
        <v>120</v>
      </c>
      <c r="E22" s="19">
        <f t="shared" si="3"/>
        <v>120</v>
      </c>
      <c r="F22" s="19">
        <f t="shared" si="4"/>
        <v>1440</v>
      </c>
    </row>
    <row r="23" spans="1:7" x14ac:dyDescent="0.3">
      <c r="A23" s="18" t="s">
        <v>26</v>
      </c>
      <c r="B23" s="18"/>
      <c r="C23" s="19">
        <v>90</v>
      </c>
      <c r="D23" s="19"/>
      <c r="E23" s="19">
        <f t="shared" si="3"/>
        <v>90</v>
      </c>
      <c r="F23" s="19">
        <f t="shared" si="4"/>
        <v>1080</v>
      </c>
    </row>
    <row r="24" spans="1:7" ht="15" thickBot="1" x14ac:dyDescent="0.35">
      <c r="A24" s="18" t="s">
        <v>27</v>
      </c>
      <c r="B24" s="18"/>
      <c r="C24" s="19">
        <v>130</v>
      </c>
      <c r="D24" s="19">
        <v>130</v>
      </c>
      <c r="E24" s="19">
        <f t="shared" si="3"/>
        <v>260</v>
      </c>
      <c r="F24" s="19">
        <f t="shared" si="4"/>
        <v>3120</v>
      </c>
    </row>
    <row r="25" spans="1:7" ht="15" thickBot="1" x14ac:dyDescent="0.35">
      <c r="A25" s="7"/>
      <c r="B25" s="12" t="s">
        <v>12</v>
      </c>
      <c r="C25" s="22">
        <f>SUM(C15:C24)</f>
        <v>505</v>
      </c>
      <c r="D25" s="22">
        <f t="shared" ref="D25:F25" si="5">SUM(D15:D24)</f>
        <v>535</v>
      </c>
      <c r="E25" s="22">
        <f t="shared" si="5"/>
        <v>1040</v>
      </c>
      <c r="F25" s="22">
        <f t="shared" si="5"/>
        <v>12480</v>
      </c>
    </row>
    <row r="26" spans="1:7" x14ac:dyDescent="0.3">
      <c r="A26" s="7"/>
      <c r="B26" s="7"/>
      <c r="C26" s="7"/>
      <c r="D26" s="7"/>
      <c r="E26" s="7"/>
      <c r="F26" s="7"/>
    </row>
    <row r="27" spans="1:7" s="5" customFormat="1" x14ac:dyDescent="0.3">
      <c r="A27" s="24"/>
      <c r="B27" s="25" t="s">
        <v>28</v>
      </c>
      <c r="C27" s="26">
        <f>C11-C25</f>
        <v>85</v>
      </c>
      <c r="D27" s="26">
        <f t="shared" ref="D27:F27" si="6">D11-D25</f>
        <v>55</v>
      </c>
      <c r="E27" s="26">
        <f t="shared" si="6"/>
        <v>140</v>
      </c>
      <c r="F27" s="27">
        <f t="shared" si="6"/>
        <v>2860</v>
      </c>
    </row>
  </sheetData>
  <mergeCells count="3">
    <mergeCell ref="A1:F1"/>
    <mergeCell ref="A3:F3"/>
    <mergeCell ref="A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UTP</dc:creator>
  <cp:lastModifiedBy>Ricardo Quiroz</cp:lastModifiedBy>
  <cp:lastPrinted>2018-04-11T23:54:39Z</cp:lastPrinted>
  <dcterms:created xsi:type="dcterms:W3CDTF">2018-04-11T23:02:07Z</dcterms:created>
  <dcterms:modified xsi:type="dcterms:W3CDTF">2018-06-18T21:12:17Z</dcterms:modified>
</cp:coreProperties>
</file>