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load\"/>
    </mc:Choice>
  </mc:AlternateContent>
  <xr:revisionPtr revIDLastSave="0" documentId="13_ncr:1_{595CE67C-1144-4603-9A75-C23A864121B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definedNames>
    <definedName name="_xlnm._FilterDatabase" localSheetId="0" hidden="1">Sheet1!$A$1:$H$13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13" i="1" l="1"/>
  <c r="E13" i="1" s="1"/>
  <c r="G13" i="1" s="1"/>
  <c r="D12" i="1"/>
  <c r="E12" i="1" s="1"/>
  <c r="G12" i="1" s="1"/>
  <c r="D11" i="1"/>
  <c r="D10" i="1"/>
  <c r="E10" i="1" s="1"/>
  <c r="G10" i="1" s="1"/>
  <c r="D9" i="1"/>
  <c r="D7" i="1"/>
  <c r="D6" i="1"/>
  <c r="E8" i="1"/>
  <c r="G8" i="1" s="1"/>
  <c r="D3" i="1"/>
  <c r="E3" i="1" s="1"/>
  <c r="G3" i="1" s="1"/>
  <c r="D5" i="1"/>
  <c r="E5" i="1" s="1"/>
  <c r="G5" i="1" s="1"/>
  <c r="D4" i="1"/>
  <c r="E4" i="1" s="1"/>
  <c r="G4" i="1" s="1"/>
  <c r="E9" i="1"/>
  <c r="G9" i="1" s="1"/>
  <c r="D2" i="1"/>
  <c r="E2" i="1"/>
  <c r="G2" i="1" s="1"/>
  <c r="E11" i="1"/>
  <c r="G11" i="1" s="1"/>
  <c r="E6" i="1"/>
  <c r="G6" i="1" s="1"/>
  <c r="C7" i="1"/>
  <c r="E7" i="1" l="1"/>
  <c r="G7" i="1" s="1"/>
</calcChain>
</file>

<file path=xl/sharedStrings.xml><?xml version="1.0" encoding="utf-8"?>
<sst xmlns="http://schemas.openxmlformats.org/spreadsheetml/2006/main" count="31" uniqueCount="27">
  <si>
    <t>Nome</t>
  </si>
  <si>
    <t>MM</t>
  </si>
  <si>
    <t>Partidas</t>
  </si>
  <si>
    <t>Gols Esperados</t>
  </si>
  <si>
    <t>Seleção</t>
  </si>
  <si>
    <t>Kane</t>
  </si>
  <si>
    <t>Mbappe</t>
  </si>
  <si>
    <t>Neymar</t>
  </si>
  <si>
    <t>Lewandowski</t>
  </si>
  <si>
    <t>Depay</t>
  </si>
  <si>
    <t>Messi</t>
  </si>
  <si>
    <t>Griezman</t>
  </si>
  <si>
    <t>Richarlison</t>
  </si>
  <si>
    <t>Ferran Torres</t>
  </si>
  <si>
    <t>Ronaldo</t>
  </si>
  <si>
    <t>Vini Jr</t>
  </si>
  <si>
    <t>Inglaterra</t>
  </si>
  <si>
    <t>França</t>
  </si>
  <si>
    <t>Brasil</t>
  </si>
  <si>
    <t>Polônia</t>
  </si>
  <si>
    <t>Holanda</t>
  </si>
  <si>
    <t>Argentina</t>
  </si>
  <si>
    <t>Espanha</t>
  </si>
  <si>
    <t>Portugal</t>
  </si>
  <si>
    <t>Gols feito</t>
  </si>
  <si>
    <t>Giroud</t>
  </si>
  <si>
    <t>Gols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</si>
</sst>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14" sqref="D14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26</v>
      </c>
      <c r="H1" s="1" t="s">
        <v>4</v>
      </c>
    </row>
    <row r="2" spans="1:8" x14ac:dyDescent="0.25">
      <c r="A2" s="1">
        <v>1</v>
      </c>
      <c r="B2" t="s">
        <v>6</v>
      </c>
      <c r="C2">
        <v>0.91666666669999997</v>
      </c>
      <c r="D2">
        <f>5.34201 -3</f>
        <v>2.3420100000000001</v>
      </c>
      <c r="E2">
        <f>C2*D2</f>
        <v>2.1468425000780669</v>
      </c>
      <c r="F2">
        <v>3</v>
      </c>
      <c r="G2" s="2">
        <f xml:space="preserve"> E2+F2</f>
        <v>5.1468425000780673</v>
      </c>
      <c r="H2" t="s">
        <v>17</v>
      </c>
    </row>
    <row r="3" spans="1:8" x14ac:dyDescent="0.25">
      <c r="A3" s="1">
        <v>7</v>
      </c>
      <c r="B3" t="s">
        <v>10</v>
      </c>
      <c r="C3">
        <v>0.5568627451</v>
      </c>
      <c r="D3">
        <f xml:space="preserve"> 5.533179 -3</f>
        <v>2.5331789999999996</v>
      </c>
      <c r="E3">
        <f>C3*D3</f>
        <v>1.4106330117696726</v>
      </c>
      <c r="F3">
        <v>2</v>
      </c>
      <c r="G3" s="2">
        <f xml:space="preserve"> E3+F3</f>
        <v>3.4106330117696726</v>
      </c>
      <c r="H3" t="s">
        <v>21</v>
      </c>
    </row>
    <row r="4" spans="1:8" x14ac:dyDescent="0.25">
      <c r="A4" s="1">
        <v>10</v>
      </c>
      <c r="B4" t="s">
        <v>12</v>
      </c>
      <c r="C4">
        <v>0.4519230769</v>
      </c>
      <c r="D4">
        <f xml:space="preserve"> 5.609364 -3</f>
        <v>2.6093640000000002</v>
      </c>
      <c r="E4">
        <f>C4*D4</f>
        <v>1.1792318076320918</v>
      </c>
      <c r="F4">
        <v>2</v>
      </c>
      <c r="G4" s="2">
        <f xml:space="preserve"> E4+F4</f>
        <v>3.1792318076320916</v>
      </c>
      <c r="H4" t="s">
        <v>18</v>
      </c>
    </row>
    <row r="5" spans="1:8" x14ac:dyDescent="0.25">
      <c r="A5" s="1">
        <v>11</v>
      </c>
      <c r="B5" t="s">
        <v>13</v>
      </c>
      <c r="C5">
        <v>0.48958333329999998</v>
      </c>
      <c r="D5">
        <f xml:space="preserve"> 5.3802 -3</f>
        <v>2.3802000000000003</v>
      </c>
      <c r="E5">
        <f>C5*D5</f>
        <v>1.1653062499206601</v>
      </c>
      <c r="F5">
        <v>2</v>
      </c>
      <c r="G5" s="2">
        <f xml:space="preserve"> E5+F5</f>
        <v>3.1653062499206603</v>
      </c>
      <c r="H5" t="s">
        <v>22</v>
      </c>
    </row>
    <row r="6" spans="1:8" x14ac:dyDescent="0.25">
      <c r="A6" s="1">
        <v>4</v>
      </c>
      <c r="B6" t="s">
        <v>8</v>
      </c>
      <c r="C6">
        <v>1.0294117650000001</v>
      </c>
      <c r="D6">
        <f xml:space="preserve"> 4.6684- 3</f>
        <v>1.6684000000000001</v>
      </c>
      <c r="E6">
        <f>C6*D6</f>
        <v>1.7174705887260002</v>
      </c>
      <c r="F6">
        <v>1</v>
      </c>
      <c r="G6" s="2">
        <f xml:space="preserve"> E6+F6</f>
        <v>2.717470588726</v>
      </c>
      <c r="H6" t="s">
        <v>19</v>
      </c>
    </row>
    <row r="7" spans="1:8" x14ac:dyDescent="0.25">
      <c r="A7" s="1">
        <v>9</v>
      </c>
      <c r="B7" t="s">
        <v>25</v>
      </c>
      <c r="C7">
        <f>12/44</f>
        <v>0.27272727272727271</v>
      </c>
      <c r="D7">
        <f xml:space="preserve"> 5.34201- 3</f>
        <v>2.3420100000000001</v>
      </c>
      <c r="E7">
        <f>C7*D7</f>
        <v>0.63873000000000002</v>
      </c>
      <c r="F7">
        <v>2</v>
      </c>
      <c r="G7" s="2">
        <f xml:space="preserve"> E7+F7</f>
        <v>2.6387299999999998</v>
      </c>
      <c r="H7" t="s">
        <v>17</v>
      </c>
    </row>
    <row r="8" spans="1:8" x14ac:dyDescent="0.25">
      <c r="A8" s="1">
        <v>0</v>
      </c>
      <c r="B8" t="s">
        <v>5</v>
      </c>
      <c r="C8">
        <v>1.0394736840000001</v>
      </c>
      <c r="D8">
        <f xml:space="preserve"> 5.357 -3</f>
        <v>2.3570000000000002</v>
      </c>
      <c r="E8">
        <f>C8*D8</f>
        <v>2.4500394731880002</v>
      </c>
      <c r="F8">
        <v>0</v>
      </c>
      <c r="G8" s="2">
        <f xml:space="preserve"> E8+F8</f>
        <v>2.4500394731880002</v>
      </c>
      <c r="H8" t="s">
        <v>16</v>
      </c>
    </row>
    <row r="9" spans="1:8" x14ac:dyDescent="0.25">
      <c r="A9" s="1">
        <v>3</v>
      </c>
      <c r="B9" t="s">
        <v>7</v>
      </c>
      <c r="C9">
        <v>0.75294117650000003</v>
      </c>
      <c r="D9">
        <f xml:space="preserve"> 5.609364-3</f>
        <v>2.6093640000000002</v>
      </c>
      <c r="E9">
        <f>C9*D9</f>
        <v>1.9646976000767462</v>
      </c>
      <c r="F9">
        <v>0</v>
      </c>
      <c r="G9" s="2">
        <f xml:space="preserve"> E9+F9</f>
        <v>1.9646976000767462</v>
      </c>
      <c r="H9" t="s">
        <v>18</v>
      </c>
    </row>
    <row r="10" spans="1:8" x14ac:dyDescent="0.25">
      <c r="A10" s="1">
        <v>15</v>
      </c>
      <c r="B10" t="s">
        <v>14</v>
      </c>
      <c r="C10">
        <v>0.43333333330000001</v>
      </c>
      <c r="D10">
        <f xml:space="preserve"> 5.104497 -3</f>
        <v>2.1044970000000003</v>
      </c>
      <c r="E10">
        <f>C10*D10</f>
        <v>0.91194869992985028</v>
      </c>
      <c r="F10">
        <v>1</v>
      </c>
      <c r="G10" s="2">
        <f xml:space="preserve"> E10+F10</f>
        <v>1.9119486999298503</v>
      </c>
      <c r="H10" t="s">
        <v>23</v>
      </c>
    </row>
    <row r="11" spans="1:8" x14ac:dyDescent="0.25">
      <c r="A11" s="1">
        <v>8</v>
      </c>
      <c r="B11" t="s">
        <v>11</v>
      </c>
      <c r="C11">
        <v>0.54166666669999997</v>
      </c>
      <c r="D11">
        <f>5.34201-3</f>
        <v>2.3420100000000001</v>
      </c>
      <c r="E11">
        <f>C11*D11</f>
        <v>1.268588750078067</v>
      </c>
      <c r="F11">
        <v>0</v>
      </c>
      <c r="G11" s="2">
        <f xml:space="preserve"> E11+F11</f>
        <v>1.268588750078067</v>
      </c>
      <c r="H11" t="s">
        <v>17</v>
      </c>
    </row>
    <row r="12" spans="1:8" x14ac:dyDescent="0.25">
      <c r="A12" s="1">
        <v>6</v>
      </c>
      <c r="B12" t="s">
        <v>9</v>
      </c>
      <c r="C12">
        <v>0.58333333330000003</v>
      </c>
      <c r="D12">
        <f>5.148092-3</f>
        <v>2.1480920000000001</v>
      </c>
      <c r="E12">
        <f>C12*D12</f>
        <v>1.2530536665950638</v>
      </c>
      <c r="F12">
        <v>0</v>
      </c>
      <c r="G12" s="2">
        <f xml:space="preserve"> E12+F12</f>
        <v>1.2530536665950638</v>
      </c>
      <c r="H12" t="s">
        <v>20</v>
      </c>
    </row>
    <row r="13" spans="1:8" x14ac:dyDescent="0.25">
      <c r="A13" s="1">
        <v>17</v>
      </c>
      <c r="B13" t="s">
        <v>15</v>
      </c>
      <c r="C13">
        <v>0.34920634919999999</v>
      </c>
      <c r="D13">
        <f>5.609364-3</f>
        <v>2.6093640000000002</v>
      </c>
      <c r="E13">
        <f>C13*D13</f>
        <v>0.91120647617390882</v>
      </c>
      <c r="F13">
        <v>0</v>
      </c>
      <c r="G13" s="2">
        <f xml:space="preserve"> E13+F13</f>
        <v>0.91120647617390882</v>
      </c>
      <c r="H13" t="s">
        <v>18</v>
      </c>
    </row>
  </sheetData>
  <autoFilter ref="A1:H13" xr:uid="{00000000-0001-0000-0000-000000000000}">
    <sortState xmlns:xlrd2="http://schemas.microsoft.com/office/spreadsheetml/2017/richdata2" ref="A2:H13">
      <sortCondition descending="1" ref="G1:G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Anderson ssd</cp:lastModifiedBy>
  <dcterms:created xsi:type="dcterms:W3CDTF">2022-11-11T14:40:58Z</dcterms:created>
  <dcterms:modified xsi:type="dcterms:W3CDTF">2022-12-07T00:38:22Z</dcterms:modified>
</cp:coreProperties>
</file>