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Plan1!$A$1:$W$287</definedName>
  </definedNames>
  <calcPr calcId="145621"/>
</workbook>
</file>

<file path=xl/calcChain.xml><?xml version="1.0" encoding="utf-8"?>
<calcChain xmlns="http://schemas.openxmlformats.org/spreadsheetml/2006/main">
  <c r="S288" i="1" l="1"/>
  <c r="L288" i="1"/>
  <c r="K288" i="1"/>
</calcChain>
</file>

<file path=xl/sharedStrings.xml><?xml version="1.0" encoding="utf-8"?>
<sst xmlns="http://schemas.openxmlformats.org/spreadsheetml/2006/main" count="3462" uniqueCount="389">
  <si>
    <t>PROPOSTA</t>
  </si>
  <si>
    <t>EMPRESA</t>
  </si>
  <si>
    <t>MÊS</t>
  </si>
  <si>
    <t>ANO</t>
  </si>
  <si>
    <t>CONTRATO</t>
  </si>
  <si>
    <t>EMPREEND</t>
  </si>
  <si>
    <t>UNID</t>
  </si>
  <si>
    <t>TORRE</t>
  </si>
  <si>
    <t>M²</t>
  </si>
  <si>
    <t>VGV R$</t>
  </si>
  <si>
    <t>*VGV R$</t>
  </si>
  <si>
    <t>R$/m²</t>
  </si>
  <si>
    <t>IMOB</t>
  </si>
  <si>
    <t>STATUS</t>
  </si>
  <si>
    <t>ESTÁGIO</t>
  </si>
  <si>
    <t>REGIÃO</t>
  </si>
  <si>
    <t>PRODUTO</t>
  </si>
  <si>
    <t>TABELA</t>
  </si>
  <si>
    <t>VGV LÍQ</t>
  </si>
  <si>
    <t>GERENTE</t>
  </si>
  <si>
    <t>CORRETOR</t>
  </si>
  <si>
    <t>COORD</t>
  </si>
  <si>
    <t>CV</t>
  </si>
  <si>
    <t>ATUA</t>
  </si>
  <si>
    <t>ELLO CLUBE</t>
  </si>
  <si>
    <t>C</t>
  </si>
  <si>
    <t>EV</t>
  </si>
  <si>
    <t>DR</t>
  </si>
  <si>
    <t>PRONTO</t>
  </si>
  <si>
    <t>ZONA LESTE</t>
  </si>
  <si>
    <t>2D</t>
  </si>
  <si>
    <t>LUX</t>
  </si>
  <si>
    <t>SEBASTIAN</t>
  </si>
  <si>
    <t>DIGORY/DONNA</t>
  </si>
  <si>
    <t>RICHARD</t>
  </si>
  <si>
    <t>ECON</t>
  </si>
  <si>
    <t>FLAMBOYANT</t>
  </si>
  <si>
    <t>7D</t>
  </si>
  <si>
    <t>GRANDE SP</t>
  </si>
  <si>
    <t>NOTURNO</t>
  </si>
  <si>
    <t>SANDRO</t>
  </si>
  <si>
    <t>FONTES</t>
  </si>
  <si>
    <t>DOLAR</t>
  </si>
  <si>
    <t>NETY</t>
  </si>
  <si>
    <t>A</t>
  </si>
  <si>
    <t>MONTANO</t>
  </si>
  <si>
    <t>GUGA</t>
  </si>
  <si>
    <t>MOB</t>
  </si>
  <si>
    <t>-</t>
  </si>
  <si>
    <t>ZONA SUL</t>
  </si>
  <si>
    <t>2D1S</t>
  </si>
  <si>
    <t>TOR</t>
  </si>
  <si>
    <t>SILMARA</t>
  </si>
  <si>
    <t>RIVER</t>
  </si>
  <si>
    <t>MEL</t>
  </si>
  <si>
    <t>ARGEL</t>
  </si>
  <si>
    <t>IT HOME</t>
  </si>
  <si>
    <t>LANÇAMENTO</t>
  </si>
  <si>
    <t>1D</t>
  </si>
  <si>
    <t>DOLORES</t>
  </si>
  <si>
    <t>MANGA</t>
  </si>
  <si>
    <t>MOURA/SHERLOCK/PALAZZIO</t>
  </si>
  <si>
    <t>DOLLAR</t>
  </si>
  <si>
    <t>DENIS</t>
  </si>
  <si>
    <t>MORENO</t>
  </si>
  <si>
    <t>JESUS</t>
  </si>
  <si>
    <t>SMART</t>
  </si>
  <si>
    <t>REMANESC</t>
  </si>
  <si>
    <t xml:space="preserve">MUTANTE </t>
  </si>
  <si>
    <t>JORDAN</t>
  </si>
  <si>
    <t>DARIL/MUTANTE</t>
  </si>
  <si>
    <t>B</t>
  </si>
  <si>
    <t>CLAUDIA</t>
  </si>
  <si>
    <t>LEBLON</t>
  </si>
  <si>
    <t>DONNA</t>
  </si>
  <si>
    <t>ANTERO</t>
  </si>
  <si>
    <t>FUTURA</t>
  </si>
  <si>
    <t>LADY</t>
  </si>
  <si>
    <t>MONTANO/LEBLON/LEMOS</t>
  </si>
  <si>
    <t>COMODORO/MUTANTE/EGÍDIO</t>
  </si>
  <si>
    <t>SIMAS/THEA</t>
  </si>
  <si>
    <t>ALBERTO</t>
  </si>
  <si>
    <t>UNIK</t>
  </si>
  <si>
    <t>3D1S</t>
  </si>
  <si>
    <t>FERA</t>
  </si>
  <si>
    <t>PALOMA</t>
  </si>
  <si>
    <t>HIT HIGH</t>
  </si>
  <si>
    <t>ZONA NORTE</t>
  </si>
  <si>
    <t>LUX/DIGGORY</t>
  </si>
  <si>
    <t>GAUCHA</t>
  </si>
  <si>
    <t>RONI</t>
  </si>
  <si>
    <t xml:space="preserve">TOR </t>
  </si>
  <si>
    <t>BELLINI</t>
  </si>
  <si>
    <t>PLAY</t>
  </si>
  <si>
    <t>ANDRADE</t>
  </si>
  <si>
    <t>ANGRA</t>
  </si>
  <si>
    <t>CHICAGO/MORENO/NEUDIR/JAYME</t>
  </si>
  <si>
    <t>HORIZANTE</t>
  </si>
  <si>
    <t>SIUÇA</t>
  </si>
  <si>
    <t>COMODORO</t>
  </si>
  <si>
    <t>SIMAS</t>
  </si>
  <si>
    <t>NEUDIR</t>
  </si>
  <si>
    <t>KICASA</t>
  </si>
  <si>
    <t>D</t>
  </si>
  <si>
    <t>LILA</t>
  </si>
  <si>
    <t>BIGU</t>
  </si>
  <si>
    <t>HIDRA</t>
  </si>
  <si>
    <t>REBOUÇAS</t>
  </si>
  <si>
    <t>CHICAGO</t>
  </si>
  <si>
    <t>MORETI/SUFFI</t>
  </si>
  <si>
    <t>PRIME</t>
  </si>
  <si>
    <t>GIOVANA</t>
  </si>
  <si>
    <t>LUPETTI</t>
  </si>
  <si>
    <t>VALMONT</t>
  </si>
  <si>
    <t>MARCKER</t>
  </si>
  <si>
    <t>EVANDRO</t>
  </si>
  <si>
    <t>MARFLEX</t>
  </si>
  <si>
    <t>VIEIRA</t>
  </si>
  <si>
    <t>MANZANO</t>
  </si>
  <si>
    <t>IVANA</t>
  </si>
  <si>
    <t>SHIRLEY</t>
  </si>
  <si>
    <t>PALU</t>
  </si>
  <si>
    <t>LAURYN</t>
  </si>
  <si>
    <t>WESS</t>
  </si>
  <si>
    <t>ANDRADE/KARLUCIA</t>
  </si>
  <si>
    <t>ANGRA/SALETI</t>
  </si>
  <si>
    <t>ELLAY</t>
  </si>
  <si>
    <t>VISTA MORUMBI</t>
  </si>
  <si>
    <t>PALLAZIO</t>
  </si>
  <si>
    <t>MAGALI</t>
  </si>
  <si>
    <t>HEROS</t>
  </si>
  <si>
    <t>ACÁCIAS</t>
  </si>
  <si>
    <t>3F</t>
  </si>
  <si>
    <t>3D</t>
  </si>
  <si>
    <t>INTERLAGOS</t>
  </si>
  <si>
    <t>F</t>
  </si>
  <si>
    <t>PAMELA</t>
  </si>
  <si>
    <t>LEMOS</t>
  </si>
  <si>
    <t>MIXER LIFE</t>
  </si>
  <si>
    <t>TOR/HELOA</t>
  </si>
  <si>
    <t>SHEIK/THAIS</t>
  </si>
  <si>
    <t>DOLAR/ANDRADE</t>
  </si>
  <si>
    <t>BOTÂNICA</t>
  </si>
  <si>
    <t>EGIDIO</t>
  </si>
  <si>
    <t>CABRINY</t>
  </si>
  <si>
    <t>FONTELES</t>
  </si>
  <si>
    <t>TABOÃO</t>
  </si>
  <si>
    <t>JAYME</t>
  </si>
  <si>
    <t>VOGUE</t>
  </si>
  <si>
    <t>MUTANTE</t>
  </si>
  <si>
    <t>MARILAN</t>
  </si>
  <si>
    <t>NATALIA</t>
  </si>
  <si>
    <t>PALAZZIO/PLUMA</t>
  </si>
  <si>
    <t>SAID</t>
  </si>
  <si>
    <t>VALERIUS</t>
  </si>
  <si>
    <t>RUEDA</t>
  </si>
  <si>
    <t>ANJO</t>
  </si>
  <si>
    <t>TATIARA/ELEONORA</t>
  </si>
  <si>
    <t>MORETI</t>
  </si>
  <si>
    <t>MORANDA</t>
  </si>
  <si>
    <t>IN SP IBIRAPUERA</t>
  </si>
  <si>
    <t>CARMELITA/PONCE</t>
  </si>
  <si>
    <t>MARTYNA/TOMÉ</t>
  </si>
  <si>
    <t>CARDOZO</t>
  </si>
  <si>
    <t>DARIL</t>
  </si>
  <si>
    <t>DIGGORY/LUX</t>
  </si>
  <si>
    <t>EIKE</t>
  </si>
  <si>
    <t xml:space="preserve">LARLUCIA </t>
  </si>
  <si>
    <t>ARIANA/ROSANGELA</t>
  </si>
  <si>
    <t>PALAZZIO/HELOA</t>
  </si>
  <si>
    <t>PLUS</t>
  </si>
  <si>
    <t>CARDOSO</t>
  </si>
  <si>
    <t>MALAQUIAS</t>
  </si>
  <si>
    <t>SARDA</t>
  </si>
  <si>
    <t>DONNA/DIGGORY</t>
  </si>
  <si>
    <t>VILLA VERDE</t>
  </si>
  <si>
    <t>REGINA</t>
  </si>
  <si>
    <t>MILTA</t>
  </si>
  <si>
    <t>SAULO</t>
  </si>
  <si>
    <t>NEW IN PLACE</t>
  </si>
  <si>
    <t>PARREIRA</t>
  </si>
  <si>
    <t>EDWILSON</t>
  </si>
  <si>
    <t>JOAO/PARREIRA</t>
  </si>
  <si>
    <t>SELFIE</t>
  </si>
  <si>
    <t>TOMÉ</t>
  </si>
  <si>
    <t>DARLÉIA</t>
  </si>
  <si>
    <t>MAX CLUBE</t>
  </si>
  <si>
    <t>TOR/MORENO/HELOA</t>
  </si>
  <si>
    <t>PITAGORAS/IBIZA</t>
  </si>
  <si>
    <t>LEBLON/MONTANO/LEMOS</t>
  </si>
  <si>
    <t>MEREBRO</t>
  </si>
  <si>
    <t>JOSEFA</t>
  </si>
  <si>
    <t>NEW IN SPOT</t>
  </si>
  <si>
    <t>PALAZZIO</t>
  </si>
  <si>
    <t>DAY</t>
  </si>
  <si>
    <t>CARVALHO</t>
  </si>
  <si>
    <t>CHRONOS</t>
  </si>
  <si>
    <t>TOCKITO</t>
  </si>
  <si>
    <t>DENVER</t>
  </si>
  <si>
    <t xml:space="preserve">NETTO  </t>
  </si>
  <si>
    <t>LIDIA</t>
  </si>
  <si>
    <t>JOY</t>
  </si>
  <si>
    <t>IN PQ MOEMA</t>
  </si>
  <si>
    <t>JUDITE</t>
  </si>
  <si>
    <t>BICUDO</t>
  </si>
  <si>
    <t>VERALICE</t>
  </si>
  <si>
    <t>EGÍDIO</t>
  </si>
  <si>
    <t>PETRÓLEO</t>
  </si>
  <si>
    <t>LEMOS/LEBLON/MONTANO</t>
  </si>
  <si>
    <t xml:space="preserve">BIGU </t>
  </si>
  <si>
    <t>TAMASSIA</t>
  </si>
  <si>
    <t>ELANTRA</t>
  </si>
  <si>
    <t>KALEL</t>
  </si>
  <si>
    <t>LINA</t>
  </si>
  <si>
    <t>ROSIMEIRE</t>
  </si>
  <si>
    <t>LEBLOM/ELANTRA/MONTANO</t>
  </si>
  <si>
    <t>TAYSON</t>
  </si>
  <si>
    <t>MARTYNA/VAL</t>
  </si>
  <si>
    <t>MOURA</t>
  </si>
  <si>
    <t>ETHEL</t>
  </si>
  <si>
    <t>MULTY</t>
  </si>
  <si>
    <t>PARREIRA/TOR/PUMA</t>
  </si>
  <si>
    <t>THEYLA/PITAGORAS</t>
  </si>
  <si>
    <t>ELI</t>
  </si>
  <si>
    <t>IN PQ KLABIN</t>
  </si>
  <si>
    <t>KARLUCIA</t>
  </si>
  <si>
    <t>OYAMA</t>
  </si>
  <si>
    <t>GATIONI/ZEFA</t>
  </si>
  <si>
    <t>ALEXANDRA</t>
  </si>
  <si>
    <t>FERREIRA/KALINKA</t>
  </si>
  <si>
    <t>PUMA/PALAZZIO</t>
  </si>
  <si>
    <t xml:space="preserve">EMILIA </t>
  </si>
  <si>
    <t>NAMIE</t>
  </si>
  <si>
    <t>MOGNO</t>
  </si>
  <si>
    <t>ASSIS</t>
  </si>
  <si>
    <t>ZELIA/KALYNKA</t>
  </si>
  <si>
    <t>MACOY</t>
  </si>
  <si>
    <t>ANDREZA</t>
  </si>
  <si>
    <t>ZUQUINI</t>
  </si>
  <si>
    <t>ZANA</t>
  </si>
  <si>
    <t>CELIA</t>
  </si>
  <si>
    <t>MANACÁS</t>
  </si>
  <si>
    <t>H</t>
  </si>
  <si>
    <t>ROQUE</t>
  </si>
  <si>
    <t>BE LIFE</t>
  </si>
  <si>
    <t>ARTHUR</t>
  </si>
  <si>
    <t>RIVER/HEROS/NOTURNO</t>
  </si>
  <si>
    <t>ZAFIA</t>
  </si>
  <si>
    <t>HARMONIA FLORAE</t>
  </si>
  <si>
    <t>VISA</t>
  </si>
  <si>
    <t>REY</t>
  </si>
  <si>
    <t>HARMONIA ILUMINI</t>
  </si>
  <si>
    <t>CASA</t>
  </si>
  <si>
    <t>VERISSIMO</t>
  </si>
  <si>
    <t>MARCELINO</t>
  </si>
  <si>
    <t>ROSSI</t>
  </si>
  <si>
    <t>IGOR</t>
  </si>
  <si>
    <t>TATIARA/CHEER</t>
  </si>
  <si>
    <t>REY/RONY</t>
  </si>
  <si>
    <t>GOFFER</t>
  </si>
  <si>
    <t>NOTURNO/KARLUCIA</t>
  </si>
  <si>
    <t>MANCUZO</t>
  </si>
  <si>
    <t>SANTRO</t>
  </si>
  <si>
    <t>MARCIA</t>
  </si>
  <si>
    <t xml:space="preserve">MEL </t>
  </si>
  <si>
    <t>RALPH</t>
  </si>
  <si>
    <t>BIZELLI</t>
  </si>
  <si>
    <t>TOCKITO/ALESSA</t>
  </si>
  <si>
    <t>KALINKA/FERREIRA</t>
  </si>
  <si>
    <t>MONAVI</t>
  </si>
  <si>
    <t>ADRIÁTICO</t>
  </si>
  <si>
    <t>ABCD</t>
  </si>
  <si>
    <t>DANIELA</t>
  </si>
  <si>
    <t>FARO</t>
  </si>
  <si>
    <t>ANANIAS/JOSETE</t>
  </si>
  <si>
    <t>MACIEL</t>
  </si>
  <si>
    <t>THUANI</t>
  </si>
  <si>
    <t>DIGGORY</t>
  </si>
  <si>
    <t>EXPEDITO</t>
  </si>
  <si>
    <t>WESLEY</t>
  </si>
  <si>
    <t xml:space="preserve">ADA </t>
  </si>
  <si>
    <t>EDMAR/LOLIS</t>
  </si>
  <si>
    <t>GET</t>
  </si>
  <si>
    <t>JALYS</t>
  </si>
  <si>
    <t>DELFINA</t>
  </si>
  <si>
    <t>TOR/ITAMAR/BIGU</t>
  </si>
  <si>
    <t>REINK</t>
  </si>
  <si>
    <t>EDEMARIO</t>
  </si>
  <si>
    <t>LIA</t>
  </si>
  <si>
    <t>LEVITICO</t>
  </si>
  <si>
    <t>NICE/DANIEL</t>
  </si>
  <si>
    <t>MICHELE</t>
  </si>
  <si>
    <t>JONAS</t>
  </si>
  <si>
    <t>TOME</t>
  </si>
  <si>
    <t>KITRIA</t>
  </si>
  <si>
    <t>GABY/CABRAL</t>
  </si>
  <si>
    <t>LOBATO</t>
  </si>
  <si>
    <t>IDALINA</t>
  </si>
  <si>
    <t>HELOA</t>
  </si>
  <si>
    <t>RIGON</t>
  </si>
  <si>
    <t>KIARA</t>
  </si>
  <si>
    <t>SHIRLEI LUC</t>
  </si>
  <si>
    <t>FLORES</t>
  </si>
  <si>
    <t>CALIXTO</t>
  </si>
  <si>
    <t>DANIEL</t>
  </si>
  <si>
    <t>CREMILDA</t>
  </si>
  <si>
    <t>CABRAL/GABY</t>
  </si>
  <si>
    <t>ITAMAR</t>
  </si>
  <si>
    <t>FENDY/CABRAL</t>
  </si>
  <si>
    <t>JALLYS</t>
  </si>
  <si>
    <t>PEIXOTO</t>
  </si>
  <si>
    <t>TORRES</t>
  </si>
  <si>
    <t>RIGON/KIKI</t>
  </si>
  <si>
    <t>CLEO</t>
  </si>
  <si>
    <t>FEITOSA</t>
  </si>
  <si>
    <t>ADIAM</t>
  </si>
  <si>
    <t>LAUREANE</t>
  </si>
  <si>
    <t>KIKI</t>
  </si>
  <si>
    <t>LECY/TOBIAS</t>
  </si>
  <si>
    <t>ZEZE</t>
  </si>
  <si>
    <t>RABINO</t>
  </si>
  <si>
    <t>CELSO</t>
  </si>
  <si>
    <t>ANAMYA</t>
  </si>
  <si>
    <t>AKIRA</t>
  </si>
  <si>
    <t>KITY</t>
  </si>
  <si>
    <t>TOKYO</t>
  </si>
  <si>
    <t>VEDINA</t>
  </si>
  <si>
    <t>GALEGO</t>
  </si>
  <si>
    <t>TURQUIA</t>
  </si>
  <si>
    <t>HARCAS</t>
  </si>
  <si>
    <t>RUSSA</t>
  </si>
  <si>
    <t>MICHELLE</t>
  </si>
  <si>
    <t>RIGON/NICE</t>
  </si>
  <si>
    <t>MORENA</t>
  </si>
  <si>
    <t>CUNHA</t>
  </si>
  <si>
    <t>LOPES</t>
  </si>
  <si>
    <t>DANIEL/NICE</t>
  </si>
  <si>
    <t>LUZIA/SORAYA</t>
  </si>
  <si>
    <t>CARUSO</t>
  </si>
  <si>
    <t>DINY</t>
  </si>
  <si>
    <t>GRINGO</t>
  </si>
  <si>
    <t>SANTIAGO</t>
  </si>
  <si>
    <t>SOHAEN</t>
  </si>
  <si>
    <t>PIZZONI</t>
  </si>
  <si>
    <t>BRANCA</t>
  </si>
  <si>
    <t>MIVHELLE</t>
  </si>
  <si>
    <t>VALENTE</t>
  </si>
  <si>
    <t>IZOLDO/DINY</t>
  </si>
  <si>
    <t>JALYS/ITAMAR</t>
  </si>
  <si>
    <t>MAZAROLO</t>
  </si>
  <si>
    <t>RIGON/EVA</t>
  </si>
  <si>
    <t>CUNHA/KIKA</t>
  </si>
  <si>
    <t>IZOLDA</t>
  </si>
  <si>
    <t>WAGNER</t>
  </si>
  <si>
    <t>EVA</t>
  </si>
  <si>
    <t>MARLUCE</t>
  </si>
  <si>
    <t>SUDARIO</t>
  </si>
  <si>
    <t>MATTE/TOMAS</t>
  </si>
  <si>
    <t>ADOMILSON</t>
  </si>
  <si>
    <t>GUEDES</t>
  </si>
  <si>
    <t xml:space="preserve">HORTENCIA </t>
  </si>
  <si>
    <t>NILZA</t>
  </si>
  <si>
    <t>LORENA</t>
  </si>
  <si>
    <t>DANETE</t>
  </si>
  <si>
    <t>ADRIANA</t>
  </si>
  <si>
    <t>LUAN</t>
  </si>
  <si>
    <t>GREGORY</t>
  </si>
  <si>
    <t>IAN</t>
  </si>
  <si>
    <t>LUIZE/CLEBER</t>
  </si>
  <si>
    <t>HELIO</t>
  </si>
  <si>
    <t>BENTO</t>
  </si>
  <si>
    <t>ATHENA/SUFFI</t>
  </si>
  <si>
    <t>JOÃO</t>
  </si>
  <si>
    <t>E</t>
  </si>
  <si>
    <t>TOR/PUMA</t>
  </si>
  <si>
    <t>CAPITÃO</t>
  </si>
  <si>
    <t>RIVER/NOTURNO</t>
  </si>
  <si>
    <t>TELMA</t>
  </si>
  <si>
    <t>KARLUCIA/ANDRADE</t>
  </si>
  <si>
    <t>ANGRA/EDNA</t>
  </si>
  <si>
    <t>THAIS</t>
  </si>
  <si>
    <t>RONY</t>
  </si>
  <si>
    <t>TATIARA</t>
  </si>
  <si>
    <t>LUX/DIGORRY</t>
  </si>
  <si>
    <t>VOX</t>
  </si>
  <si>
    <t>GABY</t>
  </si>
  <si>
    <t>GREG/JAIR</t>
  </si>
  <si>
    <t>PARRA</t>
  </si>
  <si>
    <t>JOELMA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</si>
</sst>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\•\ @"/>
    <numFmt numFmtId="167" formatCode="_([$€-2]* #,##0.00_);_([$€-2]* \(#,##0.00\);_([$€-2]* &quot;-&quot;??_)"/>
    <numFmt numFmtId="168" formatCode="_(&quot;Cr$&quot;\ * #,##0_);_(&quot;Cr$&quot;\ * \(#,##0\);_(&quot;Cr$&quot;\ * &quot;-&quot;_);_(@_)"/>
    <numFmt numFmtId="169" formatCode="&quot;        &quot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b/>
      <sz val="8"/>
      <color indexed="9"/>
      <name val="Tahoma"/>
      <family val="2"/>
    </font>
    <font>
      <b/>
      <sz val="8"/>
      <color indexed="60"/>
      <name val="Tahoma"/>
      <family val="2"/>
    </font>
    <font>
      <b/>
      <sz val="8"/>
      <color indexed="8"/>
      <name val="Tahoma"/>
      <family val="2"/>
    </font>
    <font>
      <b/>
      <sz val="8"/>
      <color indexed="56"/>
      <name val="Tahoma"/>
      <family val="2"/>
    </font>
    <font>
      <b/>
      <sz val="8"/>
      <color indexed="62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2"/>
      <name val="Arial"/>
      <family val="2"/>
    </font>
    <font>
      <sz val="11"/>
      <name val="Tahoma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i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2464">
    <xf numFmtId="0" fontId="0" fillId="0" borderId="0"/>
    <xf numFmtId="0" fontId="1" fillId="0" borderId="0"/>
    <xf numFmtId="0" fontId="4" fillId="0" borderId="0"/>
    <xf numFmtId="166" fontId="5" fillId="0" borderId="0" applyFont="0" applyFill="0" applyBorder="0" applyAlignment="0" applyProtection="0"/>
    <xf numFmtId="0" fontId="6" fillId="6" borderId="0" applyNumberFormat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" fontId="5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4" fillId="0" borderId="0"/>
    <xf numFmtId="0" fontId="14" fillId="0" borderId="0"/>
    <xf numFmtId="9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6" fillId="0" borderId="0">
      <alignment vertical="top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top"/>
    </xf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top"/>
    </xf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>
      <alignment vertical="top"/>
    </xf>
    <xf numFmtId="0" fontId="4" fillId="0" borderId="0"/>
    <xf numFmtId="0" fontId="1" fillId="0" borderId="0"/>
    <xf numFmtId="0" fontId="16" fillId="0" borderId="0">
      <alignment vertical="top"/>
    </xf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4" fillId="0" borderId="0"/>
    <xf numFmtId="9" fontId="4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>
      <alignment vertical="top"/>
    </xf>
    <xf numFmtId="0" fontId="1" fillId="0" borderId="0"/>
    <xf numFmtId="0" fontId="16" fillId="0" borderId="0">
      <alignment vertical="top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15" fillId="2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14" fontId="15" fillId="2" borderId="2" xfId="0" applyNumberFormat="1" applyFont="1" applyFill="1" applyBorder="1" applyAlignment="1">
      <alignment horizontal="center"/>
    </xf>
    <xf numFmtId="0" fontId="15" fillId="2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2" xfId="1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/>
    </xf>
    <xf numFmtId="3" fontId="15" fillId="2" borderId="2" xfId="0" applyNumberFormat="1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4" fontId="15" fillId="2" borderId="3" xfId="0" applyNumberFormat="1" applyFont="1" applyFill="1" applyBorder="1" applyAlignment="1">
      <alignment horizontal="center"/>
    </xf>
    <xf numFmtId="0" fontId="15" fillId="2" borderId="3" xfId="0" applyNumberFormat="1" applyFont="1" applyFill="1" applyBorder="1" applyAlignment="1">
      <alignment horizontal="center"/>
    </xf>
    <xf numFmtId="3" fontId="15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4" fontId="15" fillId="0" borderId="3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3" fontId="15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5" fillId="7" borderId="3" xfId="0" applyNumberFormat="1" applyFont="1" applyFill="1" applyBorder="1" applyAlignment="1">
      <alignment horizontal="center"/>
    </xf>
    <xf numFmtId="0" fontId="15" fillId="7" borderId="1" xfId="0" applyNumberFormat="1" applyFon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center"/>
    </xf>
    <xf numFmtId="3" fontId="15" fillId="0" borderId="2" xfId="0" applyNumberFormat="1" applyFont="1" applyFill="1" applyBorder="1" applyAlignment="1">
      <alignment horizontal="center"/>
    </xf>
  </cellXfs>
  <cellStyles count="2464">
    <cellStyle name="Bulet" xfId="3"/>
    <cellStyle name="Campos" xfId="4"/>
    <cellStyle name="Comma_Copy of Modelo Mezzanine Residencial" xfId="5"/>
    <cellStyle name="Currency_CULLINAN - 1o RELATÓRIO - 01.06.05" xfId="6"/>
    <cellStyle name="Data" xfId="7"/>
    <cellStyle name="EDT 0" xfId="8"/>
    <cellStyle name="EDT 1" xfId="9"/>
    <cellStyle name="EDT 2" xfId="10"/>
    <cellStyle name="EDT 3" xfId="11"/>
    <cellStyle name="EDT 4" xfId="12"/>
    <cellStyle name="Euro" xfId="13"/>
    <cellStyle name="Indefinido" xfId="23"/>
    <cellStyle name="MêsAno" xfId="14"/>
    <cellStyle name="Moeda 2" xfId="20"/>
    <cellStyle name="Moeda 2 2" xfId="187"/>
    <cellStyle name="Moeda 2 2 2" xfId="332"/>
    <cellStyle name="Moeda 2 2 2 2" xfId="375"/>
    <cellStyle name="Moeda 2 2 2 2 2" xfId="496"/>
    <cellStyle name="Moeda 2 2 2 2 2 2" xfId="497"/>
    <cellStyle name="Moeda 2 2 2 2 3" xfId="498"/>
    <cellStyle name="Moeda 2 2 2 2 3 2" xfId="499"/>
    <cellStyle name="Moeda 2 2 2 2 4" xfId="500"/>
    <cellStyle name="Moeda 2 2 2 2 4 2" xfId="501"/>
    <cellStyle name="Moeda 2 2 2 2 5" xfId="502"/>
    <cellStyle name="Moeda 2 2 2 2 5 2" xfId="503"/>
    <cellStyle name="Moeda 2 2 2 2 6" xfId="504"/>
    <cellStyle name="Moeda 2 2 2 3" xfId="505"/>
    <cellStyle name="Moeda 2 2 2 3 2" xfId="506"/>
    <cellStyle name="Moeda 2 2 2 4" xfId="507"/>
    <cellStyle name="Moeda 2 2 2 4 2" xfId="508"/>
    <cellStyle name="Moeda 2 2 2 5" xfId="509"/>
    <cellStyle name="Moeda 2 2 2 5 2" xfId="510"/>
    <cellStyle name="Moeda 2 2 2 6" xfId="511"/>
    <cellStyle name="Moeda 2 2 2 6 2" xfId="512"/>
    <cellStyle name="Moeda 2 2 2 7" xfId="513"/>
    <cellStyle name="Moeda 2 2 3" xfId="376"/>
    <cellStyle name="Moeda 2 2 3 2" xfId="514"/>
    <cellStyle name="Moeda 2 2 3 2 2" xfId="515"/>
    <cellStyle name="Moeda 2 2 3 3" xfId="516"/>
    <cellStyle name="Moeda 2 2 3 3 2" xfId="517"/>
    <cellStyle name="Moeda 2 2 3 4" xfId="518"/>
    <cellStyle name="Moeda 2 2 3 4 2" xfId="519"/>
    <cellStyle name="Moeda 2 2 3 5" xfId="520"/>
    <cellStyle name="Moeda 2 2 3 5 2" xfId="521"/>
    <cellStyle name="Moeda 2 2 3 6" xfId="522"/>
    <cellStyle name="Moeda 2 2 4" xfId="523"/>
    <cellStyle name="Moeda 2 2 4 2" xfId="524"/>
    <cellStyle name="Moeda 2 2 5" xfId="525"/>
    <cellStyle name="Moeda 2 2 5 2" xfId="526"/>
    <cellStyle name="Moeda 2 2 6" xfId="527"/>
    <cellStyle name="Moeda 2 2 6 2" xfId="528"/>
    <cellStyle name="Moeda 2 2 7" xfId="529"/>
    <cellStyle name="Moeda 2 2 7 2" xfId="530"/>
    <cellStyle name="Moeda 2 2 8" xfId="531"/>
    <cellStyle name="Moeda 2 3" xfId="333"/>
    <cellStyle name="Moeda 2 3 2" xfId="377"/>
    <cellStyle name="Moeda 2 3 2 2" xfId="532"/>
    <cellStyle name="Moeda 2 3 2 2 2" xfId="533"/>
    <cellStyle name="Moeda 2 3 2 3" xfId="534"/>
    <cellStyle name="Moeda 2 3 2 3 2" xfId="535"/>
    <cellStyle name="Moeda 2 3 2 4" xfId="536"/>
    <cellStyle name="Moeda 2 3 2 4 2" xfId="537"/>
    <cellStyle name="Moeda 2 3 2 5" xfId="538"/>
    <cellStyle name="Moeda 2 3 2 5 2" xfId="539"/>
    <cellStyle name="Moeda 2 3 2 6" xfId="540"/>
    <cellStyle name="Moeda 2 3 3" xfId="541"/>
    <cellStyle name="Moeda 2 3 3 2" xfId="542"/>
    <cellStyle name="Moeda 2 3 4" xfId="543"/>
    <cellStyle name="Moeda 2 3 4 2" xfId="544"/>
    <cellStyle name="Moeda 2 3 5" xfId="545"/>
    <cellStyle name="Moeda 2 3 5 2" xfId="546"/>
    <cellStyle name="Moeda 2 3 6" xfId="547"/>
    <cellStyle name="Moeda 2 3 6 2" xfId="548"/>
    <cellStyle name="Moeda 2 3 7" xfId="549"/>
    <cellStyle name="Moeda 2 4" xfId="378"/>
    <cellStyle name="Moeda 2 4 2" xfId="550"/>
    <cellStyle name="Moeda 2 4 2 2" xfId="551"/>
    <cellStyle name="Moeda 2 4 3" xfId="552"/>
    <cellStyle name="Moeda 2 4 3 2" xfId="553"/>
    <cellStyle name="Moeda 2 4 4" xfId="554"/>
    <cellStyle name="Moeda 2 4 4 2" xfId="555"/>
    <cellStyle name="Moeda 2 4 5" xfId="556"/>
    <cellStyle name="Moeda 2 4 5 2" xfId="557"/>
    <cellStyle name="Moeda 2 4 6" xfId="558"/>
    <cellStyle name="Moeda 2 5" xfId="559"/>
    <cellStyle name="Moeda 2 5 2" xfId="560"/>
    <cellStyle name="Moeda 2 6" xfId="561"/>
    <cellStyle name="Moeda 2 6 2" xfId="562"/>
    <cellStyle name="Moeda 2 7" xfId="563"/>
    <cellStyle name="Moeda 2 7 2" xfId="564"/>
    <cellStyle name="Moeda 2 8" xfId="565"/>
    <cellStyle name="Moeda 2 8 2" xfId="566"/>
    <cellStyle name="Moeda 2 9" xfId="567"/>
    <cellStyle name="Moeda 3" xfId="379"/>
    <cellStyle name="Moeda 3 2" xfId="568"/>
    <cellStyle name="Moeda 3 2 2" xfId="569"/>
    <cellStyle name="Moeda 3 3" xfId="493"/>
    <cellStyle name="Moeda 3 3 2" xfId="570"/>
    <cellStyle name="Moeda 3 4" xfId="494"/>
    <cellStyle name="Moeda 3 4 2" xfId="571"/>
    <cellStyle name="Moeda 3 5" xfId="495"/>
    <cellStyle name="Moeda 3 5 2" xfId="572"/>
    <cellStyle name="Moeda 3 6" xfId="573"/>
    <cellStyle name="Moeda 4" xfId="574"/>
    <cellStyle name="Moeda 4 2" xfId="575"/>
    <cellStyle name="Moeda 5" xfId="576"/>
    <cellStyle name="Moeda 5 2" xfId="577"/>
    <cellStyle name="Moeda 6" xfId="578"/>
    <cellStyle name="Moeda 6 2" xfId="579"/>
    <cellStyle name="Moeda 7" xfId="580"/>
    <cellStyle name="Moeda 7 2" xfId="581"/>
    <cellStyle name="Moeda 8" xfId="582"/>
    <cellStyle name="Moeda Z0]_Módulo1" xfId="15"/>
    <cellStyle name="Normal" xfId="0" builtinId="0"/>
    <cellStyle name="Normal 10" xfId="31"/>
    <cellStyle name="Normal 10 2" xfId="32"/>
    <cellStyle name="Normal 10 2 2" xfId="33"/>
    <cellStyle name="Normal 10 2 2 2" xfId="239"/>
    <cellStyle name="Normal 10 2 3" xfId="238"/>
    <cellStyle name="Normal 10 3" xfId="34"/>
    <cellStyle name="Normal 10 3 2" xfId="240"/>
    <cellStyle name="Normal 10 4" xfId="237"/>
    <cellStyle name="Normal 11" xfId="35"/>
    <cellStyle name="Normal 11 2" xfId="36"/>
    <cellStyle name="Normal 12" xfId="37"/>
    <cellStyle name="Normal 12 2" xfId="38"/>
    <cellStyle name="Normal 13" xfId="39"/>
    <cellStyle name="Normal 13 2" xfId="40"/>
    <cellStyle name="Normal 13 2 2" xfId="41"/>
    <cellStyle name="Normal 13 2 2 2" xfId="243"/>
    <cellStyle name="Normal 13 2 3" xfId="242"/>
    <cellStyle name="Normal 13 3" xfId="42"/>
    <cellStyle name="Normal 13 3 2" xfId="244"/>
    <cellStyle name="Normal 13 4" xfId="241"/>
    <cellStyle name="Normal 14" xfId="43"/>
    <cellStyle name="Normal 14 2" xfId="44"/>
    <cellStyle name="Normal 15" xfId="45"/>
    <cellStyle name="Normal 15 2" xfId="46"/>
    <cellStyle name="Normal 15 2 2" xfId="47"/>
    <cellStyle name="Normal 15 2 2 2" xfId="247"/>
    <cellStyle name="Normal 15 2 3" xfId="246"/>
    <cellStyle name="Normal 15 3" xfId="48"/>
    <cellStyle name="Normal 15 3 2" xfId="248"/>
    <cellStyle name="Normal 15 4" xfId="245"/>
    <cellStyle name="Normal 16" xfId="49"/>
    <cellStyle name="Normal 16 2" xfId="50"/>
    <cellStyle name="Normal 16 2 2" xfId="51"/>
    <cellStyle name="Normal 16 2 2 2" xfId="251"/>
    <cellStyle name="Normal 16 2 3" xfId="250"/>
    <cellStyle name="Normal 16 3" xfId="52"/>
    <cellStyle name="Normal 16 3 2" xfId="252"/>
    <cellStyle name="Normal 16 4" xfId="249"/>
    <cellStyle name="Normal 17" xfId="53"/>
    <cellStyle name="Normal 17 2" xfId="54"/>
    <cellStyle name="Normal 17 2 2" xfId="55"/>
    <cellStyle name="Normal 17 2 2 2" xfId="255"/>
    <cellStyle name="Normal 17 2 3" xfId="254"/>
    <cellStyle name="Normal 17 3" xfId="56"/>
    <cellStyle name="Normal 17 3 2" xfId="256"/>
    <cellStyle name="Normal 17 4" xfId="253"/>
    <cellStyle name="Normal 18" xfId="57"/>
    <cellStyle name="Normal 18 2" xfId="58"/>
    <cellStyle name="Normal 18 2 2" xfId="258"/>
    <cellStyle name="Normal 18 3" xfId="257"/>
    <cellStyle name="Normal 19" xfId="59"/>
    <cellStyle name="Normal 19 2" xfId="60"/>
    <cellStyle name="Normal 19 2 2" xfId="173"/>
    <cellStyle name="Normal 19 3" xfId="172"/>
    <cellStyle name="Normal 2" xfId="21"/>
    <cellStyle name="Normal 2 10" xfId="164"/>
    <cellStyle name="Normal 2 10 2" xfId="331"/>
    <cellStyle name="Normal 2 11" xfId="232"/>
    <cellStyle name="Normal 2 2" xfId="24"/>
    <cellStyle name="Normal 2 2 2" xfId="62"/>
    <cellStyle name="Normal 2 2 3" xfId="169"/>
    <cellStyle name="Normal 2 2 4" xfId="61"/>
    <cellStyle name="Normal 2 2 5" xfId="182"/>
    <cellStyle name="Normal 2 2 6" xfId="233"/>
    <cellStyle name="Normal 2 3" xfId="63"/>
    <cellStyle name="Normal 2 3 2" xfId="64"/>
    <cellStyle name="Normal 2 4" xfId="65"/>
    <cellStyle name="Normal 2 4 2" xfId="66"/>
    <cellStyle name="Normal 2 4 2 2" xfId="67"/>
    <cellStyle name="Normal 2 4 2 2 2" xfId="261"/>
    <cellStyle name="Normal 2 4 2 3" xfId="260"/>
    <cellStyle name="Normal 2 4 3" xfId="68"/>
    <cellStyle name="Normal 2 4 3 2" xfId="262"/>
    <cellStyle name="Normal 2 4 4" xfId="259"/>
    <cellStyle name="Normal 2 5" xfId="29"/>
    <cellStyle name="Normal 2 6" xfId="69"/>
    <cellStyle name="Normal 2 6 2" xfId="70"/>
    <cellStyle name="Normal 2 7" xfId="71"/>
    <cellStyle name="Normal 2 7 2" xfId="72"/>
    <cellStyle name="Normal 2 7 2 2" xfId="264"/>
    <cellStyle name="Normal 2 7 3" xfId="263"/>
    <cellStyle name="Normal 2 8" xfId="73"/>
    <cellStyle name="Normal 2 8 2" xfId="265"/>
    <cellStyle name="Normal 2 9" xfId="161"/>
    <cellStyle name="Normal 2 9 2" xfId="329"/>
    <cellStyle name="Normal 20" xfId="74"/>
    <cellStyle name="Normal 20 2" xfId="75"/>
    <cellStyle name="Normal 20 2 2" xfId="267"/>
    <cellStyle name="Normal 20 3" xfId="266"/>
    <cellStyle name="Normal 21" xfId="76"/>
    <cellStyle name="Normal 21 2" xfId="77"/>
    <cellStyle name="Normal 22" xfId="78"/>
    <cellStyle name="Normal 22 2" xfId="174"/>
    <cellStyle name="Normal 23" xfId="79"/>
    <cellStyle name="Normal 23 2" xfId="268"/>
    <cellStyle name="Normal 24" xfId="159"/>
    <cellStyle name="Normal 24 2" xfId="327"/>
    <cellStyle name="Normal 25" xfId="160"/>
    <cellStyle name="Normal 25 2" xfId="328"/>
    <cellStyle name="Normal 26" xfId="163"/>
    <cellStyle name="Normal 26 2" xfId="330"/>
    <cellStyle name="Normal 27" xfId="30"/>
    <cellStyle name="Normal 27 2" xfId="185"/>
    <cellStyle name="Normal 28" xfId="236"/>
    <cellStyle name="Normal 29" xfId="227"/>
    <cellStyle name="Normal 3" xfId="26"/>
    <cellStyle name="Normal 3 2" xfId="1"/>
    <cellStyle name="Normal 3 2 2" xfId="80"/>
    <cellStyle name="Normal 3 2 2 2" xfId="81"/>
    <cellStyle name="Normal 3 2 2 2 2" xfId="82"/>
    <cellStyle name="Normal 3 2 2 2 2 2" xfId="271"/>
    <cellStyle name="Normal 3 2 2 2 3" xfId="270"/>
    <cellStyle name="Normal 3 2 2 3" xfId="83"/>
    <cellStyle name="Normal 3 2 2 3 2" xfId="272"/>
    <cellStyle name="Normal 3 2 2 4" xfId="269"/>
    <cellStyle name="Normal 3 2 3" xfId="84"/>
    <cellStyle name="Normal 3 2 3 2" xfId="85"/>
    <cellStyle name="Normal 3 2 3 2 2" xfId="274"/>
    <cellStyle name="Normal 3 2 3 3" xfId="273"/>
    <cellStyle name="Normal 3 2 4" xfId="86"/>
    <cellStyle name="Normal 3 2 4 2" xfId="275"/>
    <cellStyle name="Normal 3 2 5" xfId="228"/>
    <cellStyle name="Normal 3 3" xfId="87"/>
    <cellStyle name="Normal 3 3 2" xfId="88"/>
    <cellStyle name="Normal 3 3 2 2" xfId="89"/>
    <cellStyle name="Normal 3 3 2 2 2" xfId="278"/>
    <cellStyle name="Normal 3 3 2 3" xfId="277"/>
    <cellStyle name="Normal 3 3 3" xfId="90"/>
    <cellStyle name="Normal 3 3 3 2" xfId="279"/>
    <cellStyle name="Normal 3 3 4" xfId="276"/>
    <cellStyle name="Normal 3 4" xfId="91"/>
    <cellStyle name="Normal 3 4 2" xfId="92"/>
    <cellStyle name="Normal 3 4 2 2" xfId="281"/>
    <cellStyle name="Normal 3 4 3" xfId="280"/>
    <cellStyle name="Normal 3 5" xfId="93"/>
    <cellStyle name="Normal 3 5 2" xfId="282"/>
    <cellStyle name="Normal 3 6" xfId="162"/>
    <cellStyle name="Normal 3 7" xfId="235"/>
    <cellStyle name="Normal 30" xfId="226"/>
    <cellStyle name="Normal 31" xfId="492"/>
    <cellStyle name="Normal 4" xfId="2"/>
    <cellStyle name="Normal 4 2" xfId="165"/>
    <cellStyle name="Normal 4 3" xfId="94"/>
    <cellStyle name="Normal 4 3 2" xfId="186"/>
    <cellStyle name="Normal 4 4" xfId="178"/>
    <cellStyle name="Normal 4 5" xfId="175"/>
    <cellStyle name="Normal 4 6" xfId="229"/>
    <cellStyle name="Normal 5" xfId="28"/>
    <cellStyle name="Normal 6" xfId="95"/>
    <cellStyle name="Normal 6 2" xfId="96"/>
    <cellStyle name="Normal 7" xfId="97"/>
    <cellStyle name="Normal 7 2" xfId="98"/>
    <cellStyle name="Normal 7 2 2" xfId="99"/>
    <cellStyle name="Normal 7 2 2 2" xfId="100"/>
    <cellStyle name="Normal 7 2 2 2 2" xfId="286"/>
    <cellStyle name="Normal 7 2 2 3" xfId="285"/>
    <cellStyle name="Normal 7 2 3" xfId="101"/>
    <cellStyle name="Normal 7 2 3 2" xfId="287"/>
    <cellStyle name="Normal 7 2 4" xfId="284"/>
    <cellStyle name="Normal 7 3" xfId="102"/>
    <cellStyle name="Normal 7 3 2" xfId="103"/>
    <cellStyle name="Normal 7 3 2 2" xfId="289"/>
    <cellStyle name="Normal 7 3 3" xfId="288"/>
    <cellStyle name="Normal 7 4" xfId="104"/>
    <cellStyle name="Normal 7 4 2" xfId="290"/>
    <cellStyle name="Normal 7 5" xfId="283"/>
    <cellStyle name="Normal 8" xfId="105"/>
    <cellStyle name="Normal 8 2" xfId="106"/>
    <cellStyle name="Normal 8 2 2" xfId="107"/>
    <cellStyle name="Normal 8 2 2 2" xfId="108"/>
    <cellStyle name="Normal 8 2 2 2 2" xfId="294"/>
    <cellStyle name="Normal 8 2 2 3" xfId="293"/>
    <cellStyle name="Normal 8 2 3" xfId="109"/>
    <cellStyle name="Normal 8 2 3 2" xfId="295"/>
    <cellStyle name="Normal 8 2 4" xfId="292"/>
    <cellStyle name="Normal 8 3" xfId="110"/>
    <cellStyle name="Normal 8 3 2" xfId="111"/>
    <cellStyle name="Normal 8 3 2 2" xfId="297"/>
    <cellStyle name="Normal 8 3 3" xfId="296"/>
    <cellStyle name="Normal 8 4" xfId="112"/>
    <cellStyle name="Normal 8 4 2" xfId="298"/>
    <cellStyle name="Normal 8 5" xfId="291"/>
    <cellStyle name="Normal 9" xfId="113"/>
    <cellStyle name="Normal 9 2" xfId="114"/>
    <cellStyle name="Normal 9 2 2" xfId="177"/>
    <cellStyle name="Normal 9 3" xfId="176"/>
    <cellStyle name="Paragrafo" xfId="16"/>
    <cellStyle name="Porcentagem 2" xfId="25"/>
    <cellStyle name="Porcentagem 2 2" xfId="116"/>
    <cellStyle name="Porcentagem 2 2 2" xfId="117"/>
    <cellStyle name="Porcentagem 2 2 2 2" xfId="118"/>
    <cellStyle name="Porcentagem 2 2 2 2 2" xfId="301"/>
    <cellStyle name="Porcentagem 2 2 2 3" xfId="300"/>
    <cellStyle name="Porcentagem 2 2 3" xfId="119"/>
    <cellStyle name="Porcentagem 2 2 3 2" xfId="302"/>
    <cellStyle name="Porcentagem 2 2 4" xfId="299"/>
    <cellStyle name="Porcentagem 2 3" xfId="120"/>
    <cellStyle name="Porcentagem 2 3 2" xfId="121"/>
    <cellStyle name="Porcentagem 2 3 2 2" xfId="304"/>
    <cellStyle name="Porcentagem 2 3 3" xfId="303"/>
    <cellStyle name="Porcentagem 2 4" xfId="122"/>
    <cellStyle name="Porcentagem 2 4 2" xfId="305"/>
    <cellStyle name="Porcentagem 2 5" xfId="170"/>
    <cellStyle name="Porcentagem 2 6" xfId="115"/>
    <cellStyle name="Porcentagem 2 7" xfId="183"/>
    <cellStyle name="Porcentagem 2 8" xfId="234"/>
    <cellStyle name="Porcentagem 3" xfId="17"/>
    <cellStyle name="Porcentagem 3 2" xfId="124"/>
    <cellStyle name="Porcentagem 3 2 2" xfId="125"/>
    <cellStyle name="Porcentagem 3 2 2 2" xfId="126"/>
    <cellStyle name="Porcentagem 3 2 2 2 2" xfId="308"/>
    <cellStyle name="Porcentagem 3 2 2 3" xfId="307"/>
    <cellStyle name="Porcentagem 3 2 3" xfId="127"/>
    <cellStyle name="Porcentagem 3 2 3 2" xfId="309"/>
    <cellStyle name="Porcentagem 3 2 4" xfId="306"/>
    <cellStyle name="Porcentagem 3 3" xfId="128"/>
    <cellStyle name="Porcentagem 3 3 2" xfId="129"/>
    <cellStyle name="Porcentagem 3 3 2 2" xfId="311"/>
    <cellStyle name="Porcentagem 3 3 3" xfId="310"/>
    <cellStyle name="Porcentagem 3 4" xfId="130"/>
    <cellStyle name="Porcentagem 3 4 2" xfId="312"/>
    <cellStyle name="Porcentagem 3 5" xfId="166"/>
    <cellStyle name="Porcentagem 3 6" xfId="123"/>
    <cellStyle name="Porcentagem 3 7" xfId="179"/>
    <cellStyle name="Porcentagem 3 8" xfId="230"/>
    <cellStyle name="Separador de milhares 2" xfId="22"/>
    <cellStyle name="Separador de milhares 2 10" xfId="380"/>
    <cellStyle name="Separador de milhares 2 10 2" xfId="583"/>
    <cellStyle name="Separador de milhares 2 10 2 2" xfId="584"/>
    <cellStyle name="Separador de milhares 2 10 3" xfId="585"/>
    <cellStyle name="Separador de milhares 2 10 3 2" xfId="586"/>
    <cellStyle name="Separador de milhares 2 10 4" xfId="587"/>
    <cellStyle name="Separador de milhares 2 10 4 2" xfId="588"/>
    <cellStyle name="Separador de milhares 2 10 5" xfId="589"/>
    <cellStyle name="Separador de milhares 2 10 5 2" xfId="590"/>
    <cellStyle name="Separador de milhares 2 10 6" xfId="591"/>
    <cellStyle name="Separador de milhares 2 11" xfId="592"/>
    <cellStyle name="Separador de milhares 2 11 2" xfId="593"/>
    <cellStyle name="Separador de milhares 2 12" xfId="594"/>
    <cellStyle name="Separador de milhares 2 12 2" xfId="595"/>
    <cellStyle name="Separador de milhares 2 13" xfId="596"/>
    <cellStyle name="Separador de milhares 2 13 2" xfId="597"/>
    <cellStyle name="Separador de milhares 2 14" xfId="598"/>
    <cellStyle name="Separador de milhares 2 14 2" xfId="599"/>
    <cellStyle name="Separador de milhares 2 15" xfId="600"/>
    <cellStyle name="Separador de milhares 2 2" xfId="132"/>
    <cellStyle name="Separador de milhares 2 2 2" xfId="133"/>
    <cellStyle name="Separador de milhares 2 2 2 2" xfId="134"/>
    <cellStyle name="Separador de milhares 2 2 2 2 2" xfId="188"/>
    <cellStyle name="Separador de milhares 2 2 2 2 2 2" xfId="315"/>
    <cellStyle name="Separador de milhares 2 2 2 2 2 2 2" xfId="381"/>
    <cellStyle name="Separador de milhares 2 2 2 2 2 2 2 2" xfId="601"/>
    <cellStyle name="Separador de milhares 2 2 2 2 2 2 2 2 2" xfId="602"/>
    <cellStyle name="Separador de milhares 2 2 2 2 2 2 2 3" xfId="603"/>
    <cellStyle name="Separador de milhares 2 2 2 2 2 2 2 3 2" xfId="604"/>
    <cellStyle name="Separador de milhares 2 2 2 2 2 2 2 4" xfId="605"/>
    <cellStyle name="Separador de milhares 2 2 2 2 2 2 2 4 2" xfId="606"/>
    <cellStyle name="Separador de milhares 2 2 2 2 2 2 2 5" xfId="607"/>
    <cellStyle name="Separador de milhares 2 2 2 2 2 2 2 5 2" xfId="608"/>
    <cellStyle name="Separador de milhares 2 2 2 2 2 2 2 6" xfId="609"/>
    <cellStyle name="Separador de milhares 2 2 2 2 2 3" xfId="382"/>
    <cellStyle name="Separador de milhares 2 2 2 2 2 3 2" xfId="610"/>
    <cellStyle name="Separador de milhares 2 2 2 2 2 3 2 2" xfId="611"/>
    <cellStyle name="Separador de milhares 2 2 2 2 2 3 3" xfId="612"/>
    <cellStyle name="Separador de milhares 2 2 2 2 2 3 3 2" xfId="613"/>
    <cellStyle name="Separador de milhares 2 2 2 2 2 3 4" xfId="614"/>
    <cellStyle name="Separador de milhares 2 2 2 2 2 3 4 2" xfId="615"/>
    <cellStyle name="Separador de milhares 2 2 2 2 2 3 5" xfId="616"/>
    <cellStyle name="Separador de milhares 2 2 2 2 2 3 5 2" xfId="617"/>
    <cellStyle name="Separador de milhares 2 2 2 2 2 3 6" xfId="618"/>
    <cellStyle name="Separador de milhares 2 2 2 2 2 4" xfId="619"/>
    <cellStyle name="Separador de milhares 2 2 2 2 2 4 2" xfId="620"/>
    <cellStyle name="Separador de milhares 2 2 2 2 2 5" xfId="621"/>
    <cellStyle name="Separador de milhares 2 2 2 2 2 5 2" xfId="622"/>
    <cellStyle name="Separador de milhares 2 2 2 2 2 6" xfId="623"/>
    <cellStyle name="Separador de milhares 2 2 2 2 2 6 2" xfId="624"/>
    <cellStyle name="Separador de milhares 2 2 2 2 2 7" xfId="625"/>
    <cellStyle name="Separador de milhares 2 2 2 2 2 7 2" xfId="626"/>
    <cellStyle name="Separador de milhares 2 2 2 2 2 8" xfId="627"/>
    <cellStyle name="Separador de milhares 2 2 2 3" xfId="189"/>
    <cellStyle name="Separador de milhares 2 2 2 3 2" xfId="314"/>
    <cellStyle name="Separador de milhares 2 2 2 3 2 2" xfId="383"/>
    <cellStyle name="Separador de milhares 2 2 2 3 2 2 2" xfId="628"/>
    <cellStyle name="Separador de milhares 2 2 2 3 2 2 2 2" xfId="629"/>
    <cellStyle name="Separador de milhares 2 2 2 3 2 2 3" xfId="630"/>
    <cellStyle name="Separador de milhares 2 2 2 3 2 2 3 2" xfId="631"/>
    <cellStyle name="Separador de milhares 2 2 2 3 2 2 4" xfId="632"/>
    <cellStyle name="Separador de milhares 2 2 2 3 2 2 4 2" xfId="633"/>
    <cellStyle name="Separador de milhares 2 2 2 3 2 2 5" xfId="634"/>
    <cellStyle name="Separador de milhares 2 2 2 3 2 2 5 2" xfId="635"/>
    <cellStyle name="Separador de milhares 2 2 2 3 2 2 6" xfId="636"/>
    <cellStyle name="Separador de milhares 2 2 2 3 3" xfId="384"/>
    <cellStyle name="Separador de milhares 2 2 2 3 3 2" xfId="637"/>
    <cellStyle name="Separador de milhares 2 2 2 3 3 2 2" xfId="638"/>
    <cellStyle name="Separador de milhares 2 2 2 3 3 3" xfId="639"/>
    <cellStyle name="Separador de milhares 2 2 2 3 3 3 2" xfId="640"/>
    <cellStyle name="Separador de milhares 2 2 2 3 3 4" xfId="641"/>
    <cellStyle name="Separador de milhares 2 2 2 3 3 4 2" xfId="642"/>
    <cellStyle name="Separador de milhares 2 2 2 3 3 5" xfId="643"/>
    <cellStyle name="Separador de milhares 2 2 2 3 3 5 2" xfId="644"/>
    <cellStyle name="Separador de milhares 2 2 2 3 3 6" xfId="645"/>
    <cellStyle name="Separador de milhares 2 2 2 3 4" xfId="646"/>
    <cellStyle name="Separador de milhares 2 2 2 3 4 2" xfId="647"/>
    <cellStyle name="Separador de milhares 2 2 2 3 5" xfId="648"/>
    <cellStyle name="Separador de milhares 2 2 2 3 5 2" xfId="649"/>
    <cellStyle name="Separador de milhares 2 2 2 3 6" xfId="650"/>
    <cellStyle name="Separador de milhares 2 2 2 3 6 2" xfId="651"/>
    <cellStyle name="Separador de milhares 2 2 2 3 7" xfId="652"/>
    <cellStyle name="Separador de milhares 2 2 2 3 7 2" xfId="653"/>
    <cellStyle name="Separador de milhares 2 2 2 3 8" xfId="654"/>
    <cellStyle name="Separador de milhares 2 2 3" xfId="135"/>
    <cellStyle name="Separador de milhares 2 2 3 2" xfId="190"/>
    <cellStyle name="Separador de milhares 2 2 3 2 2" xfId="316"/>
    <cellStyle name="Separador de milhares 2 2 3 2 2 2" xfId="385"/>
    <cellStyle name="Separador de milhares 2 2 3 2 2 2 2" xfId="655"/>
    <cellStyle name="Separador de milhares 2 2 3 2 2 2 2 2" xfId="656"/>
    <cellStyle name="Separador de milhares 2 2 3 2 2 2 3" xfId="657"/>
    <cellStyle name="Separador de milhares 2 2 3 2 2 2 3 2" xfId="658"/>
    <cellStyle name="Separador de milhares 2 2 3 2 2 2 4" xfId="659"/>
    <cellStyle name="Separador de milhares 2 2 3 2 2 2 4 2" xfId="660"/>
    <cellStyle name="Separador de milhares 2 2 3 2 2 2 5" xfId="661"/>
    <cellStyle name="Separador de milhares 2 2 3 2 2 2 5 2" xfId="662"/>
    <cellStyle name="Separador de milhares 2 2 3 2 2 2 6" xfId="663"/>
    <cellStyle name="Separador de milhares 2 2 3 2 3" xfId="386"/>
    <cellStyle name="Separador de milhares 2 2 3 2 3 2" xfId="664"/>
    <cellStyle name="Separador de milhares 2 2 3 2 3 2 2" xfId="665"/>
    <cellStyle name="Separador de milhares 2 2 3 2 3 3" xfId="666"/>
    <cellStyle name="Separador de milhares 2 2 3 2 3 3 2" xfId="667"/>
    <cellStyle name="Separador de milhares 2 2 3 2 3 4" xfId="668"/>
    <cellStyle name="Separador de milhares 2 2 3 2 3 4 2" xfId="669"/>
    <cellStyle name="Separador de milhares 2 2 3 2 3 5" xfId="670"/>
    <cellStyle name="Separador de milhares 2 2 3 2 3 5 2" xfId="671"/>
    <cellStyle name="Separador de milhares 2 2 3 2 3 6" xfId="672"/>
    <cellStyle name="Separador de milhares 2 2 3 2 4" xfId="673"/>
    <cellStyle name="Separador de milhares 2 2 3 2 4 2" xfId="674"/>
    <cellStyle name="Separador de milhares 2 2 3 2 5" xfId="675"/>
    <cellStyle name="Separador de milhares 2 2 3 2 5 2" xfId="676"/>
    <cellStyle name="Separador de milhares 2 2 3 2 6" xfId="677"/>
    <cellStyle name="Separador de milhares 2 2 3 2 6 2" xfId="678"/>
    <cellStyle name="Separador de milhares 2 2 3 2 7" xfId="679"/>
    <cellStyle name="Separador de milhares 2 2 3 2 7 2" xfId="680"/>
    <cellStyle name="Separador de milhares 2 2 3 2 8" xfId="681"/>
    <cellStyle name="Separador de milhares 2 2 4" xfId="191"/>
    <cellStyle name="Separador de milhares 2 2 4 2" xfId="313"/>
    <cellStyle name="Separador de milhares 2 2 4 2 2" xfId="387"/>
    <cellStyle name="Separador de milhares 2 2 4 2 2 2" xfId="682"/>
    <cellStyle name="Separador de milhares 2 2 4 2 2 2 2" xfId="683"/>
    <cellStyle name="Separador de milhares 2 2 4 2 2 3" xfId="684"/>
    <cellStyle name="Separador de milhares 2 2 4 2 2 3 2" xfId="685"/>
    <cellStyle name="Separador de milhares 2 2 4 2 2 4" xfId="686"/>
    <cellStyle name="Separador de milhares 2 2 4 2 2 4 2" xfId="687"/>
    <cellStyle name="Separador de milhares 2 2 4 2 2 5" xfId="688"/>
    <cellStyle name="Separador de milhares 2 2 4 2 2 5 2" xfId="689"/>
    <cellStyle name="Separador de milhares 2 2 4 2 2 6" xfId="690"/>
    <cellStyle name="Separador de milhares 2 2 4 3" xfId="388"/>
    <cellStyle name="Separador de milhares 2 2 4 3 2" xfId="691"/>
    <cellStyle name="Separador de milhares 2 2 4 3 2 2" xfId="692"/>
    <cellStyle name="Separador de milhares 2 2 4 3 3" xfId="693"/>
    <cellStyle name="Separador de milhares 2 2 4 3 3 2" xfId="694"/>
    <cellStyle name="Separador de milhares 2 2 4 3 4" xfId="695"/>
    <cellStyle name="Separador de milhares 2 2 4 3 4 2" xfId="696"/>
    <cellStyle name="Separador de milhares 2 2 4 3 5" xfId="697"/>
    <cellStyle name="Separador de milhares 2 2 4 3 5 2" xfId="698"/>
    <cellStyle name="Separador de milhares 2 2 4 3 6" xfId="699"/>
    <cellStyle name="Separador de milhares 2 2 4 4" xfId="700"/>
    <cellStyle name="Separador de milhares 2 2 4 4 2" xfId="701"/>
    <cellStyle name="Separador de milhares 2 2 4 5" xfId="702"/>
    <cellStyle name="Separador de milhares 2 2 4 5 2" xfId="703"/>
    <cellStyle name="Separador de milhares 2 2 4 6" xfId="704"/>
    <cellStyle name="Separador de milhares 2 2 4 6 2" xfId="705"/>
    <cellStyle name="Separador de milhares 2 2 4 7" xfId="706"/>
    <cellStyle name="Separador de milhares 2 2 4 7 2" xfId="707"/>
    <cellStyle name="Separador de milhares 2 2 4 8" xfId="708"/>
    <cellStyle name="Separador de milhares 2 3" xfId="136"/>
    <cellStyle name="Separador de milhares 2 3 2" xfId="137"/>
    <cellStyle name="Separador de milhares 2 3 2 2" xfId="192"/>
    <cellStyle name="Separador de milhares 2 3 2 2 2" xfId="318"/>
    <cellStyle name="Separador de milhares 2 3 2 2 2 2" xfId="389"/>
    <cellStyle name="Separador de milhares 2 3 2 2 2 2 2" xfId="709"/>
    <cellStyle name="Separador de milhares 2 3 2 2 2 2 2 2" xfId="710"/>
    <cellStyle name="Separador de milhares 2 3 2 2 2 2 3" xfId="711"/>
    <cellStyle name="Separador de milhares 2 3 2 2 2 2 3 2" xfId="712"/>
    <cellStyle name="Separador de milhares 2 3 2 2 2 2 4" xfId="713"/>
    <cellStyle name="Separador de milhares 2 3 2 2 2 2 4 2" xfId="714"/>
    <cellStyle name="Separador de milhares 2 3 2 2 2 2 5" xfId="715"/>
    <cellStyle name="Separador de milhares 2 3 2 2 2 2 5 2" xfId="716"/>
    <cellStyle name="Separador de milhares 2 3 2 2 2 2 6" xfId="717"/>
    <cellStyle name="Separador de milhares 2 3 2 2 3" xfId="390"/>
    <cellStyle name="Separador de milhares 2 3 2 2 3 2" xfId="718"/>
    <cellStyle name="Separador de milhares 2 3 2 2 3 2 2" xfId="719"/>
    <cellStyle name="Separador de milhares 2 3 2 2 3 3" xfId="720"/>
    <cellStyle name="Separador de milhares 2 3 2 2 3 3 2" xfId="721"/>
    <cellStyle name="Separador de milhares 2 3 2 2 3 4" xfId="722"/>
    <cellStyle name="Separador de milhares 2 3 2 2 3 4 2" xfId="723"/>
    <cellStyle name="Separador de milhares 2 3 2 2 3 5" xfId="724"/>
    <cellStyle name="Separador de milhares 2 3 2 2 3 5 2" xfId="725"/>
    <cellStyle name="Separador de milhares 2 3 2 2 3 6" xfId="726"/>
    <cellStyle name="Separador de milhares 2 3 2 2 4" xfId="727"/>
    <cellStyle name="Separador de milhares 2 3 2 2 4 2" xfId="728"/>
    <cellStyle name="Separador de milhares 2 3 2 2 5" xfId="729"/>
    <cellStyle name="Separador de milhares 2 3 2 2 5 2" xfId="730"/>
    <cellStyle name="Separador de milhares 2 3 2 2 6" xfId="731"/>
    <cellStyle name="Separador de milhares 2 3 2 2 6 2" xfId="732"/>
    <cellStyle name="Separador de milhares 2 3 2 2 7" xfId="733"/>
    <cellStyle name="Separador de milhares 2 3 2 2 7 2" xfId="734"/>
    <cellStyle name="Separador de milhares 2 3 2 2 8" xfId="735"/>
    <cellStyle name="Separador de milhares 2 3 3" xfId="193"/>
    <cellStyle name="Separador de milhares 2 3 3 2" xfId="317"/>
    <cellStyle name="Separador de milhares 2 3 3 2 2" xfId="391"/>
    <cellStyle name="Separador de milhares 2 3 3 2 2 2" xfId="736"/>
    <cellStyle name="Separador de milhares 2 3 3 2 2 2 2" xfId="737"/>
    <cellStyle name="Separador de milhares 2 3 3 2 2 3" xfId="738"/>
    <cellStyle name="Separador de milhares 2 3 3 2 2 3 2" xfId="739"/>
    <cellStyle name="Separador de milhares 2 3 3 2 2 4" xfId="740"/>
    <cellStyle name="Separador de milhares 2 3 3 2 2 4 2" xfId="741"/>
    <cellStyle name="Separador de milhares 2 3 3 2 2 5" xfId="742"/>
    <cellStyle name="Separador de milhares 2 3 3 2 2 5 2" xfId="743"/>
    <cellStyle name="Separador de milhares 2 3 3 2 2 6" xfId="744"/>
    <cellStyle name="Separador de milhares 2 3 3 3" xfId="392"/>
    <cellStyle name="Separador de milhares 2 3 3 3 2" xfId="745"/>
    <cellStyle name="Separador de milhares 2 3 3 3 2 2" xfId="746"/>
    <cellStyle name="Separador de milhares 2 3 3 3 3" xfId="747"/>
    <cellStyle name="Separador de milhares 2 3 3 3 3 2" xfId="748"/>
    <cellStyle name="Separador de milhares 2 3 3 3 4" xfId="749"/>
    <cellStyle name="Separador de milhares 2 3 3 3 4 2" xfId="750"/>
    <cellStyle name="Separador de milhares 2 3 3 3 5" xfId="751"/>
    <cellStyle name="Separador de milhares 2 3 3 3 5 2" xfId="752"/>
    <cellStyle name="Separador de milhares 2 3 3 3 6" xfId="753"/>
    <cellStyle name="Separador de milhares 2 3 3 4" xfId="754"/>
    <cellStyle name="Separador de milhares 2 3 3 4 2" xfId="755"/>
    <cellStyle name="Separador de milhares 2 3 3 5" xfId="756"/>
    <cellStyle name="Separador de milhares 2 3 3 5 2" xfId="757"/>
    <cellStyle name="Separador de milhares 2 3 3 6" xfId="758"/>
    <cellStyle name="Separador de milhares 2 3 3 6 2" xfId="759"/>
    <cellStyle name="Separador de milhares 2 3 3 7" xfId="760"/>
    <cellStyle name="Separador de milhares 2 3 3 7 2" xfId="761"/>
    <cellStyle name="Separador de milhares 2 3 3 8" xfId="762"/>
    <cellStyle name="Separador de milhares 2 4" xfId="138"/>
    <cellStyle name="Separador de milhares 2 4 2" xfId="194"/>
    <cellStyle name="Separador de milhares 2 4 2 2" xfId="319"/>
    <cellStyle name="Separador de milhares 2 4 2 2 2" xfId="393"/>
    <cellStyle name="Separador de milhares 2 4 2 2 2 2" xfId="763"/>
    <cellStyle name="Separador de milhares 2 4 2 2 2 2 2" xfId="764"/>
    <cellStyle name="Separador de milhares 2 4 2 2 2 3" xfId="765"/>
    <cellStyle name="Separador de milhares 2 4 2 2 2 3 2" xfId="766"/>
    <cellStyle name="Separador de milhares 2 4 2 2 2 4" xfId="767"/>
    <cellStyle name="Separador de milhares 2 4 2 2 2 4 2" xfId="768"/>
    <cellStyle name="Separador de milhares 2 4 2 2 2 5" xfId="769"/>
    <cellStyle name="Separador de milhares 2 4 2 2 2 5 2" xfId="770"/>
    <cellStyle name="Separador de milhares 2 4 2 2 2 6" xfId="771"/>
    <cellStyle name="Separador de milhares 2 4 2 3" xfId="394"/>
    <cellStyle name="Separador de milhares 2 4 2 3 2" xfId="772"/>
    <cellStyle name="Separador de milhares 2 4 2 3 2 2" xfId="773"/>
    <cellStyle name="Separador de milhares 2 4 2 3 3" xfId="774"/>
    <cellStyle name="Separador de milhares 2 4 2 3 3 2" xfId="775"/>
    <cellStyle name="Separador de milhares 2 4 2 3 4" xfId="776"/>
    <cellStyle name="Separador de milhares 2 4 2 3 4 2" xfId="777"/>
    <cellStyle name="Separador de milhares 2 4 2 3 5" xfId="778"/>
    <cellStyle name="Separador de milhares 2 4 2 3 5 2" xfId="779"/>
    <cellStyle name="Separador de milhares 2 4 2 3 6" xfId="780"/>
    <cellStyle name="Separador de milhares 2 4 2 4" xfId="781"/>
    <cellStyle name="Separador de milhares 2 4 2 4 2" xfId="782"/>
    <cellStyle name="Separador de milhares 2 4 2 5" xfId="783"/>
    <cellStyle name="Separador de milhares 2 4 2 5 2" xfId="784"/>
    <cellStyle name="Separador de milhares 2 4 2 6" xfId="785"/>
    <cellStyle name="Separador de milhares 2 4 2 6 2" xfId="786"/>
    <cellStyle name="Separador de milhares 2 4 2 7" xfId="787"/>
    <cellStyle name="Separador de milhares 2 4 2 7 2" xfId="788"/>
    <cellStyle name="Separador de milhares 2 4 2 8" xfId="789"/>
    <cellStyle name="Separador de milhares 2 5" xfId="168"/>
    <cellStyle name="Separador de milhares 2 5 2" xfId="195"/>
    <cellStyle name="Separador de milhares 2 5 2 2" xfId="334"/>
    <cellStyle name="Separador de milhares 2 5 2 2 2" xfId="395"/>
    <cellStyle name="Separador de milhares 2 5 2 2 2 2" xfId="790"/>
    <cellStyle name="Separador de milhares 2 5 2 2 2 2 2" xfId="791"/>
    <cellStyle name="Separador de milhares 2 5 2 2 2 3" xfId="792"/>
    <cellStyle name="Separador de milhares 2 5 2 2 2 3 2" xfId="793"/>
    <cellStyle name="Separador de milhares 2 5 2 2 2 4" xfId="794"/>
    <cellStyle name="Separador de milhares 2 5 2 2 2 4 2" xfId="795"/>
    <cellStyle name="Separador de milhares 2 5 2 2 2 5" xfId="796"/>
    <cellStyle name="Separador de milhares 2 5 2 2 2 5 2" xfId="797"/>
    <cellStyle name="Separador de milhares 2 5 2 2 2 6" xfId="798"/>
    <cellStyle name="Separador de milhares 2 5 2 2 3" xfId="799"/>
    <cellStyle name="Separador de milhares 2 5 2 2 3 2" xfId="800"/>
    <cellStyle name="Separador de milhares 2 5 2 2 4" xfId="801"/>
    <cellStyle name="Separador de milhares 2 5 2 2 4 2" xfId="802"/>
    <cellStyle name="Separador de milhares 2 5 2 2 5" xfId="803"/>
    <cellStyle name="Separador de milhares 2 5 2 2 5 2" xfId="804"/>
    <cellStyle name="Separador de milhares 2 5 2 2 6" xfId="805"/>
    <cellStyle name="Separador de milhares 2 5 2 2 6 2" xfId="806"/>
    <cellStyle name="Separador de milhares 2 5 2 2 7" xfId="807"/>
    <cellStyle name="Separador de milhares 2 5 2 3" xfId="396"/>
    <cellStyle name="Separador de milhares 2 5 2 3 2" xfId="808"/>
    <cellStyle name="Separador de milhares 2 5 2 3 2 2" xfId="809"/>
    <cellStyle name="Separador de milhares 2 5 2 3 3" xfId="810"/>
    <cellStyle name="Separador de milhares 2 5 2 3 3 2" xfId="811"/>
    <cellStyle name="Separador de milhares 2 5 2 3 4" xfId="812"/>
    <cellStyle name="Separador de milhares 2 5 2 3 4 2" xfId="813"/>
    <cellStyle name="Separador de milhares 2 5 2 3 5" xfId="814"/>
    <cellStyle name="Separador de milhares 2 5 2 3 5 2" xfId="815"/>
    <cellStyle name="Separador de milhares 2 5 2 3 6" xfId="816"/>
    <cellStyle name="Separador de milhares 2 5 2 4" xfId="817"/>
    <cellStyle name="Separador de milhares 2 5 2 4 2" xfId="818"/>
    <cellStyle name="Separador de milhares 2 5 2 5" xfId="819"/>
    <cellStyle name="Separador de milhares 2 5 2 5 2" xfId="820"/>
    <cellStyle name="Separador de milhares 2 5 2 6" xfId="821"/>
    <cellStyle name="Separador de milhares 2 5 2 6 2" xfId="822"/>
    <cellStyle name="Separador de milhares 2 5 2 7" xfId="823"/>
    <cellStyle name="Separador de milhares 2 5 2 7 2" xfId="824"/>
    <cellStyle name="Separador de milhares 2 5 2 8" xfId="825"/>
    <cellStyle name="Separador de milhares 2 5 3" xfId="335"/>
    <cellStyle name="Separador de milhares 2 5 3 2" xfId="397"/>
    <cellStyle name="Separador de milhares 2 5 3 2 2" xfId="826"/>
    <cellStyle name="Separador de milhares 2 5 3 2 2 2" xfId="827"/>
    <cellStyle name="Separador de milhares 2 5 3 2 3" xfId="828"/>
    <cellStyle name="Separador de milhares 2 5 3 2 3 2" xfId="829"/>
    <cellStyle name="Separador de milhares 2 5 3 2 4" xfId="830"/>
    <cellStyle name="Separador de milhares 2 5 3 2 4 2" xfId="831"/>
    <cellStyle name="Separador de milhares 2 5 3 2 5" xfId="832"/>
    <cellStyle name="Separador de milhares 2 5 3 2 5 2" xfId="833"/>
    <cellStyle name="Separador de milhares 2 5 3 2 6" xfId="834"/>
    <cellStyle name="Separador de milhares 2 5 3 3" xfId="835"/>
    <cellStyle name="Separador de milhares 2 5 3 3 2" xfId="836"/>
    <cellStyle name="Separador de milhares 2 5 3 4" xfId="837"/>
    <cellStyle name="Separador de milhares 2 5 3 4 2" xfId="838"/>
    <cellStyle name="Separador de milhares 2 5 3 5" xfId="839"/>
    <cellStyle name="Separador de milhares 2 5 3 5 2" xfId="840"/>
    <cellStyle name="Separador de milhares 2 5 3 6" xfId="841"/>
    <cellStyle name="Separador de milhares 2 5 3 6 2" xfId="842"/>
    <cellStyle name="Separador de milhares 2 5 3 7" xfId="843"/>
    <cellStyle name="Separador de milhares 2 5 4" xfId="398"/>
    <cellStyle name="Separador de milhares 2 5 4 2" xfId="844"/>
    <cellStyle name="Separador de milhares 2 5 4 2 2" xfId="845"/>
    <cellStyle name="Separador de milhares 2 5 4 3" xfId="846"/>
    <cellStyle name="Separador de milhares 2 5 4 3 2" xfId="847"/>
    <cellStyle name="Separador de milhares 2 5 4 4" xfId="848"/>
    <cellStyle name="Separador de milhares 2 5 4 4 2" xfId="849"/>
    <cellStyle name="Separador de milhares 2 5 4 5" xfId="850"/>
    <cellStyle name="Separador de milhares 2 5 4 5 2" xfId="851"/>
    <cellStyle name="Separador de milhares 2 5 4 6" xfId="852"/>
    <cellStyle name="Separador de milhares 2 5 5" xfId="853"/>
    <cellStyle name="Separador de milhares 2 5 5 2" xfId="854"/>
    <cellStyle name="Separador de milhares 2 5 6" xfId="855"/>
    <cellStyle name="Separador de milhares 2 5 6 2" xfId="856"/>
    <cellStyle name="Separador de milhares 2 5 7" xfId="857"/>
    <cellStyle name="Separador de milhares 2 5 7 2" xfId="858"/>
    <cellStyle name="Separador de milhares 2 5 8" xfId="859"/>
    <cellStyle name="Separador de milhares 2 5 8 2" xfId="860"/>
    <cellStyle name="Separador de milhares 2 5 9" xfId="861"/>
    <cellStyle name="Separador de milhares 2 6" xfId="131"/>
    <cellStyle name="Separador de milhares 2 6 2" xfId="196"/>
    <cellStyle name="Separador de milhares 2 6 2 2" xfId="336"/>
    <cellStyle name="Separador de milhares 2 6 2 2 2" xfId="399"/>
    <cellStyle name="Separador de milhares 2 6 2 2 2 2" xfId="862"/>
    <cellStyle name="Separador de milhares 2 6 2 2 2 2 2" xfId="863"/>
    <cellStyle name="Separador de milhares 2 6 2 2 2 3" xfId="864"/>
    <cellStyle name="Separador de milhares 2 6 2 2 2 3 2" xfId="865"/>
    <cellStyle name="Separador de milhares 2 6 2 2 2 4" xfId="866"/>
    <cellStyle name="Separador de milhares 2 6 2 2 2 4 2" xfId="867"/>
    <cellStyle name="Separador de milhares 2 6 2 2 2 5" xfId="868"/>
    <cellStyle name="Separador de milhares 2 6 2 2 2 5 2" xfId="869"/>
    <cellStyle name="Separador de milhares 2 6 2 2 2 6" xfId="870"/>
    <cellStyle name="Separador de milhares 2 6 2 2 3" xfId="871"/>
    <cellStyle name="Separador de milhares 2 6 2 2 3 2" xfId="872"/>
    <cellStyle name="Separador de milhares 2 6 2 2 4" xfId="873"/>
    <cellStyle name="Separador de milhares 2 6 2 2 4 2" xfId="874"/>
    <cellStyle name="Separador de milhares 2 6 2 2 5" xfId="875"/>
    <cellStyle name="Separador de milhares 2 6 2 2 5 2" xfId="876"/>
    <cellStyle name="Separador de milhares 2 6 2 2 6" xfId="877"/>
    <cellStyle name="Separador de milhares 2 6 2 2 6 2" xfId="878"/>
    <cellStyle name="Separador de milhares 2 6 2 2 7" xfId="879"/>
    <cellStyle name="Separador de milhares 2 6 2 3" xfId="400"/>
    <cellStyle name="Separador de milhares 2 6 2 3 2" xfId="880"/>
    <cellStyle name="Separador de milhares 2 6 2 3 2 2" xfId="881"/>
    <cellStyle name="Separador de milhares 2 6 2 3 3" xfId="882"/>
    <cellStyle name="Separador de milhares 2 6 2 3 3 2" xfId="883"/>
    <cellStyle name="Separador de milhares 2 6 2 3 4" xfId="884"/>
    <cellStyle name="Separador de milhares 2 6 2 3 4 2" xfId="885"/>
    <cellStyle name="Separador de milhares 2 6 2 3 5" xfId="886"/>
    <cellStyle name="Separador de milhares 2 6 2 3 5 2" xfId="887"/>
    <cellStyle name="Separador de milhares 2 6 2 3 6" xfId="888"/>
    <cellStyle name="Separador de milhares 2 6 2 4" xfId="889"/>
    <cellStyle name="Separador de milhares 2 6 2 4 2" xfId="890"/>
    <cellStyle name="Separador de milhares 2 6 2 5" xfId="891"/>
    <cellStyle name="Separador de milhares 2 6 2 5 2" xfId="892"/>
    <cellStyle name="Separador de milhares 2 6 2 6" xfId="893"/>
    <cellStyle name="Separador de milhares 2 6 2 6 2" xfId="894"/>
    <cellStyle name="Separador de milhares 2 6 2 7" xfId="895"/>
    <cellStyle name="Separador de milhares 2 6 2 7 2" xfId="896"/>
    <cellStyle name="Separador de milhares 2 6 2 8" xfId="897"/>
    <cellStyle name="Separador de milhares 2 7" xfId="181"/>
    <cellStyle name="Separador de milhares 2 7 2" xfId="197"/>
    <cellStyle name="Separador de milhares 2 7 2 2" xfId="337"/>
    <cellStyle name="Separador de milhares 2 7 2 2 2" xfId="401"/>
    <cellStyle name="Separador de milhares 2 7 2 2 2 2" xfId="898"/>
    <cellStyle name="Separador de milhares 2 7 2 2 2 2 2" xfId="899"/>
    <cellStyle name="Separador de milhares 2 7 2 2 2 3" xfId="900"/>
    <cellStyle name="Separador de milhares 2 7 2 2 2 3 2" xfId="901"/>
    <cellStyle name="Separador de milhares 2 7 2 2 2 4" xfId="902"/>
    <cellStyle name="Separador de milhares 2 7 2 2 2 4 2" xfId="903"/>
    <cellStyle name="Separador de milhares 2 7 2 2 2 5" xfId="904"/>
    <cellStyle name="Separador de milhares 2 7 2 2 2 5 2" xfId="905"/>
    <cellStyle name="Separador de milhares 2 7 2 2 2 6" xfId="906"/>
    <cellStyle name="Separador de milhares 2 7 2 2 3" xfId="907"/>
    <cellStyle name="Separador de milhares 2 7 2 2 3 2" xfId="908"/>
    <cellStyle name="Separador de milhares 2 7 2 2 4" xfId="909"/>
    <cellStyle name="Separador de milhares 2 7 2 2 4 2" xfId="910"/>
    <cellStyle name="Separador de milhares 2 7 2 2 5" xfId="911"/>
    <cellStyle name="Separador de milhares 2 7 2 2 5 2" xfId="912"/>
    <cellStyle name="Separador de milhares 2 7 2 2 6" xfId="913"/>
    <cellStyle name="Separador de milhares 2 7 2 2 6 2" xfId="914"/>
    <cellStyle name="Separador de milhares 2 7 2 2 7" xfId="915"/>
    <cellStyle name="Separador de milhares 2 7 2 3" xfId="402"/>
    <cellStyle name="Separador de milhares 2 7 2 3 2" xfId="916"/>
    <cellStyle name="Separador de milhares 2 7 2 3 2 2" xfId="917"/>
    <cellStyle name="Separador de milhares 2 7 2 3 3" xfId="918"/>
    <cellStyle name="Separador de milhares 2 7 2 3 3 2" xfId="919"/>
    <cellStyle name="Separador de milhares 2 7 2 3 4" xfId="920"/>
    <cellStyle name="Separador de milhares 2 7 2 3 4 2" xfId="921"/>
    <cellStyle name="Separador de milhares 2 7 2 3 5" xfId="922"/>
    <cellStyle name="Separador de milhares 2 7 2 3 5 2" xfId="923"/>
    <cellStyle name="Separador de milhares 2 7 2 3 6" xfId="924"/>
    <cellStyle name="Separador de milhares 2 7 2 4" xfId="925"/>
    <cellStyle name="Separador de milhares 2 7 2 4 2" xfId="926"/>
    <cellStyle name="Separador de milhares 2 7 2 5" xfId="927"/>
    <cellStyle name="Separador de milhares 2 7 2 5 2" xfId="928"/>
    <cellStyle name="Separador de milhares 2 7 2 6" xfId="929"/>
    <cellStyle name="Separador de milhares 2 7 2 6 2" xfId="930"/>
    <cellStyle name="Separador de milhares 2 7 2 7" xfId="931"/>
    <cellStyle name="Separador de milhares 2 7 2 7 2" xfId="932"/>
    <cellStyle name="Separador de milhares 2 7 2 8" xfId="933"/>
    <cellStyle name="Separador de milhares 2 7 3" xfId="338"/>
    <cellStyle name="Separador de milhares 2 7 3 2" xfId="403"/>
    <cellStyle name="Separador de milhares 2 7 3 2 2" xfId="934"/>
    <cellStyle name="Separador de milhares 2 7 3 2 2 2" xfId="935"/>
    <cellStyle name="Separador de milhares 2 7 3 2 3" xfId="936"/>
    <cellStyle name="Separador de milhares 2 7 3 2 3 2" xfId="937"/>
    <cellStyle name="Separador de milhares 2 7 3 2 4" xfId="938"/>
    <cellStyle name="Separador de milhares 2 7 3 2 4 2" xfId="939"/>
    <cellStyle name="Separador de milhares 2 7 3 2 5" xfId="940"/>
    <cellStyle name="Separador de milhares 2 7 3 2 5 2" xfId="941"/>
    <cellStyle name="Separador de milhares 2 7 3 2 6" xfId="942"/>
    <cellStyle name="Separador de milhares 2 7 3 3" xfId="943"/>
    <cellStyle name="Separador de milhares 2 7 3 3 2" xfId="944"/>
    <cellStyle name="Separador de milhares 2 7 3 4" xfId="945"/>
    <cellStyle name="Separador de milhares 2 7 3 4 2" xfId="946"/>
    <cellStyle name="Separador de milhares 2 7 3 5" xfId="947"/>
    <cellStyle name="Separador de milhares 2 7 3 5 2" xfId="948"/>
    <cellStyle name="Separador de milhares 2 7 3 6" xfId="949"/>
    <cellStyle name="Separador de milhares 2 7 3 6 2" xfId="950"/>
    <cellStyle name="Separador de milhares 2 7 3 7" xfId="951"/>
    <cellStyle name="Separador de milhares 2 7 4" xfId="404"/>
    <cellStyle name="Separador de milhares 2 7 4 2" xfId="952"/>
    <cellStyle name="Separador de milhares 2 7 4 2 2" xfId="953"/>
    <cellStyle name="Separador de milhares 2 7 4 3" xfId="954"/>
    <cellStyle name="Separador de milhares 2 7 4 3 2" xfId="955"/>
    <cellStyle name="Separador de milhares 2 7 4 4" xfId="956"/>
    <cellStyle name="Separador de milhares 2 7 4 4 2" xfId="957"/>
    <cellStyle name="Separador de milhares 2 7 4 5" xfId="958"/>
    <cellStyle name="Separador de milhares 2 7 4 5 2" xfId="959"/>
    <cellStyle name="Separador de milhares 2 7 4 6" xfId="960"/>
    <cellStyle name="Separador de milhares 2 7 5" xfId="961"/>
    <cellStyle name="Separador de milhares 2 7 5 2" xfId="962"/>
    <cellStyle name="Separador de milhares 2 7 6" xfId="963"/>
    <cellStyle name="Separador de milhares 2 7 6 2" xfId="964"/>
    <cellStyle name="Separador de milhares 2 7 7" xfId="965"/>
    <cellStyle name="Separador de milhares 2 7 7 2" xfId="966"/>
    <cellStyle name="Separador de milhares 2 7 8" xfId="967"/>
    <cellStyle name="Separador de milhares 2 7 8 2" xfId="968"/>
    <cellStyle name="Separador de milhares 2 7 9" xfId="969"/>
    <cellStyle name="Separador de milhares 2 8" xfId="198"/>
    <cellStyle name="Separador de milhares 2 8 2" xfId="339"/>
    <cellStyle name="Separador de milhares 2 8 2 2" xfId="405"/>
    <cellStyle name="Separador de milhares 2 8 2 2 2" xfId="970"/>
    <cellStyle name="Separador de milhares 2 8 2 2 2 2" xfId="971"/>
    <cellStyle name="Separador de milhares 2 8 2 2 3" xfId="972"/>
    <cellStyle name="Separador de milhares 2 8 2 2 3 2" xfId="973"/>
    <cellStyle name="Separador de milhares 2 8 2 2 4" xfId="974"/>
    <cellStyle name="Separador de milhares 2 8 2 2 4 2" xfId="975"/>
    <cellStyle name="Separador de milhares 2 8 2 2 5" xfId="976"/>
    <cellStyle name="Separador de milhares 2 8 2 2 5 2" xfId="977"/>
    <cellStyle name="Separador de milhares 2 8 2 2 6" xfId="978"/>
    <cellStyle name="Separador de milhares 2 8 2 3" xfId="979"/>
    <cellStyle name="Separador de milhares 2 8 2 3 2" xfId="980"/>
    <cellStyle name="Separador de milhares 2 8 2 4" xfId="981"/>
    <cellStyle name="Separador de milhares 2 8 2 4 2" xfId="982"/>
    <cellStyle name="Separador de milhares 2 8 2 5" xfId="983"/>
    <cellStyle name="Separador de milhares 2 8 2 5 2" xfId="984"/>
    <cellStyle name="Separador de milhares 2 8 2 6" xfId="985"/>
    <cellStyle name="Separador de milhares 2 8 2 6 2" xfId="986"/>
    <cellStyle name="Separador de milhares 2 8 2 7" xfId="987"/>
    <cellStyle name="Separador de milhares 2 8 3" xfId="406"/>
    <cellStyle name="Separador de milhares 2 8 3 2" xfId="988"/>
    <cellStyle name="Separador de milhares 2 8 3 2 2" xfId="989"/>
    <cellStyle name="Separador de milhares 2 8 3 3" xfId="990"/>
    <cellStyle name="Separador de milhares 2 8 3 3 2" xfId="991"/>
    <cellStyle name="Separador de milhares 2 8 3 4" xfId="992"/>
    <cellStyle name="Separador de milhares 2 8 3 4 2" xfId="993"/>
    <cellStyle name="Separador de milhares 2 8 3 5" xfId="994"/>
    <cellStyle name="Separador de milhares 2 8 3 5 2" xfId="995"/>
    <cellStyle name="Separador de milhares 2 8 3 6" xfId="996"/>
    <cellStyle name="Separador de milhares 2 8 4" xfId="997"/>
    <cellStyle name="Separador de milhares 2 8 4 2" xfId="998"/>
    <cellStyle name="Separador de milhares 2 8 5" xfId="999"/>
    <cellStyle name="Separador de milhares 2 8 5 2" xfId="1000"/>
    <cellStyle name="Separador de milhares 2 8 6" xfId="1001"/>
    <cellStyle name="Separador de milhares 2 8 6 2" xfId="1002"/>
    <cellStyle name="Separador de milhares 2 8 7" xfId="1003"/>
    <cellStyle name="Separador de milhares 2 8 7 2" xfId="1004"/>
    <cellStyle name="Separador de milhares 2 8 8" xfId="1005"/>
    <cellStyle name="Separador de milhares 2 9" xfId="340"/>
    <cellStyle name="Separador de milhares 2 9 2" xfId="407"/>
    <cellStyle name="Separador de milhares 2 9 2 2" xfId="1006"/>
    <cellStyle name="Separador de milhares 2 9 2 2 2" xfId="1007"/>
    <cellStyle name="Separador de milhares 2 9 2 3" xfId="1008"/>
    <cellStyle name="Separador de milhares 2 9 2 3 2" xfId="1009"/>
    <cellStyle name="Separador de milhares 2 9 2 4" xfId="1010"/>
    <cellStyle name="Separador de milhares 2 9 2 4 2" xfId="1011"/>
    <cellStyle name="Separador de milhares 2 9 2 5" xfId="1012"/>
    <cellStyle name="Separador de milhares 2 9 2 5 2" xfId="1013"/>
    <cellStyle name="Separador de milhares 2 9 2 6" xfId="1014"/>
    <cellStyle name="Separador de milhares 2 9 3" xfId="1015"/>
    <cellStyle name="Separador de milhares 2 9 3 2" xfId="1016"/>
    <cellStyle name="Separador de milhares 2 9 4" xfId="1017"/>
    <cellStyle name="Separador de milhares 2 9 4 2" xfId="1018"/>
    <cellStyle name="Separador de milhares 2 9 5" xfId="1019"/>
    <cellStyle name="Separador de milhares 2 9 5 2" xfId="1020"/>
    <cellStyle name="Separador de milhares 2 9 6" xfId="1021"/>
    <cellStyle name="Separador de milhares 2 9 6 2" xfId="1022"/>
    <cellStyle name="Separador de milhares 2 9 7" xfId="1023"/>
    <cellStyle name="Separador de milhares 3" xfId="27"/>
    <cellStyle name="Separador de milhares 3 10" xfId="408"/>
    <cellStyle name="Separador de milhares 3 10 2" xfId="1024"/>
    <cellStyle name="Separador de milhares 3 10 2 2" xfId="1025"/>
    <cellStyle name="Separador de milhares 3 10 3" xfId="1026"/>
    <cellStyle name="Separador de milhares 3 10 3 2" xfId="1027"/>
    <cellStyle name="Separador de milhares 3 10 4" xfId="1028"/>
    <cellStyle name="Separador de milhares 3 10 4 2" xfId="1029"/>
    <cellStyle name="Separador de milhares 3 10 5" xfId="1030"/>
    <cellStyle name="Separador de milhares 3 10 5 2" xfId="1031"/>
    <cellStyle name="Separador de milhares 3 10 6" xfId="1032"/>
    <cellStyle name="Separador de milhares 3 11" xfId="1033"/>
    <cellStyle name="Separador de milhares 3 11 2" xfId="1034"/>
    <cellStyle name="Separador de milhares 3 12" xfId="1035"/>
    <cellStyle name="Separador de milhares 3 12 2" xfId="1036"/>
    <cellStyle name="Separador de milhares 3 13" xfId="1037"/>
    <cellStyle name="Separador de milhares 3 13 2" xfId="1038"/>
    <cellStyle name="Separador de milhares 3 14" xfId="1039"/>
    <cellStyle name="Separador de milhares 3 14 2" xfId="1040"/>
    <cellStyle name="Separador de milhares 3 15" xfId="1041"/>
    <cellStyle name="Separador de milhares 3 2" xfId="140"/>
    <cellStyle name="Separador de milhares 3 2 2" xfId="141"/>
    <cellStyle name="Separador de milhares 3 2 2 2" xfId="142"/>
    <cellStyle name="Separador de milhares 3 2 2 2 2" xfId="199"/>
    <cellStyle name="Separador de milhares 3 2 2 2 2 2" xfId="322"/>
    <cellStyle name="Separador de milhares 3 2 2 2 2 2 2" xfId="409"/>
    <cellStyle name="Separador de milhares 3 2 2 2 2 2 2 2" xfId="1042"/>
    <cellStyle name="Separador de milhares 3 2 2 2 2 2 2 2 2" xfId="1043"/>
    <cellStyle name="Separador de milhares 3 2 2 2 2 2 2 3" xfId="1044"/>
    <cellStyle name="Separador de milhares 3 2 2 2 2 2 2 3 2" xfId="1045"/>
    <cellStyle name="Separador de milhares 3 2 2 2 2 2 2 4" xfId="1046"/>
    <cellStyle name="Separador de milhares 3 2 2 2 2 2 2 4 2" xfId="1047"/>
    <cellStyle name="Separador de milhares 3 2 2 2 2 2 2 5" xfId="1048"/>
    <cellStyle name="Separador de milhares 3 2 2 2 2 2 2 5 2" xfId="1049"/>
    <cellStyle name="Separador de milhares 3 2 2 2 2 2 2 6" xfId="1050"/>
    <cellStyle name="Separador de milhares 3 2 2 2 2 3" xfId="410"/>
    <cellStyle name="Separador de milhares 3 2 2 2 2 3 2" xfId="1051"/>
    <cellStyle name="Separador de milhares 3 2 2 2 2 3 2 2" xfId="1052"/>
    <cellStyle name="Separador de milhares 3 2 2 2 2 3 3" xfId="1053"/>
    <cellStyle name="Separador de milhares 3 2 2 2 2 3 3 2" xfId="1054"/>
    <cellStyle name="Separador de milhares 3 2 2 2 2 3 4" xfId="1055"/>
    <cellStyle name="Separador de milhares 3 2 2 2 2 3 4 2" xfId="1056"/>
    <cellStyle name="Separador de milhares 3 2 2 2 2 3 5" xfId="1057"/>
    <cellStyle name="Separador de milhares 3 2 2 2 2 3 5 2" xfId="1058"/>
    <cellStyle name="Separador de milhares 3 2 2 2 2 3 6" xfId="1059"/>
    <cellStyle name="Separador de milhares 3 2 2 2 2 4" xfId="1060"/>
    <cellStyle name="Separador de milhares 3 2 2 2 2 4 2" xfId="1061"/>
    <cellStyle name="Separador de milhares 3 2 2 2 2 5" xfId="1062"/>
    <cellStyle name="Separador de milhares 3 2 2 2 2 5 2" xfId="1063"/>
    <cellStyle name="Separador de milhares 3 2 2 2 2 6" xfId="1064"/>
    <cellStyle name="Separador de milhares 3 2 2 2 2 6 2" xfId="1065"/>
    <cellStyle name="Separador de milhares 3 2 2 2 2 7" xfId="1066"/>
    <cellStyle name="Separador de milhares 3 2 2 2 2 7 2" xfId="1067"/>
    <cellStyle name="Separador de milhares 3 2 2 2 2 8" xfId="1068"/>
    <cellStyle name="Separador de milhares 3 2 2 3" xfId="200"/>
    <cellStyle name="Separador de milhares 3 2 2 3 2" xfId="321"/>
    <cellStyle name="Separador de milhares 3 2 2 3 2 2" xfId="411"/>
    <cellStyle name="Separador de milhares 3 2 2 3 2 2 2" xfId="1069"/>
    <cellStyle name="Separador de milhares 3 2 2 3 2 2 2 2" xfId="1070"/>
    <cellStyle name="Separador de milhares 3 2 2 3 2 2 3" xfId="1071"/>
    <cellStyle name="Separador de milhares 3 2 2 3 2 2 3 2" xfId="1072"/>
    <cellStyle name="Separador de milhares 3 2 2 3 2 2 4" xfId="1073"/>
    <cellStyle name="Separador de milhares 3 2 2 3 2 2 4 2" xfId="1074"/>
    <cellStyle name="Separador de milhares 3 2 2 3 2 2 5" xfId="1075"/>
    <cellStyle name="Separador de milhares 3 2 2 3 2 2 5 2" xfId="1076"/>
    <cellStyle name="Separador de milhares 3 2 2 3 2 2 6" xfId="1077"/>
    <cellStyle name="Separador de milhares 3 2 2 3 3" xfId="412"/>
    <cellStyle name="Separador de milhares 3 2 2 3 3 2" xfId="1078"/>
    <cellStyle name="Separador de milhares 3 2 2 3 3 2 2" xfId="1079"/>
    <cellStyle name="Separador de milhares 3 2 2 3 3 3" xfId="1080"/>
    <cellStyle name="Separador de milhares 3 2 2 3 3 3 2" xfId="1081"/>
    <cellStyle name="Separador de milhares 3 2 2 3 3 4" xfId="1082"/>
    <cellStyle name="Separador de milhares 3 2 2 3 3 4 2" xfId="1083"/>
    <cellStyle name="Separador de milhares 3 2 2 3 3 5" xfId="1084"/>
    <cellStyle name="Separador de milhares 3 2 2 3 3 5 2" xfId="1085"/>
    <cellStyle name="Separador de milhares 3 2 2 3 3 6" xfId="1086"/>
    <cellStyle name="Separador de milhares 3 2 2 3 4" xfId="1087"/>
    <cellStyle name="Separador de milhares 3 2 2 3 4 2" xfId="1088"/>
    <cellStyle name="Separador de milhares 3 2 2 3 5" xfId="1089"/>
    <cellStyle name="Separador de milhares 3 2 2 3 5 2" xfId="1090"/>
    <cellStyle name="Separador de milhares 3 2 2 3 6" xfId="1091"/>
    <cellStyle name="Separador de milhares 3 2 2 3 6 2" xfId="1092"/>
    <cellStyle name="Separador de milhares 3 2 2 3 7" xfId="1093"/>
    <cellStyle name="Separador de milhares 3 2 2 3 7 2" xfId="1094"/>
    <cellStyle name="Separador de milhares 3 2 2 3 8" xfId="1095"/>
    <cellStyle name="Separador de milhares 3 2 3" xfId="143"/>
    <cellStyle name="Separador de milhares 3 2 3 2" xfId="201"/>
    <cellStyle name="Separador de milhares 3 2 3 2 2" xfId="323"/>
    <cellStyle name="Separador de milhares 3 2 3 2 2 2" xfId="413"/>
    <cellStyle name="Separador de milhares 3 2 3 2 2 2 2" xfId="1096"/>
    <cellStyle name="Separador de milhares 3 2 3 2 2 2 2 2" xfId="1097"/>
    <cellStyle name="Separador de milhares 3 2 3 2 2 2 3" xfId="1098"/>
    <cellStyle name="Separador de milhares 3 2 3 2 2 2 3 2" xfId="1099"/>
    <cellStyle name="Separador de milhares 3 2 3 2 2 2 4" xfId="1100"/>
    <cellStyle name="Separador de milhares 3 2 3 2 2 2 4 2" xfId="1101"/>
    <cellStyle name="Separador de milhares 3 2 3 2 2 2 5" xfId="1102"/>
    <cellStyle name="Separador de milhares 3 2 3 2 2 2 5 2" xfId="1103"/>
    <cellStyle name="Separador de milhares 3 2 3 2 2 2 6" xfId="1104"/>
    <cellStyle name="Separador de milhares 3 2 3 2 3" xfId="414"/>
    <cellStyle name="Separador de milhares 3 2 3 2 3 2" xfId="1105"/>
    <cellStyle name="Separador de milhares 3 2 3 2 3 2 2" xfId="1106"/>
    <cellStyle name="Separador de milhares 3 2 3 2 3 3" xfId="1107"/>
    <cellStyle name="Separador de milhares 3 2 3 2 3 3 2" xfId="1108"/>
    <cellStyle name="Separador de milhares 3 2 3 2 3 4" xfId="1109"/>
    <cellStyle name="Separador de milhares 3 2 3 2 3 4 2" xfId="1110"/>
    <cellStyle name="Separador de milhares 3 2 3 2 3 5" xfId="1111"/>
    <cellStyle name="Separador de milhares 3 2 3 2 3 5 2" xfId="1112"/>
    <cellStyle name="Separador de milhares 3 2 3 2 3 6" xfId="1113"/>
    <cellStyle name="Separador de milhares 3 2 3 2 4" xfId="1114"/>
    <cellStyle name="Separador de milhares 3 2 3 2 4 2" xfId="1115"/>
    <cellStyle name="Separador de milhares 3 2 3 2 5" xfId="1116"/>
    <cellStyle name="Separador de milhares 3 2 3 2 5 2" xfId="1117"/>
    <cellStyle name="Separador de milhares 3 2 3 2 6" xfId="1118"/>
    <cellStyle name="Separador de milhares 3 2 3 2 6 2" xfId="1119"/>
    <cellStyle name="Separador de milhares 3 2 3 2 7" xfId="1120"/>
    <cellStyle name="Separador de milhares 3 2 3 2 7 2" xfId="1121"/>
    <cellStyle name="Separador de milhares 3 2 3 2 8" xfId="1122"/>
    <cellStyle name="Separador de milhares 3 2 4" xfId="202"/>
    <cellStyle name="Separador de milhares 3 2 4 2" xfId="320"/>
    <cellStyle name="Separador de milhares 3 2 4 2 2" xfId="415"/>
    <cellStyle name="Separador de milhares 3 2 4 2 2 2" xfId="1123"/>
    <cellStyle name="Separador de milhares 3 2 4 2 2 2 2" xfId="1124"/>
    <cellStyle name="Separador de milhares 3 2 4 2 2 3" xfId="1125"/>
    <cellStyle name="Separador de milhares 3 2 4 2 2 3 2" xfId="1126"/>
    <cellStyle name="Separador de milhares 3 2 4 2 2 4" xfId="1127"/>
    <cellStyle name="Separador de milhares 3 2 4 2 2 4 2" xfId="1128"/>
    <cellStyle name="Separador de milhares 3 2 4 2 2 5" xfId="1129"/>
    <cellStyle name="Separador de milhares 3 2 4 2 2 5 2" xfId="1130"/>
    <cellStyle name="Separador de milhares 3 2 4 2 2 6" xfId="1131"/>
    <cellStyle name="Separador de milhares 3 2 4 3" xfId="416"/>
    <cellStyle name="Separador de milhares 3 2 4 3 2" xfId="1132"/>
    <cellStyle name="Separador de milhares 3 2 4 3 2 2" xfId="1133"/>
    <cellStyle name="Separador de milhares 3 2 4 3 3" xfId="1134"/>
    <cellStyle name="Separador de milhares 3 2 4 3 3 2" xfId="1135"/>
    <cellStyle name="Separador de milhares 3 2 4 3 4" xfId="1136"/>
    <cellStyle name="Separador de milhares 3 2 4 3 4 2" xfId="1137"/>
    <cellStyle name="Separador de milhares 3 2 4 3 5" xfId="1138"/>
    <cellStyle name="Separador de milhares 3 2 4 3 5 2" xfId="1139"/>
    <cellStyle name="Separador de milhares 3 2 4 3 6" xfId="1140"/>
    <cellStyle name="Separador de milhares 3 2 4 4" xfId="1141"/>
    <cellStyle name="Separador de milhares 3 2 4 4 2" xfId="1142"/>
    <cellStyle name="Separador de milhares 3 2 4 5" xfId="1143"/>
    <cellStyle name="Separador de milhares 3 2 4 5 2" xfId="1144"/>
    <cellStyle name="Separador de milhares 3 2 4 6" xfId="1145"/>
    <cellStyle name="Separador de milhares 3 2 4 6 2" xfId="1146"/>
    <cellStyle name="Separador de milhares 3 2 4 7" xfId="1147"/>
    <cellStyle name="Separador de milhares 3 2 4 7 2" xfId="1148"/>
    <cellStyle name="Separador de milhares 3 2 4 8" xfId="1149"/>
    <cellStyle name="Separador de milhares 3 3" xfId="144"/>
    <cellStyle name="Separador de milhares 3 3 2" xfId="145"/>
    <cellStyle name="Separador de milhares 3 3 2 2" xfId="203"/>
    <cellStyle name="Separador de milhares 3 3 2 2 2" xfId="325"/>
    <cellStyle name="Separador de milhares 3 3 2 2 2 2" xfId="417"/>
    <cellStyle name="Separador de milhares 3 3 2 2 2 2 2" xfId="1150"/>
    <cellStyle name="Separador de milhares 3 3 2 2 2 2 2 2" xfId="1151"/>
    <cellStyle name="Separador de milhares 3 3 2 2 2 2 3" xfId="1152"/>
    <cellStyle name="Separador de milhares 3 3 2 2 2 2 3 2" xfId="1153"/>
    <cellStyle name="Separador de milhares 3 3 2 2 2 2 4" xfId="1154"/>
    <cellStyle name="Separador de milhares 3 3 2 2 2 2 4 2" xfId="1155"/>
    <cellStyle name="Separador de milhares 3 3 2 2 2 2 5" xfId="1156"/>
    <cellStyle name="Separador de milhares 3 3 2 2 2 2 5 2" xfId="1157"/>
    <cellStyle name="Separador de milhares 3 3 2 2 2 2 6" xfId="1158"/>
    <cellStyle name="Separador de milhares 3 3 2 2 3" xfId="418"/>
    <cellStyle name="Separador de milhares 3 3 2 2 3 2" xfId="1159"/>
    <cellStyle name="Separador de milhares 3 3 2 2 3 2 2" xfId="1160"/>
    <cellStyle name="Separador de milhares 3 3 2 2 3 3" xfId="1161"/>
    <cellStyle name="Separador de milhares 3 3 2 2 3 3 2" xfId="1162"/>
    <cellStyle name="Separador de milhares 3 3 2 2 3 4" xfId="1163"/>
    <cellStyle name="Separador de milhares 3 3 2 2 3 4 2" xfId="1164"/>
    <cellStyle name="Separador de milhares 3 3 2 2 3 5" xfId="1165"/>
    <cellStyle name="Separador de milhares 3 3 2 2 3 5 2" xfId="1166"/>
    <cellStyle name="Separador de milhares 3 3 2 2 3 6" xfId="1167"/>
    <cellStyle name="Separador de milhares 3 3 2 2 4" xfId="1168"/>
    <cellStyle name="Separador de milhares 3 3 2 2 4 2" xfId="1169"/>
    <cellStyle name="Separador de milhares 3 3 2 2 5" xfId="1170"/>
    <cellStyle name="Separador de milhares 3 3 2 2 5 2" xfId="1171"/>
    <cellStyle name="Separador de milhares 3 3 2 2 6" xfId="1172"/>
    <cellStyle name="Separador de milhares 3 3 2 2 6 2" xfId="1173"/>
    <cellStyle name="Separador de milhares 3 3 2 2 7" xfId="1174"/>
    <cellStyle name="Separador de milhares 3 3 2 2 7 2" xfId="1175"/>
    <cellStyle name="Separador de milhares 3 3 2 2 8" xfId="1176"/>
    <cellStyle name="Separador de milhares 3 3 3" xfId="204"/>
    <cellStyle name="Separador de milhares 3 3 3 2" xfId="324"/>
    <cellStyle name="Separador de milhares 3 3 3 2 2" xfId="419"/>
    <cellStyle name="Separador de milhares 3 3 3 2 2 2" xfId="1177"/>
    <cellStyle name="Separador de milhares 3 3 3 2 2 2 2" xfId="1178"/>
    <cellStyle name="Separador de milhares 3 3 3 2 2 3" xfId="1179"/>
    <cellStyle name="Separador de milhares 3 3 3 2 2 3 2" xfId="1180"/>
    <cellStyle name="Separador de milhares 3 3 3 2 2 4" xfId="1181"/>
    <cellStyle name="Separador de milhares 3 3 3 2 2 4 2" xfId="1182"/>
    <cellStyle name="Separador de milhares 3 3 3 2 2 5" xfId="1183"/>
    <cellStyle name="Separador de milhares 3 3 3 2 2 5 2" xfId="1184"/>
    <cellStyle name="Separador de milhares 3 3 3 2 2 6" xfId="1185"/>
    <cellStyle name="Separador de milhares 3 3 3 3" xfId="420"/>
    <cellStyle name="Separador de milhares 3 3 3 3 2" xfId="1186"/>
    <cellStyle name="Separador de milhares 3 3 3 3 2 2" xfId="1187"/>
    <cellStyle name="Separador de milhares 3 3 3 3 3" xfId="1188"/>
    <cellStyle name="Separador de milhares 3 3 3 3 3 2" xfId="1189"/>
    <cellStyle name="Separador de milhares 3 3 3 3 4" xfId="1190"/>
    <cellStyle name="Separador de milhares 3 3 3 3 4 2" xfId="1191"/>
    <cellStyle name="Separador de milhares 3 3 3 3 5" xfId="1192"/>
    <cellStyle name="Separador de milhares 3 3 3 3 5 2" xfId="1193"/>
    <cellStyle name="Separador de milhares 3 3 3 3 6" xfId="1194"/>
    <cellStyle name="Separador de milhares 3 3 3 4" xfId="1195"/>
    <cellStyle name="Separador de milhares 3 3 3 4 2" xfId="1196"/>
    <cellStyle name="Separador de milhares 3 3 3 5" xfId="1197"/>
    <cellStyle name="Separador de milhares 3 3 3 5 2" xfId="1198"/>
    <cellStyle name="Separador de milhares 3 3 3 6" xfId="1199"/>
    <cellStyle name="Separador de milhares 3 3 3 6 2" xfId="1200"/>
    <cellStyle name="Separador de milhares 3 3 3 7" xfId="1201"/>
    <cellStyle name="Separador de milhares 3 3 3 7 2" xfId="1202"/>
    <cellStyle name="Separador de milhares 3 3 3 8" xfId="1203"/>
    <cellStyle name="Separador de milhares 3 4" xfId="146"/>
    <cellStyle name="Separador de milhares 3 4 2" xfId="205"/>
    <cellStyle name="Separador de milhares 3 4 2 2" xfId="326"/>
    <cellStyle name="Separador de milhares 3 4 2 2 2" xfId="421"/>
    <cellStyle name="Separador de milhares 3 4 2 2 2 2" xfId="1204"/>
    <cellStyle name="Separador de milhares 3 4 2 2 2 2 2" xfId="1205"/>
    <cellStyle name="Separador de milhares 3 4 2 2 2 3" xfId="1206"/>
    <cellStyle name="Separador de milhares 3 4 2 2 2 3 2" xfId="1207"/>
    <cellStyle name="Separador de milhares 3 4 2 2 2 4" xfId="1208"/>
    <cellStyle name="Separador de milhares 3 4 2 2 2 4 2" xfId="1209"/>
    <cellStyle name="Separador de milhares 3 4 2 2 2 5" xfId="1210"/>
    <cellStyle name="Separador de milhares 3 4 2 2 2 5 2" xfId="1211"/>
    <cellStyle name="Separador de milhares 3 4 2 2 2 6" xfId="1212"/>
    <cellStyle name="Separador de milhares 3 4 2 3" xfId="422"/>
    <cellStyle name="Separador de milhares 3 4 2 3 2" xfId="1213"/>
    <cellStyle name="Separador de milhares 3 4 2 3 2 2" xfId="1214"/>
    <cellStyle name="Separador de milhares 3 4 2 3 3" xfId="1215"/>
    <cellStyle name="Separador de milhares 3 4 2 3 3 2" xfId="1216"/>
    <cellStyle name="Separador de milhares 3 4 2 3 4" xfId="1217"/>
    <cellStyle name="Separador de milhares 3 4 2 3 4 2" xfId="1218"/>
    <cellStyle name="Separador de milhares 3 4 2 3 5" xfId="1219"/>
    <cellStyle name="Separador de milhares 3 4 2 3 5 2" xfId="1220"/>
    <cellStyle name="Separador de milhares 3 4 2 3 6" xfId="1221"/>
    <cellStyle name="Separador de milhares 3 4 2 4" xfId="1222"/>
    <cellStyle name="Separador de milhares 3 4 2 4 2" xfId="1223"/>
    <cellStyle name="Separador de milhares 3 4 2 5" xfId="1224"/>
    <cellStyle name="Separador de milhares 3 4 2 5 2" xfId="1225"/>
    <cellStyle name="Separador de milhares 3 4 2 6" xfId="1226"/>
    <cellStyle name="Separador de milhares 3 4 2 6 2" xfId="1227"/>
    <cellStyle name="Separador de milhares 3 4 2 7" xfId="1228"/>
    <cellStyle name="Separador de milhares 3 4 2 7 2" xfId="1229"/>
    <cellStyle name="Separador de milhares 3 4 2 8" xfId="1230"/>
    <cellStyle name="Separador de milhares 3 5" xfId="171"/>
    <cellStyle name="Separador de milhares 3 5 2" xfId="206"/>
    <cellStyle name="Separador de milhares 3 5 2 2" xfId="341"/>
    <cellStyle name="Separador de milhares 3 5 2 2 2" xfId="423"/>
    <cellStyle name="Separador de milhares 3 5 2 2 2 2" xfId="1231"/>
    <cellStyle name="Separador de milhares 3 5 2 2 2 2 2" xfId="1232"/>
    <cellStyle name="Separador de milhares 3 5 2 2 2 3" xfId="1233"/>
    <cellStyle name="Separador de milhares 3 5 2 2 2 3 2" xfId="1234"/>
    <cellStyle name="Separador de milhares 3 5 2 2 2 4" xfId="1235"/>
    <cellStyle name="Separador de milhares 3 5 2 2 2 4 2" xfId="1236"/>
    <cellStyle name="Separador de milhares 3 5 2 2 2 5" xfId="1237"/>
    <cellStyle name="Separador de milhares 3 5 2 2 2 5 2" xfId="1238"/>
    <cellStyle name="Separador de milhares 3 5 2 2 2 6" xfId="1239"/>
    <cellStyle name="Separador de milhares 3 5 2 2 3" xfId="1240"/>
    <cellStyle name="Separador de milhares 3 5 2 2 3 2" xfId="1241"/>
    <cellStyle name="Separador de milhares 3 5 2 2 4" xfId="1242"/>
    <cellStyle name="Separador de milhares 3 5 2 2 4 2" xfId="1243"/>
    <cellStyle name="Separador de milhares 3 5 2 2 5" xfId="1244"/>
    <cellStyle name="Separador de milhares 3 5 2 2 5 2" xfId="1245"/>
    <cellStyle name="Separador de milhares 3 5 2 2 6" xfId="1246"/>
    <cellStyle name="Separador de milhares 3 5 2 2 6 2" xfId="1247"/>
    <cellStyle name="Separador de milhares 3 5 2 2 7" xfId="1248"/>
    <cellStyle name="Separador de milhares 3 5 2 3" xfId="424"/>
    <cellStyle name="Separador de milhares 3 5 2 3 2" xfId="1249"/>
    <cellStyle name="Separador de milhares 3 5 2 3 2 2" xfId="1250"/>
    <cellStyle name="Separador de milhares 3 5 2 3 3" xfId="1251"/>
    <cellStyle name="Separador de milhares 3 5 2 3 3 2" xfId="1252"/>
    <cellStyle name="Separador de milhares 3 5 2 3 4" xfId="1253"/>
    <cellStyle name="Separador de milhares 3 5 2 3 4 2" xfId="1254"/>
    <cellStyle name="Separador de milhares 3 5 2 3 5" xfId="1255"/>
    <cellStyle name="Separador de milhares 3 5 2 3 5 2" xfId="1256"/>
    <cellStyle name="Separador de milhares 3 5 2 3 6" xfId="1257"/>
    <cellStyle name="Separador de milhares 3 5 2 4" xfId="1258"/>
    <cellStyle name="Separador de milhares 3 5 2 4 2" xfId="1259"/>
    <cellStyle name="Separador de milhares 3 5 2 5" xfId="1260"/>
    <cellStyle name="Separador de milhares 3 5 2 5 2" xfId="1261"/>
    <cellStyle name="Separador de milhares 3 5 2 6" xfId="1262"/>
    <cellStyle name="Separador de milhares 3 5 2 6 2" xfId="1263"/>
    <cellStyle name="Separador de milhares 3 5 2 7" xfId="1264"/>
    <cellStyle name="Separador de milhares 3 5 2 7 2" xfId="1265"/>
    <cellStyle name="Separador de milhares 3 5 2 8" xfId="1266"/>
    <cellStyle name="Separador de milhares 3 5 3" xfId="342"/>
    <cellStyle name="Separador de milhares 3 5 3 2" xfId="425"/>
    <cellStyle name="Separador de milhares 3 5 3 2 2" xfId="1267"/>
    <cellStyle name="Separador de milhares 3 5 3 2 2 2" xfId="1268"/>
    <cellStyle name="Separador de milhares 3 5 3 2 3" xfId="1269"/>
    <cellStyle name="Separador de milhares 3 5 3 2 3 2" xfId="1270"/>
    <cellStyle name="Separador de milhares 3 5 3 2 4" xfId="1271"/>
    <cellStyle name="Separador de milhares 3 5 3 2 4 2" xfId="1272"/>
    <cellStyle name="Separador de milhares 3 5 3 2 5" xfId="1273"/>
    <cellStyle name="Separador de milhares 3 5 3 2 5 2" xfId="1274"/>
    <cellStyle name="Separador de milhares 3 5 3 2 6" xfId="1275"/>
    <cellStyle name="Separador de milhares 3 5 3 3" xfId="1276"/>
    <cellStyle name="Separador de milhares 3 5 3 3 2" xfId="1277"/>
    <cellStyle name="Separador de milhares 3 5 3 4" xfId="1278"/>
    <cellStyle name="Separador de milhares 3 5 3 4 2" xfId="1279"/>
    <cellStyle name="Separador de milhares 3 5 3 5" xfId="1280"/>
    <cellStyle name="Separador de milhares 3 5 3 5 2" xfId="1281"/>
    <cellStyle name="Separador de milhares 3 5 3 6" xfId="1282"/>
    <cellStyle name="Separador de milhares 3 5 3 6 2" xfId="1283"/>
    <cellStyle name="Separador de milhares 3 5 3 7" xfId="1284"/>
    <cellStyle name="Separador de milhares 3 5 4" xfId="426"/>
    <cellStyle name="Separador de milhares 3 5 4 2" xfId="1285"/>
    <cellStyle name="Separador de milhares 3 5 4 2 2" xfId="1286"/>
    <cellStyle name="Separador de milhares 3 5 4 3" xfId="1287"/>
    <cellStyle name="Separador de milhares 3 5 4 3 2" xfId="1288"/>
    <cellStyle name="Separador de milhares 3 5 4 4" xfId="1289"/>
    <cellStyle name="Separador de milhares 3 5 4 4 2" xfId="1290"/>
    <cellStyle name="Separador de milhares 3 5 4 5" xfId="1291"/>
    <cellStyle name="Separador de milhares 3 5 4 5 2" xfId="1292"/>
    <cellStyle name="Separador de milhares 3 5 4 6" xfId="1293"/>
    <cellStyle name="Separador de milhares 3 5 5" xfId="1294"/>
    <cellStyle name="Separador de milhares 3 5 5 2" xfId="1295"/>
    <cellStyle name="Separador de milhares 3 5 6" xfId="1296"/>
    <cellStyle name="Separador de milhares 3 5 6 2" xfId="1297"/>
    <cellStyle name="Separador de milhares 3 5 7" xfId="1298"/>
    <cellStyle name="Separador de milhares 3 5 7 2" xfId="1299"/>
    <cellStyle name="Separador de milhares 3 5 8" xfId="1300"/>
    <cellStyle name="Separador de milhares 3 5 8 2" xfId="1301"/>
    <cellStyle name="Separador de milhares 3 5 9" xfId="1302"/>
    <cellStyle name="Separador de milhares 3 6" xfId="139"/>
    <cellStyle name="Separador de milhares 3 6 2" xfId="207"/>
    <cellStyle name="Separador de milhares 3 6 2 2" xfId="343"/>
    <cellStyle name="Separador de milhares 3 6 2 2 2" xfId="427"/>
    <cellStyle name="Separador de milhares 3 6 2 2 2 2" xfId="1303"/>
    <cellStyle name="Separador de milhares 3 6 2 2 2 2 2" xfId="1304"/>
    <cellStyle name="Separador de milhares 3 6 2 2 2 3" xfId="1305"/>
    <cellStyle name="Separador de milhares 3 6 2 2 2 3 2" xfId="1306"/>
    <cellStyle name="Separador de milhares 3 6 2 2 2 4" xfId="1307"/>
    <cellStyle name="Separador de milhares 3 6 2 2 2 4 2" xfId="1308"/>
    <cellStyle name="Separador de milhares 3 6 2 2 2 5" xfId="1309"/>
    <cellStyle name="Separador de milhares 3 6 2 2 2 5 2" xfId="1310"/>
    <cellStyle name="Separador de milhares 3 6 2 2 2 6" xfId="1311"/>
    <cellStyle name="Separador de milhares 3 6 2 2 3" xfId="1312"/>
    <cellStyle name="Separador de milhares 3 6 2 2 3 2" xfId="1313"/>
    <cellStyle name="Separador de milhares 3 6 2 2 4" xfId="1314"/>
    <cellStyle name="Separador de milhares 3 6 2 2 4 2" xfId="1315"/>
    <cellStyle name="Separador de milhares 3 6 2 2 5" xfId="1316"/>
    <cellStyle name="Separador de milhares 3 6 2 2 5 2" xfId="1317"/>
    <cellStyle name="Separador de milhares 3 6 2 2 6" xfId="1318"/>
    <cellStyle name="Separador de milhares 3 6 2 2 6 2" xfId="1319"/>
    <cellStyle name="Separador de milhares 3 6 2 2 7" xfId="1320"/>
    <cellStyle name="Separador de milhares 3 6 2 3" xfId="428"/>
    <cellStyle name="Separador de milhares 3 6 2 3 2" xfId="1321"/>
    <cellStyle name="Separador de milhares 3 6 2 3 2 2" xfId="1322"/>
    <cellStyle name="Separador de milhares 3 6 2 3 3" xfId="1323"/>
    <cellStyle name="Separador de milhares 3 6 2 3 3 2" xfId="1324"/>
    <cellStyle name="Separador de milhares 3 6 2 3 4" xfId="1325"/>
    <cellStyle name="Separador de milhares 3 6 2 3 4 2" xfId="1326"/>
    <cellStyle name="Separador de milhares 3 6 2 3 5" xfId="1327"/>
    <cellStyle name="Separador de milhares 3 6 2 3 5 2" xfId="1328"/>
    <cellStyle name="Separador de milhares 3 6 2 3 6" xfId="1329"/>
    <cellStyle name="Separador de milhares 3 6 2 4" xfId="1330"/>
    <cellStyle name="Separador de milhares 3 6 2 4 2" xfId="1331"/>
    <cellStyle name="Separador de milhares 3 6 2 5" xfId="1332"/>
    <cellStyle name="Separador de milhares 3 6 2 5 2" xfId="1333"/>
    <cellStyle name="Separador de milhares 3 6 2 6" xfId="1334"/>
    <cellStyle name="Separador de milhares 3 6 2 6 2" xfId="1335"/>
    <cellStyle name="Separador de milhares 3 6 2 7" xfId="1336"/>
    <cellStyle name="Separador de milhares 3 6 2 7 2" xfId="1337"/>
    <cellStyle name="Separador de milhares 3 6 2 8" xfId="1338"/>
    <cellStyle name="Separador de milhares 3 7" xfId="184"/>
    <cellStyle name="Separador de milhares 3 7 2" xfId="208"/>
    <cellStyle name="Separador de milhares 3 7 2 2" xfId="344"/>
    <cellStyle name="Separador de milhares 3 7 2 2 2" xfId="429"/>
    <cellStyle name="Separador de milhares 3 7 2 2 2 2" xfId="1339"/>
    <cellStyle name="Separador de milhares 3 7 2 2 2 2 2" xfId="1340"/>
    <cellStyle name="Separador de milhares 3 7 2 2 2 3" xfId="1341"/>
    <cellStyle name="Separador de milhares 3 7 2 2 2 3 2" xfId="1342"/>
    <cellStyle name="Separador de milhares 3 7 2 2 2 4" xfId="1343"/>
    <cellStyle name="Separador de milhares 3 7 2 2 2 4 2" xfId="1344"/>
    <cellStyle name="Separador de milhares 3 7 2 2 2 5" xfId="1345"/>
    <cellStyle name="Separador de milhares 3 7 2 2 2 5 2" xfId="1346"/>
    <cellStyle name="Separador de milhares 3 7 2 2 2 6" xfId="1347"/>
    <cellStyle name="Separador de milhares 3 7 2 2 3" xfId="1348"/>
    <cellStyle name="Separador de milhares 3 7 2 2 3 2" xfId="1349"/>
    <cellStyle name="Separador de milhares 3 7 2 2 4" xfId="1350"/>
    <cellStyle name="Separador de milhares 3 7 2 2 4 2" xfId="1351"/>
    <cellStyle name="Separador de milhares 3 7 2 2 5" xfId="1352"/>
    <cellStyle name="Separador de milhares 3 7 2 2 5 2" xfId="1353"/>
    <cellStyle name="Separador de milhares 3 7 2 2 6" xfId="1354"/>
    <cellStyle name="Separador de milhares 3 7 2 2 6 2" xfId="1355"/>
    <cellStyle name="Separador de milhares 3 7 2 2 7" xfId="1356"/>
    <cellStyle name="Separador de milhares 3 7 2 3" xfId="430"/>
    <cellStyle name="Separador de milhares 3 7 2 3 2" xfId="1357"/>
    <cellStyle name="Separador de milhares 3 7 2 3 2 2" xfId="1358"/>
    <cellStyle name="Separador de milhares 3 7 2 3 3" xfId="1359"/>
    <cellStyle name="Separador de milhares 3 7 2 3 3 2" xfId="1360"/>
    <cellStyle name="Separador de milhares 3 7 2 3 4" xfId="1361"/>
    <cellStyle name="Separador de milhares 3 7 2 3 4 2" xfId="1362"/>
    <cellStyle name="Separador de milhares 3 7 2 3 5" xfId="1363"/>
    <cellStyle name="Separador de milhares 3 7 2 3 5 2" xfId="1364"/>
    <cellStyle name="Separador de milhares 3 7 2 3 6" xfId="1365"/>
    <cellStyle name="Separador de milhares 3 7 2 4" xfId="1366"/>
    <cellStyle name="Separador de milhares 3 7 2 4 2" xfId="1367"/>
    <cellStyle name="Separador de milhares 3 7 2 5" xfId="1368"/>
    <cellStyle name="Separador de milhares 3 7 2 5 2" xfId="1369"/>
    <cellStyle name="Separador de milhares 3 7 2 6" xfId="1370"/>
    <cellStyle name="Separador de milhares 3 7 2 6 2" xfId="1371"/>
    <cellStyle name="Separador de milhares 3 7 2 7" xfId="1372"/>
    <cellStyle name="Separador de milhares 3 7 2 7 2" xfId="1373"/>
    <cellStyle name="Separador de milhares 3 7 2 8" xfId="1374"/>
    <cellStyle name="Separador de milhares 3 7 3" xfId="345"/>
    <cellStyle name="Separador de milhares 3 7 3 2" xfId="431"/>
    <cellStyle name="Separador de milhares 3 7 3 2 2" xfId="1375"/>
    <cellStyle name="Separador de milhares 3 7 3 2 2 2" xfId="1376"/>
    <cellStyle name="Separador de milhares 3 7 3 2 3" xfId="1377"/>
    <cellStyle name="Separador de milhares 3 7 3 2 3 2" xfId="1378"/>
    <cellStyle name="Separador de milhares 3 7 3 2 4" xfId="1379"/>
    <cellStyle name="Separador de milhares 3 7 3 2 4 2" xfId="1380"/>
    <cellStyle name="Separador de milhares 3 7 3 2 5" xfId="1381"/>
    <cellStyle name="Separador de milhares 3 7 3 2 5 2" xfId="1382"/>
    <cellStyle name="Separador de milhares 3 7 3 2 6" xfId="1383"/>
    <cellStyle name="Separador de milhares 3 7 3 3" xfId="1384"/>
    <cellStyle name="Separador de milhares 3 7 3 3 2" xfId="1385"/>
    <cellStyle name="Separador de milhares 3 7 3 4" xfId="1386"/>
    <cellStyle name="Separador de milhares 3 7 3 4 2" xfId="1387"/>
    <cellStyle name="Separador de milhares 3 7 3 5" xfId="1388"/>
    <cellStyle name="Separador de milhares 3 7 3 5 2" xfId="1389"/>
    <cellStyle name="Separador de milhares 3 7 3 6" xfId="1390"/>
    <cellStyle name="Separador de milhares 3 7 3 6 2" xfId="1391"/>
    <cellStyle name="Separador de milhares 3 7 3 7" xfId="1392"/>
    <cellStyle name="Separador de milhares 3 7 4" xfId="432"/>
    <cellStyle name="Separador de milhares 3 7 4 2" xfId="1393"/>
    <cellStyle name="Separador de milhares 3 7 4 2 2" xfId="1394"/>
    <cellStyle name="Separador de milhares 3 7 4 3" xfId="1395"/>
    <cellStyle name="Separador de milhares 3 7 4 3 2" xfId="1396"/>
    <cellStyle name="Separador de milhares 3 7 4 4" xfId="1397"/>
    <cellStyle name="Separador de milhares 3 7 4 4 2" xfId="1398"/>
    <cellStyle name="Separador de milhares 3 7 4 5" xfId="1399"/>
    <cellStyle name="Separador de milhares 3 7 4 5 2" xfId="1400"/>
    <cellStyle name="Separador de milhares 3 7 4 6" xfId="1401"/>
    <cellStyle name="Separador de milhares 3 7 5" xfId="1402"/>
    <cellStyle name="Separador de milhares 3 7 5 2" xfId="1403"/>
    <cellStyle name="Separador de milhares 3 7 6" xfId="1404"/>
    <cellStyle name="Separador de milhares 3 7 6 2" xfId="1405"/>
    <cellStyle name="Separador de milhares 3 7 7" xfId="1406"/>
    <cellStyle name="Separador de milhares 3 7 7 2" xfId="1407"/>
    <cellStyle name="Separador de milhares 3 7 8" xfId="1408"/>
    <cellStyle name="Separador de milhares 3 7 8 2" xfId="1409"/>
    <cellStyle name="Separador de milhares 3 7 9" xfId="1410"/>
    <cellStyle name="Separador de milhares 3 8" xfId="209"/>
    <cellStyle name="Separador de milhares 3 8 2" xfId="346"/>
    <cellStyle name="Separador de milhares 3 8 2 2" xfId="433"/>
    <cellStyle name="Separador de milhares 3 8 2 2 2" xfId="1411"/>
    <cellStyle name="Separador de milhares 3 8 2 2 2 2" xfId="1412"/>
    <cellStyle name="Separador de milhares 3 8 2 2 3" xfId="1413"/>
    <cellStyle name="Separador de milhares 3 8 2 2 3 2" xfId="1414"/>
    <cellStyle name="Separador de milhares 3 8 2 2 4" xfId="1415"/>
    <cellStyle name="Separador de milhares 3 8 2 2 4 2" xfId="1416"/>
    <cellStyle name="Separador de milhares 3 8 2 2 5" xfId="1417"/>
    <cellStyle name="Separador de milhares 3 8 2 2 5 2" xfId="1418"/>
    <cellStyle name="Separador de milhares 3 8 2 2 6" xfId="1419"/>
    <cellStyle name="Separador de milhares 3 8 2 3" xfId="1420"/>
    <cellStyle name="Separador de milhares 3 8 2 3 2" xfId="1421"/>
    <cellStyle name="Separador de milhares 3 8 2 4" xfId="1422"/>
    <cellStyle name="Separador de milhares 3 8 2 4 2" xfId="1423"/>
    <cellStyle name="Separador de milhares 3 8 2 5" xfId="1424"/>
    <cellStyle name="Separador de milhares 3 8 2 5 2" xfId="1425"/>
    <cellStyle name="Separador de milhares 3 8 2 6" xfId="1426"/>
    <cellStyle name="Separador de milhares 3 8 2 6 2" xfId="1427"/>
    <cellStyle name="Separador de milhares 3 8 2 7" xfId="1428"/>
    <cellStyle name="Separador de milhares 3 8 3" xfId="434"/>
    <cellStyle name="Separador de milhares 3 8 3 2" xfId="1429"/>
    <cellStyle name="Separador de milhares 3 8 3 2 2" xfId="1430"/>
    <cellStyle name="Separador de milhares 3 8 3 3" xfId="1431"/>
    <cellStyle name="Separador de milhares 3 8 3 3 2" xfId="1432"/>
    <cellStyle name="Separador de milhares 3 8 3 4" xfId="1433"/>
    <cellStyle name="Separador de milhares 3 8 3 4 2" xfId="1434"/>
    <cellStyle name="Separador de milhares 3 8 3 5" xfId="1435"/>
    <cellStyle name="Separador de milhares 3 8 3 5 2" xfId="1436"/>
    <cellStyle name="Separador de milhares 3 8 3 6" xfId="1437"/>
    <cellStyle name="Separador de milhares 3 8 4" xfId="1438"/>
    <cellStyle name="Separador de milhares 3 8 4 2" xfId="1439"/>
    <cellStyle name="Separador de milhares 3 8 5" xfId="1440"/>
    <cellStyle name="Separador de milhares 3 8 5 2" xfId="1441"/>
    <cellStyle name="Separador de milhares 3 8 6" xfId="1442"/>
    <cellStyle name="Separador de milhares 3 8 6 2" xfId="1443"/>
    <cellStyle name="Separador de milhares 3 8 7" xfId="1444"/>
    <cellStyle name="Separador de milhares 3 8 7 2" xfId="1445"/>
    <cellStyle name="Separador de milhares 3 8 8" xfId="1446"/>
    <cellStyle name="Separador de milhares 3 9" xfId="347"/>
    <cellStyle name="Separador de milhares 3 9 2" xfId="435"/>
    <cellStyle name="Separador de milhares 3 9 2 2" xfId="1447"/>
    <cellStyle name="Separador de milhares 3 9 2 2 2" xfId="1448"/>
    <cellStyle name="Separador de milhares 3 9 2 3" xfId="1449"/>
    <cellStyle name="Separador de milhares 3 9 2 3 2" xfId="1450"/>
    <cellStyle name="Separador de milhares 3 9 2 4" xfId="1451"/>
    <cellStyle name="Separador de milhares 3 9 2 4 2" xfId="1452"/>
    <cellStyle name="Separador de milhares 3 9 2 5" xfId="1453"/>
    <cellStyle name="Separador de milhares 3 9 2 5 2" xfId="1454"/>
    <cellStyle name="Separador de milhares 3 9 2 6" xfId="1455"/>
    <cellStyle name="Separador de milhares 3 9 3" xfId="1456"/>
    <cellStyle name="Separador de milhares 3 9 3 2" xfId="1457"/>
    <cellStyle name="Separador de milhares 3 9 4" xfId="1458"/>
    <cellStyle name="Separador de milhares 3 9 4 2" xfId="1459"/>
    <cellStyle name="Separador de milhares 3 9 5" xfId="1460"/>
    <cellStyle name="Separador de milhares 3 9 5 2" xfId="1461"/>
    <cellStyle name="Separador de milhares 3 9 6" xfId="1462"/>
    <cellStyle name="Separador de milhares 3 9 6 2" xfId="1463"/>
    <cellStyle name="Separador de milhares 3 9 7" xfId="1464"/>
    <cellStyle name="Separador de milhares 4" xfId="18"/>
    <cellStyle name="Separador de milhares 4 2" xfId="148"/>
    <cellStyle name="Separador de milhares 4 2 10" xfId="1465"/>
    <cellStyle name="Separador de milhares 4 2 10 2" xfId="1466"/>
    <cellStyle name="Separador de milhares 4 2 11" xfId="1467"/>
    <cellStyle name="Separador de milhares 4 2 2" xfId="149"/>
    <cellStyle name="Separador de milhares 4 2 2 10" xfId="1468"/>
    <cellStyle name="Separador de milhares 4 2 2 2" xfId="150"/>
    <cellStyle name="Separador de milhares 4 2 2 2 2" xfId="210"/>
    <cellStyle name="Separador de milhares 4 2 2 2 2 2" xfId="348"/>
    <cellStyle name="Separador de milhares 4 2 2 2 2 2 2" xfId="436"/>
    <cellStyle name="Separador de milhares 4 2 2 2 2 2 2 2" xfId="1469"/>
    <cellStyle name="Separador de milhares 4 2 2 2 2 2 2 2 2" xfId="1470"/>
    <cellStyle name="Separador de milhares 4 2 2 2 2 2 2 3" xfId="1471"/>
    <cellStyle name="Separador de milhares 4 2 2 2 2 2 2 3 2" xfId="1472"/>
    <cellStyle name="Separador de milhares 4 2 2 2 2 2 2 4" xfId="1473"/>
    <cellStyle name="Separador de milhares 4 2 2 2 2 2 2 4 2" xfId="1474"/>
    <cellStyle name="Separador de milhares 4 2 2 2 2 2 2 5" xfId="1475"/>
    <cellStyle name="Separador de milhares 4 2 2 2 2 2 2 5 2" xfId="1476"/>
    <cellStyle name="Separador de milhares 4 2 2 2 2 2 2 6" xfId="1477"/>
    <cellStyle name="Separador de milhares 4 2 2 2 2 2 3" xfId="1478"/>
    <cellStyle name="Separador de milhares 4 2 2 2 2 2 3 2" xfId="1479"/>
    <cellStyle name="Separador de milhares 4 2 2 2 2 2 4" xfId="1480"/>
    <cellStyle name="Separador de milhares 4 2 2 2 2 2 4 2" xfId="1481"/>
    <cellStyle name="Separador de milhares 4 2 2 2 2 2 5" xfId="1482"/>
    <cellStyle name="Separador de milhares 4 2 2 2 2 2 5 2" xfId="1483"/>
    <cellStyle name="Separador de milhares 4 2 2 2 2 2 6" xfId="1484"/>
    <cellStyle name="Separador de milhares 4 2 2 2 2 2 6 2" xfId="1485"/>
    <cellStyle name="Separador de milhares 4 2 2 2 2 2 7" xfId="1486"/>
    <cellStyle name="Separador de milhares 4 2 2 2 2 3" xfId="437"/>
    <cellStyle name="Separador de milhares 4 2 2 2 2 3 2" xfId="1487"/>
    <cellStyle name="Separador de milhares 4 2 2 2 2 3 2 2" xfId="1488"/>
    <cellStyle name="Separador de milhares 4 2 2 2 2 3 3" xfId="1489"/>
    <cellStyle name="Separador de milhares 4 2 2 2 2 3 3 2" xfId="1490"/>
    <cellStyle name="Separador de milhares 4 2 2 2 2 3 4" xfId="1491"/>
    <cellStyle name="Separador de milhares 4 2 2 2 2 3 4 2" xfId="1492"/>
    <cellStyle name="Separador de milhares 4 2 2 2 2 3 5" xfId="1493"/>
    <cellStyle name="Separador de milhares 4 2 2 2 2 3 5 2" xfId="1494"/>
    <cellStyle name="Separador de milhares 4 2 2 2 2 3 6" xfId="1495"/>
    <cellStyle name="Separador de milhares 4 2 2 2 2 4" xfId="1496"/>
    <cellStyle name="Separador de milhares 4 2 2 2 2 4 2" xfId="1497"/>
    <cellStyle name="Separador de milhares 4 2 2 2 2 5" xfId="1498"/>
    <cellStyle name="Separador de milhares 4 2 2 2 2 5 2" xfId="1499"/>
    <cellStyle name="Separador de milhares 4 2 2 2 2 6" xfId="1500"/>
    <cellStyle name="Separador de milhares 4 2 2 2 2 6 2" xfId="1501"/>
    <cellStyle name="Separador de milhares 4 2 2 2 2 7" xfId="1502"/>
    <cellStyle name="Separador de milhares 4 2 2 2 2 7 2" xfId="1503"/>
    <cellStyle name="Separador de milhares 4 2 2 2 2 8" xfId="1504"/>
    <cellStyle name="Separador de milhares 4 2 2 2 3" xfId="349"/>
    <cellStyle name="Separador de milhares 4 2 2 2 3 2" xfId="438"/>
    <cellStyle name="Separador de milhares 4 2 2 2 3 2 2" xfId="1505"/>
    <cellStyle name="Separador de milhares 4 2 2 2 3 2 2 2" xfId="1506"/>
    <cellStyle name="Separador de milhares 4 2 2 2 3 2 3" xfId="1507"/>
    <cellStyle name="Separador de milhares 4 2 2 2 3 2 3 2" xfId="1508"/>
    <cellStyle name="Separador de milhares 4 2 2 2 3 2 4" xfId="1509"/>
    <cellStyle name="Separador de milhares 4 2 2 2 3 2 4 2" xfId="1510"/>
    <cellStyle name="Separador de milhares 4 2 2 2 3 2 5" xfId="1511"/>
    <cellStyle name="Separador de milhares 4 2 2 2 3 2 5 2" xfId="1512"/>
    <cellStyle name="Separador de milhares 4 2 2 2 3 2 6" xfId="1513"/>
    <cellStyle name="Separador de milhares 4 2 2 2 3 3" xfId="1514"/>
    <cellStyle name="Separador de milhares 4 2 2 2 3 3 2" xfId="1515"/>
    <cellStyle name="Separador de milhares 4 2 2 2 3 4" xfId="1516"/>
    <cellStyle name="Separador de milhares 4 2 2 2 3 4 2" xfId="1517"/>
    <cellStyle name="Separador de milhares 4 2 2 2 3 5" xfId="1518"/>
    <cellStyle name="Separador de milhares 4 2 2 2 3 5 2" xfId="1519"/>
    <cellStyle name="Separador de milhares 4 2 2 2 3 6" xfId="1520"/>
    <cellStyle name="Separador de milhares 4 2 2 2 3 6 2" xfId="1521"/>
    <cellStyle name="Separador de milhares 4 2 2 2 3 7" xfId="1522"/>
    <cellStyle name="Separador de milhares 4 2 2 2 4" xfId="439"/>
    <cellStyle name="Separador de milhares 4 2 2 2 4 2" xfId="1523"/>
    <cellStyle name="Separador de milhares 4 2 2 2 4 2 2" xfId="1524"/>
    <cellStyle name="Separador de milhares 4 2 2 2 4 3" xfId="1525"/>
    <cellStyle name="Separador de milhares 4 2 2 2 4 3 2" xfId="1526"/>
    <cellStyle name="Separador de milhares 4 2 2 2 4 4" xfId="1527"/>
    <cellStyle name="Separador de milhares 4 2 2 2 4 4 2" xfId="1528"/>
    <cellStyle name="Separador de milhares 4 2 2 2 4 5" xfId="1529"/>
    <cellStyle name="Separador de milhares 4 2 2 2 4 5 2" xfId="1530"/>
    <cellStyle name="Separador de milhares 4 2 2 2 4 6" xfId="1531"/>
    <cellStyle name="Separador de milhares 4 2 2 2 5" xfId="1532"/>
    <cellStyle name="Separador de milhares 4 2 2 2 5 2" xfId="1533"/>
    <cellStyle name="Separador de milhares 4 2 2 2 6" xfId="1534"/>
    <cellStyle name="Separador de milhares 4 2 2 2 6 2" xfId="1535"/>
    <cellStyle name="Separador de milhares 4 2 2 2 7" xfId="1536"/>
    <cellStyle name="Separador de milhares 4 2 2 2 7 2" xfId="1537"/>
    <cellStyle name="Separador de milhares 4 2 2 2 8" xfId="1538"/>
    <cellStyle name="Separador de milhares 4 2 2 2 8 2" xfId="1539"/>
    <cellStyle name="Separador de milhares 4 2 2 2 9" xfId="1540"/>
    <cellStyle name="Separador de milhares 4 2 2 3" xfId="211"/>
    <cellStyle name="Separador de milhares 4 2 2 3 2" xfId="350"/>
    <cellStyle name="Separador de milhares 4 2 2 3 2 2" xfId="440"/>
    <cellStyle name="Separador de milhares 4 2 2 3 2 2 2" xfId="1541"/>
    <cellStyle name="Separador de milhares 4 2 2 3 2 2 2 2" xfId="1542"/>
    <cellStyle name="Separador de milhares 4 2 2 3 2 2 3" xfId="1543"/>
    <cellStyle name="Separador de milhares 4 2 2 3 2 2 3 2" xfId="1544"/>
    <cellStyle name="Separador de milhares 4 2 2 3 2 2 4" xfId="1545"/>
    <cellStyle name="Separador de milhares 4 2 2 3 2 2 4 2" xfId="1546"/>
    <cellStyle name="Separador de milhares 4 2 2 3 2 2 5" xfId="1547"/>
    <cellStyle name="Separador de milhares 4 2 2 3 2 2 5 2" xfId="1548"/>
    <cellStyle name="Separador de milhares 4 2 2 3 2 2 6" xfId="1549"/>
    <cellStyle name="Separador de milhares 4 2 2 3 2 3" xfId="1550"/>
    <cellStyle name="Separador de milhares 4 2 2 3 2 3 2" xfId="1551"/>
    <cellStyle name="Separador de milhares 4 2 2 3 2 4" xfId="1552"/>
    <cellStyle name="Separador de milhares 4 2 2 3 2 4 2" xfId="1553"/>
    <cellStyle name="Separador de milhares 4 2 2 3 2 5" xfId="1554"/>
    <cellStyle name="Separador de milhares 4 2 2 3 2 5 2" xfId="1555"/>
    <cellStyle name="Separador de milhares 4 2 2 3 2 6" xfId="1556"/>
    <cellStyle name="Separador de milhares 4 2 2 3 2 6 2" xfId="1557"/>
    <cellStyle name="Separador de milhares 4 2 2 3 2 7" xfId="1558"/>
    <cellStyle name="Separador de milhares 4 2 2 3 3" xfId="441"/>
    <cellStyle name="Separador de milhares 4 2 2 3 3 2" xfId="1559"/>
    <cellStyle name="Separador de milhares 4 2 2 3 3 2 2" xfId="1560"/>
    <cellStyle name="Separador de milhares 4 2 2 3 3 3" xfId="1561"/>
    <cellStyle name="Separador de milhares 4 2 2 3 3 3 2" xfId="1562"/>
    <cellStyle name="Separador de milhares 4 2 2 3 3 4" xfId="1563"/>
    <cellStyle name="Separador de milhares 4 2 2 3 3 4 2" xfId="1564"/>
    <cellStyle name="Separador de milhares 4 2 2 3 3 5" xfId="1565"/>
    <cellStyle name="Separador de milhares 4 2 2 3 3 5 2" xfId="1566"/>
    <cellStyle name="Separador de milhares 4 2 2 3 3 6" xfId="1567"/>
    <cellStyle name="Separador de milhares 4 2 2 3 4" xfId="1568"/>
    <cellStyle name="Separador de milhares 4 2 2 3 4 2" xfId="1569"/>
    <cellStyle name="Separador de milhares 4 2 2 3 5" xfId="1570"/>
    <cellStyle name="Separador de milhares 4 2 2 3 5 2" xfId="1571"/>
    <cellStyle name="Separador de milhares 4 2 2 3 6" xfId="1572"/>
    <cellStyle name="Separador de milhares 4 2 2 3 6 2" xfId="1573"/>
    <cellStyle name="Separador de milhares 4 2 2 3 7" xfId="1574"/>
    <cellStyle name="Separador de milhares 4 2 2 3 7 2" xfId="1575"/>
    <cellStyle name="Separador de milhares 4 2 2 3 8" xfId="1576"/>
    <cellStyle name="Separador de milhares 4 2 2 4" xfId="351"/>
    <cellStyle name="Separador de milhares 4 2 2 4 2" xfId="442"/>
    <cellStyle name="Separador de milhares 4 2 2 4 2 2" xfId="1577"/>
    <cellStyle name="Separador de milhares 4 2 2 4 2 2 2" xfId="1578"/>
    <cellStyle name="Separador de milhares 4 2 2 4 2 3" xfId="1579"/>
    <cellStyle name="Separador de milhares 4 2 2 4 2 3 2" xfId="1580"/>
    <cellStyle name="Separador de milhares 4 2 2 4 2 4" xfId="1581"/>
    <cellStyle name="Separador de milhares 4 2 2 4 2 4 2" xfId="1582"/>
    <cellStyle name="Separador de milhares 4 2 2 4 2 5" xfId="1583"/>
    <cellStyle name="Separador de milhares 4 2 2 4 2 5 2" xfId="1584"/>
    <cellStyle name="Separador de milhares 4 2 2 4 2 6" xfId="1585"/>
    <cellStyle name="Separador de milhares 4 2 2 4 3" xfId="1586"/>
    <cellStyle name="Separador de milhares 4 2 2 4 3 2" xfId="1587"/>
    <cellStyle name="Separador de milhares 4 2 2 4 4" xfId="1588"/>
    <cellStyle name="Separador de milhares 4 2 2 4 4 2" xfId="1589"/>
    <cellStyle name="Separador de milhares 4 2 2 4 5" xfId="1590"/>
    <cellStyle name="Separador de milhares 4 2 2 4 5 2" xfId="1591"/>
    <cellStyle name="Separador de milhares 4 2 2 4 6" xfId="1592"/>
    <cellStyle name="Separador de milhares 4 2 2 4 6 2" xfId="1593"/>
    <cellStyle name="Separador de milhares 4 2 2 4 7" xfId="1594"/>
    <cellStyle name="Separador de milhares 4 2 2 5" xfId="443"/>
    <cellStyle name="Separador de milhares 4 2 2 5 2" xfId="1595"/>
    <cellStyle name="Separador de milhares 4 2 2 5 2 2" xfId="1596"/>
    <cellStyle name="Separador de milhares 4 2 2 5 3" xfId="1597"/>
    <cellStyle name="Separador de milhares 4 2 2 5 3 2" xfId="1598"/>
    <cellStyle name="Separador de milhares 4 2 2 5 4" xfId="1599"/>
    <cellStyle name="Separador de milhares 4 2 2 5 4 2" xfId="1600"/>
    <cellStyle name="Separador de milhares 4 2 2 5 5" xfId="1601"/>
    <cellStyle name="Separador de milhares 4 2 2 5 5 2" xfId="1602"/>
    <cellStyle name="Separador de milhares 4 2 2 5 6" xfId="1603"/>
    <cellStyle name="Separador de milhares 4 2 2 6" xfId="1604"/>
    <cellStyle name="Separador de milhares 4 2 2 6 2" xfId="1605"/>
    <cellStyle name="Separador de milhares 4 2 2 7" xfId="1606"/>
    <cellStyle name="Separador de milhares 4 2 2 7 2" xfId="1607"/>
    <cellStyle name="Separador de milhares 4 2 2 8" xfId="1608"/>
    <cellStyle name="Separador de milhares 4 2 2 8 2" xfId="1609"/>
    <cellStyle name="Separador de milhares 4 2 2 9" xfId="1610"/>
    <cellStyle name="Separador de milhares 4 2 2 9 2" xfId="1611"/>
    <cellStyle name="Separador de milhares 4 2 3" xfId="151"/>
    <cellStyle name="Separador de milhares 4 2 3 2" xfId="212"/>
    <cellStyle name="Separador de milhares 4 2 3 2 2" xfId="352"/>
    <cellStyle name="Separador de milhares 4 2 3 2 2 2" xfId="444"/>
    <cellStyle name="Separador de milhares 4 2 3 2 2 2 2" xfId="1612"/>
    <cellStyle name="Separador de milhares 4 2 3 2 2 2 2 2" xfId="1613"/>
    <cellStyle name="Separador de milhares 4 2 3 2 2 2 3" xfId="1614"/>
    <cellStyle name="Separador de milhares 4 2 3 2 2 2 3 2" xfId="1615"/>
    <cellStyle name="Separador de milhares 4 2 3 2 2 2 4" xfId="1616"/>
    <cellStyle name="Separador de milhares 4 2 3 2 2 2 4 2" xfId="1617"/>
    <cellStyle name="Separador de milhares 4 2 3 2 2 2 5" xfId="1618"/>
    <cellStyle name="Separador de milhares 4 2 3 2 2 2 5 2" xfId="1619"/>
    <cellStyle name="Separador de milhares 4 2 3 2 2 2 6" xfId="1620"/>
    <cellStyle name="Separador de milhares 4 2 3 2 2 3" xfId="1621"/>
    <cellStyle name="Separador de milhares 4 2 3 2 2 3 2" xfId="1622"/>
    <cellStyle name="Separador de milhares 4 2 3 2 2 4" xfId="1623"/>
    <cellStyle name="Separador de milhares 4 2 3 2 2 4 2" xfId="1624"/>
    <cellStyle name="Separador de milhares 4 2 3 2 2 5" xfId="1625"/>
    <cellStyle name="Separador de milhares 4 2 3 2 2 5 2" xfId="1626"/>
    <cellStyle name="Separador de milhares 4 2 3 2 2 6" xfId="1627"/>
    <cellStyle name="Separador de milhares 4 2 3 2 2 6 2" xfId="1628"/>
    <cellStyle name="Separador de milhares 4 2 3 2 2 7" xfId="1629"/>
    <cellStyle name="Separador de milhares 4 2 3 2 3" xfId="445"/>
    <cellStyle name="Separador de milhares 4 2 3 2 3 2" xfId="1630"/>
    <cellStyle name="Separador de milhares 4 2 3 2 3 2 2" xfId="1631"/>
    <cellStyle name="Separador de milhares 4 2 3 2 3 3" xfId="1632"/>
    <cellStyle name="Separador de milhares 4 2 3 2 3 3 2" xfId="1633"/>
    <cellStyle name="Separador de milhares 4 2 3 2 3 4" xfId="1634"/>
    <cellStyle name="Separador de milhares 4 2 3 2 3 4 2" xfId="1635"/>
    <cellStyle name="Separador de milhares 4 2 3 2 3 5" xfId="1636"/>
    <cellStyle name="Separador de milhares 4 2 3 2 3 5 2" xfId="1637"/>
    <cellStyle name="Separador de milhares 4 2 3 2 3 6" xfId="1638"/>
    <cellStyle name="Separador de milhares 4 2 3 2 4" xfId="1639"/>
    <cellStyle name="Separador de milhares 4 2 3 2 4 2" xfId="1640"/>
    <cellStyle name="Separador de milhares 4 2 3 2 5" xfId="1641"/>
    <cellStyle name="Separador de milhares 4 2 3 2 5 2" xfId="1642"/>
    <cellStyle name="Separador de milhares 4 2 3 2 6" xfId="1643"/>
    <cellStyle name="Separador de milhares 4 2 3 2 6 2" xfId="1644"/>
    <cellStyle name="Separador de milhares 4 2 3 2 7" xfId="1645"/>
    <cellStyle name="Separador de milhares 4 2 3 2 7 2" xfId="1646"/>
    <cellStyle name="Separador de milhares 4 2 3 2 8" xfId="1647"/>
    <cellStyle name="Separador de milhares 4 2 3 3" xfId="353"/>
    <cellStyle name="Separador de milhares 4 2 3 3 2" xfId="446"/>
    <cellStyle name="Separador de milhares 4 2 3 3 2 2" xfId="1648"/>
    <cellStyle name="Separador de milhares 4 2 3 3 2 2 2" xfId="1649"/>
    <cellStyle name="Separador de milhares 4 2 3 3 2 3" xfId="1650"/>
    <cellStyle name="Separador de milhares 4 2 3 3 2 3 2" xfId="1651"/>
    <cellStyle name="Separador de milhares 4 2 3 3 2 4" xfId="1652"/>
    <cellStyle name="Separador de milhares 4 2 3 3 2 4 2" xfId="1653"/>
    <cellStyle name="Separador de milhares 4 2 3 3 2 5" xfId="1654"/>
    <cellStyle name="Separador de milhares 4 2 3 3 2 5 2" xfId="1655"/>
    <cellStyle name="Separador de milhares 4 2 3 3 2 6" xfId="1656"/>
    <cellStyle name="Separador de milhares 4 2 3 3 3" xfId="1657"/>
    <cellStyle name="Separador de milhares 4 2 3 3 3 2" xfId="1658"/>
    <cellStyle name="Separador de milhares 4 2 3 3 4" xfId="1659"/>
    <cellStyle name="Separador de milhares 4 2 3 3 4 2" xfId="1660"/>
    <cellStyle name="Separador de milhares 4 2 3 3 5" xfId="1661"/>
    <cellStyle name="Separador de milhares 4 2 3 3 5 2" xfId="1662"/>
    <cellStyle name="Separador de milhares 4 2 3 3 6" xfId="1663"/>
    <cellStyle name="Separador de milhares 4 2 3 3 6 2" xfId="1664"/>
    <cellStyle name="Separador de milhares 4 2 3 3 7" xfId="1665"/>
    <cellStyle name="Separador de milhares 4 2 3 4" xfId="447"/>
    <cellStyle name="Separador de milhares 4 2 3 4 2" xfId="1666"/>
    <cellStyle name="Separador de milhares 4 2 3 4 2 2" xfId="1667"/>
    <cellStyle name="Separador de milhares 4 2 3 4 3" xfId="1668"/>
    <cellStyle name="Separador de milhares 4 2 3 4 3 2" xfId="1669"/>
    <cellStyle name="Separador de milhares 4 2 3 4 4" xfId="1670"/>
    <cellStyle name="Separador de milhares 4 2 3 4 4 2" xfId="1671"/>
    <cellStyle name="Separador de milhares 4 2 3 4 5" xfId="1672"/>
    <cellStyle name="Separador de milhares 4 2 3 4 5 2" xfId="1673"/>
    <cellStyle name="Separador de milhares 4 2 3 4 6" xfId="1674"/>
    <cellStyle name="Separador de milhares 4 2 3 5" xfId="1675"/>
    <cellStyle name="Separador de milhares 4 2 3 5 2" xfId="1676"/>
    <cellStyle name="Separador de milhares 4 2 3 6" xfId="1677"/>
    <cellStyle name="Separador de milhares 4 2 3 6 2" xfId="1678"/>
    <cellStyle name="Separador de milhares 4 2 3 7" xfId="1679"/>
    <cellStyle name="Separador de milhares 4 2 3 7 2" xfId="1680"/>
    <cellStyle name="Separador de milhares 4 2 3 8" xfId="1681"/>
    <cellStyle name="Separador de milhares 4 2 3 8 2" xfId="1682"/>
    <cellStyle name="Separador de milhares 4 2 3 9" xfId="1683"/>
    <cellStyle name="Separador de milhares 4 2 4" xfId="213"/>
    <cellStyle name="Separador de milhares 4 2 4 2" xfId="354"/>
    <cellStyle name="Separador de milhares 4 2 4 2 2" xfId="448"/>
    <cellStyle name="Separador de milhares 4 2 4 2 2 2" xfId="1684"/>
    <cellStyle name="Separador de milhares 4 2 4 2 2 2 2" xfId="1685"/>
    <cellStyle name="Separador de milhares 4 2 4 2 2 3" xfId="1686"/>
    <cellStyle name="Separador de milhares 4 2 4 2 2 3 2" xfId="1687"/>
    <cellStyle name="Separador de milhares 4 2 4 2 2 4" xfId="1688"/>
    <cellStyle name="Separador de milhares 4 2 4 2 2 4 2" xfId="1689"/>
    <cellStyle name="Separador de milhares 4 2 4 2 2 5" xfId="1690"/>
    <cellStyle name="Separador de milhares 4 2 4 2 2 5 2" xfId="1691"/>
    <cellStyle name="Separador de milhares 4 2 4 2 2 6" xfId="1692"/>
    <cellStyle name="Separador de milhares 4 2 4 2 3" xfId="1693"/>
    <cellStyle name="Separador de milhares 4 2 4 2 3 2" xfId="1694"/>
    <cellStyle name="Separador de milhares 4 2 4 2 4" xfId="1695"/>
    <cellStyle name="Separador de milhares 4 2 4 2 4 2" xfId="1696"/>
    <cellStyle name="Separador de milhares 4 2 4 2 5" xfId="1697"/>
    <cellStyle name="Separador de milhares 4 2 4 2 5 2" xfId="1698"/>
    <cellStyle name="Separador de milhares 4 2 4 2 6" xfId="1699"/>
    <cellStyle name="Separador de milhares 4 2 4 2 6 2" xfId="1700"/>
    <cellStyle name="Separador de milhares 4 2 4 2 7" xfId="1701"/>
    <cellStyle name="Separador de milhares 4 2 4 3" xfId="449"/>
    <cellStyle name="Separador de milhares 4 2 4 3 2" xfId="1702"/>
    <cellStyle name="Separador de milhares 4 2 4 3 2 2" xfId="1703"/>
    <cellStyle name="Separador de milhares 4 2 4 3 3" xfId="1704"/>
    <cellStyle name="Separador de milhares 4 2 4 3 3 2" xfId="1705"/>
    <cellStyle name="Separador de milhares 4 2 4 3 4" xfId="1706"/>
    <cellStyle name="Separador de milhares 4 2 4 3 4 2" xfId="1707"/>
    <cellStyle name="Separador de milhares 4 2 4 3 5" xfId="1708"/>
    <cellStyle name="Separador de milhares 4 2 4 3 5 2" xfId="1709"/>
    <cellStyle name="Separador de milhares 4 2 4 3 6" xfId="1710"/>
    <cellStyle name="Separador de milhares 4 2 4 4" xfId="1711"/>
    <cellStyle name="Separador de milhares 4 2 4 4 2" xfId="1712"/>
    <cellStyle name="Separador de milhares 4 2 4 5" xfId="1713"/>
    <cellStyle name="Separador de milhares 4 2 4 5 2" xfId="1714"/>
    <cellStyle name="Separador de milhares 4 2 4 6" xfId="1715"/>
    <cellStyle name="Separador de milhares 4 2 4 6 2" xfId="1716"/>
    <cellStyle name="Separador de milhares 4 2 4 7" xfId="1717"/>
    <cellStyle name="Separador de milhares 4 2 4 7 2" xfId="1718"/>
    <cellStyle name="Separador de milhares 4 2 4 8" xfId="1719"/>
    <cellStyle name="Separador de milhares 4 2 5" xfId="355"/>
    <cellStyle name="Separador de milhares 4 2 5 2" xfId="450"/>
    <cellStyle name="Separador de milhares 4 2 5 2 2" xfId="1720"/>
    <cellStyle name="Separador de milhares 4 2 5 2 2 2" xfId="1721"/>
    <cellStyle name="Separador de milhares 4 2 5 2 3" xfId="1722"/>
    <cellStyle name="Separador de milhares 4 2 5 2 3 2" xfId="1723"/>
    <cellStyle name="Separador de milhares 4 2 5 2 4" xfId="1724"/>
    <cellStyle name="Separador de milhares 4 2 5 2 4 2" xfId="1725"/>
    <cellStyle name="Separador de milhares 4 2 5 2 5" xfId="1726"/>
    <cellStyle name="Separador de milhares 4 2 5 2 5 2" xfId="1727"/>
    <cellStyle name="Separador de milhares 4 2 5 2 6" xfId="1728"/>
    <cellStyle name="Separador de milhares 4 2 5 3" xfId="1729"/>
    <cellStyle name="Separador de milhares 4 2 5 3 2" xfId="1730"/>
    <cellStyle name="Separador de milhares 4 2 5 4" xfId="1731"/>
    <cellStyle name="Separador de milhares 4 2 5 4 2" xfId="1732"/>
    <cellStyle name="Separador de milhares 4 2 5 5" xfId="1733"/>
    <cellStyle name="Separador de milhares 4 2 5 5 2" xfId="1734"/>
    <cellStyle name="Separador de milhares 4 2 5 6" xfId="1735"/>
    <cellStyle name="Separador de milhares 4 2 5 6 2" xfId="1736"/>
    <cellStyle name="Separador de milhares 4 2 5 7" xfId="1737"/>
    <cellStyle name="Separador de milhares 4 2 6" xfId="451"/>
    <cellStyle name="Separador de milhares 4 2 6 2" xfId="1738"/>
    <cellStyle name="Separador de milhares 4 2 6 2 2" xfId="1739"/>
    <cellStyle name="Separador de milhares 4 2 6 3" xfId="1740"/>
    <cellStyle name="Separador de milhares 4 2 6 3 2" xfId="1741"/>
    <cellStyle name="Separador de milhares 4 2 6 4" xfId="1742"/>
    <cellStyle name="Separador de milhares 4 2 6 4 2" xfId="1743"/>
    <cellStyle name="Separador de milhares 4 2 6 5" xfId="1744"/>
    <cellStyle name="Separador de milhares 4 2 6 5 2" xfId="1745"/>
    <cellStyle name="Separador de milhares 4 2 6 6" xfId="1746"/>
    <cellStyle name="Separador de milhares 4 2 7" xfId="1747"/>
    <cellStyle name="Separador de milhares 4 2 7 2" xfId="1748"/>
    <cellStyle name="Separador de milhares 4 2 8" xfId="1749"/>
    <cellStyle name="Separador de milhares 4 2 8 2" xfId="1750"/>
    <cellStyle name="Separador de milhares 4 2 9" xfId="1751"/>
    <cellStyle name="Separador de milhares 4 2 9 2" xfId="1752"/>
    <cellStyle name="Separador de milhares 4 3" xfId="152"/>
    <cellStyle name="Separador de milhares 4 3 10" xfId="1753"/>
    <cellStyle name="Separador de milhares 4 3 2" xfId="153"/>
    <cellStyle name="Separador de milhares 4 3 2 2" xfId="214"/>
    <cellStyle name="Separador de milhares 4 3 2 2 2" xfId="356"/>
    <cellStyle name="Separador de milhares 4 3 2 2 2 2" xfId="452"/>
    <cellStyle name="Separador de milhares 4 3 2 2 2 2 2" xfId="1754"/>
    <cellStyle name="Separador de milhares 4 3 2 2 2 2 2 2" xfId="1755"/>
    <cellStyle name="Separador de milhares 4 3 2 2 2 2 3" xfId="1756"/>
    <cellStyle name="Separador de milhares 4 3 2 2 2 2 3 2" xfId="1757"/>
    <cellStyle name="Separador de milhares 4 3 2 2 2 2 4" xfId="1758"/>
    <cellStyle name="Separador de milhares 4 3 2 2 2 2 4 2" xfId="1759"/>
    <cellStyle name="Separador de milhares 4 3 2 2 2 2 5" xfId="1760"/>
    <cellStyle name="Separador de milhares 4 3 2 2 2 2 5 2" xfId="1761"/>
    <cellStyle name="Separador de milhares 4 3 2 2 2 2 6" xfId="1762"/>
    <cellStyle name="Separador de milhares 4 3 2 2 2 3" xfId="1763"/>
    <cellStyle name="Separador de milhares 4 3 2 2 2 3 2" xfId="1764"/>
    <cellStyle name="Separador de milhares 4 3 2 2 2 4" xfId="1765"/>
    <cellStyle name="Separador de milhares 4 3 2 2 2 4 2" xfId="1766"/>
    <cellStyle name="Separador de milhares 4 3 2 2 2 5" xfId="1767"/>
    <cellStyle name="Separador de milhares 4 3 2 2 2 5 2" xfId="1768"/>
    <cellStyle name="Separador de milhares 4 3 2 2 2 6" xfId="1769"/>
    <cellStyle name="Separador de milhares 4 3 2 2 2 6 2" xfId="1770"/>
    <cellStyle name="Separador de milhares 4 3 2 2 2 7" xfId="1771"/>
    <cellStyle name="Separador de milhares 4 3 2 2 3" xfId="453"/>
    <cellStyle name="Separador de milhares 4 3 2 2 3 2" xfId="1772"/>
    <cellStyle name="Separador de milhares 4 3 2 2 3 2 2" xfId="1773"/>
    <cellStyle name="Separador de milhares 4 3 2 2 3 3" xfId="1774"/>
    <cellStyle name="Separador de milhares 4 3 2 2 3 3 2" xfId="1775"/>
    <cellStyle name="Separador de milhares 4 3 2 2 3 4" xfId="1776"/>
    <cellStyle name="Separador de milhares 4 3 2 2 3 4 2" xfId="1777"/>
    <cellStyle name="Separador de milhares 4 3 2 2 3 5" xfId="1778"/>
    <cellStyle name="Separador de milhares 4 3 2 2 3 5 2" xfId="1779"/>
    <cellStyle name="Separador de milhares 4 3 2 2 3 6" xfId="1780"/>
    <cellStyle name="Separador de milhares 4 3 2 2 4" xfId="1781"/>
    <cellStyle name="Separador de milhares 4 3 2 2 4 2" xfId="1782"/>
    <cellStyle name="Separador de milhares 4 3 2 2 5" xfId="1783"/>
    <cellStyle name="Separador de milhares 4 3 2 2 5 2" xfId="1784"/>
    <cellStyle name="Separador de milhares 4 3 2 2 6" xfId="1785"/>
    <cellStyle name="Separador de milhares 4 3 2 2 6 2" xfId="1786"/>
    <cellStyle name="Separador de milhares 4 3 2 2 7" xfId="1787"/>
    <cellStyle name="Separador de milhares 4 3 2 2 7 2" xfId="1788"/>
    <cellStyle name="Separador de milhares 4 3 2 2 8" xfId="1789"/>
    <cellStyle name="Separador de milhares 4 3 2 3" xfId="357"/>
    <cellStyle name="Separador de milhares 4 3 2 3 2" xfId="454"/>
    <cellStyle name="Separador de milhares 4 3 2 3 2 2" xfId="1790"/>
    <cellStyle name="Separador de milhares 4 3 2 3 2 2 2" xfId="1791"/>
    <cellStyle name="Separador de milhares 4 3 2 3 2 3" xfId="1792"/>
    <cellStyle name="Separador de milhares 4 3 2 3 2 3 2" xfId="1793"/>
    <cellStyle name="Separador de milhares 4 3 2 3 2 4" xfId="1794"/>
    <cellStyle name="Separador de milhares 4 3 2 3 2 4 2" xfId="1795"/>
    <cellStyle name="Separador de milhares 4 3 2 3 2 5" xfId="1796"/>
    <cellStyle name="Separador de milhares 4 3 2 3 2 5 2" xfId="1797"/>
    <cellStyle name="Separador de milhares 4 3 2 3 2 6" xfId="1798"/>
    <cellStyle name="Separador de milhares 4 3 2 3 3" xfId="1799"/>
    <cellStyle name="Separador de milhares 4 3 2 3 3 2" xfId="1800"/>
    <cellStyle name="Separador de milhares 4 3 2 3 4" xfId="1801"/>
    <cellStyle name="Separador de milhares 4 3 2 3 4 2" xfId="1802"/>
    <cellStyle name="Separador de milhares 4 3 2 3 5" xfId="1803"/>
    <cellStyle name="Separador de milhares 4 3 2 3 5 2" xfId="1804"/>
    <cellStyle name="Separador de milhares 4 3 2 3 6" xfId="1805"/>
    <cellStyle name="Separador de milhares 4 3 2 3 6 2" xfId="1806"/>
    <cellStyle name="Separador de milhares 4 3 2 3 7" xfId="1807"/>
    <cellStyle name="Separador de milhares 4 3 2 4" xfId="455"/>
    <cellStyle name="Separador de milhares 4 3 2 4 2" xfId="1808"/>
    <cellStyle name="Separador de milhares 4 3 2 4 2 2" xfId="1809"/>
    <cellStyle name="Separador de milhares 4 3 2 4 3" xfId="1810"/>
    <cellStyle name="Separador de milhares 4 3 2 4 3 2" xfId="1811"/>
    <cellStyle name="Separador de milhares 4 3 2 4 4" xfId="1812"/>
    <cellStyle name="Separador de milhares 4 3 2 4 4 2" xfId="1813"/>
    <cellStyle name="Separador de milhares 4 3 2 4 5" xfId="1814"/>
    <cellStyle name="Separador de milhares 4 3 2 4 5 2" xfId="1815"/>
    <cellStyle name="Separador de milhares 4 3 2 4 6" xfId="1816"/>
    <cellStyle name="Separador de milhares 4 3 2 5" xfId="1817"/>
    <cellStyle name="Separador de milhares 4 3 2 5 2" xfId="1818"/>
    <cellStyle name="Separador de milhares 4 3 2 6" xfId="1819"/>
    <cellStyle name="Separador de milhares 4 3 2 6 2" xfId="1820"/>
    <cellStyle name="Separador de milhares 4 3 2 7" xfId="1821"/>
    <cellStyle name="Separador de milhares 4 3 2 7 2" xfId="1822"/>
    <cellStyle name="Separador de milhares 4 3 2 8" xfId="1823"/>
    <cellStyle name="Separador de milhares 4 3 2 8 2" xfId="1824"/>
    <cellStyle name="Separador de milhares 4 3 2 9" xfId="1825"/>
    <cellStyle name="Separador de milhares 4 3 3" xfId="215"/>
    <cellStyle name="Separador de milhares 4 3 3 2" xfId="358"/>
    <cellStyle name="Separador de milhares 4 3 3 2 2" xfId="456"/>
    <cellStyle name="Separador de milhares 4 3 3 2 2 2" xfId="1826"/>
    <cellStyle name="Separador de milhares 4 3 3 2 2 2 2" xfId="1827"/>
    <cellStyle name="Separador de milhares 4 3 3 2 2 3" xfId="1828"/>
    <cellStyle name="Separador de milhares 4 3 3 2 2 3 2" xfId="1829"/>
    <cellStyle name="Separador de milhares 4 3 3 2 2 4" xfId="1830"/>
    <cellStyle name="Separador de milhares 4 3 3 2 2 4 2" xfId="1831"/>
    <cellStyle name="Separador de milhares 4 3 3 2 2 5" xfId="1832"/>
    <cellStyle name="Separador de milhares 4 3 3 2 2 5 2" xfId="1833"/>
    <cellStyle name="Separador de milhares 4 3 3 2 2 6" xfId="1834"/>
    <cellStyle name="Separador de milhares 4 3 3 2 3" xfId="1835"/>
    <cellStyle name="Separador de milhares 4 3 3 2 3 2" xfId="1836"/>
    <cellStyle name="Separador de milhares 4 3 3 2 4" xfId="1837"/>
    <cellStyle name="Separador de milhares 4 3 3 2 4 2" xfId="1838"/>
    <cellStyle name="Separador de milhares 4 3 3 2 5" xfId="1839"/>
    <cellStyle name="Separador de milhares 4 3 3 2 5 2" xfId="1840"/>
    <cellStyle name="Separador de milhares 4 3 3 2 6" xfId="1841"/>
    <cellStyle name="Separador de milhares 4 3 3 2 6 2" xfId="1842"/>
    <cellStyle name="Separador de milhares 4 3 3 2 7" xfId="1843"/>
    <cellStyle name="Separador de milhares 4 3 3 3" xfId="457"/>
    <cellStyle name="Separador de milhares 4 3 3 3 2" xfId="1844"/>
    <cellStyle name="Separador de milhares 4 3 3 3 2 2" xfId="1845"/>
    <cellStyle name="Separador de milhares 4 3 3 3 3" xfId="1846"/>
    <cellStyle name="Separador de milhares 4 3 3 3 3 2" xfId="1847"/>
    <cellStyle name="Separador de milhares 4 3 3 3 4" xfId="1848"/>
    <cellStyle name="Separador de milhares 4 3 3 3 4 2" xfId="1849"/>
    <cellStyle name="Separador de milhares 4 3 3 3 5" xfId="1850"/>
    <cellStyle name="Separador de milhares 4 3 3 3 5 2" xfId="1851"/>
    <cellStyle name="Separador de milhares 4 3 3 3 6" xfId="1852"/>
    <cellStyle name="Separador de milhares 4 3 3 4" xfId="1853"/>
    <cellStyle name="Separador de milhares 4 3 3 4 2" xfId="1854"/>
    <cellStyle name="Separador de milhares 4 3 3 5" xfId="1855"/>
    <cellStyle name="Separador de milhares 4 3 3 5 2" xfId="1856"/>
    <cellStyle name="Separador de milhares 4 3 3 6" xfId="1857"/>
    <cellStyle name="Separador de milhares 4 3 3 6 2" xfId="1858"/>
    <cellStyle name="Separador de milhares 4 3 3 7" xfId="1859"/>
    <cellStyle name="Separador de milhares 4 3 3 7 2" xfId="1860"/>
    <cellStyle name="Separador de milhares 4 3 3 8" xfId="1861"/>
    <cellStyle name="Separador de milhares 4 3 4" xfId="359"/>
    <cellStyle name="Separador de milhares 4 3 4 2" xfId="458"/>
    <cellStyle name="Separador de milhares 4 3 4 2 2" xfId="1862"/>
    <cellStyle name="Separador de milhares 4 3 4 2 2 2" xfId="1863"/>
    <cellStyle name="Separador de milhares 4 3 4 2 3" xfId="1864"/>
    <cellStyle name="Separador de milhares 4 3 4 2 3 2" xfId="1865"/>
    <cellStyle name="Separador de milhares 4 3 4 2 4" xfId="1866"/>
    <cellStyle name="Separador de milhares 4 3 4 2 4 2" xfId="1867"/>
    <cellStyle name="Separador de milhares 4 3 4 2 5" xfId="1868"/>
    <cellStyle name="Separador de milhares 4 3 4 2 5 2" xfId="1869"/>
    <cellStyle name="Separador de milhares 4 3 4 2 6" xfId="1870"/>
    <cellStyle name="Separador de milhares 4 3 4 3" xfId="1871"/>
    <cellStyle name="Separador de milhares 4 3 4 3 2" xfId="1872"/>
    <cellStyle name="Separador de milhares 4 3 4 4" xfId="1873"/>
    <cellStyle name="Separador de milhares 4 3 4 4 2" xfId="1874"/>
    <cellStyle name="Separador de milhares 4 3 4 5" xfId="1875"/>
    <cellStyle name="Separador de milhares 4 3 4 5 2" xfId="1876"/>
    <cellStyle name="Separador de milhares 4 3 4 6" xfId="1877"/>
    <cellStyle name="Separador de milhares 4 3 4 6 2" xfId="1878"/>
    <cellStyle name="Separador de milhares 4 3 4 7" xfId="1879"/>
    <cellStyle name="Separador de milhares 4 3 5" xfId="459"/>
    <cellStyle name="Separador de milhares 4 3 5 2" xfId="1880"/>
    <cellStyle name="Separador de milhares 4 3 5 2 2" xfId="1881"/>
    <cellStyle name="Separador de milhares 4 3 5 3" xfId="1882"/>
    <cellStyle name="Separador de milhares 4 3 5 3 2" xfId="1883"/>
    <cellStyle name="Separador de milhares 4 3 5 4" xfId="1884"/>
    <cellStyle name="Separador de milhares 4 3 5 4 2" xfId="1885"/>
    <cellStyle name="Separador de milhares 4 3 5 5" xfId="1886"/>
    <cellStyle name="Separador de milhares 4 3 5 5 2" xfId="1887"/>
    <cellStyle name="Separador de milhares 4 3 5 6" xfId="1888"/>
    <cellStyle name="Separador de milhares 4 3 6" xfId="1889"/>
    <cellStyle name="Separador de milhares 4 3 6 2" xfId="1890"/>
    <cellStyle name="Separador de milhares 4 3 7" xfId="1891"/>
    <cellStyle name="Separador de milhares 4 3 7 2" xfId="1892"/>
    <cellStyle name="Separador de milhares 4 3 8" xfId="1893"/>
    <cellStyle name="Separador de milhares 4 3 8 2" xfId="1894"/>
    <cellStyle name="Separador de milhares 4 3 9" xfId="1895"/>
    <cellStyle name="Separador de milhares 4 3 9 2" xfId="1896"/>
    <cellStyle name="Separador de milhares 4 4" xfId="154"/>
    <cellStyle name="Separador de milhares 4 4 2" xfId="216"/>
    <cellStyle name="Separador de milhares 4 4 2 2" xfId="360"/>
    <cellStyle name="Separador de milhares 4 4 2 2 2" xfId="460"/>
    <cellStyle name="Separador de milhares 4 4 2 2 2 2" xfId="1897"/>
    <cellStyle name="Separador de milhares 4 4 2 2 2 2 2" xfId="1898"/>
    <cellStyle name="Separador de milhares 4 4 2 2 2 3" xfId="1899"/>
    <cellStyle name="Separador de milhares 4 4 2 2 2 3 2" xfId="1900"/>
    <cellStyle name="Separador de milhares 4 4 2 2 2 4" xfId="1901"/>
    <cellStyle name="Separador de milhares 4 4 2 2 2 4 2" xfId="1902"/>
    <cellStyle name="Separador de milhares 4 4 2 2 2 5" xfId="1903"/>
    <cellStyle name="Separador de milhares 4 4 2 2 2 5 2" xfId="1904"/>
    <cellStyle name="Separador de milhares 4 4 2 2 2 6" xfId="1905"/>
    <cellStyle name="Separador de milhares 4 4 2 2 3" xfId="1906"/>
    <cellStyle name="Separador de milhares 4 4 2 2 3 2" xfId="1907"/>
    <cellStyle name="Separador de milhares 4 4 2 2 4" xfId="1908"/>
    <cellStyle name="Separador de milhares 4 4 2 2 4 2" xfId="1909"/>
    <cellStyle name="Separador de milhares 4 4 2 2 5" xfId="1910"/>
    <cellStyle name="Separador de milhares 4 4 2 2 5 2" xfId="1911"/>
    <cellStyle name="Separador de milhares 4 4 2 2 6" xfId="1912"/>
    <cellStyle name="Separador de milhares 4 4 2 2 6 2" xfId="1913"/>
    <cellStyle name="Separador de milhares 4 4 2 2 7" xfId="1914"/>
    <cellStyle name="Separador de milhares 4 4 2 3" xfId="461"/>
    <cellStyle name="Separador de milhares 4 4 2 3 2" xfId="1915"/>
    <cellStyle name="Separador de milhares 4 4 2 3 2 2" xfId="1916"/>
    <cellStyle name="Separador de milhares 4 4 2 3 3" xfId="1917"/>
    <cellStyle name="Separador de milhares 4 4 2 3 3 2" xfId="1918"/>
    <cellStyle name="Separador de milhares 4 4 2 3 4" xfId="1919"/>
    <cellStyle name="Separador de milhares 4 4 2 3 4 2" xfId="1920"/>
    <cellStyle name="Separador de milhares 4 4 2 3 5" xfId="1921"/>
    <cellStyle name="Separador de milhares 4 4 2 3 5 2" xfId="1922"/>
    <cellStyle name="Separador de milhares 4 4 2 3 6" xfId="1923"/>
    <cellStyle name="Separador de milhares 4 4 2 4" xfId="1924"/>
    <cellStyle name="Separador de milhares 4 4 2 4 2" xfId="1925"/>
    <cellStyle name="Separador de milhares 4 4 2 5" xfId="1926"/>
    <cellStyle name="Separador de milhares 4 4 2 5 2" xfId="1927"/>
    <cellStyle name="Separador de milhares 4 4 2 6" xfId="1928"/>
    <cellStyle name="Separador de milhares 4 4 2 6 2" xfId="1929"/>
    <cellStyle name="Separador de milhares 4 4 2 7" xfId="1930"/>
    <cellStyle name="Separador de milhares 4 4 2 7 2" xfId="1931"/>
    <cellStyle name="Separador de milhares 4 4 2 8" xfId="1932"/>
    <cellStyle name="Separador de milhares 4 4 3" xfId="361"/>
    <cellStyle name="Separador de milhares 4 4 3 2" xfId="462"/>
    <cellStyle name="Separador de milhares 4 4 3 2 2" xfId="1933"/>
    <cellStyle name="Separador de milhares 4 4 3 2 2 2" xfId="1934"/>
    <cellStyle name="Separador de milhares 4 4 3 2 3" xfId="1935"/>
    <cellStyle name="Separador de milhares 4 4 3 2 3 2" xfId="1936"/>
    <cellStyle name="Separador de milhares 4 4 3 2 4" xfId="1937"/>
    <cellStyle name="Separador de milhares 4 4 3 2 4 2" xfId="1938"/>
    <cellStyle name="Separador de milhares 4 4 3 2 5" xfId="1939"/>
    <cellStyle name="Separador de milhares 4 4 3 2 5 2" xfId="1940"/>
    <cellStyle name="Separador de milhares 4 4 3 2 6" xfId="1941"/>
    <cellStyle name="Separador de milhares 4 4 3 3" xfId="1942"/>
    <cellStyle name="Separador de milhares 4 4 3 3 2" xfId="1943"/>
    <cellStyle name="Separador de milhares 4 4 3 4" xfId="1944"/>
    <cellStyle name="Separador de milhares 4 4 3 4 2" xfId="1945"/>
    <cellStyle name="Separador de milhares 4 4 3 5" xfId="1946"/>
    <cellStyle name="Separador de milhares 4 4 3 5 2" xfId="1947"/>
    <cellStyle name="Separador de milhares 4 4 3 6" xfId="1948"/>
    <cellStyle name="Separador de milhares 4 4 3 6 2" xfId="1949"/>
    <cellStyle name="Separador de milhares 4 4 3 7" xfId="1950"/>
    <cellStyle name="Separador de milhares 4 4 4" xfId="463"/>
    <cellStyle name="Separador de milhares 4 4 4 2" xfId="1951"/>
    <cellStyle name="Separador de milhares 4 4 4 2 2" xfId="1952"/>
    <cellStyle name="Separador de milhares 4 4 4 3" xfId="1953"/>
    <cellStyle name="Separador de milhares 4 4 4 3 2" xfId="1954"/>
    <cellStyle name="Separador de milhares 4 4 4 4" xfId="1955"/>
    <cellStyle name="Separador de milhares 4 4 4 4 2" xfId="1956"/>
    <cellStyle name="Separador de milhares 4 4 4 5" xfId="1957"/>
    <cellStyle name="Separador de milhares 4 4 4 5 2" xfId="1958"/>
    <cellStyle name="Separador de milhares 4 4 4 6" xfId="1959"/>
    <cellStyle name="Separador de milhares 4 4 5" xfId="1960"/>
    <cellStyle name="Separador de milhares 4 4 5 2" xfId="1961"/>
    <cellStyle name="Separador de milhares 4 4 6" xfId="1962"/>
    <cellStyle name="Separador de milhares 4 4 6 2" xfId="1963"/>
    <cellStyle name="Separador de milhares 4 4 7" xfId="1964"/>
    <cellStyle name="Separador de milhares 4 4 7 2" xfId="1965"/>
    <cellStyle name="Separador de milhares 4 4 8" xfId="1966"/>
    <cellStyle name="Separador de milhares 4 4 8 2" xfId="1967"/>
    <cellStyle name="Separador de milhares 4 4 9" xfId="1968"/>
    <cellStyle name="Separador de milhares 4 5" xfId="167"/>
    <cellStyle name="Separador de milhares 4 5 2" xfId="217"/>
    <cellStyle name="Separador de milhares 4 5 2 2" xfId="362"/>
    <cellStyle name="Separador de milhares 4 5 2 2 2" xfId="464"/>
    <cellStyle name="Separador de milhares 4 5 2 2 2 2" xfId="1969"/>
    <cellStyle name="Separador de milhares 4 5 2 2 2 2 2" xfId="1970"/>
    <cellStyle name="Separador de milhares 4 5 2 2 2 3" xfId="1971"/>
    <cellStyle name="Separador de milhares 4 5 2 2 2 3 2" xfId="1972"/>
    <cellStyle name="Separador de milhares 4 5 2 2 2 4" xfId="1973"/>
    <cellStyle name="Separador de milhares 4 5 2 2 2 4 2" xfId="1974"/>
    <cellStyle name="Separador de milhares 4 5 2 2 2 5" xfId="1975"/>
    <cellStyle name="Separador de milhares 4 5 2 2 2 5 2" xfId="1976"/>
    <cellStyle name="Separador de milhares 4 5 2 2 2 6" xfId="1977"/>
    <cellStyle name="Separador de milhares 4 5 2 2 3" xfId="1978"/>
    <cellStyle name="Separador de milhares 4 5 2 2 3 2" xfId="1979"/>
    <cellStyle name="Separador de milhares 4 5 2 2 4" xfId="1980"/>
    <cellStyle name="Separador de milhares 4 5 2 2 4 2" xfId="1981"/>
    <cellStyle name="Separador de milhares 4 5 2 2 5" xfId="1982"/>
    <cellStyle name="Separador de milhares 4 5 2 2 5 2" xfId="1983"/>
    <cellStyle name="Separador de milhares 4 5 2 2 6" xfId="1984"/>
    <cellStyle name="Separador de milhares 4 5 2 2 6 2" xfId="1985"/>
    <cellStyle name="Separador de milhares 4 5 2 2 7" xfId="1986"/>
    <cellStyle name="Separador de milhares 4 5 2 3" xfId="465"/>
    <cellStyle name="Separador de milhares 4 5 2 3 2" xfId="1987"/>
    <cellStyle name="Separador de milhares 4 5 2 3 2 2" xfId="1988"/>
    <cellStyle name="Separador de milhares 4 5 2 3 3" xfId="1989"/>
    <cellStyle name="Separador de milhares 4 5 2 3 3 2" xfId="1990"/>
    <cellStyle name="Separador de milhares 4 5 2 3 4" xfId="1991"/>
    <cellStyle name="Separador de milhares 4 5 2 3 4 2" xfId="1992"/>
    <cellStyle name="Separador de milhares 4 5 2 3 5" xfId="1993"/>
    <cellStyle name="Separador de milhares 4 5 2 3 5 2" xfId="1994"/>
    <cellStyle name="Separador de milhares 4 5 2 3 6" xfId="1995"/>
    <cellStyle name="Separador de milhares 4 5 2 4" xfId="1996"/>
    <cellStyle name="Separador de milhares 4 5 2 4 2" xfId="1997"/>
    <cellStyle name="Separador de milhares 4 5 2 5" xfId="1998"/>
    <cellStyle name="Separador de milhares 4 5 2 5 2" xfId="1999"/>
    <cellStyle name="Separador de milhares 4 5 2 6" xfId="2000"/>
    <cellStyle name="Separador de milhares 4 5 2 6 2" xfId="2001"/>
    <cellStyle name="Separador de milhares 4 5 2 7" xfId="2002"/>
    <cellStyle name="Separador de milhares 4 5 2 7 2" xfId="2003"/>
    <cellStyle name="Separador de milhares 4 5 2 8" xfId="2004"/>
    <cellStyle name="Separador de milhares 4 6" xfId="147"/>
    <cellStyle name="Separador de milhares 4 6 2" xfId="218"/>
    <cellStyle name="Separador de milhares 4 6 2 2" xfId="363"/>
    <cellStyle name="Separador de milhares 4 6 2 2 2" xfId="466"/>
    <cellStyle name="Separador de milhares 4 6 2 2 2 2" xfId="2005"/>
    <cellStyle name="Separador de milhares 4 6 2 2 2 2 2" xfId="2006"/>
    <cellStyle name="Separador de milhares 4 6 2 2 2 3" xfId="2007"/>
    <cellStyle name="Separador de milhares 4 6 2 2 2 3 2" xfId="2008"/>
    <cellStyle name="Separador de milhares 4 6 2 2 2 4" xfId="2009"/>
    <cellStyle name="Separador de milhares 4 6 2 2 2 4 2" xfId="2010"/>
    <cellStyle name="Separador de milhares 4 6 2 2 2 5" xfId="2011"/>
    <cellStyle name="Separador de milhares 4 6 2 2 2 5 2" xfId="2012"/>
    <cellStyle name="Separador de milhares 4 6 2 2 2 6" xfId="2013"/>
    <cellStyle name="Separador de milhares 4 6 2 2 3" xfId="2014"/>
    <cellStyle name="Separador de milhares 4 6 2 2 3 2" xfId="2015"/>
    <cellStyle name="Separador de milhares 4 6 2 2 4" xfId="2016"/>
    <cellStyle name="Separador de milhares 4 6 2 2 4 2" xfId="2017"/>
    <cellStyle name="Separador de milhares 4 6 2 2 5" xfId="2018"/>
    <cellStyle name="Separador de milhares 4 6 2 2 5 2" xfId="2019"/>
    <cellStyle name="Separador de milhares 4 6 2 2 6" xfId="2020"/>
    <cellStyle name="Separador de milhares 4 6 2 2 6 2" xfId="2021"/>
    <cellStyle name="Separador de milhares 4 6 2 2 7" xfId="2022"/>
    <cellStyle name="Separador de milhares 4 6 2 3" xfId="467"/>
    <cellStyle name="Separador de milhares 4 6 2 3 2" xfId="2023"/>
    <cellStyle name="Separador de milhares 4 6 2 3 2 2" xfId="2024"/>
    <cellStyle name="Separador de milhares 4 6 2 3 3" xfId="2025"/>
    <cellStyle name="Separador de milhares 4 6 2 3 3 2" xfId="2026"/>
    <cellStyle name="Separador de milhares 4 6 2 3 4" xfId="2027"/>
    <cellStyle name="Separador de milhares 4 6 2 3 4 2" xfId="2028"/>
    <cellStyle name="Separador de milhares 4 6 2 3 5" xfId="2029"/>
    <cellStyle name="Separador de milhares 4 6 2 3 5 2" xfId="2030"/>
    <cellStyle name="Separador de milhares 4 6 2 3 6" xfId="2031"/>
    <cellStyle name="Separador de milhares 4 6 2 4" xfId="2032"/>
    <cellStyle name="Separador de milhares 4 6 2 4 2" xfId="2033"/>
    <cellStyle name="Separador de milhares 4 6 2 5" xfId="2034"/>
    <cellStyle name="Separador de milhares 4 6 2 5 2" xfId="2035"/>
    <cellStyle name="Separador de milhares 4 6 2 6" xfId="2036"/>
    <cellStyle name="Separador de milhares 4 6 2 6 2" xfId="2037"/>
    <cellStyle name="Separador de milhares 4 6 2 7" xfId="2038"/>
    <cellStyle name="Separador de milhares 4 6 2 7 2" xfId="2039"/>
    <cellStyle name="Separador de milhares 4 6 2 8" xfId="2040"/>
    <cellStyle name="Separador de milhares 4 6 3" xfId="364"/>
    <cellStyle name="Separador de milhares 4 6 3 2" xfId="468"/>
    <cellStyle name="Separador de milhares 4 6 3 2 2" xfId="2041"/>
    <cellStyle name="Separador de milhares 4 6 3 2 2 2" xfId="2042"/>
    <cellStyle name="Separador de milhares 4 6 3 2 3" xfId="2043"/>
    <cellStyle name="Separador de milhares 4 6 3 2 3 2" xfId="2044"/>
    <cellStyle name="Separador de milhares 4 6 3 2 4" xfId="2045"/>
    <cellStyle name="Separador de milhares 4 6 3 2 4 2" xfId="2046"/>
    <cellStyle name="Separador de milhares 4 6 3 2 5" xfId="2047"/>
    <cellStyle name="Separador de milhares 4 6 3 2 5 2" xfId="2048"/>
    <cellStyle name="Separador de milhares 4 6 3 2 6" xfId="2049"/>
    <cellStyle name="Separador de milhares 4 6 3 3" xfId="2050"/>
    <cellStyle name="Separador de milhares 4 6 3 3 2" xfId="2051"/>
    <cellStyle name="Separador de milhares 4 6 3 4" xfId="2052"/>
    <cellStyle name="Separador de milhares 4 6 3 4 2" xfId="2053"/>
    <cellStyle name="Separador de milhares 4 6 3 5" xfId="2054"/>
    <cellStyle name="Separador de milhares 4 6 3 5 2" xfId="2055"/>
    <cellStyle name="Separador de milhares 4 6 3 6" xfId="2056"/>
    <cellStyle name="Separador de milhares 4 6 3 6 2" xfId="2057"/>
    <cellStyle name="Separador de milhares 4 6 3 7" xfId="2058"/>
    <cellStyle name="Separador de milhares 4 6 4" xfId="469"/>
    <cellStyle name="Separador de milhares 4 6 4 2" xfId="2059"/>
    <cellStyle name="Separador de milhares 4 6 4 2 2" xfId="2060"/>
    <cellStyle name="Separador de milhares 4 6 4 3" xfId="2061"/>
    <cellStyle name="Separador de milhares 4 6 4 3 2" xfId="2062"/>
    <cellStyle name="Separador de milhares 4 6 4 4" xfId="2063"/>
    <cellStyle name="Separador de milhares 4 6 4 4 2" xfId="2064"/>
    <cellStyle name="Separador de milhares 4 6 4 5" xfId="2065"/>
    <cellStyle name="Separador de milhares 4 6 4 5 2" xfId="2066"/>
    <cellStyle name="Separador de milhares 4 6 4 6" xfId="2067"/>
    <cellStyle name="Separador de milhares 4 6 5" xfId="2068"/>
    <cellStyle name="Separador de milhares 4 6 5 2" xfId="2069"/>
    <cellStyle name="Separador de milhares 4 6 6" xfId="2070"/>
    <cellStyle name="Separador de milhares 4 6 6 2" xfId="2071"/>
    <cellStyle name="Separador de milhares 4 6 7" xfId="2072"/>
    <cellStyle name="Separador de milhares 4 6 7 2" xfId="2073"/>
    <cellStyle name="Separador de milhares 4 6 8" xfId="2074"/>
    <cellStyle name="Separador de milhares 4 6 8 2" xfId="2075"/>
    <cellStyle name="Separador de milhares 4 6 9" xfId="2076"/>
    <cellStyle name="Separador de milhares 4 7" xfId="180"/>
    <cellStyle name="Separador de milhares 4 7 2" xfId="219"/>
    <cellStyle name="Separador de milhares 4 7 2 2" xfId="365"/>
    <cellStyle name="Separador de milhares 4 7 2 2 2" xfId="470"/>
    <cellStyle name="Separador de milhares 4 7 2 2 2 2" xfId="2077"/>
    <cellStyle name="Separador de milhares 4 7 2 2 2 2 2" xfId="2078"/>
    <cellStyle name="Separador de milhares 4 7 2 2 2 3" xfId="2079"/>
    <cellStyle name="Separador de milhares 4 7 2 2 2 3 2" xfId="2080"/>
    <cellStyle name="Separador de milhares 4 7 2 2 2 4" xfId="2081"/>
    <cellStyle name="Separador de milhares 4 7 2 2 2 4 2" xfId="2082"/>
    <cellStyle name="Separador de milhares 4 7 2 2 2 5" xfId="2083"/>
    <cellStyle name="Separador de milhares 4 7 2 2 2 5 2" xfId="2084"/>
    <cellStyle name="Separador de milhares 4 7 2 2 2 6" xfId="2085"/>
    <cellStyle name="Separador de milhares 4 7 2 2 3" xfId="2086"/>
    <cellStyle name="Separador de milhares 4 7 2 2 3 2" xfId="2087"/>
    <cellStyle name="Separador de milhares 4 7 2 2 4" xfId="2088"/>
    <cellStyle name="Separador de milhares 4 7 2 2 4 2" xfId="2089"/>
    <cellStyle name="Separador de milhares 4 7 2 2 5" xfId="2090"/>
    <cellStyle name="Separador de milhares 4 7 2 2 5 2" xfId="2091"/>
    <cellStyle name="Separador de milhares 4 7 2 2 6" xfId="2092"/>
    <cellStyle name="Separador de milhares 4 7 2 2 6 2" xfId="2093"/>
    <cellStyle name="Separador de milhares 4 7 2 2 7" xfId="2094"/>
    <cellStyle name="Separador de milhares 4 7 2 3" xfId="471"/>
    <cellStyle name="Separador de milhares 4 7 2 3 2" xfId="2095"/>
    <cellStyle name="Separador de milhares 4 7 2 3 2 2" xfId="2096"/>
    <cellStyle name="Separador de milhares 4 7 2 3 3" xfId="2097"/>
    <cellStyle name="Separador de milhares 4 7 2 3 3 2" xfId="2098"/>
    <cellStyle name="Separador de milhares 4 7 2 3 4" xfId="2099"/>
    <cellStyle name="Separador de milhares 4 7 2 3 4 2" xfId="2100"/>
    <cellStyle name="Separador de milhares 4 7 2 3 5" xfId="2101"/>
    <cellStyle name="Separador de milhares 4 7 2 3 5 2" xfId="2102"/>
    <cellStyle name="Separador de milhares 4 7 2 3 6" xfId="2103"/>
    <cellStyle name="Separador de milhares 4 7 2 4" xfId="2104"/>
    <cellStyle name="Separador de milhares 4 7 2 4 2" xfId="2105"/>
    <cellStyle name="Separador de milhares 4 7 2 5" xfId="2106"/>
    <cellStyle name="Separador de milhares 4 7 2 5 2" xfId="2107"/>
    <cellStyle name="Separador de milhares 4 7 2 6" xfId="2108"/>
    <cellStyle name="Separador de milhares 4 7 2 6 2" xfId="2109"/>
    <cellStyle name="Separador de milhares 4 7 2 7" xfId="2110"/>
    <cellStyle name="Separador de milhares 4 7 2 7 2" xfId="2111"/>
    <cellStyle name="Separador de milhares 4 7 2 8" xfId="2112"/>
    <cellStyle name="Separador de milhares 4 8" xfId="220"/>
    <cellStyle name="Separador de milhares 4 8 2" xfId="231"/>
    <cellStyle name="Separador de milhares 4 8 2 2" xfId="472"/>
    <cellStyle name="Separador de milhares 4 8 2 2 2" xfId="2113"/>
    <cellStyle name="Separador de milhares 4 8 2 2 2 2" xfId="2114"/>
    <cellStyle name="Separador de milhares 4 8 2 2 3" xfId="2115"/>
    <cellStyle name="Separador de milhares 4 8 2 2 3 2" xfId="2116"/>
    <cellStyle name="Separador de milhares 4 8 2 2 4" xfId="2117"/>
    <cellStyle name="Separador de milhares 4 8 2 2 4 2" xfId="2118"/>
    <cellStyle name="Separador de milhares 4 8 2 2 5" xfId="2119"/>
    <cellStyle name="Separador de milhares 4 8 2 2 5 2" xfId="2120"/>
    <cellStyle name="Separador de milhares 4 8 2 2 6" xfId="2121"/>
    <cellStyle name="Separador de milhares 4 8 3" xfId="473"/>
    <cellStyle name="Separador de milhares 4 8 3 2" xfId="2122"/>
    <cellStyle name="Separador de milhares 4 8 3 2 2" xfId="2123"/>
    <cellStyle name="Separador de milhares 4 8 3 3" xfId="2124"/>
    <cellStyle name="Separador de milhares 4 8 3 3 2" xfId="2125"/>
    <cellStyle name="Separador de milhares 4 8 3 4" xfId="2126"/>
    <cellStyle name="Separador de milhares 4 8 3 4 2" xfId="2127"/>
    <cellStyle name="Separador de milhares 4 8 3 5" xfId="2128"/>
    <cellStyle name="Separador de milhares 4 8 3 5 2" xfId="2129"/>
    <cellStyle name="Separador de milhares 4 8 3 6" xfId="2130"/>
    <cellStyle name="Separador de milhares 4 8 4" xfId="2131"/>
    <cellStyle name="Separador de milhares 4 8 4 2" xfId="2132"/>
    <cellStyle name="Separador de milhares 4 8 5" xfId="2133"/>
    <cellStyle name="Separador de milhares 4 8 5 2" xfId="2134"/>
    <cellStyle name="Separador de milhares 4 8 6" xfId="2135"/>
    <cellStyle name="Separador de milhares 4 8 6 2" xfId="2136"/>
    <cellStyle name="Separador de milhares 4 8 7" xfId="2137"/>
    <cellStyle name="Separador de milhares 4 8 7 2" xfId="2138"/>
    <cellStyle name="Separador de milhares 4 8 8" xfId="2139"/>
    <cellStyle name="Separador de milhares 5" xfId="155"/>
    <cellStyle name="Separador de milhares 5 2" xfId="221"/>
    <cellStyle name="Separador de milhares 5 2 2" xfId="366"/>
    <cellStyle name="Separador de milhares 5 2 2 2" xfId="474"/>
    <cellStyle name="Separador de milhares 5 2 2 2 2" xfId="2140"/>
    <cellStyle name="Separador de milhares 5 2 2 2 2 2" xfId="2141"/>
    <cellStyle name="Separador de milhares 5 2 2 2 3" xfId="2142"/>
    <cellStyle name="Separador de milhares 5 2 2 2 3 2" xfId="2143"/>
    <cellStyle name="Separador de milhares 5 2 2 2 4" xfId="2144"/>
    <cellStyle name="Separador de milhares 5 2 2 2 4 2" xfId="2145"/>
    <cellStyle name="Separador de milhares 5 2 2 2 5" xfId="2146"/>
    <cellStyle name="Separador de milhares 5 2 2 2 5 2" xfId="2147"/>
    <cellStyle name="Separador de milhares 5 2 2 2 6" xfId="2148"/>
    <cellStyle name="Separador de milhares 5 2 2 3" xfId="2149"/>
    <cellStyle name="Separador de milhares 5 2 2 3 2" xfId="2150"/>
    <cellStyle name="Separador de milhares 5 2 2 4" xfId="2151"/>
    <cellStyle name="Separador de milhares 5 2 2 4 2" xfId="2152"/>
    <cellStyle name="Separador de milhares 5 2 2 5" xfId="2153"/>
    <cellStyle name="Separador de milhares 5 2 2 5 2" xfId="2154"/>
    <cellStyle name="Separador de milhares 5 2 2 6" xfId="2155"/>
    <cellStyle name="Separador de milhares 5 2 2 6 2" xfId="2156"/>
    <cellStyle name="Separador de milhares 5 2 2 7" xfId="2157"/>
    <cellStyle name="Separador de milhares 5 2 3" xfId="475"/>
    <cellStyle name="Separador de milhares 5 2 3 2" xfId="2158"/>
    <cellStyle name="Separador de milhares 5 2 3 2 2" xfId="2159"/>
    <cellStyle name="Separador de milhares 5 2 3 3" xfId="2160"/>
    <cellStyle name="Separador de milhares 5 2 3 3 2" xfId="2161"/>
    <cellStyle name="Separador de milhares 5 2 3 4" xfId="2162"/>
    <cellStyle name="Separador de milhares 5 2 3 4 2" xfId="2163"/>
    <cellStyle name="Separador de milhares 5 2 3 5" xfId="2164"/>
    <cellStyle name="Separador de milhares 5 2 3 5 2" xfId="2165"/>
    <cellStyle name="Separador de milhares 5 2 3 6" xfId="2166"/>
    <cellStyle name="Separador de milhares 5 2 4" xfId="2167"/>
    <cellStyle name="Separador de milhares 5 2 4 2" xfId="2168"/>
    <cellStyle name="Separador de milhares 5 2 5" xfId="2169"/>
    <cellStyle name="Separador de milhares 5 2 5 2" xfId="2170"/>
    <cellStyle name="Separador de milhares 5 2 6" xfId="2171"/>
    <cellStyle name="Separador de milhares 5 2 6 2" xfId="2172"/>
    <cellStyle name="Separador de milhares 5 2 7" xfId="2173"/>
    <cellStyle name="Separador de milhares 5 2 7 2" xfId="2174"/>
    <cellStyle name="Separador de milhares 5 2 8" xfId="2175"/>
    <cellStyle name="Separador de milhares 6" xfId="156"/>
    <cellStyle name="Separador de milhares 6 2" xfId="222"/>
    <cellStyle name="Separador de milhares 6 2 2" xfId="367"/>
    <cellStyle name="Separador de milhares 6 2 2 2" xfId="476"/>
    <cellStyle name="Separador de milhares 6 2 2 2 2" xfId="2176"/>
    <cellStyle name="Separador de milhares 6 2 2 2 2 2" xfId="2177"/>
    <cellStyle name="Separador de milhares 6 2 2 2 3" xfId="2178"/>
    <cellStyle name="Separador de milhares 6 2 2 2 3 2" xfId="2179"/>
    <cellStyle name="Separador de milhares 6 2 2 2 4" xfId="2180"/>
    <cellStyle name="Separador de milhares 6 2 2 2 4 2" xfId="2181"/>
    <cellStyle name="Separador de milhares 6 2 2 2 5" xfId="2182"/>
    <cellStyle name="Separador de milhares 6 2 2 2 5 2" xfId="2183"/>
    <cellStyle name="Separador de milhares 6 2 2 2 6" xfId="2184"/>
    <cellStyle name="Separador de milhares 6 2 2 3" xfId="2185"/>
    <cellStyle name="Separador de milhares 6 2 2 3 2" xfId="2186"/>
    <cellStyle name="Separador de milhares 6 2 2 4" xfId="2187"/>
    <cellStyle name="Separador de milhares 6 2 2 4 2" xfId="2188"/>
    <cellStyle name="Separador de milhares 6 2 2 5" xfId="2189"/>
    <cellStyle name="Separador de milhares 6 2 2 5 2" xfId="2190"/>
    <cellStyle name="Separador de milhares 6 2 2 6" xfId="2191"/>
    <cellStyle name="Separador de milhares 6 2 2 6 2" xfId="2192"/>
    <cellStyle name="Separador de milhares 6 2 2 7" xfId="2193"/>
    <cellStyle name="Separador de milhares 6 2 3" xfId="477"/>
    <cellStyle name="Separador de milhares 6 2 3 2" xfId="2194"/>
    <cellStyle name="Separador de milhares 6 2 3 2 2" xfId="2195"/>
    <cellStyle name="Separador de milhares 6 2 3 3" xfId="2196"/>
    <cellStyle name="Separador de milhares 6 2 3 3 2" xfId="2197"/>
    <cellStyle name="Separador de milhares 6 2 3 4" xfId="2198"/>
    <cellStyle name="Separador de milhares 6 2 3 4 2" xfId="2199"/>
    <cellStyle name="Separador de milhares 6 2 3 5" xfId="2200"/>
    <cellStyle name="Separador de milhares 6 2 3 5 2" xfId="2201"/>
    <cellStyle name="Separador de milhares 6 2 3 6" xfId="2202"/>
    <cellStyle name="Separador de milhares 6 2 4" xfId="2203"/>
    <cellStyle name="Separador de milhares 6 2 4 2" xfId="2204"/>
    <cellStyle name="Separador de milhares 6 2 5" xfId="2205"/>
    <cellStyle name="Separador de milhares 6 2 5 2" xfId="2206"/>
    <cellStyle name="Separador de milhares 6 2 6" xfId="2207"/>
    <cellStyle name="Separador de milhares 6 2 6 2" xfId="2208"/>
    <cellStyle name="Separador de milhares 6 2 7" xfId="2209"/>
    <cellStyle name="Separador de milhares 6 2 7 2" xfId="2210"/>
    <cellStyle name="Separador de milhares 6 2 8" xfId="2211"/>
    <cellStyle name="Separador de milhares 6 3" xfId="368"/>
    <cellStyle name="Separador de milhares 6 3 2" xfId="478"/>
    <cellStyle name="Separador de milhares 6 3 2 2" xfId="2212"/>
    <cellStyle name="Separador de milhares 6 3 2 2 2" xfId="2213"/>
    <cellStyle name="Separador de milhares 6 3 2 3" xfId="2214"/>
    <cellStyle name="Separador de milhares 6 3 2 3 2" xfId="2215"/>
    <cellStyle name="Separador de milhares 6 3 2 4" xfId="2216"/>
    <cellStyle name="Separador de milhares 6 3 2 4 2" xfId="2217"/>
    <cellStyle name="Separador de milhares 6 3 2 5" xfId="2218"/>
    <cellStyle name="Separador de milhares 6 3 2 5 2" xfId="2219"/>
    <cellStyle name="Separador de milhares 6 3 2 6" xfId="2220"/>
    <cellStyle name="Separador de milhares 6 3 3" xfId="2221"/>
    <cellStyle name="Separador de milhares 6 3 3 2" xfId="2222"/>
    <cellStyle name="Separador de milhares 6 3 4" xfId="2223"/>
    <cellStyle name="Separador de milhares 6 3 4 2" xfId="2224"/>
    <cellStyle name="Separador de milhares 6 3 5" xfId="2225"/>
    <cellStyle name="Separador de milhares 6 3 5 2" xfId="2226"/>
    <cellStyle name="Separador de milhares 6 3 6" xfId="2227"/>
    <cellStyle name="Separador de milhares 6 3 6 2" xfId="2228"/>
    <cellStyle name="Separador de milhares 6 3 7" xfId="2229"/>
    <cellStyle name="Separador de milhares 6 4" xfId="479"/>
    <cellStyle name="Separador de milhares 6 4 2" xfId="2230"/>
    <cellStyle name="Separador de milhares 6 4 2 2" xfId="2231"/>
    <cellStyle name="Separador de milhares 6 4 3" xfId="2232"/>
    <cellStyle name="Separador de milhares 6 4 3 2" xfId="2233"/>
    <cellStyle name="Separador de milhares 6 4 4" xfId="2234"/>
    <cellStyle name="Separador de milhares 6 4 4 2" xfId="2235"/>
    <cellStyle name="Separador de milhares 6 4 5" xfId="2236"/>
    <cellStyle name="Separador de milhares 6 4 5 2" xfId="2237"/>
    <cellStyle name="Separador de milhares 6 4 6" xfId="2238"/>
    <cellStyle name="Separador de milhares 6 5" xfId="2239"/>
    <cellStyle name="Separador de milhares 6 5 2" xfId="2240"/>
    <cellStyle name="Separador de milhares 6 6" xfId="2241"/>
    <cellStyle name="Separador de milhares 6 6 2" xfId="2242"/>
    <cellStyle name="Separador de milhares 6 7" xfId="2243"/>
    <cellStyle name="Separador de milhares 6 7 2" xfId="2244"/>
    <cellStyle name="Separador de milhares 6 8" xfId="2245"/>
    <cellStyle name="Separador de milhares 6 8 2" xfId="2246"/>
    <cellStyle name="Separador de milhares 6 9" xfId="2247"/>
    <cellStyle name="Separador de milhares 7" xfId="157"/>
    <cellStyle name="Separador de milhares 7 2" xfId="223"/>
    <cellStyle name="Separador de milhares 7 2 2" xfId="369"/>
    <cellStyle name="Separador de milhares 7 2 2 2" xfId="480"/>
    <cellStyle name="Separador de milhares 7 2 2 2 2" xfId="2248"/>
    <cellStyle name="Separador de milhares 7 2 2 2 2 2" xfId="2249"/>
    <cellStyle name="Separador de milhares 7 2 2 2 3" xfId="2250"/>
    <cellStyle name="Separador de milhares 7 2 2 2 3 2" xfId="2251"/>
    <cellStyle name="Separador de milhares 7 2 2 2 4" xfId="2252"/>
    <cellStyle name="Separador de milhares 7 2 2 2 4 2" xfId="2253"/>
    <cellStyle name="Separador de milhares 7 2 2 2 5" xfId="2254"/>
    <cellStyle name="Separador de milhares 7 2 2 2 5 2" xfId="2255"/>
    <cellStyle name="Separador de milhares 7 2 2 2 6" xfId="2256"/>
    <cellStyle name="Separador de milhares 7 2 2 3" xfId="2257"/>
    <cellStyle name="Separador de milhares 7 2 2 3 2" xfId="2258"/>
    <cellStyle name="Separador de milhares 7 2 2 4" xfId="2259"/>
    <cellStyle name="Separador de milhares 7 2 2 4 2" xfId="2260"/>
    <cellStyle name="Separador de milhares 7 2 2 5" xfId="2261"/>
    <cellStyle name="Separador de milhares 7 2 2 5 2" xfId="2262"/>
    <cellStyle name="Separador de milhares 7 2 2 6" xfId="2263"/>
    <cellStyle name="Separador de milhares 7 2 2 6 2" xfId="2264"/>
    <cellStyle name="Separador de milhares 7 2 2 7" xfId="2265"/>
    <cellStyle name="Separador de milhares 7 2 3" xfId="481"/>
    <cellStyle name="Separador de milhares 7 2 3 2" xfId="2266"/>
    <cellStyle name="Separador de milhares 7 2 3 2 2" xfId="2267"/>
    <cellStyle name="Separador de milhares 7 2 3 3" xfId="2268"/>
    <cellStyle name="Separador de milhares 7 2 3 3 2" xfId="2269"/>
    <cellStyle name="Separador de milhares 7 2 3 4" xfId="2270"/>
    <cellStyle name="Separador de milhares 7 2 3 4 2" xfId="2271"/>
    <cellStyle name="Separador de milhares 7 2 3 5" xfId="2272"/>
    <cellStyle name="Separador de milhares 7 2 3 5 2" xfId="2273"/>
    <cellStyle name="Separador de milhares 7 2 3 6" xfId="2274"/>
    <cellStyle name="Separador de milhares 7 2 4" xfId="2275"/>
    <cellStyle name="Separador de milhares 7 2 4 2" xfId="2276"/>
    <cellStyle name="Separador de milhares 7 2 5" xfId="2277"/>
    <cellStyle name="Separador de milhares 7 2 5 2" xfId="2278"/>
    <cellStyle name="Separador de milhares 7 2 6" xfId="2279"/>
    <cellStyle name="Separador de milhares 7 2 6 2" xfId="2280"/>
    <cellStyle name="Separador de milhares 7 2 7" xfId="2281"/>
    <cellStyle name="Separador de milhares 7 2 7 2" xfId="2282"/>
    <cellStyle name="Separador de milhares 7 2 8" xfId="2283"/>
    <cellStyle name="Separador de milhares 7 3" xfId="370"/>
    <cellStyle name="Separador de milhares 7 3 2" xfId="482"/>
    <cellStyle name="Separador de milhares 7 3 2 2" xfId="2284"/>
    <cellStyle name="Separador de milhares 7 3 2 2 2" xfId="2285"/>
    <cellStyle name="Separador de milhares 7 3 2 3" xfId="2286"/>
    <cellStyle name="Separador de milhares 7 3 2 3 2" xfId="2287"/>
    <cellStyle name="Separador de milhares 7 3 2 4" xfId="2288"/>
    <cellStyle name="Separador de milhares 7 3 2 4 2" xfId="2289"/>
    <cellStyle name="Separador de milhares 7 3 2 5" xfId="2290"/>
    <cellStyle name="Separador de milhares 7 3 2 5 2" xfId="2291"/>
    <cellStyle name="Separador de milhares 7 3 2 6" xfId="2292"/>
    <cellStyle name="Separador de milhares 7 3 3" xfId="2293"/>
    <cellStyle name="Separador de milhares 7 3 3 2" xfId="2294"/>
    <cellStyle name="Separador de milhares 7 3 4" xfId="2295"/>
    <cellStyle name="Separador de milhares 7 3 4 2" xfId="2296"/>
    <cellStyle name="Separador de milhares 7 3 5" xfId="2297"/>
    <cellStyle name="Separador de milhares 7 3 5 2" xfId="2298"/>
    <cellStyle name="Separador de milhares 7 3 6" xfId="2299"/>
    <cellStyle name="Separador de milhares 7 3 6 2" xfId="2300"/>
    <cellStyle name="Separador de milhares 7 3 7" xfId="2301"/>
    <cellStyle name="Separador de milhares 7 4" xfId="483"/>
    <cellStyle name="Separador de milhares 7 4 2" xfId="2302"/>
    <cellStyle name="Separador de milhares 7 4 2 2" xfId="2303"/>
    <cellStyle name="Separador de milhares 7 4 3" xfId="2304"/>
    <cellStyle name="Separador de milhares 7 4 3 2" xfId="2305"/>
    <cellStyle name="Separador de milhares 7 4 4" xfId="2306"/>
    <cellStyle name="Separador de milhares 7 4 4 2" xfId="2307"/>
    <cellStyle name="Separador de milhares 7 4 5" xfId="2308"/>
    <cellStyle name="Separador de milhares 7 4 5 2" xfId="2309"/>
    <cellStyle name="Separador de milhares 7 4 6" xfId="2310"/>
    <cellStyle name="Separador de milhares 7 5" xfId="2311"/>
    <cellStyle name="Separador de milhares 7 5 2" xfId="2312"/>
    <cellStyle name="Separador de milhares 7 6" xfId="2313"/>
    <cellStyle name="Separador de milhares 7 6 2" xfId="2314"/>
    <cellStyle name="Separador de milhares 7 7" xfId="2315"/>
    <cellStyle name="Separador de milhares 7 7 2" xfId="2316"/>
    <cellStyle name="Separador de milhares 7 8" xfId="2317"/>
    <cellStyle name="Separador de milhares 7 8 2" xfId="2318"/>
    <cellStyle name="Separador de milhares 7 9" xfId="2319"/>
    <cellStyle name="Separador de milhares 8" xfId="158"/>
    <cellStyle name="Separador de milhares 8 2" xfId="224"/>
    <cellStyle name="Separador de milhares 8 2 2" xfId="371"/>
    <cellStyle name="Separador de milhares 8 2 2 2" xfId="484"/>
    <cellStyle name="Separador de milhares 8 2 2 2 2" xfId="2320"/>
    <cellStyle name="Separador de milhares 8 2 2 2 2 2" xfId="2321"/>
    <cellStyle name="Separador de milhares 8 2 2 2 3" xfId="2322"/>
    <cellStyle name="Separador de milhares 8 2 2 2 3 2" xfId="2323"/>
    <cellStyle name="Separador de milhares 8 2 2 2 4" xfId="2324"/>
    <cellStyle name="Separador de milhares 8 2 2 2 4 2" xfId="2325"/>
    <cellStyle name="Separador de milhares 8 2 2 2 5" xfId="2326"/>
    <cellStyle name="Separador de milhares 8 2 2 2 5 2" xfId="2327"/>
    <cellStyle name="Separador de milhares 8 2 2 2 6" xfId="2328"/>
    <cellStyle name="Separador de milhares 8 2 2 3" xfId="2329"/>
    <cellStyle name="Separador de milhares 8 2 2 3 2" xfId="2330"/>
    <cellStyle name="Separador de milhares 8 2 2 4" xfId="2331"/>
    <cellStyle name="Separador de milhares 8 2 2 4 2" xfId="2332"/>
    <cellStyle name="Separador de milhares 8 2 2 5" xfId="2333"/>
    <cellStyle name="Separador de milhares 8 2 2 5 2" xfId="2334"/>
    <cellStyle name="Separador de milhares 8 2 2 6" xfId="2335"/>
    <cellStyle name="Separador de milhares 8 2 2 6 2" xfId="2336"/>
    <cellStyle name="Separador de milhares 8 2 2 7" xfId="2337"/>
    <cellStyle name="Separador de milhares 8 2 3" xfId="485"/>
    <cellStyle name="Separador de milhares 8 2 3 2" xfId="2338"/>
    <cellStyle name="Separador de milhares 8 2 3 2 2" xfId="2339"/>
    <cellStyle name="Separador de milhares 8 2 3 3" xfId="2340"/>
    <cellStyle name="Separador de milhares 8 2 3 3 2" xfId="2341"/>
    <cellStyle name="Separador de milhares 8 2 3 4" xfId="2342"/>
    <cellStyle name="Separador de milhares 8 2 3 4 2" xfId="2343"/>
    <cellStyle name="Separador de milhares 8 2 3 5" xfId="2344"/>
    <cellStyle name="Separador de milhares 8 2 3 5 2" xfId="2345"/>
    <cellStyle name="Separador de milhares 8 2 3 6" xfId="2346"/>
    <cellStyle name="Separador de milhares 8 2 4" xfId="2347"/>
    <cellStyle name="Separador de milhares 8 2 4 2" xfId="2348"/>
    <cellStyle name="Separador de milhares 8 2 5" xfId="2349"/>
    <cellStyle name="Separador de milhares 8 2 5 2" xfId="2350"/>
    <cellStyle name="Separador de milhares 8 2 6" xfId="2351"/>
    <cellStyle name="Separador de milhares 8 2 6 2" xfId="2352"/>
    <cellStyle name="Separador de milhares 8 2 7" xfId="2353"/>
    <cellStyle name="Separador de milhares 8 2 7 2" xfId="2354"/>
    <cellStyle name="Separador de milhares 8 2 8" xfId="2355"/>
    <cellStyle name="Separador de milhares 8 3" xfId="372"/>
    <cellStyle name="Separador de milhares 8 3 2" xfId="486"/>
    <cellStyle name="Separador de milhares 8 3 2 2" xfId="2356"/>
    <cellStyle name="Separador de milhares 8 3 2 2 2" xfId="2357"/>
    <cellStyle name="Separador de milhares 8 3 2 3" xfId="2358"/>
    <cellStyle name="Separador de milhares 8 3 2 3 2" xfId="2359"/>
    <cellStyle name="Separador de milhares 8 3 2 4" xfId="2360"/>
    <cellStyle name="Separador de milhares 8 3 2 4 2" xfId="2361"/>
    <cellStyle name="Separador de milhares 8 3 2 5" xfId="2362"/>
    <cellStyle name="Separador de milhares 8 3 2 5 2" xfId="2363"/>
    <cellStyle name="Separador de milhares 8 3 2 6" xfId="2364"/>
    <cellStyle name="Separador de milhares 8 3 3" xfId="2365"/>
    <cellStyle name="Separador de milhares 8 3 3 2" xfId="2366"/>
    <cellStyle name="Separador de milhares 8 3 4" xfId="2367"/>
    <cellStyle name="Separador de milhares 8 3 4 2" xfId="2368"/>
    <cellStyle name="Separador de milhares 8 3 5" xfId="2369"/>
    <cellStyle name="Separador de milhares 8 3 5 2" xfId="2370"/>
    <cellStyle name="Separador de milhares 8 3 6" xfId="2371"/>
    <cellStyle name="Separador de milhares 8 3 6 2" xfId="2372"/>
    <cellStyle name="Separador de milhares 8 3 7" xfId="2373"/>
    <cellStyle name="Separador de milhares 8 4" xfId="487"/>
    <cellStyle name="Separador de milhares 8 4 2" xfId="2374"/>
    <cellStyle name="Separador de milhares 8 4 2 2" xfId="2375"/>
    <cellStyle name="Separador de milhares 8 4 3" xfId="2376"/>
    <cellStyle name="Separador de milhares 8 4 3 2" xfId="2377"/>
    <cellStyle name="Separador de milhares 8 4 4" xfId="2378"/>
    <cellStyle name="Separador de milhares 8 4 4 2" xfId="2379"/>
    <cellStyle name="Separador de milhares 8 4 5" xfId="2380"/>
    <cellStyle name="Separador de milhares 8 4 5 2" xfId="2381"/>
    <cellStyle name="Separador de milhares 8 4 6" xfId="2382"/>
    <cellStyle name="Separador de milhares 8 5" xfId="2383"/>
    <cellStyle name="Separador de milhares 8 5 2" xfId="2384"/>
    <cellStyle name="Separador de milhares 8 6" xfId="2385"/>
    <cellStyle name="Separador de milhares 8 6 2" xfId="2386"/>
    <cellStyle name="Separador de milhares 8 7" xfId="2387"/>
    <cellStyle name="Separador de milhares 8 7 2" xfId="2388"/>
    <cellStyle name="Separador de milhares 8 8" xfId="2389"/>
    <cellStyle name="Separador de milhares 8 8 2" xfId="2390"/>
    <cellStyle name="Separador de milhares 8 9" xfId="2391"/>
    <cellStyle name="Tahoma10" xfId="19"/>
    <cellStyle name="Vírgula 2" xfId="225"/>
    <cellStyle name="Vírgula 2 2" xfId="373"/>
    <cellStyle name="Vírgula 2 2 2" xfId="488"/>
    <cellStyle name="Vírgula 2 2 2 2" xfId="2392"/>
    <cellStyle name="Vírgula 2 2 2 2 2" xfId="2393"/>
    <cellStyle name="Vírgula 2 2 2 3" xfId="2394"/>
    <cellStyle name="Vírgula 2 2 2 3 2" xfId="2395"/>
    <cellStyle name="Vírgula 2 2 2 4" xfId="2396"/>
    <cellStyle name="Vírgula 2 2 2 4 2" xfId="2397"/>
    <cellStyle name="Vírgula 2 2 2 5" xfId="2398"/>
    <cellStyle name="Vírgula 2 2 2 5 2" xfId="2399"/>
    <cellStyle name="Vírgula 2 2 2 6" xfId="2400"/>
    <cellStyle name="Vírgula 2 2 3" xfId="2401"/>
    <cellStyle name="Vírgula 2 2 3 2" xfId="2402"/>
    <cellStyle name="Vírgula 2 2 4" xfId="2403"/>
    <cellStyle name="Vírgula 2 2 4 2" xfId="2404"/>
    <cellStyle name="Vírgula 2 2 5" xfId="2405"/>
    <cellStyle name="Vírgula 2 2 5 2" xfId="2406"/>
    <cellStyle name="Vírgula 2 2 6" xfId="2407"/>
    <cellStyle name="Vírgula 2 2 6 2" xfId="2408"/>
    <cellStyle name="Vírgula 2 2 7" xfId="2409"/>
    <cellStyle name="Vírgula 2 3" xfId="489"/>
    <cellStyle name="Vírgula 2 3 2" xfId="2410"/>
    <cellStyle name="Vírgula 2 3 2 2" xfId="2411"/>
    <cellStyle name="Vírgula 2 3 3" xfId="2412"/>
    <cellStyle name="Vírgula 2 3 3 2" xfId="2413"/>
    <cellStyle name="Vírgula 2 3 4" xfId="2414"/>
    <cellStyle name="Vírgula 2 3 4 2" xfId="2415"/>
    <cellStyle name="Vírgula 2 3 5" xfId="2416"/>
    <cellStyle name="Vírgula 2 3 5 2" xfId="2417"/>
    <cellStyle name="Vírgula 2 3 6" xfId="2418"/>
    <cellStyle name="Vírgula 2 4" xfId="2419"/>
    <cellStyle name="Vírgula 2 4 2" xfId="2420"/>
    <cellStyle name="Vírgula 2 5" xfId="2421"/>
    <cellStyle name="Vírgula 2 5 2" xfId="2422"/>
    <cellStyle name="Vírgula 2 6" xfId="2423"/>
    <cellStyle name="Vírgula 2 6 2" xfId="2424"/>
    <cellStyle name="Vírgula 2 7" xfId="2425"/>
    <cellStyle name="Vírgula 2 7 2" xfId="2426"/>
    <cellStyle name="Vírgula 2 8" xfId="2427"/>
    <cellStyle name="Vírgula 3" xfId="374"/>
    <cellStyle name="Vírgula 3 2" xfId="490"/>
    <cellStyle name="Vírgula 3 2 2" xfId="2428"/>
    <cellStyle name="Vírgula 3 2 2 2" xfId="2429"/>
    <cellStyle name="Vírgula 3 2 3" xfId="2430"/>
    <cellStyle name="Vírgula 3 2 3 2" xfId="2431"/>
    <cellStyle name="Vírgula 3 2 4" xfId="2432"/>
    <cellStyle name="Vírgula 3 2 4 2" xfId="2433"/>
    <cellStyle name="Vírgula 3 2 5" xfId="2434"/>
    <cellStyle name="Vírgula 3 2 5 2" xfId="2435"/>
    <cellStyle name="Vírgula 3 2 6" xfId="2436"/>
    <cellStyle name="Vírgula 3 3" xfId="2437"/>
    <cellStyle name="Vírgula 3 3 2" xfId="2438"/>
    <cellStyle name="Vírgula 3 4" xfId="2439"/>
    <cellStyle name="Vírgula 3 4 2" xfId="2440"/>
    <cellStyle name="Vírgula 3 5" xfId="2441"/>
    <cellStyle name="Vírgula 3 5 2" xfId="2442"/>
    <cellStyle name="Vírgula 3 6" xfId="2443"/>
    <cellStyle name="Vírgula 3 6 2" xfId="2444"/>
    <cellStyle name="Vírgula 3 7" xfId="2445"/>
    <cellStyle name="Vírgula 4" xfId="491"/>
    <cellStyle name="Vírgula 4 2" xfId="2446"/>
    <cellStyle name="Vírgula 4 2 2" xfId="2447"/>
    <cellStyle name="Vírgula 4 3" xfId="2448"/>
    <cellStyle name="Vírgula 4 3 2" xfId="2449"/>
    <cellStyle name="Vírgula 4 4" xfId="2450"/>
    <cellStyle name="Vírgula 4 4 2" xfId="2451"/>
    <cellStyle name="Vírgula 4 5" xfId="2452"/>
    <cellStyle name="Vírgula 4 5 2" xfId="2453"/>
    <cellStyle name="Vírgula 4 6" xfId="2454"/>
    <cellStyle name="Vírgula 5" xfId="2455"/>
    <cellStyle name="Vírgula 5 2" xfId="2456"/>
    <cellStyle name="Vírgula 6" xfId="2457"/>
    <cellStyle name="Vírgula 6 2" xfId="2458"/>
    <cellStyle name="Vírgula 7" xfId="2459"/>
    <cellStyle name="Vírgula 7 2" xfId="2460"/>
    <cellStyle name="Vírgula 8" xfId="2461"/>
    <cellStyle name="Vírgula 8 2" xfId="2462"/>
    <cellStyle name="Vírgula 9" xfId="2463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"/>
  <sheetViews>
    <sheetView tabSelected="1" topLeftCell="A212" workbookViewId="0">
      <selection activeCell="A288" sqref="A288:W288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5.85546875" bestFit="1" customWidth="1"/>
    <col min="4" max="4" width="6.140625" bestFit="1" customWidth="1"/>
    <col min="5" max="5" width="13.5703125" bestFit="1" customWidth="1"/>
    <col min="6" max="6" width="21" bestFit="1" customWidth="1"/>
    <col min="7" max="7" width="7.140625" bestFit="1" customWidth="1"/>
    <col min="8" max="8" width="8.7109375" bestFit="1" customWidth="1"/>
    <col min="9" max="9" width="6.28515625" bestFit="1" customWidth="1"/>
    <col min="10" max="10" width="9.28515625" bestFit="1" customWidth="1"/>
    <col min="11" max="11" width="10.7109375" bestFit="1" customWidth="1"/>
    <col min="12" max="12" width="8.5703125" bestFit="1" customWidth="1"/>
    <col min="13" max="13" width="7.28515625" bestFit="1" customWidth="1"/>
    <col min="14" max="14" width="9.7109375" bestFit="1" customWidth="1"/>
    <col min="15" max="15" width="14.7109375" bestFit="1" customWidth="1"/>
    <col min="16" max="16" width="14.140625" bestFit="1" customWidth="1"/>
    <col min="17" max="17" width="12.140625" bestFit="1" customWidth="1"/>
    <col min="18" max="18" width="9.42578125" bestFit="1" customWidth="1"/>
    <col min="19" max="19" width="10.28515625" bestFit="1" customWidth="1"/>
    <col min="20" max="20" width="32.5703125" bestFit="1" customWidth="1"/>
    <col min="21" max="21" width="21.5703125" bestFit="1" customWidth="1"/>
    <col min="22" max="22" width="36.28515625" bestFit="1" customWidth="1"/>
    <col min="23" max="23" width="9.85546875" bestFit="1" customWidth="1"/>
  </cols>
  <sheetData>
    <row r="1" spans="1:23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3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</row>
    <row r="2" spans="1:23" x14ac:dyDescent="0.25">
      <c r="A2" s="8">
        <v>42676</v>
      </c>
      <c r="B2" s="9" t="s">
        <v>23</v>
      </c>
      <c r="C2" s="9">
        <v>11</v>
      </c>
      <c r="D2" s="9">
        <v>16</v>
      </c>
      <c r="E2" s="8">
        <v>42676</v>
      </c>
      <c r="F2" s="9" t="s">
        <v>24</v>
      </c>
      <c r="G2" s="9">
        <v>807</v>
      </c>
      <c r="H2" s="9" t="s">
        <v>25</v>
      </c>
      <c r="I2" s="3">
        <v>44.19</v>
      </c>
      <c r="J2" s="10">
        <v>199000</v>
      </c>
      <c r="K2" s="10">
        <v>199</v>
      </c>
      <c r="L2" s="12">
        <v>4503.2812853586784</v>
      </c>
      <c r="M2" s="9" t="s">
        <v>26</v>
      </c>
      <c r="N2" s="9" t="s">
        <v>27</v>
      </c>
      <c r="O2" s="1" t="s">
        <v>28</v>
      </c>
      <c r="P2" s="9" t="s">
        <v>29</v>
      </c>
      <c r="Q2" s="9" t="s">
        <v>30</v>
      </c>
      <c r="R2" s="10">
        <v>225000</v>
      </c>
      <c r="S2" s="15">
        <v>188791.3</v>
      </c>
      <c r="T2" s="9" t="s">
        <v>31</v>
      </c>
      <c r="U2" s="9" t="s">
        <v>32</v>
      </c>
      <c r="V2" s="9" t="s">
        <v>33</v>
      </c>
      <c r="W2" s="9" t="s">
        <v>34</v>
      </c>
    </row>
    <row r="3" spans="1:23" x14ac:dyDescent="0.25">
      <c r="A3" s="8">
        <v>42676</v>
      </c>
      <c r="B3" s="9" t="s">
        <v>35</v>
      </c>
      <c r="C3" s="9">
        <v>11</v>
      </c>
      <c r="D3" s="9">
        <v>16</v>
      </c>
      <c r="E3" s="8">
        <v>42676</v>
      </c>
      <c r="F3" s="18" t="s">
        <v>36</v>
      </c>
      <c r="G3" s="13">
        <v>134</v>
      </c>
      <c r="H3" s="13" t="s">
        <v>37</v>
      </c>
      <c r="I3" s="19">
        <v>54.83</v>
      </c>
      <c r="J3" s="10">
        <v>259000</v>
      </c>
      <c r="K3" s="10">
        <v>259</v>
      </c>
      <c r="L3" s="12">
        <v>4723.691409812147</v>
      </c>
      <c r="M3" s="9" t="s">
        <v>26</v>
      </c>
      <c r="N3" s="9" t="s">
        <v>27</v>
      </c>
      <c r="O3" s="1" t="s">
        <v>28</v>
      </c>
      <c r="P3" s="18" t="s">
        <v>38</v>
      </c>
      <c r="Q3" s="9" t="s">
        <v>30</v>
      </c>
      <c r="R3" s="10">
        <v>259000</v>
      </c>
      <c r="S3" s="15">
        <v>245713.3</v>
      </c>
      <c r="T3" s="9" t="s">
        <v>39</v>
      </c>
      <c r="U3" s="9" t="s">
        <v>40</v>
      </c>
      <c r="V3" s="9" t="s">
        <v>40</v>
      </c>
      <c r="W3" s="9" t="s">
        <v>41</v>
      </c>
    </row>
    <row r="4" spans="1:23" x14ac:dyDescent="0.25">
      <c r="A4" s="8">
        <v>42677</v>
      </c>
      <c r="B4" s="9" t="s">
        <v>23</v>
      </c>
      <c r="C4" s="9">
        <v>11</v>
      </c>
      <c r="D4" s="9">
        <v>16</v>
      </c>
      <c r="E4" s="8">
        <v>42677</v>
      </c>
      <c r="F4" s="9" t="s">
        <v>24</v>
      </c>
      <c r="G4" s="9">
        <v>703</v>
      </c>
      <c r="H4" s="9" t="s">
        <v>25</v>
      </c>
      <c r="I4" s="3">
        <v>44.19</v>
      </c>
      <c r="J4" s="10">
        <v>199000</v>
      </c>
      <c r="K4" s="10">
        <v>199</v>
      </c>
      <c r="L4" s="12">
        <v>4503.2812853586784</v>
      </c>
      <c r="M4" s="9" t="s">
        <v>26</v>
      </c>
      <c r="N4" s="9" t="s">
        <v>27</v>
      </c>
      <c r="O4" s="1" t="s">
        <v>28</v>
      </c>
      <c r="P4" s="9" t="s">
        <v>29</v>
      </c>
      <c r="Q4" s="9" t="s">
        <v>30</v>
      </c>
      <c r="R4" s="10">
        <v>225000</v>
      </c>
      <c r="S4" s="15">
        <v>188791.3</v>
      </c>
      <c r="T4" s="9" t="s">
        <v>42</v>
      </c>
      <c r="U4" s="9" t="s">
        <v>43</v>
      </c>
      <c r="V4" s="9" t="s">
        <v>33</v>
      </c>
      <c r="W4" s="9" t="s">
        <v>34</v>
      </c>
    </row>
    <row r="5" spans="1:23" x14ac:dyDescent="0.25">
      <c r="A5" s="8">
        <v>42677</v>
      </c>
      <c r="B5" s="9" t="s">
        <v>23</v>
      </c>
      <c r="C5" s="9">
        <v>11</v>
      </c>
      <c r="D5" s="9">
        <v>16</v>
      </c>
      <c r="E5" s="8">
        <v>42678</v>
      </c>
      <c r="F5" s="9" t="s">
        <v>24</v>
      </c>
      <c r="G5" s="9">
        <v>603</v>
      </c>
      <c r="H5" s="9" t="s">
        <v>44</v>
      </c>
      <c r="I5" s="3">
        <v>45.5</v>
      </c>
      <c r="J5" s="10">
        <v>199000</v>
      </c>
      <c r="K5" s="10">
        <v>199</v>
      </c>
      <c r="L5" s="12">
        <v>4373.6263736263736</v>
      </c>
      <c r="M5" s="9" t="s">
        <v>26</v>
      </c>
      <c r="N5" s="9" t="s">
        <v>27</v>
      </c>
      <c r="O5" s="1" t="s">
        <v>28</v>
      </c>
      <c r="P5" s="9" t="s">
        <v>29</v>
      </c>
      <c r="Q5" s="9" t="s">
        <v>30</v>
      </c>
      <c r="R5" s="10">
        <v>225000</v>
      </c>
      <c r="S5" s="15">
        <v>188791.3</v>
      </c>
      <c r="T5" s="9" t="s">
        <v>45</v>
      </c>
      <c r="U5" s="9" t="s">
        <v>46</v>
      </c>
      <c r="V5" s="9" t="s">
        <v>33</v>
      </c>
      <c r="W5" s="9" t="s">
        <v>34</v>
      </c>
    </row>
    <row r="6" spans="1:23" x14ac:dyDescent="0.25">
      <c r="A6" s="8">
        <v>42677</v>
      </c>
      <c r="B6" s="9" t="s">
        <v>23</v>
      </c>
      <c r="C6" s="9">
        <v>11</v>
      </c>
      <c r="D6" s="9">
        <v>16</v>
      </c>
      <c r="E6" s="8">
        <v>42678</v>
      </c>
      <c r="F6" s="9" t="s">
        <v>24</v>
      </c>
      <c r="G6" s="9">
        <v>807</v>
      </c>
      <c r="H6" s="9" t="s">
        <v>44</v>
      </c>
      <c r="I6" s="3">
        <v>45.5</v>
      </c>
      <c r="J6" s="10">
        <v>199000</v>
      </c>
      <c r="K6" s="10">
        <v>199</v>
      </c>
      <c r="L6" s="12">
        <v>4373.6263736263736</v>
      </c>
      <c r="M6" s="9" t="s">
        <v>26</v>
      </c>
      <c r="N6" s="9" t="s">
        <v>27</v>
      </c>
      <c r="O6" s="1" t="s">
        <v>28</v>
      </c>
      <c r="P6" s="9" t="s">
        <v>29</v>
      </c>
      <c r="Q6" s="9" t="s">
        <v>30</v>
      </c>
      <c r="R6" s="10">
        <v>225000</v>
      </c>
      <c r="S6" s="15">
        <v>188791.3</v>
      </c>
      <c r="T6" s="9"/>
      <c r="U6" s="9"/>
      <c r="V6" s="9" t="s">
        <v>33</v>
      </c>
      <c r="W6" s="9" t="s">
        <v>34</v>
      </c>
    </row>
    <row r="7" spans="1:23" x14ac:dyDescent="0.25">
      <c r="A7" s="8">
        <v>42676</v>
      </c>
      <c r="B7" s="9" t="s">
        <v>35</v>
      </c>
      <c r="C7" s="9">
        <v>11</v>
      </c>
      <c r="D7" s="9">
        <v>16</v>
      </c>
      <c r="E7" s="8">
        <v>42678</v>
      </c>
      <c r="F7" s="18" t="s">
        <v>47</v>
      </c>
      <c r="G7" s="13">
        <v>22</v>
      </c>
      <c r="H7" s="13" t="s">
        <v>48</v>
      </c>
      <c r="I7" s="19">
        <v>61.36</v>
      </c>
      <c r="J7" s="10">
        <v>279000</v>
      </c>
      <c r="K7" s="10">
        <v>279</v>
      </c>
      <c r="L7" s="12">
        <v>4546.9361147327245</v>
      </c>
      <c r="M7" s="9" t="s">
        <v>26</v>
      </c>
      <c r="N7" s="9" t="s">
        <v>27</v>
      </c>
      <c r="O7" s="1" t="s">
        <v>28</v>
      </c>
      <c r="P7" s="18" t="s">
        <v>49</v>
      </c>
      <c r="Q7" s="9" t="s">
        <v>50</v>
      </c>
      <c r="R7" s="10">
        <v>279000</v>
      </c>
      <c r="S7" s="15">
        <v>264687.3</v>
      </c>
      <c r="T7" s="9" t="s">
        <v>51</v>
      </c>
      <c r="U7" s="9" t="s">
        <v>52</v>
      </c>
      <c r="V7" s="9" t="s">
        <v>53</v>
      </c>
      <c r="W7" s="9" t="s">
        <v>41</v>
      </c>
    </row>
    <row r="8" spans="1:23" x14ac:dyDescent="0.25">
      <c r="A8" s="8">
        <v>42676</v>
      </c>
      <c r="B8" s="9" t="s">
        <v>23</v>
      </c>
      <c r="C8" s="9">
        <v>11</v>
      </c>
      <c r="D8" s="9">
        <v>16</v>
      </c>
      <c r="E8" s="8">
        <v>42679</v>
      </c>
      <c r="F8" s="9" t="s">
        <v>24</v>
      </c>
      <c r="G8" s="9">
        <v>507</v>
      </c>
      <c r="H8" s="9" t="s">
        <v>44</v>
      </c>
      <c r="I8" s="3">
        <v>45.5</v>
      </c>
      <c r="J8" s="10">
        <v>199000</v>
      </c>
      <c r="K8" s="10">
        <v>199</v>
      </c>
      <c r="L8" s="12">
        <v>4373.6263736263736</v>
      </c>
      <c r="M8" s="9" t="s">
        <v>26</v>
      </c>
      <c r="N8" s="9" t="s">
        <v>27</v>
      </c>
      <c r="O8" s="1" t="s">
        <v>28</v>
      </c>
      <c r="P8" s="9" t="s">
        <v>29</v>
      </c>
      <c r="Q8" s="9" t="s">
        <v>30</v>
      </c>
      <c r="R8" s="10">
        <v>225000</v>
      </c>
      <c r="S8" s="15">
        <v>188791.3</v>
      </c>
      <c r="T8" s="9" t="s">
        <v>54</v>
      </c>
      <c r="U8" s="9" t="s">
        <v>55</v>
      </c>
      <c r="V8" s="9" t="s">
        <v>33</v>
      </c>
      <c r="W8" s="9" t="s">
        <v>34</v>
      </c>
    </row>
    <row r="9" spans="1:23" x14ac:dyDescent="0.25">
      <c r="A9" s="8">
        <v>42678</v>
      </c>
      <c r="B9" s="9" t="s">
        <v>23</v>
      </c>
      <c r="C9" s="9">
        <v>11</v>
      </c>
      <c r="D9" s="9">
        <v>16</v>
      </c>
      <c r="E9" s="8">
        <v>42679</v>
      </c>
      <c r="F9" s="9" t="s">
        <v>56</v>
      </c>
      <c r="G9" s="9">
        <v>706</v>
      </c>
      <c r="H9" s="9" t="s">
        <v>48</v>
      </c>
      <c r="I9" s="3">
        <v>38</v>
      </c>
      <c r="J9" s="10">
        <v>225000</v>
      </c>
      <c r="K9" s="10">
        <v>225</v>
      </c>
      <c r="L9" s="12">
        <v>5921.0526315789475</v>
      </c>
      <c r="M9" s="9" t="s">
        <v>26</v>
      </c>
      <c r="N9" s="9" t="s">
        <v>27</v>
      </c>
      <c r="O9" s="1" t="s">
        <v>57</v>
      </c>
      <c r="P9" s="9" t="s">
        <v>29</v>
      </c>
      <c r="Q9" s="9" t="s">
        <v>58</v>
      </c>
      <c r="R9" s="10">
        <v>225000</v>
      </c>
      <c r="S9" s="15">
        <v>213457.5</v>
      </c>
      <c r="T9" s="9" t="s">
        <v>59</v>
      </c>
      <c r="U9" s="9" t="s">
        <v>60</v>
      </c>
      <c r="V9" s="9" t="s">
        <v>61</v>
      </c>
      <c r="W9" s="9" t="s">
        <v>34</v>
      </c>
    </row>
    <row r="10" spans="1:23" x14ac:dyDescent="0.25">
      <c r="A10" s="8">
        <v>42679</v>
      </c>
      <c r="B10" s="9" t="s">
        <v>23</v>
      </c>
      <c r="C10" s="9">
        <v>11</v>
      </c>
      <c r="D10" s="9">
        <v>16</v>
      </c>
      <c r="E10" s="8">
        <v>42679</v>
      </c>
      <c r="F10" s="9" t="s">
        <v>56</v>
      </c>
      <c r="G10" s="9">
        <v>606</v>
      </c>
      <c r="H10" s="9" t="s">
        <v>48</v>
      </c>
      <c r="I10" s="3">
        <v>38</v>
      </c>
      <c r="J10" s="10">
        <v>225000</v>
      </c>
      <c r="K10" s="10">
        <v>225</v>
      </c>
      <c r="L10" s="12">
        <v>5921.0526315789475</v>
      </c>
      <c r="M10" s="9" t="s">
        <v>26</v>
      </c>
      <c r="N10" s="9" t="s">
        <v>27</v>
      </c>
      <c r="O10" s="1" t="s">
        <v>57</v>
      </c>
      <c r="P10" s="9" t="s">
        <v>29</v>
      </c>
      <c r="Q10" s="9" t="s">
        <v>58</v>
      </c>
      <c r="R10" s="10">
        <v>225000</v>
      </c>
      <c r="S10" s="15">
        <v>213457.5</v>
      </c>
      <c r="T10" s="9" t="s">
        <v>62</v>
      </c>
      <c r="U10" s="9" t="s">
        <v>63</v>
      </c>
      <c r="V10" s="9" t="s">
        <v>61</v>
      </c>
      <c r="W10" s="9" t="s">
        <v>34</v>
      </c>
    </row>
    <row r="11" spans="1:23" x14ac:dyDescent="0.25">
      <c r="A11" s="8">
        <v>42677</v>
      </c>
      <c r="B11" s="9" t="s">
        <v>23</v>
      </c>
      <c r="C11" s="9">
        <v>11</v>
      </c>
      <c r="D11" s="9">
        <v>16</v>
      </c>
      <c r="E11" s="8">
        <v>42680</v>
      </c>
      <c r="F11" s="9" t="s">
        <v>56</v>
      </c>
      <c r="G11" s="9">
        <v>1403</v>
      </c>
      <c r="H11" s="9" t="s">
        <v>48</v>
      </c>
      <c r="I11" s="3">
        <v>38</v>
      </c>
      <c r="J11" s="10">
        <v>225000</v>
      </c>
      <c r="K11" s="10">
        <v>225</v>
      </c>
      <c r="L11" s="12">
        <v>5921.0526315789475</v>
      </c>
      <c r="M11" s="9" t="s">
        <v>26</v>
      </c>
      <c r="N11" s="9" t="s">
        <v>27</v>
      </c>
      <c r="O11" s="1" t="s">
        <v>57</v>
      </c>
      <c r="P11" s="9" t="s">
        <v>29</v>
      </c>
      <c r="Q11" s="9" t="s">
        <v>58</v>
      </c>
      <c r="R11" s="10">
        <v>225000</v>
      </c>
      <c r="S11" s="15">
        <v>213457.5</v>
      </c>
      <c r="T11" s="9" t="s">
        <v>62</v>
      </c>
      <c r="U11" s="9" t="s">
        <v>63</v>
      </c>
      <c r="V11" s="9" t="s">
        <v>61</v>
      </c>
      <c r="W11" s="9" t="s">
        <v>34</v>
      </c>
    </row>
    <row r="12" spans="1:23" x14ac:dyDescent="0.25">
      <c r="A12" s="8">
        <v>42677</v>
      </c>
      <c r="B12" s="9" t="s">
        <v>23</v>
      </c>
      <c r="C12" s="9">
        <v>11</v>
      </c>
      <c r="D12" s="9">
        <v>16</v>
      </c>
      <c r="E12" s="8">
        <v>42680</v>
      </c>
      <c r="F12" s="9" t="s">
        <v>24</v>
      </c>
      <c r="G12" s="9">
        <v>307</v>
      </c>
      <c r="H12" s="9" t="s">
        <v>25</v>
      </c>
      <c r="I12" s="3">
        <v>44.19</v>
      </c>
      <c r="J12" s="10">
        <v>199000</v>
      </c>
      <c r="K12" s="10">
        <v>199</v>
      </c>
      <c r="L12" s="12">
        <v>4503.2812853586784</v>
      </c>
      <c r="M12" s="9" t="s">
        <v>26</v>
      </c>
      <c r="N12" s="9" t="s">
        <v>27</v>
      </c>
      <c r="O12" s="1" t="s">
        <v>28</v>
      </c>
      <c r="P12" s="9" t="s">
        <v>29</v>
      </c>
      <c r="Q12" s="9" t="s">
        <v>30</v>
      </c>
      <c r="R12" s="10">
        <v>225000</v>
      </c>
      <c r="S12" s="15">
        <v>188791.3</v>
      </c>
      <c r="T12" s="9" t="s">
        <v>64</v>
      </c>
      <c r="U12" s="9" t="s">
        <v>65</v>
      </c>
      <c r="V12" s="9" t="s">
        <v>33</v>
      </c>
      <c r="W12" s="9" t="s">
        <v>34</v>
      </c>
    </row>
    <row r="13" spans="1:23" x14ac:dyDescent="0.25">
      <c r="A13" s="8">
        <v>42679</v>
      </c>
      <c r="B13" s="9" t="s">
        <v>35</v>
      </c>
      <c r="C13" s="9">
        <v>11</v>
      </c>
      <c r="D13" s="9">
        <v>16</v>
      </c>
      <c r="E13" s="8">
        <v>42680</v>
      </c>
      <c r="F13" s="9" t="s">
        <v>66</v>
      </c>
      <c r="G13" s="9">
        <v>123</v>
      </c>
      <c r="H13" s="9" t="s">
        <v>44</v>
      </c>
      <c r="I13" s="3">
        <v>40</v>
      </c>
      <c r="J13" s="10">
        <v>191000</v>
      </c>
      <c r="K13" s="10">
        <v>191</v>
      </c>
      <c r="L13" s="12">
        <v>4775</v>
      </c>
      <c r="M13" s="9" t="s">
        <v>26</v>
      </c>
      <c r="N13" s="9" t="s">
        <v>27</v>
      </c>
      <c r="O13" s="1" t="s">
        <v>67</v>
      </c>
      <c r="P13" s="9" t="s">
        <v>29</v>
      </c>
      <c r="Q13" s="9" t="s">
        <v>30</v>
      </c>
      <c r="R13" s="10">
        <v>191000</v>
      </c>
      <c r="S13" s="15">
        <v>181201.7</v>
      </c>
      <c r="T13" s="9" t="s">
        <v>68</v>
      </c>
      <c r="U13" s="9" t="s">
        <v>69</v>
      </c>
      <c r="V13" s="9" t="s">
        <v>70</v>
      </c>
      <c r="W13" s="9" t="s">
        <v>34</v>
      </c>
    </row>
    <row r="14" spans="1:23" x14ac:dyDescent="0.25">
      <c r="A14" s="8">
        <v>42679</v>
      </c>
      <c r="B14" s="9" t="s">
        <v>23</v>
      </c>
      <c r="C14" s="9">
        <v>11</v>
      </c>
      <c r="D14" s="9">
        <v>16</v>
      </c>
      <c r="E14" s="8">
        <v>42680</v>
      </c>
      <c r="F14" s="9" t="s">
        <v>24</v>
      </c>
      <c r="G14" s="9">
        <v>303</v>
      </c>
      <c r="H14" s="9" t="s">
        <v>71</v>
      </c>
      <c r="I14" s="3">
        <v>45.5</v>
      </c>
      <c r="J14" s="10">
        <v>199000</v>
      </c>
      <c r="K14" s="10">
        <v>199</v>
      </c>
      <c r="L14" s="12">
        <v>4373.6263736263736</v>
      </c>
      <c r="M14" s="9" t="s">
        <v>26</v>
      </c>
      <c r="N14" s="9" t="s">
        <v>27</v>
      </c>
      <c r="O14" s="1" t="s">
        <v>28</v>
      </c>
      <c r="P14" s="9" t="s">
        <v>29</v>
      </c>
      <c r="Q14" s="9" t="s">
        <v>30</v>
      </c>
      <c r="R14" s="10">
        <v>225000</v>
      </c>
      <c r="S14" s="15">
        <v>188791.3</v>
      </c>
      <c r="T14" s="9" t="s">
        <v>51</v>
      </c>
      <c r="U14" s="9" t="s">
        <v>72</v>
      </c>
      <c r="V14" s="9" t="s">
        <v>33</v>
      </c>
      <c r="W14" s="9" t="s">
        <v>34</v>
      </c>
    </row>
    <row r="15" spans="1:23" x14ac:dyDescent="0.25">
      <c r="A15" s="8">
        <v>42675</v>
      </c>
      <c r="B15" s="9" t="s">
        <v>23</v>
      </c>
      <c r="C15" s="9">
        <v>11</v>
      </c>
      <c r="D15" s="9">
        <v>16</v>
      </c>
      <c r="E15" s="8">
        <v>42680</v>
      </c>
      <c r="F15" s="9" t="s">
        <v>24</v>
      </c>
      <c r="G15" s="9">
        <v>804</v>
      </c>
      <c r="H15" s="9" t="s">
        <v>71</v>
      </c>
      <c r="I15" s="3">
        <v>45.5</v>
      </c>
      <c r="J15" s="10">
        <v>199900</v>
      </c>
      <c r="K15" s="10">
        <v>199.9</v>
      </c>
      <c r="L15" s="12">
        <v>4393.4065934065939</v>
      </c>
      <c r="M15" s="9" t="s">
        <v>26</v>
      </c>
      <c r="N15" s="9" t="s">
        <v>27</v>
      </c>
      <c r="O15" s="1" t="s">
        <v>28</v>
      </c>
      <c r="P15" s="9" t="s">
        <v>29</v>
      </c>
      <c r="Q15" s="9" t="s">
        <v>30</v>
      </c>
      <c r="R15" s="10">
        <v>225000</v>
      </c>
      <c r="S15" s="15">
        <v>189645.13</v>
      </c>
      <c r="T15" s="9" t="s">
        <v>73</v>
      </c>
      <c r="U15" s="9" t="s">
        <v>74</v>
      </c>
      <c r="V15" s="9" t="s">
        <v>33</v>
      </c>
      <c r="W15" s="9" t="s">
        <v>34</v>
      </c>
    </row>
    <row r="16" spans="1:23" x14ac:dyDescent="0.25">
      <c r="A16" s="8">
        <v>42679</v>
      </c>
      <c r="B16" s="9" t="s">
        <v>23</v>
      </c>
      <c r="C16" s="9">
        <v>11</v>
      </c>
      <c r="D16" s="9">
        <v>16</v>
      </c>
      <c r="E16" s="8">
        <v>42680</v>
      </c>
      <c r="F16" s="5" t="s">
        <v>24</v>
      </c>
      <c r="G16" s="9">
        <v>803</v>
      </c>
      <c r="H16" s="9" t="s">
        <v>25</v>
      </c>
      <c r="I16" s="3">
        <v>44.19</v>
      </c>
      <c r="J16" s="10">
        <v>199000</v>
      </c>
      <c r="K16" s="10">
        <v>199</v>
      </c>
      <c r="L16" s="12">
        <v>4503.2812853586784</v>
      </c>
      <c r="M16" s="9" t="s">
        <v>26</v>
      </c>
      <c r="N16" s="9" t="s">
        <v>27</v>
      </c>
      <c r="O16" s="1" t="s">
        <v>28</v>
      </c>
      <c r="P16" s="5" t="s">
        <v>29</v>
      </c>
      <c r="Q16" s="9" t="s">
        <v>30</v>
      </c>
      <c r="R16" s="10">
        <v>225000</v>
      </c>
      <c r="S16" s="15">
        <v>188791.3</v>
      </c>
      <c r="T16" s="9" t="s">
        <v>31</v>
      </c>
      <c r="U16" s="9" t="s">
        <v>75</v>
      </c>
      <c r="V16" s="9" t="s">
        <v>33</v>
      </c>
      <c r="W16" s="9" t="s">
        <v>34</v>
      </c>
    </row>
    <row r="17" spans="1:23" x14ac:dyDescent="0.25">
      <c r="A17" s="8">
        <v>42680</v>
      </c>
      <c r="B17" s="9" t="s">
        <v>23</v>
      </c>
      <c r="C17" s="9">
        <v>11</v>
      </c>
      <c r="D17" s="9">
        <v>16</v>
      </c>
      <c r="E17" s="8">
        <v>42680</v>
      </c>
      <c r="F17" s="5" t="s">
        <v>24</v>
      </c>
      <c r="G17" s="9">
        <v>303</v>
      </c>
      <c r="H17" s="9" t="s">
        <v>25</v>
      </c>
      <c r="I17" s="3">
        <v>44.19</v>
      </c>
      <c r="J17" s="10">
        <v>199000</v>
      </c>
      <c r="K17" s="10">
        <v>199</v>
      </c>
      <c r="L17" s="12">
        <v>4503.2812853586784</v>
      </c>
      <c r="M17" s="9" t="s">
        <v>26</v>
      </c>
      <c r="N17" s="9" t="s">
        <v>27</v>
      </c>
      <c r="O17" s="1" t="s">
        <v>28</v>
      </c>
      <c r="P17" s="5" t="s">
        <v>29</v>
      </c>
      <c r="Q17" s="9" t="s">
        <v>30</v>
      </c>
      <c r="R17" s="10">
        <v>255000</v>
      </c>
      <c r="S17" s="15">
        <v>188791.3</v>
      </c>
      <c r="T17" s="9" t="s">
        <v>54</v>
      </c>
      <c r="U17" s="9" t="s">
        <v>54</v>
      </c>
      <c r="V17" s="9" t="s">
        <v>33</v>
      </c>
      <c r="W17" s="9" t="s">
        <v>34</v>
      </c>
    </row>
    <row r="18" spans="1:23" x14ac:dyDescent="0.25">
      <c r="A18" s="8">
        <v>42680</v>
      </c>
      <c r="B18" s="9" t="s">
        <v>35</v>
      </c>
      <c r="C18" s="9">
        <v>11</v>
      </c>
      <c r="D18" s="9">
        <v>16</v>
      </c>
      <c r="E18" s="8">
        <v>42680</v>
      </c>
      <c r="F18" s="5" t="s">
        <v>76</v>
      </c>
      <c r="G18" s="9">
        <v>134</v>
      </c>
      <c r="H18" s="9" t="s">
        <v>71</v>
      </c>
      <c r="I18" s="3">
        <v>44.8</v>
      </c>
      <c r="J18" s="10">
        <v>199900</v>
      </c>
      <c r="K18" s="10">
        <v>199.9</v>
      </c>
      <c r="L18" s="12">
        <v>4462.0535714285716</v>
      </c>
      <c r="M18" s="9" t="s">
        <v>26</v>
      </c>
      <c r="N18" s="9" t="s">
        <v>27</v>
      </c>
      <c r="O18" s="1" t="s">
        <v>28</v>
      </c>
      <c r="P18" s="5" t="s">
        <v>29</v>
      </c>
      <c r="Q18" s="9" t="s">
        <v>30</v>
      </c>
      <c r="R18" s="10">
        <v>215000</v>
      </c>
      <c r="S18" s="15">
        <v>189645.13</v>
      </c>
      <c r="T18" s="9" t="s">
        <v>54</v>
      </c>
      <c r="U18" s="9" t="s">
        <v>77</v>
      </c>
      <c r="V18" s="9" t="s">
        <v>78</v>
      </c>
      <c r="W18" s="9" t="s">
        <v>34</v>
      </c>
    </row>
    <row r="19" spans="1:23" x14ac:dyDescent="0.25">
      <c r="A19" s="8">
        <v>42680</v>
      </c>
      <c r="B19" s="9" t="s">
        <v>23</v>
      </c>
      <c r="C19" s="9">
        <v>11</v>
      </c>
      <c r="D19" s="9">
        <v>16</v>
      </c>
      <c r="E19" s="8">
        <v>42680</v>
      </c>
      <c r="F19" s="5" t="s">
        <v>24</v>
      </c>
      <c r="G19" s="9">
        <v>906</v>
      </c>
      <c r="H19" s="9" t="s">
        <v>25</v>
      </c>
      <c r="I19" s="3">
        <v>44.19</v>
      </c>
      <c r="J19" s="10">
        <v>199000</v>
      </c>
      <c r="K19" s="10">
        <v>199</v>
      </c>
      <c r="L19" s="12">
        <v>4503.2812853586784</v>
      </c>
      <c r="M19" s="9" t="s">
        <v>26</v>
      </c>
      <c r="N19" s="9" t="s">
        <v>27</v>
      </c>
      <c r="O19" s="1" t="s">
        <v>28</v>
      </c>
      <c r="P19" s="5" t="s">
        <v>29</v>
      </c>
      <c r="Q19" s="9" t="s">
        <v>30</v>
      </c>
      <c r="R19" s="10">
        <v>225000</v>
      </c>
      <c r="S19" s="15">
        <v>188791.3</v>
      </c>
      <c r="T19" s="9" t="s">
        <v>79</v>
      </c>
      <c r="U19" s="9" t="s">
        <v>80</v>
      </c>
      <c r="V19" s="9" t="s">
        <v>70</v>
      </c>
      <c r="W19" s="9" t="s">
        <v>34</v>
      </c>
    </row>
    <row r="20" spans="1:23" x14ac:dyDescent="0.25">
      <c r="A20" s="8">
        <v>42679</v>
      </c>
      <c r="B20" s="9" t="s">
        <v>35</v>
      </c>
      <c r="C20" s="9">
        <v>11</v>
      </c>
      <c r="D20" s="9">
        <v>16</v>
      </c>
      <c r="E20" s="8">
        <v>42680</v>
      </c>
      <c r="F20" s="7" t="s">
        <v>47</v>
      </c>
      <c r="G20" s="13">
        <v>21</v>
      </c>
      <c r="H20" s="13" t="s">
        <v>48</v>
      </c>
      <c r="I20" s="19">
        <v>61.36</v>
      </c>
      <c r="J20" s="10">
        <v>279000</v>
      </c>
      <c r="K20" s="10">
        <v>279</v>
      </c>
      <c r="L20" s="12">
        <v>4546.9361147327245</v>
      </c>
      <c r="M20" s="9" t="s">
        <v>26</v>
      </c>
      <c r="N20" s="9" t="s">
        <v>27</v>
      </c>
      <c r="O20" s="1" t="s">
        <v>28</v>
      </c>
      <c r="P20" s="7" t="s">
        <v>49</v>
      </c>
      <c r="Q20" s="9" t="s">
        <v>50</v>
      </c>
      <c r="R20" s="10">
        <v>279000</v>
      </c>
      <c r="S20" s="15">
        <v>264687.3</v>
      </c>
      <c r="T20" s="9" t="s">
        <v>39</v>
      </c>
      <c r="U20" s="9" t="s">
        <v>81</v>
      </c>
      <c r="V20" s="9" t="s">
        <v>53</v>
      </c>
      <c r="W20" s="9" t="s">
        <v>41</v>
      </c>
    </row>
    <row r="21" spans="1:23" x14ac:dyDescent="0.25">
      <c r="A21" s="8">
        <v>42679</v>
      </c>
      <c r="B21" s="9" t="s">
        <v>23</v>
      </c>
      <c r="C21" s="9">
        <v>11</v>
      </c>
      <c r="D21" s="9">
        <v>16</v>
      </c>
      <c r="E21" s="8">
        <v>42680</v>
      </c>
      <c r="F21" s="7" t="s">
        <v>82</v>
      </c>
      <c r="G21" s="13">
        <v>72</v>
      </c>
      <c r="H21" s="13" t="s">
        <v>71</v>
      </c>
      <c r="I21" s="19">
        <v>63.87</v>
      </c>
      <c r="J21" s="10">
        <v>289000</v>
      </c>
      <c r="K21" s="10">
        <v>289</v>
      </c>
      <c r="L21" s="12">
        <v>4524.8160325661502</v>
      </c>
      <c r="M21" s="9" t="s">
        <v>26</v>
      </c>
      <c r="N21" s="9" t="s">
        <v>27</v>
      </c>
      <c r="O21" s="1" t="s">
        <v>28</v>
      </c>
      <c r="P21" s="7" t="s">
        <v>49</v>
      </c>
      <c r="Q21" s="9" t="s">
        <v>83</v>
      </c>
      <c r="R21" s="10">
        <v>289000</v>
      </c>
      <c r="S21" s="15">
        <v>274174.3</v>
      </c>
      <c r="T21" s="9" t="s">
        <v>84</v>
      </c>
      <c r="U21" s="9" t="s">
        <v>85</v>
      </c>
      <c r="V21" s="9" t="s">
        <v>84</v>
      </c>
      <c r="W21" s="9" t="s">
        <v>41</v>
      </c>
    </row>
    <row r="22" spans="1:23" x14ac:dyDescent="0.25">
      <c r="A22" s="8">
        <v>42679</v>
      </c>
      <c r="B22" s="9" t="s">
        <v>35</v>
      </c>
      <c r="C22" s="9">
        <v>11</v>
      </c>
      <c r="D22" s="9">
        <v>16</v>
      </c>
      <c r="E22" s="8">
        <v>42680</v>
      </c>
      <c r="F22" s="7" t="s">
        <v>86</v>
      </c>
      <c r="G22" s="13">
        <v>51</v>
      </c>
      <c r="H22" s="13" t="s">
        <v>71</v>
      </c>
      <c r="I22" s="19">
        <v>40.020000000000003</v>
      </c>
      <c r="J22" s="10">
        <v>225977</v>
      </c>
      <c r="K22" s="10">
        <v>225.977</v>
      </c>
      <c r="L22" s="12">
        <v>5646.6016991504248</v>
      </c>
      <c r="M22" s="9" t="s">
        <v>26</v>
      </c>
      <c r="N22" s="9" t="s">
        <v>27</v>
      </c>
      <c r="O22" s="1" t="s">
        <v>67</v>
      </c>
      <c r="P22" s="7" t="s">
        <v>87</v>
      </c>
      <c r="Q22" s="9" t="s">
        <v>30</v>
      </c>
      <c r="R22" s="10">
        <v>225700</v>
      </c>
      <c r="S22" s="15">
        <v>214384.3799</v>
      </c>
      <c r="T22" s="9" t="s">
        <v>88</v>
      </c>
      <c r="U22" s="9" t="s">
        <v>89</v>
      </c>
      <c r="V22" s="9" t="s">
        <v>90</v>
      </c>
      <c r="W22" s="9" t="s">
        <v>41</v>
      </c>
    </row>
    <row r="23" spans="1:23" x14ac:dyDescent="0.25">
      <c r="A23" s="8">
        <v>42679</v>
      </c>
      <c r="B23" s="9" t="s">
        <v>23</v>
      </c>
      <c r="C23" s="9">
        <v>11</v>
      </c>
      <c r="D23" s="9">
        <v>16</v>
      </c>
      <c r="E23" s="8">
        <v>42680</v>
      </c>
      <c r="F23" s="7" t="s">
        <v>82</v>
      </c>
      <c r="G23" s="13">
        <v>68</v>
      </c>
      <c r="H23" s="13" t="s">
        <v>71</v>
      </c>
      <c r="I23" s="19">
        <v>53.08</v>
      </c>
      <c r="J23" s="10">
        <v>250000</v>
      </c>
      <c r="K23" s="10">
        <v>250</v>
      </c>
      <c r="L23" s="12">
        <v>4709.8718914845522</v>
      </c>
      <c r="M23" s="9" t="s">
        <v>26</v>
      </c>
      <c r="N23" s="9" t="s">
        <v>27</v>
      </c>
      <c r="O23" s="1" t="s">
        <v>28</v>
      </c>
      <c r="P23" s="7" t="s">
        <v>49</v>
      </c>
      <c r="Q23" s="9" t="s">
        <v>50</v>
      </c>
      <c r="R23" s="10">
        <v>250000</v>
      </c>
      <c r="S23" s="15">
        <v>237175</v>
      </c>
      <c r="T23" s="9" t="s">
        <v>91</v>
      </c>
      <c r="U23" s="9" t="s">
        <v>92</v>
      </c>
      <c r="V23" s="9" t="s">
        <v>84</v>
      </c>
      <c r="W23" s="9" t="s">
        <v>41</v>
      </c>
    </row>
    <row r="24" spans="1:23" x14ac:dyDescent="0.25">
      <c r="A24" s="8">
        <v>42676</v>
      </c>
      <c r="B24" s="9" t="s">
        <v>35</v>
      </c>
      <c r="C24" s="9">
        <v>11</v>
      </c>
      <c r="D24" s="9">
        <v>16</v>
      </c>
      <c r="E24" s="8">
        <v>42677</v>
      </c>
      <c r="F24" s="13" t="s">
        <v>93</v>
      </c>
      <c r="G24" s="13">
        <v>2</v>
      </c>
      <c r="H24" s="13" t="s">
        <v>44</v>
      </c>
      <c r="I24" s="19">
        <v>42.77</v>
      </c>
      <c r="J24" s="10">
        <v>203200</v>
      </c>
      <c r="K24" s="10">
        <v>203.2</v>
      </c>
      <c r="L24" s="12">
        <v>4750.9936871638993</v>
      </c>
      <c r="M24" s="17" t="s">
        <v>26</v>
      </c>
      <c r="N24" s="9" t="s">
        <v>27</v>
      </c>
      <c r="O24" s="1" t="s">
        <v>57</v>
      </c>
      <c r="P24" s="7" t="s">
        <v>87</v>
      </c>
      <c r="Q24" s="9" t="s">
        <v>30</v>
      </c>
      <c r="R24" s="10">
        <v>203200</v>
      </c>
      <c r="S24" s="15">
        <v>192775.84</v>
      </c>
      <c r="T24" s="9" t="s">
        <v>94</v>
      </c>
      <c r="U24" s="9" t="s">
        <v>95</v>
      </c>
      <c r="V24" s="9" t="s">
        <v>96</v>
      </c>
      <c r="W24" s="9" t="s">
        <v>41</v>
      </c>
    </row>
    <row r="25" spans="1:23" x14ac:dyDescent="0.25">
      <c r="A25" s="8">
        <v>42678</v>
      </c>
      <c r="B25" s="9" t="s">
        <v>35</v>
      </c>
      <c r="C25" s="9">
        <v>11</v>
      </c>
      <c r="D25" s="9">
        <v>16</v>
      </c>
      <c r="E25" s="8">
        <v>42678</v>
      </c>
      <c r="F25" s="13" t="s">
        <v>93</v>
      </c>
      <c r="G25" s="13">
        <v>706</v>
      </c>
      <c r="H25" s="13" t="s">
        <v>44</v>
      </c>
      <c r="I25" s="3">
        <v>37.43</v>
      </c>
      <c r="J25" s="10">
        <v>179900</v>
      </c>
      <c r="K25" s="10">
        <v>179.9</v>
      </c>
      <c r="L25" s="12">
        <v>4806.3051028586697</v>
      </c>
      <c r="M25" s="17" t="s">
        <v>26</v>
      </c>
      <c r="N25" s="9" t="s">
        <v>27</v>
      </c>
      <c r="O25" s="1" t="s">
        <v>57</v>
      </c>
      <c r="P25" s="7" t="s">
        <v>87</v>
      </c>
      <c r="Q25" s="9" t="s">
        <v>30</v>
      </c>
      <c r="R25" s="10">
        <v>179900</v>
      </c>
      <c r="S25" s="15">
        <v>170671.13</v>
      </c>
      <c r="T25" s="9" t="s">
        <v>39</v>
      </c>
      <c r="U25" s="9" t="s">
        <v>97</v>
      </c>
      <c r="V25" s="9" t="s">
        <v>96</v>
      </c>
      <c r="W25" s="9" t="s">
        <v>41</v>
      </c>
    </row>
    <row r="26" spans="1:23" x14ac:dyDescent="0.25">
      <c r="A26" s="8">
        <v>42677</v>
      </c>
      <c r="B26" s="9" t="s">
        <v>35</v>
      </c>
      <c r="C26" s="9">
        <v>11</v>
      </c>
      <c r="D26" s="9">
        <v>16</v>
      </c>
      <c r="E26" s="8">
        <v>42678</v>
      </c>
      <c r="F26" s="9" t="s">
        <v>93</v>
      </c>
      <c r="G26" s="9">
        <v>803</v>
      </c>
      <c r="H26" s="9" t="s">
        <v>44</v>
      </c>
      <c r="I26" s="3">
        <v>37.43</v>
      </c>
      <c r="J26" s="10">
        <v>179900</v>
      </c>
      <c r="K26" s="10">
        <v>179.9</v>
      </c>
      <c r="L26" s="12">
        <v>4806.3051028586697</v>
      </c>
      <c r="M26" s="17" t="s">
        <v>26</v>
      </c>
      <c r="N26" s="9" t="s">
        <v>27</v>
      </c>
      <c r="O26" s="1" t="s">
        <v>57</v>
      </c>
      <c r="P26" s="7" t="s">
        <v>87</v>
      </c>
      <c r="Q26" s="9" t="s">
        <v>30</v>
      </c>
      <c r="R26" s="10">
        <v>179900</v>
      </c>
      <c r="S26" s="15">
        <v>170671.13</v>
      </c>
      <c r="T26" s="9" t="s">
        <v>31</v>
      </c>
      <c r="U26" s="9" t="s">
        <v>98</v>
      </c>
      <c r="V26" s="9" t="s">
        <v>96</v>
      </c>
      <c r="W26" s="9" t="s">
        <v>41</v>
      </c>
    </row>
    <row r="27" spans="1:23" x14ac:dyDescent="0.25">
      <c r="A27" s="8">
        <v>42675</v>
      </c>
      <c r="B27" s="9" t="s">
        <v>35</v>
      </c>
      <c r="C27" s="9">
        <v>11</v>
      </c>
      <c r="D27" s="9">
        <v>16</v>
      </c>
      <c r="E27" s="8">
        <v>42677</v>
      </c>
      <c r="F27" s="9" t="s">
        <v>93</v>
      </c>
      <c r="G27" s="9">
        <v>705</v>
      </c>
      <c r="H27" s="9" t="s">
        <v>71</v>
      </c>
      <c r="I27" s="3">
        <v>37.43</v>
      </c>
      <c r="J27" s="10">
        <v>179900</v>
      </c>
      <c r="K27" s="10">
        <v>179.9</v>
      </c>
      <c r="L27" s="12">
        <v>4806.3051028586697</v>
      </c>
      <c r="M27" s="17" t="s">
        <v>26</v>
      </c>
      <c r="N27" s="9" t="s">
        <v>27</v>
      </c>
      <c r="O27" s="1" t="s">
        <v>57</v>
      </c>
      <c r="P27" s="7" t="s">
        <v>87</v>
      </c>
      <c r="Q27" s="9" t="s">
        <v>30</v>
      </c>
      <c r="R27" s="10">
        <v>179900</v>
      </c>
      <c r="S27" s="15">
        <v>170671.13</v>
      </c>
      <c r="T27" s="9" t="s">
        <v>99</v>
      </c>
      <c r="U27" s="9" t="s">
        <v>100</v>
      </c>
      <c r="V27" s="9" t="s">
        <v>96</v>
      </c>
      <c r="W27" s="9" t="s">
        <v>41</v>
      </c>
    </row>
    <row r="28" spans="1:23" x14ac:dyDescent="0.25">
      <c r="A28" s="8">
        <v>42679</v>
      </c>
      <c r="B28" s="9" t="s">
        <v>35</v>
      </c>
      <c r="C28" s="9">
        <v>11</v>
      </c>
      <c r="D28" s="9">
        <v>16</v>
      </c>
      <c r="E28" s="8">
        <v>42680</v>
      </c>
      <c r="F28" s="9" t="s">
        <v>93</v>
      </c>
      <c r="G28" s="9">
        <v>12</v>
      </c>
      <c r="H28" s="9" t="s">
        <v>25</v>
      </c>
      <c r="I28" s="3">
        <v>42.77</v>
      </c>
      <c r="J28" s="10">
        <v>203200</v>
      </c>
      <c r="K28" s="10">
        <v>203.2</v>
      </c>
      <c r="L28" s="12">
        <v>4750.9936871638993</v>
      </c>
      <c r="M28" s="17" t="s">
        <v>26</v>
      </c>
      <c r="N28" s="9" t="s">
        <v>27</v>
      </c>
      <c r="O28" s="1" t="s">
        <v>57</v>
      </c>
      <c r="P28" s="7" t="s">
        <v>87</v>
      </c>
      <c r="Q28" s="9" t="s">
        <v>30</v>
      </c>
      <c r="R28" s="10">
        <v>203200</v>
      </c>
      <c r="S28" s="15">
        <v>192775.84</v>
      </c>
      <c r="T28" s="9" t="s">
        <v>101</v>
      </c>
      <c r="U28" s="9" t="s">
        <v>102</v>
      </c>
      <c r="V28" s="9" t="s">
        <v>96</v>
      </c>
      <c r="W28" s="9" t="s">
        <v>41</v>
      </c>
    </row>
    <row r="29" spans="1:23" x14ac:dyDescent="0.25">
      <c r="A29" s="8">
        <v>42679</v>
      </c>
      <c r="B29" s="9" t="s">
        <v>35</v>
      </c>
      <c r="C29" s="9">
        <v>11</v>
      </c>
      <c r="D29" s="9">
        <v>16</v>
      </c>
      <c r="E29" s="8">
        <v>42680</v>
      </c>
      <c r="F29" s="9" t="s">
        <v>93</v>
      </c>
      <c r="G29" s="9">
        <v>305</v>
      </c>
      <c r="H29" s="9" t="s">
        <v>103</v>
      </c>
      <c r="I29" s="3">
        <v>37.43</v>
      </c>
      <c r="J29" s="10">
        <v>179900</v>
      </c>
      <c r="K29" s="10">
        <v>179.9</v>
      </c>
      <c r="L29" s="12">
        <v>4806.3051028586697</v>
      </c>
      <c r="M29" s="17" t="s">
        <v>26</v>
      </c>
      <c r="N29" s="9" t="s">
        <v>27</v>
      </c>
      <c r="O29" s="1" t="s">
        <v>57</v>
      </c>
      <c r="P29" s="7" t="s">
        <v>87</v>
      </c>
      <c r="Q29" s="9" t="s">
        <v>30</v>
      </c>
      <c r="R29" s="10">
        <v>179900</v>
      </c>
      <c r="S29" s="15">
        <v>170671.13</v>
      </c>
      <c r="T29" s="9" t="s">
        <v>64</v>
      </c>
      <c r="U29" s="9" t="s">
        <v>104</v>
      </c>
      <c r="V29" s="9" t="s">
        <v>96</v>
      </c>
      <c r="W29" s="9" t="s">
        <v>41</v>
      </c>
    </row>
    <row r="30" spans="1:23" x14ac:dyDescent="0.25">
      <c r="A30" s="8">
        <v>42679</v>
      </c>
      <c r="B30" s="9" t="s">
        <v>35</v>
      </c>
      <c r="C30" s="9">
        <v>11</v>
      </c>
      <c r="D30" s="9">
        <v>16</v>
      </c>
      <c r="E30" s="8">
        <v>42680</v>
      </c>
      <c r="F30" s="9" t="s">
        <v>93</v>
      </c>
      <c r="G30" s="9">
        <v>406</v>
      </c>
      <c r="H30" s="9" t="s">
        <v>103</v>
      </c>
      <c r="I30" s="3">
        <v>37.43</v>
      </c>
      <c r="J30" s="10">
        <v>179900</v>
      </c>
      <c r="K30" s="10">
        <v>179.9</v>
      </c>
      <c r="L30" s="12">
        <v>4806.3051028586697</v>
      </c>
      <c r="M30" s="17" t="s">
        <v>26</v>
      </c>
      <c r="N30" s="9" t="s">
        <v>27</v>
      </c>
      <c r="O30" s="1" t="s">
        <v>57</v>
      </c>
      <c r="P30" s="7" t="s">
        <v>87</v>
      </c>
      <c r="Q30" s="9" t="s">
        <v>30</v>
      </c>
      <c r="R30" s="10">
        <v>179900</v>
      </c>
      <c r="S30" s="15">
        <v>170671.13</v>
      </c>
      <c r="T30" s="9" t="s">
        <v>105</v>
      </c>
      <c r="U30" s="9" t="s">
        <v>106</v>
      </c>
      <c r="V30" s="9" t="s">
        <v>96</v>
      </c>
      <c r="W30" s="9" t="s">
        <v>41</v>
      </c>
    </row>
    <row r="31" spans="1:23" x14ac:dyDescent="0.25">
      <c r="A31" s="8">
        <v>42679</v>
      </c>
      <c r="B31" s="9" t="s">
        <v>35</v>
      </c>
      <c r="C31" s="9">
        <v>11</v>
      </c>
      <c r="D31" s="9">
        <v>16</v>
      </c>
      <c r="E31" s="8">
        <v>42680</v>
      </c>
      <c r="F31" s="13" t="s">
        <v>93</v>
      </c>
      <c r="G31" s="13">
        <v>503</v>
      </c>
      <c r="H31" s="13" t="s">
        <v>103</v>
      </c>
      <c r="I31" s="19">
        <v>37.43</v>
      </c>
      <c r="J31" s="10">
        <v>179900</v>
      </c>
      <c r="K31" s="10">
        <v>179.9</v>
      </c>
      <c r="L31" s="12">
        <v>4806.3051028586697</v>
      </c>
      <c r="M31" s="17" t="s">
        <v>26</v>
      </c>
      <c r="N31" s="9" t="s">
        <v>27</v>
      </c>
      <c r="O31" s="1" t="s">
        <v>57</v>
      </c>
      <c r="P31" s="7" t="s">
        <v>87</v>
      </c>
      <c r="Q31" s="9" t="s">
        <v>30</v>
      </c>
      <c r="R31" s="10">
        <v>179900</v>
      </c>
      <c r="S31" s="15">
        <v>170671.13</v>
      </c>
      <c r="T31" s="9" t="s">
        <v>64</v>
      </c>
      <c r="U31" s="9" t="s">
        <v>107</v>
      </c>
      <c r="V31" s="9" t="s">
        <v>96</v>
      </c>
      <c r="W31" s="9" t="s">
        <v>41</v>
      </c>
    </row>
    <row r="32" spans="1:23" x14ac:dyDescent="0.25">
      <c r="A32" s="8">
        <v>42680</v>
      </c>
      <c r="B32" s="9" t="s">
        <v>35</v>
      </c>
      <c r="C32" s="9">
        <v>11</v>
      </c>
      <c r="D32" s="9">
        <v>16</v>
      </c>
      <c r="E32" s="8">
        <v>42680</v>
      </c>
      <c r="F32" s="9" t="s">
        <v>93</v>
      </c>
      <c r="G32" s="9">
        <v>604</v>
      </c>
      <c r="H32" s="9" t="s">
        <v>103</v>
      </c>
      <c r="I32" s="3">
        <v>37.43</v>
      </c>
      <c r="J32" s="10">
        <v>179900</v>
      </c>
      <c r="K32" s="10">
        <v>179.9</v>
      </c>
      <c r="L32" s="12">
        <v>4806.3051028586697</v>
      </c>
      <c r="M32" s="17" t="s">
        <v>26</v>
      </c>
      <c r="N32" s="9" t="s">
        <v>27</v>
      </c>
      <c r="O32" s="1" t="s">
        <v>57</v>
      </c>
      <c r="P32" s="7" t="s">
        <v>87</v>
      </c>
      <c r="Q32" s="9" t="s">
        <v>30</v>
      </c>
      <c r="R32" s="10">
        <v>179900</v>
      </c>
      <c r="S32" s="15">
        <v>170671.13</v>
      </c>
      <c r="T32" s="9" t="s">
        <v>108</v>
      </c>
      <c r="U32" s="9" t="s">
        <v>109</v>
      </c>
      <c r="V32" s="9" t="s">
        <v>96</v>
      </c>
      <c r="W32" s="9" t="s">
        <v>41</v>
      </c>
    </row>
    <row r="33" spans="1:23" ht="15.75" thickBot="1" x14ac:dyDescent="0.3">
      <c r="A33" s="8">
        <v>42678</v>
      </c>
      <c r="B33" s="9" t="s">
        <v>35</v>
      </c>
      <c r="C33" s="9">
        <v>11</v>
      </c>
      <c r="D33" s="9">
        <v>16</v>
      </c>
      <c r="E33" s="8">
        <v>42678</v>
      </c>
      <c r="F33" s="13" t="s">
        <v>93</v>
      </c>
      <c r="G33" s="13">
        <v>703</v>
      </c>
      <c r="H33" s="13" t="s">
        <v>103</v>
      </c>
      <c r="I33" s="3">
        <v>37.43</v>
      </c>
      <c r="J33" s="10">
        <v>179900</v>
      </c>
      <c r="K33" s="10">
        <v>179.9</v>
      </c>
      <c r="L33" s="12">
        <v>4806.3051028586697</v>
      </c>
      <c r="M33" s="17" t="s">
        <v>26</v>
      </c>
      <c r="N33" s="9" t="s">
        <v>27</v>
      </c>
      <c r="O33" s="1" t="s">
        <v>57</v>
      </c>
      <c r="P33" s="7" t="s">
        <v>87</v>
      </c>
      <c r="Q33" s="9" t="s">
        <v>30</v>
      </c>
      <c r="R33" s="10">
        <v>179900</v>
      </c>
      <c r="S33" s="15">
        <v>170671.13</v>
      </c>
      <c r="T33" s="9" t="s">
        <v>39</v>
      </c>
      <c r="U33" s="9" t="s">
        <v>97</v>
      </c>
      <c r="V33" s="9" t="s">
        <v>96</v>
      </c>
      <c r="W33" s="9" t="s">
        <v>41</v>
      </c>
    </row>
    <row r="34" spans="1:23" ht="15.75" thickBot="1" x14ac:dyDescent="0.3">
      <c r="A34" s="24">
        <v>42679</v>
      </c>
      <c r="B34" s="25" t="s">
        <v>35</v>
      </c>
      <c r="C34" s="25">
        <v>11</v>
      </c>
      <c r="D34" s="25">
        <v>16</v>
      </c>
      <c r="E34" s="24">
        <v>42679</v>
      </c>
      <c r="F34" s="25" t="s">
        <v>110</v>
      </c>
      <c r="G34" s="25">
        <v>602</v>
      </c>
      <c r="H34" s="6" t="s">
        <v>48</v>
      </c>
      <c r="I34" s="26">
        <v>40.04</v>
      </c>
      <c r="J34" s="27">
        <v>188100</v>
      </c>
      <c r="K34" s="10">
        <v>188.1</v>
      </c>
      <c r="L34" s="12">
        <v>4697.802197802198</v>
      </c>
      <c r="M34" s="25" t="s">
        <v>26</v>
      </c>
      <c r="N34" s="25" t="s">
        <v>27</v>
      </c>
      <c r="O34" s="28" t="s">
        <v>57</v>
      </c>
      <c r="P34" s="25" t="s">
        <v>29</v>
      </c>
      <c r="Q34" s="25" t="s">
        <v>30</v>
      </c>
      <c r="R34" s="27">
        <v>188100</v>
      </c>
      <c r="S34" s="15">
        <v>178450.47</v>
      </c>
      <c r="T34" s="25" t="s">
        <v>94</v>
      </c>
      <c r="U34" s="25" t="s">
        <v>111</v>
      </c>
      <c r="V34" s="25" t="s">
        <v>78</v>
      </c>
      <c r="W34" s="25" t="s">
        <v>34</v>
      </c>
    </row>
    <row r="35" spans="1:23" ht="15.75" thickBot="1" x14ac:dyDescent="0.3">
      <c r="A35" s="24">
        <v>42679</v>
      </c>
      <c r="B35" s="25" t="s">
        <v>35</v>
      </c>
      <c r="C35" s="25">
        <v>11</v>
      </c>
      <c r="D35" s="25">
        <v>16</v>
      </c>
      <c r="E35" s="24">
        <v>42679</v>
      </c>
      <c r="F35" s="25" t="s">
        <v>110</v>
      </c>
      <c r="G35" s="25">
        <v>606</v>
      </c>
      <c r="H35" s="6" t="s">
        <v>48</v>
      </c>
      <c r="I35" s="26">
        <v>40.130000000000003</v>
      </c>
      <c r="J35" s="27">
        <v>188100</v>
      </c>
      <c r="K35" s="10">
        <v>188.1</v>
      </c>
      <c r="L35" s="12">
        <v>4687.2663842511838</v>
      </c>
      <c r="M35" s="25" t="s">
        <v>26</v>
      </c>
      <c r="N35" s="25" t="s">
        <v>27</v>
      </c>
      <c r="O35" s="28" t="s">
        <v>57</v>
      </c>
      <c r="P35" s="25" t="s">
        <v>29</v>
      </c>
      <c r="Q35" s="25" t="s">
        <v>30</v>
      </c>
      <c r="R35" s="27">
        <v>188100</v>
      </c>
      <c r="S35" s="15">
        <v>178450.47</v>
      </c>
      <c r="T35" s="25" t="s">
        <v>94</v>
      </c>
      <c r="U35" s="25" t="s">
        <v>111</v>
      </c>
      <c r="V35" s="25" t="s">
        <v>78</v>
      </c>
      <c r="W35" s="25" t="s">
        <v>34</v>
      </c>
    </row>
    <row r="36" spans="1:23" ht="15.75" thickBot="1" x14ac:dyDescent="0.3">
      <c r="A36" s="24">
        <v>42679</v>
      </c>
      <c r="B36" s="25" t="s">
        <v>35</v>
      </c>
      <c r="C36" s="25">
        <v>11</v>
      </c>
      <c r="D36" s="25">
        <v>16</v>
      </c>
      <c r="E36" s="24">
        <v>42679</v>
      </c>
      <c r="F36" s="25" t="s">
        <v>110</v>
      </c>
      <c r="G36" s="25">
        <v>701</v>
      </c>
      <c r="H36" s="6" t="s">
        <v>48</v>
      </c>
      <c r="I36" s="26">
        <v>40.04</v>
      </c>
      <c r="J36" s="27">
        <v>188100</v>
      </c>
      <c r="K36" s="10">
        <v>188.1</v>
      </c>
      <c r="L36" s="12">
        <v>4697.802197802198</v>
      </c>
      <c r="M36" s="25" t="s">
        <v>26</v>
      </c>
      <c r="N36" s="29" t="s">
        <v>27</v>
      </c>
      <c r="O36" s="28" t="s">
        <v>57</v>
      </c>
      <c r="P36" s="25" t="s">
        <v>29</v>
      </c>
      <c r="Q36" s="25" t="s">
        <v>30</v>
      </c>
      <c r="R36" s="27">
        <v>188100</v>
      </c>
      <c r="S36" s="15">
        <v>178450.47</v>
      </c>
      <c r="T36" s="25" t="s">
        <v>112</v>
      </c>
      <c r="U36" s="25" t="s">
        <v>113</v>
      </c>
      <c r="V36" s="25" t="s">
        <v>78</v>
      </c>
      <c r="W36" s="25" t="s">
        <v>34</v>
      </c>
    </row>
    <row r="37" spans="1:23" ht="15.75" thickBot="1" x14ac:dyDescent="0.3">
      <c r="A37" s="24">
        <v>42679</v>
      </c>
      <c r="B37" s="25" t="s">
        <v>35</v>
      </c>
      <c r="C37" s="25">
        <v>11</v>
      </c>
      <c r="D37" s="25">
        <v>16</v>
      </c>
      <c r="E37" s="24">
        <v>42679</v>
      </c>
      <c r="F37" s="25" t="s">
        <v>110</v>
      </c>
      <c r="G37" s="25">
        <v>707</v>
      </c>
      <c r="H37" s="6" t="s">
        <v>48</v>
      </c>
      <c r="I37" s="26">
        <v>40.04</v>
      </c>
      <c r="J37" s="27">
        <v>192700</v>
      </c>
      <c r="K37" s="10">
        <v>192.7</v>
      </c>
      <c r="L37" s="12">
        <v>4812.6873126873124</v>
      </c>
      <c r="M37" s="25" t="s">
        <v>26</v>
      </c>
      <c r="N37" s="25" t="s">
        <v>27</v>
      </c>
      <c r="O37" s="28" t="s">
        <v>57</v>
      </c>
      <c r="P37" s="25" t="s">
        <v>29</v>
      </c>
      <c r="Q37" s="25" t="s">
        <v>30</v>
      </c>
      <c r="R37" s="27">
        <v>192700</v>
      </c>
      <c r="S37" s="15">
        <v>182814.49</v>
      </c>
      <c r="T37" s="25" t="s">
        <v>45</v>
      </c>
      <c r="U37" s="25" t="s">
        <v>114</v>
      </c>
      <c r="V37" s="25" t="s">
        <v>78</v>
      </c>
      <c r="W37" s="25" t="s">
        <v>34</v>
      </c>
    </row>
    <row r="38" spans="1:23" ht="15.75" thickBot="1" x14ac:dyDescent="0.3">
      <c r="A38" s="24">
        <v>42679</v>
      </c>
      <c r="B38" s="25" t="s">
        <v>35</v>
      </c>
      <c r="C38" s="25">
        <v>11</v>
      </c>
      <c r="D38" s="25">
        <v>16</v>
      </c>
      <c r="E38" s="24">
        <v>42679</v>
      </c>
      <c r="F38" s="25" t="s">
        <v>110</v>
      </c>
      <c r="G38" s="25">
        <v>202</v>
      </c>
      <c r="H38" s="6" t="s">
        <v>48</v>
      </c>
      <c r="I38" s="26">
        <v>40.04</v>
      </c>
      <c r="J38" s="27">
        <v>184000</v>
      </c>
      <c r="K38" s="10">
        <v>184</v>
      </c>
      <c r="L38" s="12">
        <v>4595.4045954045951</v>
      </c>
      <c r="M38" s="25" t="s">
        <v>26</v>
      </c>
      <c r="N38" s="25" t="s">
        <v>27</v>
      </c>
      <c r="O38" s="28" t="s">
        <v>57</v>
      </c>
      <c r="P38" s="25" t="s">
        <v>29</v>
      </c>
      <c r="Q38" s="25" t="s">
        <v>30</v>
      </c>
      <c r="R38" s="27">
        <v>184000</v>
      </c>
      <c r="S38" s="15">
        <v>174560.8</v>
      </c>
      <c r="T38" s="25" t="s">
        <v>54</v>
      </c>
      <c r="U38" s="25" t="s">
        <v>115</v>
      </c>
      <c r="V38" s="25" t="s">
        <v>78</v>
      </c>
      <c r="W38" s="25" t="s">
        <v>34</v>
      </c>
    </row>
    <row r="39" spans="1:23" ht="15.75" thickBot="1" x14ac:dyDescent="0.3">
      <c r="A39" s="24">
        <v>42679</v>
      </c>
      <c r="B39" s="25" t="s">
        <v>35</v>
      </c>
      <c r="C39" s="25">
        <v>11</v>
      </c>
      <c r="D39" s="25">
        <v>16</v>
      </c>
      <c r="E39" s="24">
        <v>42679</v>
      </c>
      <c r="F39" s="25" t="s">
        <v>110</v>
      </c>
      <c r="G39" s="25">
        <v>1208</v>
      </c>
      <c r="H39" s="6" t="s">
        <v>48</v>
      </c>
      <c r="I39" s="26">
        <v>40.04</v>
      </c>
      <c r="J39" s="27">
        <v>196800</v>
      </c>
      <c r="K39" s="10">
        <v>196.8</v>
      </c>
      <c r="L39" s="12">
        <v>4915.0849150849153</v>
      </c>
      <c r="M39" s="25" t="s">
        <v>26</v>
      </c>
      <c r="N39" s="25" t="s">
        <v>27</v>
      </c>
      <c r="O39" s="28" t="s">
        <v>57</v>
      </c>
      <c r="P39" s="25" t="s">
        <v>29</v>
      </c>
      <c r="Q39" s="25" t="s">
        <v>30</v>
      </c>
      <c r="R39" s="27">
        <v>196800</v>
      </c>
      <c r="S39" s="15">
        <v>186704.16</v>
      </c>
      <c r="T39" s="25" t="s">
        <v>54</v>
      </c>
      <c r="U39" s="25" t="s">
        <v>115</v>
      </c>
      <c r="V39" s="25" t="s">
        <v>78</v>
      </c>
      <c r="W39" s="25" t="s">
        <v>34</v>
      </c>
    </row>
    <row r="40" spans="1:23" ht="15.75" thickBot="1" x14ac:dyDescent="0.3">
      <c r="A40" s="24">
        <v>42679</v>
      </c>
      <c r="B40" s="25" t="s">
        <v>35</v>
      </c>
      <c r="C40" s="25">
        <v>11</v>
      </c>
      <c r="D40" s="25">
        <v>16</v>
      </c>
      <c r="E40" s="24">
        <v>42679</v>
      </c>
      <c r="F40" s="25" t="s">
        <v>110</v>
      </c>
      <c r="G40" s="25">
        <v>501</v>
      </c>
      <c r="H40" s="6" t="s">
        <v>48</v>
      </c>
      <c r="I40" s="26">
        <v>40.04</v>
      </c>
      <c r="J40" s="27">
        <v>188100</v>
      </c>
      <c r="K40" s="10">
        <v>188.1</v>
      </c>
      <c r="L40" s="12">
        <v>4697.802197802198</v>
      </c>
      <c r="M40" s="25" t="s">
        <v>26</v>
      </c>
      <c r="N40" s="25" t="s">
        <v>27</v>
      </c>
      <c r="O40" s="28" t="s">
        <v>57</v>
      </c>
      <c r="P40" s="25" t="s">
        <v>29</v>
      </c>
      <c r="Q40" s="25" t="s">
        <v>30</v>
      </c>
      <c r="R40" s="27">
        <v>188100</v>
      </c>
      <c r="S40" s="15">
        <v>178450.47</v>
      </c>
      <c r="T40" s="25" t="s">
        <v>31</v>
      </c>
      <c r="U40" s="25" t="s">
        <v>116</v>
      </c>
      <c r="V40" s="25" t="s">
        <v>78</v>
      </c>
      <c r="W40" s="25" t="s">
        <v>34</v>
      </c>
    </row>
    <row r="41" spans="1:23" ht="15.75" thickBot="1" x14ac:dyDescent="0.3">
      <c r="A41" s="24">
        <v>42679</v>
      </c>
      <c r="B41" s="25" t="s">
        <v>35</v>
      </c>
      <c r="C41" s="25">
        <v>11</v>
      </c>
      <c r="D41" s="25">
        <v>16</v>
      </c>
      <c r="E41" s="24">
        <v>42679</v>
      </c>
      <c r="F41" s="25" t="s">
        <v>110</v>
      </c>
      <c r="G41" s="25">
        <v>208</v>
      </c>
      <c r="H41" s="6" t="s">
        <v>48</v>
      </c>
      <c r="I41" s="26">
        <v>40.04</v>
      </c>
      <c r="J41" s="27">
        <v>188600</v>
      </c>
      <c r="K41" s="10">
        <v>188.6</v>
      </c>
      <c r="L41" s="12">
        <v>4710.2897102897105</v>
      </c>
      <c r="M41" s="25" t="s">
        <v>26</v>
      </c>
      <c r="N41" s="25" t="s">
        <v>27</v>
      </c>
      <c r="O41" s="28" t="s">
        <v>57</v>
      </c>
      <c r="P41" s="25" t="s">
        <v>29</v>
      </c>
      <c r="Q41" s="25" t="s">
        <v>30</v>
      </c>
      <c r="R41" s="27">
        <v>188600</v>
      </c>
      <c r="S41" s="15">
        <v>178924.82</v>
      </c>
      <c r="T41" s="25" t="s">
        <v>117</v>
      </c>
      <c r="U41" s="25" t="s">
        <v>118</v>
      </c>
      <c r="V41" s="25" t="s">
        <v>78</v>
      </c>
      <c r="W41" s="25" t="s">
        <v>34</v>
      </c>
    </row>
    <row r="42" spans="1:23" ht="15.75" thickBot="1" x14ac:dyDescent="0.3">
      <c r="A42" s="24">
        <v>42679</v>
      </c>
      <c r="B42" s="25" t="s">
        <v>35</v>
      </c>
      <c r="C42" s="25">
        <v>11</v>
      </c>
      <c r="D42" s="25">
        <v>16</v>
      </c>
      <c r="E42" s="24">
        <v>42679</v>
      </c>
      <c r="F42" s="25" t="s">
        <v>110</v>
      </c>
      <c r="G42" s="25">
        <v>206</v>
      </c>
      <c r="H42" s="6" t="s">
        <v>48</v>
      </c>
      <c r="I42" s="26">
        <v>40.130000000000003</v>
      </c>
      <c r="J42" s="27">
        <v>184000</v>
      </c>
      <c r="K42" s="10">
        <v>184</v>
      </c>
      <c r="L42" s="12">
        <v>4585.0984301021681</v>
      </c>
      <c r="M42" s="25" t="s">
        <v>26</v>
      </c>
      <c r="N42" s="29" t="s">
        <v>27</v>
      </c>
      <c r="O42" s="28" t="s">
        <v>57</v>
      </c>
      <c r="P42" s="25" t="s">
        <v>29</v>
      </c>
      <c r="Q42" s="25" t="s">
        <v>30</v>
      </c>
      <c r="R42" s="27">
        <v>184000</v>
      </c>
      <c r="S42" s="15">
        <v>174560.8</v>
      </c>
      <c r="T42" s="25" t="s">
        <v>31</v>
      </c>
      <c r="U42" s="25" t="s">
        <v>119</v>
      </c>
      <c r="V42" s="25" t="s">
        <v>78</v>
      </c>
      <c r="W42" s="25" t="s">
        <v>34</v>
      </c>
    </row>
    <row r="43" spans="1:23" ht="15.75" thickBot="1" x14ac:dyDescent="0.3">
      <c r="A43" s="24">
        <v>42679</v>
      </c>
      <c r="B43" s="25" t="s">
        <v>35</v>
      </c>
      <c r="C43" s="25">
        <v>11</v>
      </c>
      <c r="D43" s="25">
        <v>16</v>
      </c>
      <c r="E43" s="24">
        <v>42679</v>
      </c>
      <c r="F43" s="25" t="s">
        <v>110</v>
      </c>
      <c r="G43" s="25">
        <v>16</v>
      </c>
      <c r="H43" s="6" t="s">
        <v>48</v>
      </c>
      <c r="I43" s="26">
        <v>40.130000000000003</v>
      </c>
      <c r="J43" s="27">
        <v>179900</v>
      </c>
      <c r="K43" s="10">
        <v>179.9</v>
      </c>
      <c r="L43" s="12">
        <v>4482.9304759531524</v>
      </c>
      <c r="M43" s="25" t="s">
        <v>26</v>
      </c>
      <c r="N43" s="25" t="s">
        <v>27</v>
      </c>
      <c r="O43" s="28" t="s">
        <v>57</v>
      </c>
      <c r="P43" s="25" t="s">
        <v>29</v>
      </c>
      <c r="Q43" s="25" t="s">
        <v>30</v>
      </c>
      <c r="R43" s="27">
        <v>179900</v>
      </c>
      <c r="S43" s="15">
        <v>170671.13</v>
      </c>
      <c r="T43" s="25" t="s">
        <v>45</v>
      </c>
      <c r="U43" s="25" t="s">
        <v>120</v>
      </c>
      <c r="V43" s="25" t="s">
        <v>78</v>
      </c>
      <c r="W43" s="25" t="s">
        <v>34</v>
      </c>
    </row>
    <row r="44" spans="1:23" ht="15.75" thickBot="1" x14ac:dyDescent="0.3">
      <c r="A44" s="24">
        <v>42679</v>
      </c>
      <c r="B44" s="25" t="s">
        <v>35</v>
      </c>
      <c r="C44" s="25">
        <v>11</v>
      </c>
      <c r="D44" s="25">
        <v>16</v>
      </c>
      <c r="E44" s="24">
        <v>42679</v>
      </c>
      <c r="F44" s="25" t="s">
        <v>110</v>
      </c>
      <c r="G44" s="25">
        <v>1008</v>
      </c>
      <c r="H44" s="6" t="s">
        <v>48</v>
      </c>
      <c r="I44" s="26">
        <v>40.04</v>
      </c>
      <c r="J44" s="27">
        <v>196800</v>
      </c>
      <c r="K44" s="10">
        <v>196.8</v>
      </c>
      <c r="L44" s="12">
        <v>4915.0849150849153</v>
      </c>
      <c r="M44" s="25" t="s">
        <v>26</v>
      </c>
      <c r="N44" s="25" t="s">
        <v>27</v>
      </c>
      <c r="O44" s="28" t="s">
        <v>57</v>
      </c>
      <c r="P44" s="25" t="s">
        <v>29</v>
      </c>
      <c r="Q44" s="25" t="s">
        <v>30</v>
      </c>
      <c r="R44" s="27">
        <v>196800</v>
      </c>
      <c r="S44" s="15">
        <v>186704.16</v>
      </c>
      <c r="T44" s="25" t="s">
        <v>117</v>
      </c>
      <c r="U44" s="25" t="s">
        <v>121</v>
      </c>
      <c r="V44" s="25" t="s">
        <v>78</v>
      </c>
      <c r="W44" s="25" t="s">
        <v>34</v>
      </c>
    </row>
    <row r="45" spans="1:23" ht="15.75" thickBot="1" x14ac:dyDescent="0.3">
      <c r="A45" s="24">
        <v>42679</v>
      </c>
      <c r="B45" s="25" t="s">
        <v>35</v>
      </c>
      <c r="C45" s="25">
        <v>11</v>
      </c>
      <c r="D45" s="25">
        <v>16</v>
      </c>
      <c r="E45" s="24">
        <v>42679</v>
      </c>
      <c r="F45" s="25" t="s">
        <v>110</v>
      </c>
      <c r="G45" s="25">
        <v>507</v>
      </c>
      <c r="H45" s="6" t="s">
        <v>48</v>
      </c>
      <c r="I45" s="26">
        <v>40.04</v>
      </c>
      <c r="J45" s="27">
        <v>192700</v>
      </c>
      <c r="K45" s="10">
        <v>192.7</v>
      </c>
      <c r="L45" s="12">
        <v>4812.6873126873124</v>
      </c>
      <c r="M45" s="25" t="s">
        <v>26</v>
      </c>
      <c r="N45" s="25" t="s">
        <v>27</v>
      </c>
      <c r="O45" s="28" t="s">
        <v>57</v>
      </c>
      <c r="P45" s="25" t="s">
        <v>29</v>
      </c>
      <c r="Q45" s="25" t="s">
        <v>30</v>
      </c>
      <c r="R45" s="27">
        <v>192700</v>
      </c>
      <c r="S45" s="15">
        <v>182814.49</v>
      </c>
      <c r="T45" s="25" t="s">
        <v>54</v>
      </c>
      <c r="U45" s="25" t="s">
        <v>115</v>
      </c>
      <c r="V45" s="25" t="s">
        <v>78</v>
      </c>
      <c r="W45" s="25" t="s">
        <v>34</v>
      </c>
    </row>
    <row r="46" spans="1:23" ht="15.75" thickBot="1" x14ac:dyDescent="0.3">
      <c r="A46" s="24">
        <v>42679</v>
      </c>
      <c r="B46" s="25" t="s">
        <v>35</v>
      </c>
      <c r="C46" s="25">
        <v>11</v>
      </c>
      <c r="D46" s="25">
        <v>16</v>
      </c>
      <c r="E46" s="24">
        <v>42679</v>
      </c>
      <c r="F46" s="25" t="s">
        <v>110</v>
      </c>
      <c r="G46" s="25">
        <v>1</v>
      </c>
      <c r="H46" s="6" t="s">
        <v>48</v>
      </c>
      <c r="I46" s="26">
        <v>40.04</v>
      </c>
      <c r="J46" s="27">
        <v>179900</v>
      </c>
      <c r="K46" s="10">
        <v>179.9</v>
      </c>
      <c r="L46" s="12">
        <v>4493.0069930069931</v>
      </c>
      <c r="M46" s="25" t="s">
        <v>26</v>
      </c>
      <c r="N46" s="25" t="s">
        <v>27</v>
      </c>
      <c r="O46" s="28" t="s">
        <v>57</v>
      </c>
      <c r="P46" s="25" t="s">
        <v>29</v>
      </c>
      <c r="Q46" s="25" t="s">
        <v>30</v>
      </c>
      <c r="R46" s="27">
        <v>179900</v>
      </c>
      <c r="S46" s="15">
        <v>170671.13</v>
      </c>
      <c r="T46" s="25" t="s">
        <v>31</v>
      </c>
      <c r="U46" s="25" t="s">
        <v>119</v>
      </c>
      <c r="V46" s="25" t="s">
        <v>78</v>
      </c>
      <c r="W46" s="25" t="s">
        <v>34</v>
      </c>
    </row>
    <row r="47" spans="1:23" ht="15.75" thickBot="1" x14ac:dyDescent="0.3">
      <c r="A47" s="24">
        <v>42679</v>
      </c>
      <c r="B47" s="25" t="s">
        <v>35</v>
      </c>
      <c r="C47" s="25">
        <v>11</v>
      </c>
      <c r="D47" s="25">
        <v>16</v>
      </c>
      <c r="E47" s="24">
        <v>42679</v>
      </c>
      <c r="F47" s="25" t="s">
        <v>110</v>
      </c>
      <c r="G47" s="25">
        <v>604</v>
      </c>
      <c r="H47" s="6" t="s">
        <v>48</v>
      </c>
      <c r="I47" s="26">
        <v>40.130000000000003</v>
      </c>
      <c r="J47" s="27">
        <v>188100</v>
      </c>
      <c r="K47" s="10">
        <v>188.1</v>
      </c>
      <c r="L47" s="12">
        <v>4687.2663842511838</v>
      </c>
      <c r="M47" s="25" t="s">
        <v>26</v>
      </c>
      <c r="N47" s="25" t="s">
        <v>27</v>
      </c>
      <c r="O47" s="28" t="s">
        <v>57</v>
      </c>
      <c r="P47" s="25" t="s">
        <v>29</v>
      </c>
      <c r="Q47" s="25" t="s">
        <v>30</v>
      </c>
      <c r="R47" s="27">
        <v>188100</v>
      </c>
      <c r="S47" s="15">
        <v>178450.47</v>
      </c>
      <c r="T47" s="25" t="s">
        <v>73</v>
      </c>
      <c r="U47" s="25" t="s">
        <v>122</v>
      </c>
      <c r="V47" s="25" t="s">
        <v>78</v>
      </c>
      <c r="W47" s="25" t="s">
        <v>34</v>
      </c>
    </row>
    <row r="48" spans="1:23" ht="15.75" thickBot="1" x14ac:dyDescent="0.3">
      <c r="A48" s="24">
        <v>42679</v>
      </c>
      <c r="B48" s="25" t="s">
        <v>35</v>
      </c>
      <c r="C48" s="25">
        <v>11</v>
      </c>
      <c r="D48" s="25">
        <v>16</v>
      </c>
      <c r="E48" s="24">
        <v>42680</v>
      </c>
      <c r="F48" s="25" t="s">
        <v>110</v>
      </c>
      <c r="G48" s="25">
        <v>402</v>
      </c>
      <c r="H48" s="6" t="s">
        <v>48</v>
      </c>
      <c r="I48" s="26">
        <v>40.04</v>
      </c>
      <c r="J48" s="27">
        <v>188100</v>
      </c>
      <c r="K48" s="10">
        <v>188.1</v>
      </c>
      <c r="L48" s="12">
        <v>4697.802197802198</v>
      </c>
      <c r="M48" s="25" t="s">
        <v>26</v>
      </c>
      <c r="N48" s="25" t="s">
        <v>27</v>
      </c>
      <c r="O48" s="28" t="s">
        <v>57</v>
      </c>
      <c r="P48" s="25" t="s">
        <v>29</v>
      </c>
      <c r="Q48" s="25" t="s">
        <v>30</v>
      </c>
      <c r="R48" s="27">
        <v>188100</v>
      </c>
      <c r="S48" s="15">
        <v>178450.47</v>
      </c>
      <c r="T48" s="25" t="s">
        <v>45</v>
      </c>
      <c r="U48" s="25" t="s">
        <v>123</v>
      </c>
      <c r="V48" s="25" t="s">
        <v>78</v>
      </c>
      <c r="W48" s="25" t="s">
        <v>34</v>
      </c>
    </row>
    <row r="49" spans="1:23" ht="15.75" thickBot="1" x14ac:dyDescent="0.3">
      <c r="A49" s="24">
        <v>42680</v>
      </c>
      <c r="B49" s="25" t="s">
        <v>35</v>
      </c>
      <c r="C49" s="25">
        <v>11</v>
      </c>
      <c r="D49" s="25">
        <v>16</v>
      </c>
      <c r="E49" s="24">
        <v>42680</v>
      </c>
      <c r="F49" s="25" t="s">
        <v>110</v>
      </c>
      <c r="G49" s="25">
        <v>204</v>
      </c>
      <c r="H49" s="6" t="s">
        <v>48</v>
      </c>
      <c r="I49" s="26">
        <v>40.130000000000003</v>
      </c>
      <c r="J49" s="27">
        <v>184000</v>
      </c>
      <c r="K49" s="10">
        <v>184</v>
      </c>
      <c r="L49" s="12">
        <v>4585.0984301021681</v>
      </c>
      <c r="M49" s="25" t="s">
        <v>26</v>
      </c>
      <c r="N49" s="25" t="s">
        <v>27</v>
      </c>
      <c r="O49" s="28" t="s">
        <v>57</v>
      </c>
      <c r="P49" s="25" t="s">
        <v>29</v>
      </c>
      <c r="Q49" s="25" t="s">
        <v>30</v>
      </c>
      <c r="R49" s="27">
        <v>184000</v>
      </c>
      <c r="S49" s="15">
        <v>174560.8</v>
      </c>
      <c r="T49" s="25" t="s">
        <v>124</v>
      </c>
      <c r="U49" s="25" t="s">
        <v>125</v>
      </c>
      <c r="V49" s="25" t="s">
        <v>78</v>
      </c>
      <c r="W49" s="25" t="s">
        <v>34</v>
      </c>
    </row>
    <row r="50" spans="1:23" ht="15.75" thickBot="1" x14ac:dyDescent="0.3">
      <c r="A50" s="24">
        <v>42680</v>
      </c>
      <c r="B50" s="25" t="s">
        <v>35</v>
      </c>
      <c r="C50" s="25">
        <v>11</v>
      </c>
      <c r="D50" s="25">
        <v>16</v>
      </c>
      <c r="E50" s="24">
        <v>42680</v>
      </c>
      <c r="F50" s="25" t="s">
        <v>110</v>
      </c>
      <c r="G50" s="25">
        <v>301</v>
      </c>
      <c r="H50" s="6" t="s">
        <v>48</v>
      </c>
      <c r="I50" s="26">
        <v>40.04</v>
      </c>
      <c r="J50" s="27">
        <v>188100</v>
      </c>
      <c r="K50" s="10">
        <v>188.1</v>
      </c>
      <c r="L50" s="12">
        <v>4697.802197802198</v>
      </c>
      <c r="M50" s="25" t="s">
        <v>26</v>
      </c>
      <c r="N50" s="25" t="s">
        <v>27</v>
      </c>
      <c r="O50" s="28" t="s">
        <v>57</v>
      </c>
      <c r="P50" s="25" t="s">
        <v>29</v>
      </c>
      <c r="Q50" s="25" t="s">
        <v>30</v>
      </c>
      <c r="R50" s="27">
        <v>188100</v>
      </c>
      <c r="S50" s="15">
        <v>178450.47</v>
      </c>
      <c r="T50" s="25" t="s">
        <v>108</v>
      </c>
      <c r="U50" s="25" t="s">
        <v>126</v>
      </c>
      <c r="V50" s="25" t="s">
        <v>78</v>
      </c>
      <c r="W50" s="25" t="s">
        <v>34</v>
      </c>
    </row>
    <row r="51" spans="1:23" ht="15.75" thickBot="1" x14ac:dyDescent="0.3">
      <c r="A51" s="24">
        <v>42680</v>
      </c>
      <c r="B51" s="25" t="s">
        <v>35</v>
      </c>
      <c r="C51" s="25">
        <v>11</v>
      </c>
      <c r="D51" s="25">
        <v>16</v>
      </c>
      <c r="E51" s="24">
        <v>42680</v>
      </c>
      <c r="F51" s="25" t="s">
        <v>110</v>
      </c>
      <c r="G51" s="25">
        <v>1004</v>
      </c>
      <c r="H51" s="6" t="s">
        <v>48</v>
      </c>
      <c r="I51" s="26">
        <v>40.130000000000003</v>
      </c>
      <c r="J51" s="27">
        <v>192200</v>
      </c>
      <c r="K51" s="10">
        <v>192.2</v>
      </c>
      <c r="L51" s="12">
        <v>4789.4343384001986</v>
      </c>
      <c r="M51" s="25" t="s">
        <v>26</v>
      </c>
      <c r="N51" s="25" t="s">
        <v>27</v>
      </c>
      <c r="O51" s="28" t="s">
        <v>57</v>
      </c>
      <c r="P51" s="25" t="s">
        <v>29</v>
      </c>
      <c r="Q51" s="25" t="s">
        <v>30</v>
      </c>
      <c r="R51" s="27">
        <v>192200</v>
      </c>
      <c r="S51" s="15">
        <v>182340.14</v>
      </c>
      <c r="T51" s="25" t="s">
        <v>94</v>
      </c>
      <c r="U51" s="25" t="s">
        <v>95</v>
      </c>
      <c r="V51" s="25" t="s">
        <v>78</v>
      </c>
      <c r="W51" s="25" t="s">
        <v>34</v>
      </c>
    </row>
    <row r="52" spans="1:23" x14ac:dyDescent="0.25">
      <c r="A52" s="8">
        <v>42682</v>
      </c>
      <c r="B52" s="9" t="s">
        <v>23</v>
      </c>
      <c r="C52" s="9">
        <v>11</v>
      </c>
      <c r="D52" s="9">
        <v>16</v>
      </c>
      <c r="E52" s="8">
        <v>42682</v>
      </c>
      <c r="F52" s="7" t="s">
        <v>127</v>
      </c>
      <c r="G52" s="13">
        <v>209</v>
      </c>
      <c r="H52" s="13" t="s">
        <v>71</v>
      </c>
      <c r="I52" s="3">
        <v>44.91</v>
      </c>
      <c r="J52" s="10">
        <v>199000</v>
      </c>
      <c r="K52" s="10">
        <v>199</v>
      </c>
      <c r="L52" s="12">
        <v>4431.0843910042313</v>
      </c>
      <c r="M52" s="9" t="s">
        <v>26</v>
      </c>
      <c r="N52" s="9" t="s">
        <v>27</v>
      </c>
      <c r="O52" s="1" t="s">
        <v>28</v>
      </c>
      <c r="P52" s="7" t="s">
        <v>49</v>
      </c>
      <c r="Q52" s="9" t="s">
        <v>30</v>
      </c>
      <c r="R52" s="10">
        <v>199000</v>
      </c>
      <c r="S52" s="15">
        <v>188791.3</v>
      </c>
      <c r="T52" s="9" t="s">
        <v>128</v>
      </c>
      <c r="U52" s="9" t="s">
        <v>129</v>
      </c>
      <c r="V52" s="9" t="s">
        <v>130</v>
      </c>
      <c r="W52" s="9" t="s">
        <v>41</v>
      </c>
    </row>
    <row r="53" spans="1:23" x14ac:dyDescent="0.25">
      <c r="A53" s="8">
        <v>42681</v>
      </c>
      <c r="B53" s="9" t="s">
        <v>35</v>
      </c>
      <c r="C53" s="9">
        <v>11</v>
      </c>
      <c r="D53" s="9">
        <v>16</v>
      </c>
      <c r="E53" s="8">
        <v>42683</v>
      </c>
      <c r="F53" s="7" t="s">
        <v>131</v>
      </c>
      <c r="G53" s="13">
        <v>62</v>
      </c>
      <c r="H53" s="13" t="s">
        <v>132</v>
      </c>
      <c r="I53" s="3">
        <v>64.959999999999994</v>
      </c>
      <c r="J53" s="10">
        <v>279000</v>
      </c>
      <c r="K53" s="10">
        <v>279</v>
      </c>
      <c r="L53" s="12">
        <v>4294.9507389162563</v>
      </c>
      <c r="M53" s="9" t="s">
        <v>26</v>
      </c>
      <c r="N53" s="9" t="s">
        <v>27</v>
      </c>
      <c r="O53" s="1" t="s">
        <v>28</v>
      </c>
      <c r="P53" s="7" t="s">
        <v>38</v>
      </c>
      <c r="Q53" s="9" t="s">
        <v>133</v>
      </c>
      <c r="R53" s="10">
        <v>279000</v>
      </c>
      <c r="S53" s="15">
        <v>264687.3</v>
      </c>
      <c r="T53" s="9" t="s">
        <v>39</v>
      </c>
      <c r="U53" s="9" t="s">
        <v>40</v>
      </c>
      <c r="V53" s="9" t="s">
        <v>40</v>
      </c>
      <c r="W53" s="9" t="s">
        <v>41</v>
      </c>
    </row>
    <row r="54" spans="1:23" x14ac:dyDescent="0.25">
      <c r="A54" s="8">
        <v>42682</v>
      </c>
      <c r="B54" s="9" t="s">
        <v>23</v>
      </c>
      <c r="C54" s="9">
        <v>11</v>
      </c>
      <c r="D54" s="9">
        <v>16</v>
      </c>
      <c r="E54" s="8">
        <v>42683</v>
      </c>
      <c r="F54" s="7" t="s">
        <v>134</v>
      </c>
      <c r="G54" s="13">
        <v>2</v>
      </c>
      <c r="H54" s="13" t="s">
        <v>135</v>
      </c>
      <c r="I54" s="3">
        <v>65.16</v>
      </c>
      <c r="J54" s="10">
        <v>303898</v>
      </c>
      <c r="K54" s="10">
        <v>303.89800000000002</v>
      </c>
      <c r="L54" s="12">
        <v>4663.8735420503381</v>
      </c>
      <c r="M54" s="9" t="s">
        <v>26</v>
      </c>
      <c r="N54" s="9" t="s">
        <v>27</v>
      </c>
      <c r="O54" s="1" t="s">
        <v>28</v>
      </c>
      <c r="P54" s="7" t="s">
        <v>49</v>
      </c>
      <c r="Q54" s="9" t="s">
        <v>83</v>
      </c>
      <c r="R54" s="10">
        <v>293000</v>
      </c>
      <c r="S54" s="15">
        <v>288308.03259999998</v>
      </c>
      <c r="T54" s="9" t="s">
        <v>105</v>
      </c>
      <c r="U54" s="9" t="s">
        <v>136</v>
      </c>
      <c r="V54" s="9" t="s">
        <v>137</v>
      </c>
      <c r="W54" s="9" t="s">
        <v>41</v>
      </c>
    </row>
    <row r="55" spans="1:23" x14ac:dyDescent="0.25">
      <c r="A55" s="8">
        <v>42684</v>
      </c>
      <c r="B55" s="9" t="s">
        <v>23</v>
      </c>
      <c r="C55" s="9">
        <v>11</v>
      </c>
      <c r="D55" s="9">
        <v>16</v>
      </c>
      <c r="E55" s="8">
        <v>42684</v>
      </c>
      <c r="F55" s="7" t="s">
        <v>82</v>
      </c>
      <c r="G55" s="13">
        <v>106</v>
      </c>
      <c r="H55" s="13" t="s">
        <v>44</v>
      </c>
      <c r="I55" s="3">
        <v>63.87</v>
      </c>
      <c r="J55" s="10">
        <v>299000</v>
      </c>
      <c r="K55" s="10">
        <v>299</v>
      </c>
      <c r="L55" s="12">
        <v>4681.3840613746679</v>
      </c>
      <c r="M55" s="9" t="s">
        <v>26</v>
      </c>
      <c r="N55" s="9" t="s">
        <v>27</v>
      </c>
      <c r="O55" s="1" t="s">
        <v>28</v>
      </c>
      <c r="P55" s="7" t="s">
        <v>49</v>
      </c>
      <c r="Q55" s="9" t="s">
        <v>83</v>
      </c>
      <c r="R55" s="10">
        <v>299000</v>
      </c>
      <c r="S55" s="15">
        <v>283661.3</v>
      </c>
      <c r="T55" s="9" t="s">
        <v>84</v>
      </c>
      <c r="U55" s="9" t="s">
        <v>85</v>
      </c>
      <c r="V55" s="9" t="s">
        <v>84</v>
      </c>
      <c r="W55" s="9" t="s">
        <v>41</v>
      </c>
    </row>
    <row r="56" spans="1:23" x14ac:dyDescent="0.25">
      <c r="A56" s="8">
        <v>42683</v>
      </c>
      <c r="B56" s="9" t="s">
        <v>35</v>
      </c>
      <c r="C56" s="9">
        <v>11</v>
      </c>
      <c r="D56" s="9">
        <v>16</v>
      </c>
      <c r="E56" s="8">
        <v>42685</v>
      </c>
      <c r="F56" s="7" t="s">
        <v>138</v>
      </c>
      <c r="G56" s="13">
        <v>136</v>
      </c>
      <c r="H56" s="13" t="s">
        <v>48</v>
      </c>
      <c r="I56" s="3">
        <v>47</v>
      </c>
      <c r="J56" s="10">
        <v>289900</v>
      </c>
      <c r="K56" s="10">
        <v>289.89999999999998</v>
      </c>
      <c r="L56" s="12">
        <v>6168.0851063829787</v>
      </c>
      <c r="M56" s="9" t="s">
        <v>26</v>
      </c>
      <c r="N56" s="9" t="s">
        <v>27</v>
      </c>
      <c r="O56" s="1" t="s">
        <v>67</v>
      </c>
      <c r="P56" s="7" t="s">
        <v>87</v>
      </c>
      <c r="Q56" s="9" t="s">
        <v>30</v>
      </c>
      <c r="R56" s="10">
        <v>289900</v>
      </c>
      <c r="S56" s="15">
        <v>275028.13</v>
      </c>
      <c r="T56" s="9" t="s">
        <v>139</v>
      </c>
      <c r="U56" s="9" t="s">
        <v>140</v>
      </c>
      <c r="V56" s="9" t="s">
        <v>141</v>
      </c>
      <c r="W56" s="9" t="s">
        <v>41</v>
      </c>
    </row>
    <row r="57" spans="1:23" x14ac:dyDescent="0.25">
      <c r="A57" s="8">
        <v>42680</v>
      </c>
      <c r="B57" s="9" t="s">
        <v>23</v>
      </c>
      <c r="C57" s="9">
        <v>11</v>
      </c>
      <c r="D57" s="9">
        <v>16</v>
      </c>
      <c r="E57" s="8">
        <v>42686</v>
      </c>
      <c r="F57" s="16" t="s">
        <v>142</v>
      </c>
      <c r="G57" s="13">
        <v>96</v>
      </c>
      <c r="H57" s="13" t="s">
        <v>71</v>
      </c>
      <c r="I57" s="3">
        <v>63.87</v>
      </c>
      <c r="J57" s="10">
        <v>299000</v>
      </c>
      <c r="K57" s="10">
        <v>299</v>
      </c>
      <c r="L57" s="12">
        <v>4681.3840613746679</v>
      </c>
      <c r="M57" s="9" t="s">
        <v>26</v>
      </c>
      <c r="N57" s="9" t="s">
        <v>27</v>
      </c>
      <c r="O57" s="1" t="s">
        <v>28</v>
      </c>
      <c r="P57" s="7" t="s">
        <v>49</v>
      </c>
      <c r="Q57" s="9" t="s">
        <v>83</v>
      </c>
      <c r="R57" s="10">
        <v>299000</v>
      </c>
      <c r="S57" s="15">
        <v>283661.3</v>
      </c>
      <c r="T57" s="9" t="s">
        <v>143</v>
      </c>
      <c r="U57" s="9" t="s">
        <v>144</v>
      </c>
      <c r="V57" s="9" t="s">
        <v>84</v>
      </c>
      <c r="W57" s="9" t="s">
        <v>41</v>
      </c>
    </row>
    <row r="58" spans="1:23" x14ac:dyDescent="0.25">
      <c r="A58" s="8">
        <v>42684</v>
      </c>
      <c r="B58" s="9" t="s">
        <v>35</v>
      </c>
      <c r="C58" s="9">
        <v>11</v>
      </c>
      <c r="D58" s="9">
        <v>16</v>
      </c>
      <c r="E58" s="8">
        <v>42686</v>
      </c>
      <c r="F58" s="7" t="s">
        <v>47</v>
      </c>
      <c r="G58" s="13">
        <v>138</v>
      </c>
      <c r="H58" s="13" t="s">
        <v>48</v>
      </c>
      <c r="I58" s="3">
        <v>61.36</v>
      </c>
      <c r="J58" s="10">
        <v>289000</v>
      </c>
      <c r="K58" s="10">
        <v>289</v>
      </c>
      <c r="L58" s="12">
        <v>4709.9087353324639</v>
      </c>
      <c r="M58" s="9" t="s">
        <v>26</v>
      </c>
      <c r="N58" s="9" t="s">
        <v>27</v>
      </c>
      <c r="O58" s="1" t="s">
        <v>28</v>
      </c>
      <c r="P58" s="7" t="s">
        <v>49</v>
      </c>
      <c r="Q58" s="9" t="s">
        <v>50</v>
      </c>
      <c r="R58" s="10">
        <v>289000</v>
      </c>
      <c r="S58" s="15">
        <v>274174.3</v>
      </c>
      <c r="T58" s="9" t="s">
        <v>42</v>
      </c>
      <c r="U58" s="9" t="s">
        <v>145</v>
      </c>
      <c r="V58" s="9" t="s">
        <v>53</v>
      </c>
      <c r="W58" s="9" t="s">
        <v>41</v>
      </c>
    </row>
    <row r="59" spans="1:23" x14ac:dyDescent="0.25">
      <c r="A59" s="8">
        <v>42685</v>
      </c>
      <c r="B59" s="9" t="s">
        <v>23</v>
      </c>
      <c r="C59" s="9">
        <v>11</v>
      </c>
      <c r="D59" s="9">
        <v>16</v>
      </c>
      <c r="E59" s="8">
        <v>42686</v>
      </c>
      <c r="F59" s="7" t="s">
        <v>146</v>
      </c>
      <c r="G59" s="13">
        <v>111</v>
      </c>
      <c r="H59" s="13" t="s">
        <v>103</v>
      </c>
      <c r="I59" s="3">
        <v>68.72</v>
      </c>
      <c r="J59" s="10">
        <v>295000</v>
      </c>
      <c r="K59" s="10">
        <v>295</v>
      </c>
      <c r="L59" s="12">
        <v>4292.7823050058205</v>
      </c>
      <c r="M59" s="9" t="s">
        <v>26</v>
      </c>
      <c r="N59" s="9" t="s">
        <v>27</v>
      </c>
      <c r="O59" s="1" t="s">
        <v>28</v>
      </c>
      <c r="P59" s="7" t="s">
        <v>49</v>
      </c>
      <c r="Q59" s="9" t="s">
        <v>83</v>
      </c>
      <c r="R59" s="10">
        <v>299000</v>
      </c>
      <c r="S59" s="15">
        <v>279866.5</v>
      </c>
      <c r="T59" s="9" t="s">
        <v>147</v>
      </c>
      <c r="U59" s="9" t="s">
        <v>148</v>
      </c>
      <c r="V59" s="9"/>
      <c r="W59" s="9" t="s">
        <v>41</v>
      </c>
    </row>
    <row r="60" spans="1:23" x14ac:dyDescent="0.25">
      <c r="A60" s="8">
        <v>42685</v>
      </c>
      <c r="B60" s="9" t="s">
        <v>23</v>
      </c>
      <c r="C60" s="9">
        <v>11</v>
      </c>
      <c r="D60" s="9">
        <v>16</v>
      </c>
      <c r="E60" s="8">
        <v>42687</v>
      </c>
      <c r="F60" s="16" t="s">
        <v>142</v>
      </c>
      <c r="G60" s="13">
        <v>116</v>
      </c>
      <c r="H60" s="13" t="s">
        <v>71</v>
      </c>
      <c r="I60" s="3">
        <v>63.87</v>
      </c>
      <c r="J60" s="10">
        <v>299000</v>
      </c>
      <c r="K60" s="10">
        <v>299</v>
      </c>
      <c r="L60" s="12">
        <v>4681.3840613746679</v>
      </c>
      <c r="M60" s="9" t="s">
        <v>26</v>
      </c>
      <c r="N60" s="9" t="s">
        <v>27</v>
      </c>
      <c r="O60" s="1" t="s">
        <v>28</v>
      </c>
      <c r="P60" s="7" t="s">
        <v>49</v>
      </c>
      <c r="Q60" s="9" t="s">
        <v>83</v>
      </c>
      <c r="R60" s="10">
        <v>299000</v>
      </c>
      <c r="S60" s="15">
        <v>283661.3</v>
      </c>
      <c r="T60" s="9" t="s">
        <v>149</v>
      </c>
      <c r="U60" s="9" t="s">
        <v>150</v>
      </c>
      <c r="V60" s="9" t="s">
        <v>84</v>
      </c>
      <c r="W60" s="9" t="s">
        <v>41</v>
      </c>
    </row>
    <row r="61" spans="1:23" x14ac:dyDescent="0.25">
      <c r="A61" s="8">
        <v>42686</v>
      </c>
      <c r="B61" s="9" t="s">
        <v>23</v>
      </c>
      <c r="C61" s="9">
        <v>11</v>
      </c>
      <c r="D61" s="9">
        <v>16</v>
      </c>
      <c r="E61" s="8">
        <v>42687</v>
      </c>
      <c r="F61" s="16" t="s">
        <v>142</v>
      </c>
      <c r="G61" s="13">
        <v>132</v>
      </c>
      <c r="H61" s="13" t="s">
        <v>44</v>
      </c>
      <c r="I61" s="3">
        <v>63.87</v>
      </c>
      <c r="J61" s="10">
        <v>345000</v>
      </c>
      <c r="K61" s="10">
        <v>345</v>
      </c>
      <c r="L61" s="12">
        <v>5401.596993893847</v>
      </c>
      <c r="M61" s="9" t="s">
        <v>26</v>
      </c>
      <c r="N61" s="9" t="s">
        <v>27</v>
      </c>
      <c r="O61" s="1" t="s">
        <v>28</v>
      </c>
      <c r="P61" s="7" t="s">
        <v>49</v>
      </c>
      <c r="Q61" s="9" t="s">
        <v>83</v>
      </c>
      <c r="R61" s="10">
        <v>345000</v>
      </c>
      <c r="S61" s="15">
        <v>327301.5</v>
      </c>
      <c r="T61" s="9" t="s">
        <v>101</v>
      </c>
      <c r="U61" s="9" t="s">
        <v>151</v>
      </c>
      <c r="V61" s="9" t="s">
        <v>84</v>
      </c>
      <c r="W61" s="9" t="s">
        <v>41</v>
      </c>
    </row>
    <row r="62" spans="1:23" x14ac:dyDescent="0.25">
      <c r="A62" s="8">
        <v>42687</v>
      </c>
      <c r="B62" s="9" t="s">
        <v>23</v>
      </c>
      <c r="C62" s="9">
        <v>11</v>
      </c>
      <c r="D62" s="9">
        <v>16</v>
      </c>
      <c r="E62" s="8">
        <v>42687</v>
      </c>
      <c r="F62" s="7" t="s">
        <v>82</v>
      </c>
      <c r="G62" s="13">
        <v>103</v>
      </c>
      <c r="H62" s="13" t="s">
        <v>71</v>
      </c>
      <c r="I62" s="3">
        <v>63.87</v>
      </c>
      <c r="J62" s="10">
        <v>299000</v>
      </c>
      <c r="K62" s="10">
        <v>299</v>
      </c>
      <c r="L62" s="12">
        <v>4681.3840613746679</v>
      </c>
      <c r="M62" s="9" t="s">
        <v>26</v>
      </c>
      <c r="N62" s="9" t="s">
        <v>27</v>
      </c>
      <c r="O62" s="1" t="s">
        <v>28</v>
      </c>
      <c r="P62" s="7" t="s">
        <v>49</v>
      </c>
      <c r="Q62" s="9" t="s">
        <v>83</v>
      </c>
      <c r="R62" s="10">
        <v>299000</v>
      </c>
      <c r="S62" s="15">
        <v>283661.3</v>
      </c>
      <c r="T62" s="9" t="s">
        <v>152</v>
      </c>
      <c r="U62" s="9" t="s">
        <v>153</v>
      </c>
      <c r="V62" s="9" t="s">
        <v>84</v>
      </c>
      <c r="W62" s="9" t="s">
        <v>41</v>
      </c>
    </row>
    <row r="63" spans="1:23" x14ac:dyDescent="0.25">
      <c r="A63" s="8">
        <v>42687</v>
      </c>
      <c r="B63" s="9" t="s">
        <v>23</v>
      </c>
      <c r="C63" s="9">
        <v>11</v>
      </c>
      <c r="D63" s="9">
        <v>16</v>
      </c>
      <c r="E63" s="8">
        <v>42687</v>
      </c>
      <c r="F63" s="7" t="s">
        <v>127</v>
      </c>
      <c r="G63" s="13">
        <v>608</v>
      </c>
      <c r="H63" s="13" t="s">
        <v>44</v>
      </c>
      <c r="I63" s="3">
        <v>44.32</v>
      </c>
      <c r="J63" s="10">
        <v>199000</v>
      </c>
      <c r="K63" s="10">
        <v>199</v>
      </c>
      <c r="L63" s="12">
        <v>4490.0722021660649</v>
      </c>
      <c r="M63" s="9" t="s">
        <v>26</v>
      </c>
      <c r="N63" s="9" t="s">
        <v>27</v>
      </c>
      <c r="O63" s="1" t="s">
        <v>28</v>
      </c>
      <c r="P63" s="7" t="s">
        <v>49</v>
      </c>
      <c r="Q63" s="9" t="s">
        <v>30</v>
      </c>
      <c r="R63" s="10">
        <v>199000</v>
      </c>
      <c r="S63" s="15">
        <v>188791.3</v>
      </c>
      <c r="T63" s="9" t="s">
        <v>101</v>
      </c>
      <c r="U63" s="9" t="s">
        <v>154</v>
      </c>
      <c r="V63" s="9" t="s">
        <v>137</v>
      </c>
      <c r="W63" s="9" t="s">
        <v>41</v>
      </c>
    </row>
    <row r="64" spans="1:23" x14ac:dyDescent="0.25">
      <c r="A64" s="8">
        <v>42680</v>
      </c>
      <c r="B64" s="9" t="s">
        <v>35</v>
      </c>
      <c r="C64" s="9">
        <v>11</v>
      </c>
      <c r="D64" s="9">
        <v>16</v>
      </c>
      <c r="E64" s="8">
        <v>42681</v>
      </c>
      <c r="F64" s="9" t="s">
        <v>93</v>
      </c>
      <c r="G64" s="13">
        <v>806</v>
      </c>
      <c r="H64" s="13" t="s">
        <v>71</v>
      </c>
      <c r="I64" s="19">
        <v>37.43</v>
      </c>
      <c r="J64" s="10">
        <v>179900</v>
      </c>
      <c r="K64" s="10">
        <v>179.9</v>
      </c>
      <c r="L64" s="12">
        <v>4806.3051028586697</v>
      </c>
      <c r="M64" s="17" t="s">
        <v>26</v>
      </c>
      <c r="N64" s="9" t="s">
        <v>27</v>
      </c>
      <c r="O64" s="1" t="s">
        <v>57</v>
      </c>
      <c r="P64" s="7" t="s">
        <v>87</v>
      </c>
      <c r="Q64" s="9" t="s">
        <v>30</v>
      </c>
      <c r="R64" s="10">
        <v>179900</v>
      </c>
      <c r="S64" s="15">
        <v>170671.13</v>
      </c>
      <c r="T64" s="9" t="s">
        <v>108</v>
      </c>
      <c r="U64" s="9" t="s">
        <v>155</v>
      </c>
      <c r="V64" s="9" t="s">
        <v>96</v>
      </c>
      <c r="W64" s="9" t="s">
        <v>41</v>
      </c>
    </row>
    <row r="65" spans="1:23" x14ac:dyDescent="0.25">
      <c r="A65" s="20">
        <v>42681</v>
      </c>
      <c r="B65" s="13" t="s">
        <v>35</v>
      </c>
      <c r="C65" s="13">
        <v>11</v>
      </c>
      <c r="D65" s="13">
        <v>16</v>
      </c>
      <c r="E65" s="20">
        <v>42683</v>
      </c>
      <c r="F65" s="13" t="s">
        <v>93</v>
      </c>
      <c r="G65" s="13">
        <v>705</v>
      </c>
      <c r="H65" s="13" t="s">
        <v>103</v>
      </c>
      <c r="I65" s="19">
        <v>37.43</v>
      </c>
      <c r="J65" s="21">
        <v>179900</v>
      </c>
      <c r="K65" s="10">
        <v>179.9</v>
      </c>
      <c r="L65" s="12">
        <v>4806.3051028586697</v>
      </c>
      <c r="M65" s="17" t="s">
        <v>26</v>
      </c>
      <c r="N65" s="9" t="s">
        <v>27</v>
      </c>
      <c r="O65" s="2" t="s">
        <v>57</v>
      </c>
      <c r="P65" s="7" t="s">
        <v>87</v>
      </c>
      <c r="Q65" s="13" t="s">
        <v>30</v>
      </c>
      <c r="R65" s="21">
        <v>179900</v>
      </c>
      <c r="S65" s="15">
        <v>170671.13</v>
      </c>
      <c r="T65" s="13" t="s">
        <v>101</v>
      </c>
      <c r="U65" s="13" t="s">
        <v>156</v>
      </c>
      <c r="V65" s="13" t="s">
        <v>96</v>
      </c>
      <c r="W65" s="13" t="s">
        <v>41</v>
      </c>
    </row>
    <row r="66" spans="1:23" x14ac:dyDescent="0.25">
      <c r="A66" s="20">
        <v>42682</v>
      </c>
      <c r="B66" s="13" t="s">
        <v>35</v>
      </c>
      <c r="C66" s="13">
        <v>11</v>
      </c>
      <c r="D66" s="13">
        <v>16</v>
      </c>
      <c r="E66" s="20">
        <v>42683</v>
      </c>
      <c r="F66" s="13" t="s">
        <v>93</v>
      </c>
      <c r="G66" s="13">
        <v>605</v>
      </c>
      <c r="H66" s="13" t="s">
        <v>44</v>
      </c>
      <c r="I66" s="19">
        <v>37.43</v>
      </c>
      <c r="J66" s="21">
        <v>179900</v>
      </c>
      <c r="K66" s="10">
        <v>179.9</v>
      </c>
      <c r="L66" s="12">
        <v>4806.3051028586697</v>
      </c>
      <c r="M66" s="17" t="s">
        <v>26</v>
      </c>
      <c r="N66" s="9" t="s">
        <v>27</v>
      </c>
      <c r="O66" s="2" t="s">
        <v>57</v>
      </c>
      <c r="P66" s="7" t="s">
        <v>87</v>
      </c>
      <c r="Q66" s="13" t="s">
        <v>30</v>
      </c>
      <c r="R66" s="21">
        <v>179900</v>
      </c>
      <c r="S66" s="15">
        <v>170671.13</v>
      </c>
      <c r="T66" s="13" t="s">
        <v>101</v>
      </c>
      <c r="U66" s="13" t="s">
        <v>154</v>
      </c>
      <c r="V66" s="13" t="s">
        <v>96</v>
      </c>
      <c r="W66" s="13" t="s">
        <v>41</v>
      </c>
    </row>
    <row r="67" spans="1:23" x14ac:dyDescent="0.25">
      <c r="A67" s="8">
        <v>42683</v>
      </c>
      <c r="B67" s="9" t="s">
        <v>35</v>
      </c>
      <c r="C67" s="9">
        <v>11</v>
      </c>
      <c r="D67" s="9">
        <v>16</v>
      </c>
      <c r="E67" s="8">
        <v>42683</v>
      </c>
      <c r="F67" s="13" t="s">
        <v>93</v>
      </c>
      <c r="G67" s="13">
        <v>505</v>
      </c>
      <c r="H67" s="13" t="s">
        <v>71</v>
      </c>
      <c r="I67" s="3">
        <v>37.43</v>
      </c>
      <c r="J67" s="10">
        <v>179900</v>
      </c>
      <c r="K67" s="10">
        <v>179.9</v>
      </c>
      <c r="L67" s="12">
        <v>4806.3051028586697</v>
      </c>
      <c r="M67" s="17" t="s">
        <v>26</v>
      </c>
      <c r="N67" s="9" t="s">
        <v>27</v>
      </c>
      <c r="O67" s="1" t="s">
        <v>57</v>
      </c>
      <c r="P67" s="7" t="s">
        <v>87</v>
      </c>
      <c r="Q67" s="9" t="s">
        <v>30</v>
      </c>
      <c r="R67" s="10">
        <v>179900</v>
      </c>
      <c r="S67" s="15">
        <v>170671.13</v>
      </c>
      <c r="T67" s="9" t="s">
        <v>64</v>
      </c>
      <c r="U67" s="9" t="s">
        <v>104</v>
      </c>
      <c r="V67" s="9" t="s">
        <v>96</v>
      </c>
      <c r="W67" s="9" t="s">
        <v>41</v>
      </c>
    </row>
    <row r="68" spans="1:23" x14ac:dyDescent="0.25">
      <c r="A68" s="8">
        <v>42683</v>
      </c>
      <c r="B68" s="9" t="s">
        <v>35</v>
      </c>
      <c r="C68" s="9">
        <v>11</v>
      </c>
      <c r="D68" s="9">
        <v>16</v>
      </c>
      <c r="E68" s="8">
        <v>42684</v>
      </c>
      <c r="F68" s="13" t="s">
        <v>93</v>
      </c>
      <c r="G68" s="13">
        <v>503</v>
      </c>
      <c r="H68" s="13" t="s">
        <v>71</v>
      </c>
      <c r="I68" s="3">
        <v>37.43</v>
      </c>
      <c r="J68" s="10">
        <v>179900</v>
      </c>
      <c r="K68" s="10">
        <v>179.9</v>
      </c>
      <c r="L68" s="12">
        <v>4806.3051028586697</v>
      </c>
      <c r="M68" s="17" t="s">
        <v>26</v>
      </c>
      <c r="N68" s="9" t="s">
        <v>27</v>
      </c>
      <c r="O68" s="1" t="s">
        <v>57</v>
      </c>
      <c r="P68" s="7" t="s">
        <v>87</v>
      </c>
      <c r="Q68" s="9" t="s">
        <v>30</v>
      </c>
      <c r="R68" s="10">
        <v>179900</v>
      </c>
      <c r="S68" s="15">
        <v>170671.13</v>
      </c>
      <c r="T68" s="9" t="s">
        <v>108</v>
      </c>
      <c r="U68" s="9" t="s">
        <v>157</v>
      </c>
      <c r="V68" s="9" t="s">
        <v>96</v>
      </c>
      <c r="W68" s="9" t="s">
        <v>41</v>
      </c>
    </row>
    <row r="69" spans="1:23" x14ac:dyDescent="0.25">
      <c r="A69" s="8">
        <v>42684</v>
      </c>
      <c r="B69" s="9" t="s">
        <v>35</v>
      </c>
      <c r="C69" s="9">
        <v>11</v>
      </c>
      <c r="D69" s="9">
        <v>16</v>
      </c>
      <c r="E69" s="8">
        <v>42685</v>
      </c>
      <c r="F69" s="9" t="s">
        <v>93</v>
      </c>
      <c r="G69" s="9">
        <v>203</v>
      </c>
      <c r="H69" s="9" t="s">
        <v>44</v>
      </c>
      <c r="I69" s="3">
        <v>37.43</v>
      </c>
      <c r="J69" s="10">
        <v>179900</v>
      </c>
      <c r="K69" s="10">
        <v>179.9</v>
      </c>
      <c r="L69" s="12">
        <v>4806.3051028586697</v>
      </c>
      <c r="M69" s="17" t="s">
        <v>26</v>
      </c>
      <c r="N69" s="9" t="s">
        <v>27</v>
      </c>
      <c r="O69" s="1" t="s">
        <v>57</v>
      </c>
      <c r="P69" s="7" t="s">
        <v>87</v>
      </c>
      <c r="Q69" s="9" t="s">
        <v>30</v>
      </c>
      <c r="R69" s="10">
        <v>179900</v>
      </c>
      <c r="S69" s="15">
        <v>170671.13</v>
      </c>
      <c r="T69" s="9" t="s">
        <v>108</v>
      </c>
      <c r="U69" s="9" t="s">
        <v>158</v>
      </c>
      <c r="V69" s="9" t="s">
        <v>96</v>
      </c>
      <c r="W69" s="9" t="s">
        <v>41</v>
      </c>
    </row>
    <row r="70" spans="1:23" x14ac:dyDescent="0.25">
      <c r="A70" s="8">
        <v>42685</v>
      </c>
      <c r="B70" s="9" t="s">
        <v>35</v>
      </c>
      <c r="C70" s="9">
        <v>11</v>
      </c>
      <c r="D70" s="9">
        <v>16</v>
      </c>
      <c r="E70" s="8">
        <v>42687</v>
      </c>
      <c r="F70" s="9" t="s">
        <v>93</v>
      </c>
      <c r="G70" s="9">
        <v>603</v>
      </c>
      <c r="H70" s="9" t="s">
        <v>44</v>
      </c>
      <c r="I70" s="3">
        <v>37.43</v>
      </c>
      <c r="J70" s="10">
        <v>179900</v>
      </c>
      <c r="K70" s="10">
        <v>179.9</v>
      </c>
      <c r="L70" s="12">
        <v>4806.3051028586697</v>
      </c>
      <c r="M70" s="9" t="s">
        <v>26</v>
      </c>
      <c r="N70" s="9" t="s">
        <v>27</v>
      </c>
      <c r="O70" s="1" t="s">
        <v>57</v>
      </c>
      <c r="P70" s="7" t="s">
        <v>87</v>
      </c>
      <c r="Q70" s="9" t="s">
        <v>30</v>
      </c>
      <c r="R70" s="10">
        <v>179900</v>
      </c>
      <c r="S70" s="15">
        <v>170671.13</v>
      </c>
      <c r="T70" s="9" t="s">
        <v>94</v>
      </c>
      <c r="U70" s="9" t="s">
        <v>159</v>
      </c>
      <c r="V70" s="9" t="s">
        <v>96</v>
      </c>
      <c r="W70" s="9" t="s">
        <v>41</v>
      </c>
    </row>
    <row r="71" spans="1:23" x14ac:dyDescent="0.25">
      <c r="A71" s="8">
        <v>42679</v>
      </c>
      <c r="B71" s="9" t="s">
        <v>23</v>
      </c>
      <c r="C71" s="9">
        <v>11</v>
      </c>
      <c r="D71" s="9">
        <v>16</v>
      </c>
      <c r="E71" s="8">
        <v>42681</v>
      </c>
      <c r="F71" s="9" t="s">
        <v>160</v>
      </c>
      <c r="G71" s="9">
        <v>24</v>
      </c>
      <c r="H71" s="9" t="s">
        <v>44</v>
      </c>
      <c r="I71" s="3">
        <v>55.31</v>
      </c>
      <c r="J71" s="10">
        <v>294000</v>
      </c>
      <c r="K71" s="10">
        <v>294</v>
      </c>
      <c r="L71" s="12">
        <v>5315.4944856264692</v>
      </c>
      <c r="M71" s="9" t="s">
        <v>26</v>
      </c>
      <c r="N71" s="9" t="s">
        <v>27</v>
      </c>
      <c r="O71" s="1" t="s">
        <v>28</v>
      </c>
      <c r="P71" s="9" t="s">
        <v>29</v>
      </c>
      <c r="Q71" s="9" t="s">
        <v>50</v>
      </c>
      <c r="R71" s="10">
        <v>359700</v>
      </c>
      <c r="S71" s="15">
        <v>278917.8</v>
      </c>
      <c r="T71" s="9" t="s">
        <v>94</v>
      </c>
      <c r="U71" s="9" t="s">
        <v>161</v>
      </c>
      <c r="V71" s="9" t="s">
        <v>162</v>
      </c>
      <c r="W71" s="9" t="s">
        <v>34</v>
      </c>
    </row>
    <row r="72" spans="1:23" x14ac:dyDescent="0.25">
      <c r="A72" s="8">
        <v>42680</v>
      </c>
      <c r="B72" s="9" t="s">
        <v>35</v>
      </c>
      <c r="C72" s="9">
        <v>11</v>
      </c>
      <c r="D72" s="9">
        <v>16</v>
      </c>
      <c r="E72" s="8">
        <v>42681</v>
      </c>
      <c r="F72" s="9" t="s">
        <v>66</v>
      </c>
      <c r="G72" s="9">
        <v>66</v>
      </c>
      <c r="H72" s="9" t="s">
        <v>71</v>
      </c>
      <c r="I72" s="3">
        <v>40</v>
      </c>
      <c r="J72" s="10">
        <v>187000</v>
      </c>
      <c r="K72" s="10">
        <v>187</v>
      </c>
      <c r="L72" s="12">
        <v>4675</v>
      </c>
      <c r="M72" s="9" t="s">
        <v>26</v>
      </c>
      <c r="N72" s="9" t="s">
        <v>27</v>
      </c>
      <c r="O72" s="1" t="s">
        <v>67</v>
      </c>
      <c r="P72" s="9" t="s">
        <v>29</v>
      </c>
      <c r="Q72" s="9" t="s">
        <v>30</v>
      </c>
      <c r="R72" s="10">
        <v>187000</v>
      </c>
      <c r="S72" s="15">
        <v>177406.9</v>
      </c>
      <c r="T72" s="9" t="s">
        <v>163</v>
      </c>
      <c r="U72" s="9" t="s">
        <v>164</v>
      </c>
      <c r="V72" s="9" t="s">
        <v>70</v>
      </c>
      <c r="W72" s="9" t="s">
        <v>34</v>
      </c>
    </row>
    <row r="73" spans="1:23" x14ac:dyDescent="0.25">
      <c r="A73" s="8">
        <v>42680</v>
      </c>
      <c r="B73" s="9" t="s">
        <v>23</v>
      </c>
      <c r="C73" s="9">
        <v>11</v>
      </c>
      <c r="D73" s="9">
        <v>16</v>
      </c>
      <c r="E73" s="8">
        <v>42681</v>
      </c>
      <c r="F73" s="9" t="s">
        <v>24</v>
      </c>
      <c r="G73" s="9">
        <v>1004</v>
      </c>
      <c r="H73" s="9" t="s">
        <v>71</v>
      </c>
      <c r="I73" s="3">
        <v>45.5</v>
      </c>
      <c r="J73" s="10">
        <v>199000</v>
      </c>
      <c r="K73" s="10">
        <v>199</v>
      </c>
      <c r="L73" s="12">
        <v>4373.6263736263736</v>
      </c>
      <c r="M73" s="9" t="s">
        <v>26</v>
      </c>
      <c r="N73" s="13" t="s">
        <v>27</v>
      </c>
      <c r="O73" s="1" t="s">
        <v>28</v>
      </c>
      <c r="P73" s="9" t="s">
        <v>29</v>
      </c>
      <c r="Q73" s="9" t="s">
        <v>30</v>
      </c>
      <c r="R73" s="10">
        <v>225000</v>
      </c>
      <c r="S73" s="15">
        <v>188791.3</v>
      </c>
      <c r="T73" s="9" t="s">
        <v>165</v>
      </c>
      <c r="U73" s="9" t="s">
        <v>166</v>
      </c>
      <c r="V73" s="9" t="s">
        <v>33</v>
      </c>
      <c r="W73" s="9" t="s">
        <v>34</v>
      </c>
    </row>
    <row r="74" spans="1:23" x14ac:dyDescent="0.25">
      <c r="A74" s="8">
        <v>42680</v>
      </c>
      <c r="B74" s="9" t="s">
        <v>35</v>
      </c>
      <c r="C74" s="9">
        <v>11</v>
      </c>
      <c r="D74" s="9">
        <v>16</v>
      </c>
      <c r="E74" s="8">
        <v>42681</v>
      </c>
      <c r="F74" s="9" t="s">
        <v>110</v>
      </c>
      <c r="G74" s="9">
        <v>406</v>
      </c>
      <c r="H74" s="9" t="s">
        <v>48</v>
      </c>
      <c r="I74" s="3">
        <v>40.130000000000003</v>
      </c>
      <c r="J74" s="10">
        <v>188100</v>
      </c>
      <c r="K74" s="10">
        <v>188.1</v>
      </c>
      <c r="L74" s="12">
        <v>4687.2663842511838</v>
      </c>
      <c r="M74" s="9" t="s">
        <v>26</v>
      </c>
      <c r="N74" s="9" t="s">
        <v>27</v>
      </c>
      <c r="O74" s="1" t="s">
        <v>57</v>
      </c>
      <c r="P74" s="9" t="s">
        <v>29</v>
      </c>
      <c r="Q74" s="9" t="s">
        <v>30</v>
      </c>
      <c r="R74" s="10">
        <v>188100</v>
      </c>
      <c r="S74" s="15">
        <v>178450.47</v>
      </c>
      <c r="T74" s="9" t="s">
        <v>167</v>
      </c>
      <c r="U74" s="9" t="s">
        <v>168</v>
      </c>
      <c r="V74" s="9" t="s">
        <v>78</v>
      </c>
      <c r="W74" s="9" t="s">
        <v>34</v>
      </c>
    </row>
    <row r="75" spans="1:23" x14ac:dyDescent="0.25">
      <c r="A75" s="8">
        <v>42679</v>
      </c>
      <c r="B75" s="9" t="s">
        <v>23</v>
      </c>
      <c r="C75" s="9">
        <v>11</v>
      </c>
      <c r="D75" s="9">
        <v>16</v>
      </c>
      <c r="E75" s="8">
        <v>42682</v>
      </c>
      <c r="F75" s="9" t="s">
        <v>24</v>
      </c>
      <c r="G75" s="9">
        <v>508</v>
      </c>
      <c r="H75" s="9" t="s">
        <v>71</v>
      </c>
      <c r="I75" s="3">
        <v>45.5</v>
      </c>
      <c r="J75" s="10">
        <v>199000</v>
      </c>
      <c r="K75" s="10">
        <v>199</v>
      </c>
      <c r="L75" s="12">
        <v>4373.6263736263736</v>
      </c>
      <c r="M75" s="9" t="s">
        <v>26</v>
      </c>
      <c r="N75" s="9" t="s">
        <v>27</v>
      </c>
      <c r="O75" s="1" t="s">
        <v>28</v>
      </c>
      <c r="P75" s="9" t="s">
        <v>29</v>
      </c>
      <c r="Q75" s="9" t="s">
        <v>30</v>
      </c>
      <c r="R75" s="10">
        <v>225000</v>
      </c>
      <c r="S75" s="15">
        <v>188791.3</v>
      </c>
      <c r="T75" s="9" t="s">
        <v>169</v>
      </c>
      <c r="U75" s="9" t="s">
        <v>153</v>
      </c>
      <c r="V75" s="9" t="s">
        <v>33</v>
      </c>
      <c r="W75" s="9" t="s">
        <v>34</v>
      </c>
    </row>
    <row r="76" spans="1:23" x14ac:dyDescent="0.25">
      <c r="A76" s="8">
        <v>42681</v>
      </c>
      <c r="B76" s="9" t="s">
        <v>35</v>
      </c>
      <c r="C76" s="9">
        <v>11</v>
      </c>
      <c r="D76" s="9">
        <v>16</v>
      </c>
      <c r="E76" s="8">
        <v>42682</v>
      </c>
      <c r="F76" s="9" t="s">
        <v>170</v>
      </c>
      <c r="G76" s="9">
        <v>116</v>
      </c>
      <c r="H76" s="9" t="s">
        <v>71</v>
      </c>
      <c r="I76" s="3">
        <v>43.65</v>
      </c>
      <c r="J76" s="10">
        <v>199000</v>
      </c>
      <c r="K76" s="10">
        <v>199</v>
      </c>
      <c r="L76" s="12">
        <v>4558.9919816723941</v>
      </c>
      <c r="M76" s="9" t="s">
        <v>26</v>
      </c>
      <c r="N76" s="9" t="s">
        <v>27</v>
      </c>
      <c r="O76" s="1" t="s">
        <v>67</v>
      </c>
      <c r="P76" s="9" t="s">
        <v>29</v>
      </c>
      <c r="Q76" s="9" t="s">
        <v>30</v>
      </c>
      <c r="R76" s="10">
        <v>211000</v>
      </c>
      <c r="S76" s="15">
        <v>188791.3</v>
      </c>
      <c r="T76" s="9" t="s">
        <v>171</v>
      </c>
      <c r="U76" s="9" t="s">
        <v>172</v>
      </c>
      <c r="V76" s="9" t="s">
        <v>70</v>
      </c>
      <c r="W76" s="9" t="s">
        <v>34</v>
      </c>
    </row>
    <row r="77" spans="1:23" x14ac:dyDescent="0.25">
      <c r="A77" s="8">
        <v>42681</v>
      </c>
      <c r="B77" s="9" t="s">
        <v>23</v>
      </c>
      <c r="C77" s="9">
        <v>11</v>
      </c>
      <c r="D77" s="9">
        <v>16</v>
      </c>
      <c r="E77" s="8">
        <v>42682</v>
      </c>
      <c r="F77" s="9" t="s">
        <v>24</v>
      </c>
      <c r="G77" s="9">
        <v>504</v>
      </c>
      <c r="H77" s="9" t="s">
        <v>25</v>
      </c>
      <c r="I77" s="3">
        <v>44.19</v>
      </c>
      <c r="J77" s="10">
        <v>199000</v>
      </c>
      <c r="K77" s="10">
        <v>199</v>
      </c>
      <c r="L77" s="12">
        <v>4503.2812853586784</v>
      </c>
      <c r="M77" s="9" t="s">
        <v>26</v>
      </c>
      <c r="N77" s="9" t="s">
        <v>27</v>
      </c>
      <c r="O77" s="1" t="s">
        <v>28</v>
      </c>
      <c r="P77" s="9" t="s">
        <v>29</v>
      </c>
      <c r="Q77" s="9" t="s">
        <v>30</v>
      </c>
      <c r="R77" s="10">
        <v>225000</v>
      </c>
      <c r="S77" s="15">
        <v>188791.3</v>
      </c>
      <c r="T77" s="9" t="s">
        <v>147</v>
      </c>
      <c r="U77" s="9" t="s">
        <v>173</v>
      </c>
      <c r="V77" s="9" t="s">
        <v>33</v>
      </c>
      <c r="W77" s="9" t="s">
        <v>34</v>
      </c>
    </row>
    <row r="78" spans="1:23" x14ac:dyDescent="0.25">
      <c r="A78" s="8">
        <v>42682</v>
      </c>
      <c r="B78" s="9" t="s">
        <v>23</v>
      </c>
      <c r="C78" s="9">
        <v>11</v>
      </c>
      <c r="D78" s="9">
        <v>16</v>
      </c>
      <c r="E78" s="8">
        <v>42682</v>
      </c>
      <c r="F78" s="9" t="s">
        <v>24</v>
      </c>
      <c r="G78" s="9">
        <v>510</v>
      </c>
      <c r="H78" s="9" t="s">
        <v>25</v>
      </c>
      <c r="I78" s="3">
        <v>45</v>
      </c>
      <c r="J78" s="10">
        <v>199000</v>
      </c>
      <c r="K78" s="10">
        <v>199</v>
      </c>
      <c r="L78" s="12">
        <v>4422.2222222222226</v>
      </c>
      <c r="M78" s="9" t="s">
        <v>26</v>
      </c>
      <c r="N78" s="9" t="s">
        <v>27</v>
      </c>
      <c r="O78" s="1" t="s">
        <v>28</v>
      </c>
      <c r="P78" s="9" t="s">
        <v>29</v>
      </c>
      <c r="Q78" s="9" t="s">
        <v>30</v>
      </c>
      <c r="R78" s="10">
        <v>199000</v>
      </c>
      <c r="S78" s="15">
        <v>188791.3</v>
      </c>
      <c r="T78" s="9" t="s">
        <v>45</v>
      </c>
      <c r="U78" s="9" t="s">
        <v>46</v>
      </c>
      <c r="V78" s="9" t="s">
        <v>174</v>
      </c>
      <c r="W78" s="9" t="s">
        <v>34</v>
      </c>
    </row>
    <row r="79" spans="1:23" x14ac:dyDescent="0.25">
      <c r="A79" s="8">
        <v>42682</v>
      </c>
      <c r="B79" s="9" t="s">
        <v>23</v>
      </c>
      <c r="C79" s="9">
        <v>11</v>
      </c>
      <c r="D79" s="9">
        <v>16</v>
      </c>
      <c r="E79" s="8">
        <v>42682</v>
      </c>
      <c r="F79" s="9" t="s">
        <v>24</v>
      </c>
      <c r="G79" s="9">
        <v>602</v>
      </c>
      <c r="H79" s="9" t="s">
        <v>25</v>
      </c>
      <c r="I79" s="3">
        <v>45</v>
      </c>
      <c r="J79" s="10">
        <v>199000</v>
      </c>
      <c r="K79" s="10">
        <v>199</v>
      </c>
      <c r="L79" s="12">
        <v>4422.2222222222226</v>
      </c>
      <c r="M79" s="9" t="s">
        <v>26</v>
      </c>
      <c r="N79" s="9" t="s">
        <v>27</v>
      </c>
      <c r="O79" s="1" t="s">
        <v>28</v>
      </c>
      <c r="P79" s="9" t="s">
        <v>29</v>
      </c>
      <c r="Q79" s="9" t="s">
        <v>30</v>
      </c>
      <c r="R79" s="10">
        <v>225000</v>
      </c>
      <c r="S79" s="15">
        <v>188791.3</v>
      </c>
      <c r="T79" s="9" t="s">
        <v>169</v>
      </c>
      <c r="U79" s="9" t="s">
        <v>153</v>
      </c>
      <c r="V79" s="9" t="s">
        <v>33</v>
      </c>
      <c r="W79" s="9" t="s">
        <v>34</v>
      </c>
    </row>
    <row r="80" spans="1:23" x14ac:dyDescent="0.25">
      <c r="A80" s="8">
        <v>42681</v>
      </c>
      <c r="B80" s="9" t="s">
        <v>23</v>
      </c>
      <c r="C80" s="9">
        <v>11</v>
      </c>
      <c r="D80" s="9">
        <v>16</v>
      </c>
      <c r="E80" s="8">
        <v>42683</v>
      </c>
      <c r="F80" s="9" t="s">
        <v>175</v>
      </c>
      <c r="G80" s="9">
        <v>107</v>
      </c>
      <c r="H80" s="9" t="s">
        <v>25</v>
      </c>
      <c r="I80" s="3">
        <v>45.97</v>
      </c>
      <c r="J80" s="10">
        <v>199000</v>
      </c>
      <c r="K80" s="10">
        <v>199</v>
      </c>
      <c r="L80" s="12">
        <v>4328.9101587992172</v>
      </c>
      <c r="M80" s="9" t="s">
        <v>26</v>
      </c>
      <c r="N80" s="9" t="s">
        <v>27</v>
      </c>
      <c r="O80" s="1" t="s">
        <v>28</v>
      </c>
      <c r="P80" s="9" t="s">
        <v>29</v>
      </c>
      <c r="Q80" s="9" t="s">
        <v>30</v>
      </c>
      <c r="R80" s="10">
        <v>223000</v>
      </c>
      <c r="S80" s="15">
        <v>188791.3</v>
      </c>
      <c r="T80" s="9" t="s">
        <v>108</v>
      </c>
      <c r="U80" s="9" t="s">
        <v>176</v>
      </c>
      <c r="V80" s="9" t="s">
        <v>137</v>
      </c>
      <c r="W80" s="9" t="s">
        <v>34</v>
      </c>
    </row>
    <row r="81" spans="1:23" x14ac:dyDescent="0.25">
      <c r="A81" s="8">
        <v>42684</v>
      </c>
      <c r="B81" s="9" t="s">
        <v>23</v>
      </c>
      <c r="C81" s="9">
        <v>11</v>
      </c>
      <c r="D81" s="9">
        <v>16</v>
      </c>
      <c r="E81" s="8">
        <v>42684</v>
      </c>
      <c r="F81" s="9" t="s">
        <v>56</v>
      </c>
      <c r="G81" s="9">
        <v>504</v>
      </c>
      <c r="H81" s="9" t="s">
        <v>48</v>
      </c>
      <c r="I81" s="3">
        <v>38</v>
      </c>
      <c r="J81" s="10">
        <v>225000</v>
      </c>
      <c r="K81" s="10">
        <v>225</v>
      </c>
      <c r="L81" s="12">
        <v>5921.0526315789475</v>
      </c>
      <c r="M81" s="9" t="s">
        <v>26</v>
      </c>
      <c r="N81" s="9" t="s">
        <v>27</v>
      </c>
      <c r="O81" s="1" t="s">
        <v>57</v>
      </c>
      <c r="P81" s="9" t="s">
        <v>29</v>
      </c>
      <c r="Q81" s="9" t="s">
        <v>58</v>
      </c>
      <c r="R81" s="10">
        <v>225000</v>
      </c>
      <c r="S81" s="15">
        <v>213457.5</v>
      </c>
      <c r="T81" s="9" t="s">
        <v>177</v>
      </c>
      <c r="U81" s="9" t="s">
        <v>178</v>
      </c>
      <c r="V81" s="9" t="s">
        <v>61</v>
      </c>
      <c r="W81" s="9" t="s">
        <v>34</v>
      </c>
    </row>
    <row r="82" spans="1:23" x14ac:dyDescent="0.25">
      <c r="A82" s="8">
        <v>42684</v>
      </c>
      <c r="B82" s="9" t="s">
        <v>23</v>
      </c>
      <c r="C82" s="9">
        <v>11</v>
      </c>
      <c r="D82" s="9">
        <v>16</v>
      </c>
      <c r="E82" s="8">
        <v>42684</v>
      </c>
      <c r="F82" s="9" t="s">
        <v>56</v>
      </c>
      <c r="G82" s="9">
        <v>1205</v>
      </c>
      <c r="H82" s="9" t="s">
        <v>48</v>
      </c>
      <c r="I82" s="3">
        <v>38</v>
      </c>
      <c r="J82" s="10">
        <v>225000</v>
      </c>
      <c r="K82" s="10">
        <v>225</v>
      </c>
      <c r="L82" s="12">
        <v>5921.0526315789475</v>
      </c>
      <c r="M82" s="9" t="s">
        <v>26</v>
      </c>
      <c r="N82" s="9" t="s">
        <v>27</v>
      </c>
      <c r="O82" s="1" t="s">
        <v>57</v>
      </c>
      <c r="P82" s="9" t="s">
        <v>29</v>
      </c>
      <c r="Q82" s="9" t="s">
        <v>58</v>
      </c>
      <c r="R82" s="10">
        <v>225000</v>
      </c>
      <c r="S82" s="15">
        <v>213457.5</v>
      </c>
      <c r="T82" s="9" t="s">
        <v>42</v>
      </c>
      <c r="U82" s="9" t="s">
        <v>63</v>
      </c>
      <c r="V82" s="9" t="s">
        <v>61</v>
      </c>
      <c r="W82" s="9" t="s">
        <v>34</v>
      </c>
    </row>
    <row r="83" spans="1:23" x14ac:dyDescent="0.25">
      <c r="A83" s="8">
        <v>42680</v>
      </c>
      <c r="B83" s="9" t="s">
        <v>35</v>
      </c>
      <c r="C83" s="9">
        <v>11</v>
      </c>
      <c r="D83" s="9">
        <v>16</v>
      </c>
      <c r="E83" s="8">
        <v>42685</v>
      </c>
      <c r="F83" s="9" t="s">
        <v>66</v>
      </c>
      <c r="G83" s="9">
        <v>24</v>
      </c>
      <c r="H83" s="9" t="s">
        <v>44</v>
      </c>
      <c r="I83" s="3">
        <v>40</v>
      </c>
      <c r="J83" s="10">
        <v>187000</v>
      </c>
      <c r="K83" s="10">
        <v>187</v>
      </c>
      <c r="L83" s="12">
        <v>4675</v>
      </c>
      <c r="M83" s="9" t="s">
        <v>26</v>
      </c>
      <c r="N83" s="9" t="s">
        <v>27</v>
      </c>
      <c r="O83" s="1" t="s">
        <v>67</v>
      </c>
      <c r="P83" s="9" t="s">
        <v>29</v>
      </c>
      <c r="Q83" s="9" t="s">
        <v>30</v>
      </c>
      <c r="R83" s="10">
        <v>187000</v>
      </c>
      <c r="S83" s="15">
        <v>177406.9</v>
      </c>
      <c r="T83" s="9" t="s">
        <v>163</v>
      </c>
      <c r="U83" s="9" t="s">
        <v>164</v>
      </c>
      <c r="V83" s="9" t="s">
        <v>70</v>
      </c>
      <c r="W83" s="9" t="s">
        <v>34</v>
      </c>
    </row>
    <row r="84" spans="1:23" x14ac:dyDescent="0.25">
      <c r="A84" s="8">
        <v>42684</v>
      </c>
      <c r="B84" s="9" t="s">
        <v>35</v>
      </c>
      <c r="C84" s="9">
        <v>11</v>
      </c>
      <c r="D84" s="9">
        <v>16</v>
      </c>
      <c r="E84" s="8">
        <v>42685</v>
      </c>
      <c r="F84" s="9" t="s">
        <v>179</v>
      </c>
      <c r="G84" s="9">
        <v>145</v>
      </c>
      <c r="H84" s="9" t="s">
        <v>71</v>
      </c>
      <c r="I84" s="3">
        <v>40.119999999999997</v>
      </c>
      <c r="J84" s="10">
        <v>213100</v>
      </c>
      <c r="K84" s="10">
        <v>213.1</v>
      </c>
      <c r="L84" s="12">
        <v>5311.5653040877369</v>
      </c>
      <c r="M84" s="9" t="s">
        <v>26</v>
      </c>
      <c r="N84" s="9" t="s">
        <v>27</v>
      </c>
      <c r="O84" s="1" t="s">
        <v>67</v>
      </c>
      <c r="P84" s="9" t="s">
        <v>29</v>
      </c>
      <c r="Q84" s="9" t="s">
        <v>30</v>
      </c>
      <c r="R84" s="10">
        <v>213100</v>
      </c>
      <c r="S84" s="15">
        <v>202167.97</v>
      </c>
      <c r="T84" s="9" t="s">
        <v>180</v>
      </c>
      <c r="U84" s="9" t="s">
        <v>181</v>
      </c>
      <c r="V84" s="9" t="s">
        <v>182</v>
      </c>
      <c r="W84" s="9" t="s">
        <v>34</v>
      </c>
    </row>
    <row r="85" spans="1:23" x14ac:dyDescent="0.25">
      <c r="A85" s="8">
        <v>42685</v>
      </c>
      <c r="B85" s="9" t="s">
        <v>23</v>
      </c>
      <c r="C85" s="9">
        <v>11</v>
      </c>
      <c r="D85" s="9">
        <v>16</v>
      </c>
      <c r="E85" s="8">
        <v>42686</v>
      </c>
      <c r="F85" s="9" t="s">
        <v>183</v>
      </c>
      <c r="G85" s="9">
        <v>102</v>
      </c>
      <c r="H85" s="9" t="s">
        <v>71</v>
      </c>
      <c r="I85" s="3">
        <v>74.2</v>
      </c>
      <c r="J85" s="10">
        <v>429000</v>
      </c>
      <c r="K85" s="10">
        <v>429</v>
      </c>
      <c r="L85" s="12">
        <v>5781.6711590296491</v>
      </c>
      <c r="M85" s="9" t="s">
        <v>26</v>
      </c>
      <c r="N85" s="9" t="s">
        <v>27</v>
      </c>
      <c r="O85" s="1" t="s">
        <v>67</v>
      </c>
      <c r="P85" s="9" t="s">
        <v>29</v>
      </c>
      <c r="Q85" s="9" t="s">
        <v>83</v>
      </c>
      <c r="R85" s="10">
        <v>484000</v>
      </c>
      <c r="S85" s="15">
        <v>406992.3</v>
      </c>
      <c r="T85" s="9" t="s">
        <v>184</v>
      </c>
      <c r="U85" s="9" t="s">
        <v>185</v>
      </c>
      <c r="V85" s="9" t="s">
        <v>162</v>
      </c>
      <c r="W85" s="9" t="s">
        <v>34</v>
      </c>
    </row>
    <row r="86" spans="1:23" x14ac:dyDescent="0.25">
      <c r="A86" s="8">
        <v>42682</v>
      </c>
      <c r="B86" s="9" t="s">
        <v>35</v>
      </c>
      <c r="C86" s="9">
        <v>11</v>
      </c>
      <c r="D86" s="9">
        <v>16</v>
      </c>
      <c r="E86" s="8">
        <v>42686</v>
      </c>
      <c r="F86" s="9" t="s">
        <v>186</v>
      </c>
      <c r="G86" s="9">
        <v>173</v>
      </c>
      <c r="H86" s="9" t="s">
        <v>44</v>
      </c>
      <c r="I86" s="3">
        <v>46.07</v>
      </c>
      <c r="J86" s="10">
        <v>199000</v>
      </c>
      <c r="K86" s="10">
        <v>199</v>
      </c>
      <c r="L86" s="12">
        <v>4319.5137833731278</v>
      </c>
      <c r="M86" s="9" t="s">
        <v>26</v>
      </c>
      <c r="N86" s="9" t="s">
        <v>27</v>
      </c>
      <c r="O86" s="1" t="s">
        <v>67</v>
      </c>
      <c r="P86" s="9" t="s">
        <v>29</v>
      </c>
      <c r="Q86" s="9" t="s">
        <v>30</v>
      </c>
      <c r="R86" s="10">
        <v>220000</v>
      </c>
      <c r="S86" s="15">
        <v>188791.3</v>
      </c>
      <c r="T86" s="9" t="s">
        <v>187</v>
      </c>
      <c r="U86" s="9" t="s">
        <v>188</v>
      </c>
      <c r="V86" s="9" t="s">
        <v>189</v>
      </c>
      <c r="W86" s="9" t="s">
        <v>34</v>
      </c>
    </row>
    <row r="87" spans="1:23" x14ac:dyDescent="0.25">
      <c r="A87" s="8">
        <v>42685</v>
      </c>
      <c r="B87" s="9" t="s">
        <v>23</v>
      </c>
      <c r="C87" s="9">
        <v>11</v>
      </c>
      <c r="D87" s="9">
        <v>16</v>
      </c>
      <c r="E87" s="8">
        <v>42687</v>
      </c>
      <c r="F87" s="9" t="s">
        <v>183</v>
      </c>
      <c r="G87" s="9">
        <v>202</v>
      </c>
      <c r="H87" s="9" t="s">
        <v>71</v>
      </c>
      <c r="I87" s="3">
        <v>74.2</v>
      </c>
      <c r="J87" s="10">
        <v>429000</v>
      </c>
      <c r="K87" s="10">
        <v>429</v>
      </c>
      <c r="L87" s="12">
        <v>5781.6711590296491</v>
      </c>
      <c r="M87" s="9" t="s">
        <v>26</v>
      </c>
      <c r="N87" s="9" t="s">
        <v>27</v>
      </c>
      <c r="O87" s="1" t="s">
        <v>67</v>
      </c>
      <c r="P87" s="9" t="s">
        <v>29</v>
      </c>
      <c r="Q87" s="9" t="s">
        <v>83</v>
      </c>
      <c r="R87" s="10">
        <v>489000</v>
      </c>
      <c r="S87" s="15">
        <v>406992.3</v>
      </c>
      <c r="T87" s="9" t="s">
        <v>180</v>
      </c>
      <c r="U87" s="9" t="s">
        <v>190</v>
      </c>
      <c r="V87" s="9" t="s">
        <v>162</v>
      </c>
      <c r="W87" s="9" t="s">
        <v>34</v>
      </c>
    </row>
    <row r="88" spans="1:23" x14ac:dyDescent="0.25">
      <c r="A88" s="8">
        <v>42686</v>
      </c>
      <c r="B88" s="9" t="s">
        <v>23</v>
      </c>
      <c r="C88" s="9">
        <v>11</v>
      </c>
      <c r="D88" s="9">
        <v>16</v>
      </c>
      <c r="E88" s="8">
        <v>42687</v>
      </c>
      <c r="F88" s="9" t="s">
        <v>183</v>
      </c>
      <c r="G88" s="9">
        <v>218</v>
      </c>
      <c r="H88" s="9" t="s">
        <v>71</v>
      </c>
      <c r="I88" s="3">
        <v>74.2</v>
      </c>
      <c r="J88" s="10">
        <v>429000</v>
      </c>
      <c r="K88" s="10">
        <v>429</v>
      </c>
      <c r="L88" s="12">
        <v>5781.6711590296491</v>
      </c>
      <c r="M88" s="9" t="s">
        <v>26</v>
      </c>
      <c r="N88" s="9" t="s">
        <v>27</v>
      </c>
      <c r="O88" s="1" t="s">
        <v>67</v>
      </c>
      <c r="P88" s="9" t="s">
        <v>29</v>
      </c>
      <c r="Q88" s="9" t="s">
        <v>83</v>
      </c>
      <c r="R88" s="10">
        <v>489000</v>
      </c>
      <c r="S88" s="15">
        <v>406992.3</v>
      </c>
      <c r="T88" s="9" t="s">
        <v>31</v>
      </c>
      <c r="U88" s="9" t="s">
        <v>191</v>
      </c>
      <c r="V88" s="9" t="s">
        <v>162</v>
      </c>
      <c r="W88" s="9" t="s">
        <v>34</v>
      </c>
    </row>
    <row r="89" spans="1:23" x14ac:dyDescent="0.25">
      <c r="A89" s="8">
        <v>42686</v>
      </c>
      <c r="B89" s="9" t="s">
        <v>35</v>
      </c>
      <c r="C89" s="9">
        <v>11</v>
      </c>
      <c r="D89" s="9">
        <v>16</v>
      </c>
      <c r="E89" s="8">
        <v>42687</v>
      </c>
      <c r="F89" s="9" t="s">
        <v>192</v>
      </c>
      <c r="G89" s="9">
        <v>111</v>
      </c>
      <c r="H89" s="9" t="s">
        <v>48</v>
      </c>
      <c r="I89" s="3">
        <v>50.11</v>
      </c>
      <c r="J89" s="10">
        <v>286800</v>
      </c>
      <c r="K89" s="10">
        <v>286.8</v>
      </c>
      <c r="L89" s="12">
        <v>5723.4085012971464</v>
      </c>
      <c r="M89" s="9" t="s">
        <v>26</v>
      </c>
      <c r="N89" s="9" t="s">
        <v>27</v>
      </c>
      <c r="O89" s="1" t="s">
        <v>67</v>
      </c>
      <c r="P89" s="9" t="s">
        <v>29</v>
      </c>
      <c r="Q89" s="9" t="s">
        <v>50</v>
      </c>
      <c r="R89" s="10">
        <v>286800</v>
      </c>
      <c r="S89" s="15">
        <v>272087.15999999997</v>
      </c>
      <c r="T89" s="9" t="s">
        <v>193</v>
      </c>
      <c r="U89" s="9" t="s">
        <v>194</v>
      </c>
      <c r="V89" s="9" t="s">
        <v>182</v>
      </c>
      <c r="W89" s="9" t="s">
        <v>34</v>
      </c>
    </row>
    <row r="90" spans="1:23" x14ac:dyDescent="0.25">
      <c r="A90" s="8">
        <v>42686</v>
      </c>
      <c r="B90" s="9" t="s">
        <v>23</v>
      </c>
      <c r="C90" s="9">
        <v>11</v>
      </c>
      <c r="D90" s="9">
        <v>16</v>
      </c>
      <c r="E90" s="8">
        <v>42687</v>
      </c>
      <c r="F90" s="9" t="s">
        <v>56</v>
      </c>
      <c r="G90" s="9">
        <v>1307</v>
      </c>
      <c r="H90" s="9" t="s">
        <v>48</v>
      </c>
      <c r="I90" s="3">
        <v>38</v>
      </c>
      <c r="J90" s="10">
        <v>225000</v>
      </c>
      <c r="K90" s="10">
        <v>225</v>
      </c>
      <c r="L90" s="12">
        <v>5921.0526315789475</v>
      </c>
      <c r="M90" s="9" t="s">
        <v>26</v>
      </c>
      <c r="N90" s="9" t="s">
        <v>27</v>
      </c>
      <c r="O90" s="1" t="s">
        <v>57</v>
      </c>
      <c r="P90" s="9" t="s">
        <v>29</v>
      </c>
      <c r="Q90" s="9" t="s">
        <v>58</v>
      </c>
      <c r="R90" s="10">
        <v>225000</v>
      </c>
      <c r="S90" s="15">
        <v>213457.5</v>
      </c>
      <c r="T90" s="9" t="s">
        <v>147</v>
      </c>
      <c r="U90" s="9" t="s">
        <v>195</v>
      </c>
      <c r="V90" s="9" t="s">
        <v>61</v>
      </c>
      <c r="W90" s="9" t="s">
        <v>34</v>
      </c>
    </row>
    <row r="91" spans="1:23" x14ac:dyDescent="0.25">
      <c r="A91" s="8">
        <v>42684</v>
      </c>
      <c r="B91" s="9" t="s">
        <v>23</v>
      </c>
      <c r="C91" s="9">
        <v>11</v>
      </c>
      <c r="D91" s="9">
        <v>16</v>
      </c>
      <c r="E91" s="8">
        <v>42688</v>
      </c>
      <c r="F91" s="9" t="s">
        <v>24</v>
      </c>
      <c r="G91" s="9">
        <v>907</v>
      </c>
      <c r="H91" s="9" t="s">
        <v>25</v>
      </c>
      <c r="I91" s="3">
        <v>44.19</v>
      </c>
      <c r="J91" s="10">
        <v>199000</v>
      </c>
      <c r="K91" s="10">
        <v>199</v>
      </c>
      <c r="L91" s="12">
        <v>4503.2812853586784</v>
      </c>
      <c r="M91" s="9" t="s">
        <v>26</v>
      </c>
      <c r="N91" s="9" t="s">
        <v>27</v>
      </c>
      <c r="O91" s="1" t="s">
        <v>28</v>
      </c>
      <c r="P91" s="9" t="s">
        <v>29</v>
      </c>
      <c r="Q91" s="9" t="s">
        <v>30</v>
      </c>
      <c r="R91" s="10">
        <v>225000</v>
      </c>
      <c r="S91" s="15">
        <v>188791.3</v>
      </c>
      <c r="T91" s="9" t="s">
        <v>196</v>
      </c>
      <c r="U91" s="9" t="s">
        <v>197</v>
      </c>
      <c r="V91" s="9" t="s">
        <v>33</v>
      </c>
      <c r="W91" s="9" t="s">
        <v>34</v>
      </c>
    </row>
    <row r="92" spans="1:23" x14ac:dyDescent="0.25">
      <c r="A92" s="8">
        <v>42685</v>
      </c>
      <c r="B92" s="9" t="s">
        <v>23</v>
      </c>
      <c r="C92" s="9">
        <v>11</v>
      </c>
      <c r="D92" s="9">
        <v>16</v>
      </c>
      <c r="E92" s="8">
        <v>42688</v>
      </c>
      <c r="F92" s="9" t="s">
        <v>24</v>
      </c>
      <c r="G92" s="9">
        <v>210</v>
      </c>
      <c r="H92" s="9" t="s">
        <v>71</v>
      </c>
      <c r="I92" s="3">
        <v>45.5</v>
      </c>
      <c r="J92" s="10">
        <v>199000</v>
      </c>
      <c r="K92" s="10">
        <v>199</v>
      </c>
      <c r="L92" s="12">
        <v>4373.6263736263736</v>
      </c>
      <c r="M92" s="9" t="s">
        <v>26</v>
      </c>
      <c r="N92" s="9" t="s">
        <v>27</v>
      </c>
      <c r="O92" s="1" t="s">
        <v>28</v>
      </c>
      <c r="P92" s="9" t="s">
        <v>29</v>
      </c>
      <c r="Q92" s="9" t="s">
        <v>30</v>
      </c>
      <c r="R92" s="10">
        <v>225000</v>
      </c>
      <c r="S92" s="15">
        <v>188791.3</v>
      </c>
      <c r="T92" s="9" t="s">
        <v>39</v>
      </c>
      <c r="U92" s="9" t="s">
        <v>198</v>
      </c>
      <c r="V92" s="9" t="s">
        <v>33</v>
      </c>
      <c r="W92" s="9" t="s">
        <v>34</v>
      </c>
    </row>
    <row r="93" spans="1:23" x14ac:dyDescent="0.25">
      <c r="A93" s="8">
        <v>42685</v>
      </c>
      <c r="B93" s="9" t="s">
        <v>23</v>
      </c>
      <c r="C93" s="9">
        <v>11</v>
      </c>
      <c r="D93" s="9">
        <v>16</v>
      </c>
      <c r="E93" s="8">
        <v>42688</v>
      </c>
      <c r="F93" s="9" t="s">
        <v>24</v>
      </c>
      <c r="G93" s="9">
        <v>309</v>
      </c>
      <c r="H93" s="9" t="s">
        <v>71</v>
      </c>
      <c r="I93" s="3">
        <v>45.5</v>
      </c>
      <c r="J93" s="10">
        <v>199000</v>
      </c>
      <c r="K93" s="10">
        <v>199</v>
      </c>
      <c r="L93" s="12">
        <v>4373.6263736263736</v>
      </c>
      <c r="M93" s="9" t="s">
        <v>26</v>
      </c>
      <c r="N93" s="9" t="s">
        <v>27</v>
      </c>
      <c r="O93" s="1" t="s">
        <v>28</v>
      </c>
      <c r="P93" s="9" t="s">
        <v>29</v>
      </c>
      <c r="Q93" s="9" t="s">
        <v>30</v>
      </c>
      <c r="R93" s="10">
        <v>225000</v>
      </c>
      <c r="S93" s="15">
        <v>188791.3</v>
      </c>
      <c r="T93" s="9" t="s">
        <v>105</v>
      </c>
      <c r="U93" s="9" t="s">
        <v>199</v>
      </c>
      <c r="V93" s="9" t="s">
        <v>33</v>
      </c>
      <c r="W93" s="9" t="s">
        <v>34</v>
      </c>
    </row>
    <row r="94" spans="1:23" x14ac:dyDescent="0.25">
      <c r="A94" s="8">
        <v>42686</v>
      </c>
      <c r="B94" s="9" t="s">
        <v>23</v>
      </c>
      <c r="C94" s="9">
        <v>11</v>
      </c>
      <c r="D94" s="9">
        <v>16</v>
      </c>
      <c r="E94" s="8">
        <v>42688</v>
      </c>
      <c r="F94" s="9" t="s">
        <v>24</v>
      </c>
      <c r="G94" s="9">
        <v>5</v>
      </c>
      <c r="H94" s="9" t="s">
        <v>44</v>
      </c>
      <c r="I94" s="3">
        <v>45.5</v>
      </c>
      <c r="J94" s="10">
        <v>189000</v>
      </c>
      <c r="K94" s="10">
        <v>189</v>
      </c>
      <c r="L94" s="12">
        <v>4153.8461538461543</v>
      </c>
      <c r="M94" s="9" t="s">
        <v>26</v>
      </c>
      <c r="N94" s="9" t="s">
        <v>27</v>
      </c>
      <c r="O94" s="1" t="s">
        <v>28</v>
      </c>
      <c r="P94" s="9" t="s">
        <v>29</v>
      </c>
      <c r="Q94" s="9" t="s">
        <v>30</v>
      </c>
      <c r="R94" s="10">
        <v>225000</v>
      </c>
      <c r="S94" s="15">
        <v>179304.3</v>
      </c>
      <c r="T94" s="9" t="s">
        <v>99</v>
      </c>
      <c r="U94" s="9" t="s">
        <v>200</v>
      </c>
      <c r="V94" s="9" t="s">
        <v>33</v>
      </c>
      <c r="W94" s="9" t="s">
        <v>34</v>
      </c>
    </row>
    <row r="95" spans="1:23" x14ac:dyDescent="0.25">
      <c r="A95" s="8">
        <v>42686</v>
      </c>
      <c r="B95" s="9" t="s">
        <v>23</v>
      </c>
      <c r="C95" s="9">
        <v>11</v>
      </c>
      <c r="D95" s="9">
        <v>16</v>
      </c>
      <c r="E95" s="8">
        <v>42688</v>
      </c>
      <c r="F95" s="9" t="s">
        <v>24</v>
      </c>
      <c r="G95" s="9">
        <v>209</v>
      </c>
      <c r="H95" s="9" t="s">
        <v>71</v>
      </c>
      <c r="I95" s="3">
        <v>45.5</v>
      </c>
      <c r="J95" s="10">
        <v>199000</v>
      </c>
      <c r="K95" s="10">
        <v>199</v>
      </c>
      <c r="L95" s="12">
        <v>4373.6263736263736</v>
      </c>
      <c r="M95" s="9" t="s">
        <v>26</v>
      </c>
      <c r="N95" s="9" t="s">
        <v>27</v>
      </c>
      <c r="O95" s="1" t="s">
        <v>28</v>
      </c>
      <c r="P95" s="9" t="s">
        <v>29</v>
      </c>
      <c r="Q95" s="9" t="s">
        <v>30</v>
      </c>
      <c r="R95" s="10">
        <v>225000</v>
      </c>
      <c r="S95" s="15">
        <v>188791.3</v>
      </c>
      <c r="T95" s="9" t="s">
        <v>180</v>
      </c>
      <c r="U95" s="9" t="s">
        <v>201</v>
      </c>
      <c r="V95" s="9" t="s">
        <v>33</v>
      </c>
      <c r="W95" s="9" t="s">
        <v>34</v>
      </c>
    </row>
    <row r="96" spans="1:23" x14ac:dyDescent="0.25">
      <c r="A96" s="8">
        <v>42686</v>
      </c>
      <c r="B96" s="9" t="s">
        <v>23</v>
      </c>
      <c r="C96" s="9">
        <v>11</v>
      </c>
      <c r="D96" s="9">
        <v>16</v>
      </c>
      <c r="E96" s="8">
        <v>42688</v>
      </c>
      <c r="F96" s="9" t="s">
        <v>202</v>
      </c>
      <c r="G96" s="9">
        <v>24</v>
      </c>
      <c r="H96" s="9" t="s">
        <v>44</v>
      </c>
      <c r="I96" s="3">
        <v>43.67</v>
      </c>
      <c r="J96" s="10">
        <v>209000</v>
      </c>
      <c r="K96" s="10">
        <v>209</v>
      </c>
      <c r="L96" s="12">
        <v>4785.8942065491183</v>
      </c>
      <c r="M96" s="9" t="s">
        <v>26</v>
      </c>
      <c r="N96" s="9" t="s">
        <v>27</v>
      </c>
      <c r="O96" s="1" t="s">
        <v>67</v>
      </c>
      <c r="P96" s="9" t="s">
        <v>29</v>
      </c>
      <c r="Q96" s="9" t="s">
        <v>30</v>
      </c>
      <c r="R96" s="10">
        <v>225000</v>
      </c>
      <c r="S96" s="15">
        <v>198278.3</v>
      </c>
      <c r="T96" s="9" t="s">
        <v>39</v>
      </c>
      <c r="U96" s="9" t="s">
        <v>203</v>
      </c>
      <c r="V96" s="9" t="s">
        <v>61</v>
      </c>
      <c r="W96" s="9" t="s">
        <v>34</v>
      </c>
    </row>
    <row r="97" spans="1:23" x14ac:dyDescent="0.25">
      <c r="A97" s="8">
        <v>42687</v>
      </c>
      <c r="B97" s="9" t="s">
        <v>35</v>
      </c>
      <c r="C97" s="9">
        <v>11</v>
      </c>
      <c r="D97" s="9">
        <v>16</v>
      </c>
      <c r="E97" s="8">
        <v>42688</v>
      </c>
      <c r="F97" s="9" t="s">
        <v>179</v>
      </c>
      <c r="G97" s="9">
        <v>77</v>
      </c>
      <c r="H97" s="9" t="s">
        <v>44</v>
      </c>
      <c r="I97" s="3">
        <v>40.049999999999997</v>
      </c>
      <c r="J97" s="10">
        <v>207800</v>
      </c>
      <c r="K97" s="10">
        <v>207.8</v>
      </c>
      <c r="L97" s="12">
        <v>5188.5143570536829</v>
      </c>
      <c r="M97" s="9" t="s">
        <v>26</v>
      </c>
      <c r="N97" s="9" t="s">
        <v>27</v>
      </c>
      <c r="O97" s="1" t="s">
        <v>67</v>
      </c>
      <c r="P97" s="9" t="s">
        <v>29</v>
      </c>
      <c r="Q97" s="9" t="s">
        <v>30</v>
      </c>
      <c r="R97" s="10">
        <v>207800</v>
      </c>
      <c r="S97" s="15">
        <v>197139.86</v>
      </c>
      <c r="T97" s="9" t="s">
        <v>39</v>
      </c>
      <c r="U97" s="9" t="s">
        <v>204</v>
      </c>
      <c r="V97" s="9" t="s">
        <v>182</v>
      </c>
      <c r="W97" s="9" t="s">
        <v>34</v>
      </c>
    </row>
    <row r="98" spans="1:23" x14ac:dyDescent="0.25">
      <c r="A98" s="8">
        <v>42688</v>
      </c>
      <c r="B98" s="9" t="s">
        <v>35</v>
      </c>
      <c r="C98" s="9">
        <v>11</v>
      </c>
      <c r="D98" s="9">
        <v>16</v>
      </c>
      <c r="E98" s="8">
        <v>42688</v>
      </c>
      <c r="F98" s="9" t="s">
        <v>170</v>
      </c>
      <c r="G98" s="9">
        <v>145</v>
      </c>
      <c r="H98" s="9" t="s">
        <v>71</v>
      </c>
      <c r="I98" s="3">
        <v>43.65</v>
      </c>
      <c r="J98" s="10">
        <v>206000</v>
      </c>
      <c r="K98" s="10">
        <v>206</v>
      </c>
      <c r="L98" s="12">
        <v>4719.3585337915238</v>
      </c>
      <c r="M98" s="9" t="s">
        <v>26</v>
      </c>
      <c r="N98" s="9" t="s">
        <v>27</v>
      </c>
      <c r="O98" s="1" t="s">
        <v>67</v>
      </c>
      <c r="P98" s="9" t="s">
        <v>29</v>
      </c>
      <c r="Q98" s="9" t="s">
        <v>30</v>
      </c>
      <c r="R98" s="10">
        <v>211000</v>
      </c>
      <c r="S98" s="15">
        <v>195432.2</v>
      </c>
      <c r="T98" s="9" t="s">
        <v>54</v>
      </c>
      <c r="U98" s="9" t="s">
        <v>205</v>
      </c>
      <c r="V98" s="9" t="s">
        <v>70</v>
      </c>
      <c r="W98" s="9" t="s">
        <v>34</v>
      </c>
    </row>
    <row r="99" spans="1:23" x14ac:dyDescent="0.25">
      <c r="A99" s="8">
        <v>42687</v>
      </c>
      <c r="B99" s="9" t="s">
        <v>35</v>
      </c>
      <c r="C99" s="9">
        <v>11</v>
      </c>
      <c r="D99" s="9">
        <v>16</v>
      </c>
      <c r="E99" s="8">
        <v>42689</v>
      </c>
      <c r="F99" s="9" t="s">
        <v>186</v>
      </c>
      <c r="G99" s="9">
        <v>52</v>
      </c>
      <c r="H99" s="9" t="s">
        <v>44</v>
      </c>
      <c r="I99" s="3">
        <v>46.38</v>
      </c>
      <c r="J99" s="10">
        <v>199900</v>
      </c>
      <c r="K99" s="10">
        <v>199.9</v>
      </c>
      <c r="L99" s="12">
        <v>4310.0474342388961</v>
      </c>
      <c r="M99" s="9" t="s">
        <v>26</v>
      </c>
      <c r="N99" s="9" t="s">
        <v>27</v>
      </c>
      <c r="O99" s="1" t="s">
        <v>67</v>
      </c>
      <c r="P99" s="9" t="s">
        <v>29</v>
      </c>
      <c r="Q99" s="9" t="s">
        <v>30</v>
      </c>
      <c r="R99" s="10">
        <v>210000</v>
      </c>
      <c r="S99" s="15">
        <v>189645.13</v>
      </c>
      <c r="T99" s="9" t="s">
        <v>206</v>
      </c>
      <c r="U99" s="9" t="s">
        <v>207</v>
      </c>
      <c r="V99" s="9" t="s">
        <v>208</v>
      </c>
      <c r="W99" s="9" t="s">
        <v>34</v>
      </c>
    </row>
    <row r="100" spans="1:23" x14ac:dyDescent="0.25">
      <c r="A100" s="8">
        <v>42684</v>
      </c>
      <c r="B100" s="9" t="s">
        <v>35</v>
      </c>
      <c r="C100" s="9">
        <v>11</v>
      </c>
      <c r="D100" s="9">
        <v>16</v>
      </c>
      <c r="E100" s="8">
        <v>42689</v>
      </c>
      <c r="F100" s="9" t="s">
        <v>192</v>
      </c>
      <c r="G100" s="9">
        <v>106</v>
      </c>
      <c r="H100" s="9" t="s">
        <v>48</v>
      </c>
      <c r="I100" s="3">
        <v>48.15</v>
      </c>
      <c r="J100" s="10">
        <v>277000</v>
      </c>
      <c r="K100" s="10">
        <v>277</v>
      </c>
      <c r="L100" s="12">
        <v>5752.8556593977155</v>
      </c>
      <c r="M100" s="9" t="s">
        <v>26</v>
      </c>
      <c r="N100" s="9" t="s">
        <v>27</v>
      </c>
      <c r="O100" s="1" t="s">
        <v>67</v>
      </c>
      <c r="P100" s="9" t="s">
        <v>29</v>
      </c>
      <c r="Q100" s="9" t="s">
        <v>50</v>
      </c>
      <c r="R100" s="10">
        <v>277000</v>
      </c>
      <c r="S100" s="15">
        <v>262789.90000000002</v>
      </c>
      <c r="T100" s="9" t="s">
        <v>209</v>
      </c>
      <c r="U100" s="9" t="s">
        <v>210</v>
      </c>
      <c r="V100" s="9" t="s">
        <v>182</v>
      </c>
      <c r="W100" s="9" t="s">
        <v>34</v>
      </c>
    </row>
    <row r="101" spans="1:23" x14ac:dyDescent="0.25">
      <c r="A101" s="8">
        <v>42687</v>
      </c>
      <c r="B101" s="9" t="s">
        <v>35</v>
      </c>
      <c r="C101" s="9">
        <v>11</v>
      </c>
      <c r="D101" s="9">
        <v>16</v>
      </c>
      <c r="E101" s="8">
        <v>42689</v>
      </c>
      <c r="F101" s="9" t="s">
        <v>66</v>
      </c>
      <c r="G101" s="9">
        <v>75</v>
      </c>
      <c r="H101" s="9" t="s">
        <v>44</v>
      </c>
      <c r="I101" s="3">
        <v>40</v>
      </c>
      <c r="J101" s="10">
        <v>191000</v>
      </c>
      <c r="K101" s="10">
        <v>191</v>
      </c>
      <c r="L101" s="12">
        <v>4775</v>
      </c>
      <c r="M101" s="9" t="s">
        <v>26</v>
      </c>
      <c r="N101" s="9" t="s">
        <v>27</v>
      </c>
      <c r="O101" s="1" t="s">
        <v>67</v>
      </c>
      <c r="P101" s="9" t="s">
        <v>29</v>
      </c>
      <c r="Q101" s="9" t="s">
        <v>30</v>
      </c>
      <c r="R101" s="10">
        <v>191000</v>
      </c>
      <c r="S101" s="15">
        <v>181201.7</v>
      </c>
      <c r="T101" s="9" t="s">
        <v>211</v>
      </c>
      <c r="U101" s="9" t="s">
        <v>212</v>
      </c>
      <c r="V101" s="9" t="s">
        <v>70</v>
      </c>
      <c r="W101" s="9" t="s">
        <v>34</v>
      </c>
    </row>
    <row r="102" spans="1:23" x14ac:dyDescent="0.25">
      <c r="A102" s="8">
        <v>42688</v>
      </c>
      <c r="B102" s="9" t="s">
        <v>35</v>
      </c>
      <c r="C102" s="9">
        <v>11</v>
      </c>
      <c r="D102" s="9">
        <v>16</v>
      </c>
      <c r="E102" s="8">
        <v>42689</v>
      </c>
      <c r="F102" s="9" t="s">
        <v>110</v>
      </c>
      <c r="G102" s="9">
        <v>12</v>
      </c>
      <c r="H102" s="9" t="s">
        <v>48</v>
      </c>
      <c r="I102" s="3">
        <v>40.04</v>
      </c>
      <c r="J102" s="10">
        <v>179900</v>
      </c>
      <c r="K102" s="10">
        <v>179.9</v>
      </c>
      <c r="L102" s="12">
        <v>4493.0069930069931</v>
      </c>
      <c r="M102" s="9" t="s">
        <v>26</v>
      </c>
      <c r="N102" s="9" t="s">
        <v>27</v>
      </c>
      <c r="O102" s="1" t="s">
        <v>57</v>
      </c>
      <c r="P102" s="9" t="s">
        <v>29</v>
      </c>
      <c r="Q102" s="9" t="s">
        <v>30</v>
      </c>
      <c r="R102" s="10">
        <v>179900</v>
      </c>
      <c r="S102" s="15">
        <v>170671.13</v>
      </c>
      <c r="T102" s="9" t="s">
        <v>165</v>
      </c>
      <c r="U102" s="9" t="s">
        <v>166</v>
      </c>
      <c r="V102" s="9" t="s">
        <v>208</v>
      </c>
      <c r="W102" s="9" t="s">
        <v>34</v>
      </c>
    </row>
    <row r="103" spans="1:23" x14ac:dyDescent="0.25">
      <c r="A103" s="8">
        <v>42688</v>
      </c>
      <c r="B103" s="9" t="s">
        <v>23</v>
      </c>
      <c r="C103" s="9">
        <v>11</v>
      </c>
      <c r="D103" s="9">
        <v>16</v>
      </c>
      <c r="E103" s="8">
        <v>42689</v>
      </c>
      <c r="F103" s="9" t="s">
        <v>56</v>
      </c>
      <c r="G103" s="9">
        <v>1105</v>
      </c>
      <c r="H103" s="9" t="s">
        <v>48</v>
      </c>
      <c r="I103" s="3">
        <v>38</v>
      </c>
      <c r="J103" s="10">
        <v>225000</v>
      </c>
      <c r="K103" s="10">
        <v>225</v>
      </c>
      <c r="L103" s="12">
        <v>5921.0526315789475</v>
      </c>
      <c r="M103" s="9" t="s">
        <v>26</v>
      </c>
      <c r="N103" s="9" t="s">
        <v>27</v>
      </c>
      <c r="O103" s="1" t="s">
        <v>57</v>
      </c>
      <c r="P103" s="9" t="s">
        <v>29</v>
      </c>
      <c r="Q103" s="9" t="s">
        <v>58</v>
      </c>
      <c r="R103" s="10">
        <v>225000</v>
      </c>
      <c r="S103" s="15">
        <v>213457.5</v>
      </c>
      <c r="T103" s="9" t="s">
        <v>99</v>
      </c>
      <c r="U103" s="9" t="s">
        <v>100</v>
      </c>
      <c r="V103" s="9" t="s">
        <v>61</v>
      </c>
      <c r="W103" s="9" t="s">
        <v>34</v>
      </c>
    </row>
    <row r="104" spans="1:23" x14ac:dyDescent="0.25">
      <c r="A104" s="8">
        <v>42688</v>
      </c>
      <c r="B104" s="9" t="s">
        <v>35</v>
      </c>
      <c r="C104" s="9">
        <v>11</v>
      </c>
      <c r="D104" s="9">
        <v>16</v>
      </c>
      <c r="E104" s="8">
        <v>42689</v>
      </c>
      <c r="F104" s="9" t="s">
        <v>66</v>
      </c>
      <c r="G104" s="9">
        <v>128</v>
      </c>
      <c r="H104" s="9" t="s">
        <v>71</v>
      </c>
      <c r="I104" s="3">
        <v>40</v>
      </c>
      <c r="J104" s="10">
        <v>195000</v>
      </c>
      <c r="K104" s="10">
        <v>195</v>
      </c>
      <c r="L104" s="12">
        <v>4875</v>
      </c>
      <c r="M104" s="9" t="s">
        <v>26</v>
      </c>
      <c r="N104" s="9" t="s">
        <v>27</v>
      </c>
      <c r="O104" s="1" t="s">
        <v>67</v>
      </c>
      <c r="P104" s="9" t="s">
        <v>29</v>
      </c>
      <c r="Q104" s="9" t="s">
        <v>30</v>
      </c>
      <c r="R104" s="10">
        <v>195000</v>
      </c>
      <c r="S104" s="15">
        <v>184996.5</v>
      </c>
      <c r="T104" s="9" t="s">
        <v>39</v>
      </c>
      <c r="U104" s="9" t="s">
        <v>213</v>
      </c>
      <c r="V104" s="9" t="s">
        <v>70</v>
      </c>
      <c r="W104" s="9" t="s">
        <v>34</v>
      </c>
    </row>
    <row r="105" spans="1:23" x14ac:dyDescent="0.25">
      <c r="A105" s="8">
        <v>42689</v>
      </c>
      <c r="B105" s="9" t="s">
        <v>35</v>
      </c>
      <c r="C105" s="9">
        <v>11</v>
      </c>
      <c r="D105" s="9">
        <v>16</v>
      </c>
      <c r="E105" s="8">
        <v>42689</v>
      </c>
      <c r="F105" s="9" t="s">
        <v>186</v>
      </c>
      <c r="G105" s="9">
        <v>165</v>
      </c>
      <c r="H105" s="9" t="s">
        <v>44</v>
      </c>
      <c r="I105" s="3">
        <v>46.07</v>
      </c>
      <c r="J105" s="10">
        <v>200000</v>
      </c>
      <c r="K105" s="10">
        <v>200</v>
      </c>
      <c r="L105" s="12">
        <v>4341.2198827870634</v>
      </c>
      <c r="M105" s="9" t="s">
        <v>26</v>
      </c>
      <c r="N105" s="9" t="s">
        <v>27</v>
      </c>
      <c r="O105" s="1" t="s">
        <v>67</v>
      </c>
      <c r="P105" s="9" t="s">
        <v>29</v>
      </c>
      <c r="Q105" s="9" t="s">
        <v>30</v>
      </c>
      <c r="R105" s="10">
        <v>200000</v>
      </c>
      <c r="S105" s="15">
        <v>189740</v>
      </c>
      <c r="T105" s="9" t="s">
        <v>184</v>
      </c>
      <c r="U105" s="9" t="s">
        <v>214</v>
      </c>
      <c r="V105" s="9" t="s">
        <v>215</v>
      </c>
      <c r="W105" s="9" t="s">
        <v>34</v>
      </c>
    </row>
    <row r="106" spans="1:23" x14ac:dyDescent="0.25">
      <c r="A106" s="20">
        <v>42689</v>
      </c>
      <c r="B106" s="13" t="s">
        <v>35</v>
      </c>
      <c r="C106" s="13">
        <v>11</v>
      </c>
      <c r="D106" s="13">
        <v>16</v>
      </c>
      <c r="E106" s="20">
        <v>42689</v>
      </c>
      <c r="F106" s="13" t="s">
        <v>170</v>
      </c>
      <c r="G106" s="13">
        <v>104</v>
      </c>
      <c r="H106" s="13" t="s">
        <v>44</v>
      </c>
      <c r="I106" s="19">
        <v>43.65</v>
      </c>
      <c r="J106" s="21">
        <v>199000</v>
      </c>
      <c r="K106" s="10">
        <v>199</v>
      </c>
      <c r="L106" s="12">
        <v>4558.9919816723941</v>
      </c>
      <c r="M106" s="13" t="s">
        <v>26</v>
      </c>
      <c r="N106" s="9" t="s">
        <v>27</v>
      </c>
      <c r="O106" s="2" t="s">
        <v>67</v>
      </c>
      <c r="P106" s="13" t="s">
        <v>29</v>
      </c>
      <c r="Q106" s="13" t="s">
        <v>30</v>
      </c>
      <c r="R106" s="21">
        <v>207000</v>
      </c>
      <c r="S106" s="15">
        <v>188791.3</v>
      </c>
      <c r="T106" s="13" t="s">
        <v>196</v>
      </c>
      <c r="U106" s="13" t="s">
        <v>197</v>
      </c>
      <c r="V106" s="13" t="s">
        <v>70</v>
      </c>
      <c r="W106" s="13" t="s">
        <v>34</v>
      </c>
    </row>
    <row r="107" spans="1:23" x14ac:dyDescent="0.25">
      <c r="A107" s="20">
        <v>42689</v>
      </c>
      <c r="B107" s="13" t="s">
        <v>35</v>
      </c>
      <c r="C107" s="13">
        <v>11</v>
      </c>
      <c r="D107" s="13">
        <v>16</v>
      </c>
      <c r="E107" s="20">
        <v>42689</v>
      </c>
      <c r="F107" s="13" t="s">
        <v>66</v>
      </c>
      <c r="G107" s="13">
        <v>113</v>
      </c>
      <c r="H107" s="13" t="s">
        <v>44</v>
      </c>
      <c r="I107" s="19">
        <v>40</v>
      </c>
      <c r="J107" s="21">
        <v>191000</v>
      </c>
      <c r="K107" s="10">
        <v>191</v>
      </c>
      <c r="L107" s="12">
        <v>4775</v>
      </c>
      <c r="M107" s="13" t="s">
        <v>26</v>
      </c>
      <c r="N107" s="9" t="s">
        <v>27</v>
      </c>
      <c r="O107" s="2" t="s">
        <v>67</v>
      </c>
      <c r="P107" s="13" t="s">
        <v>29</v>
      </c>
      <c r="Q107" s="13" t="s">
        <v>30</v>
      </c>
      <c r="R107" s="21">
        <v>191000</v>
      </c>
      <c r="S107" s="15">
        <v>181201.7</v>
      </c>
      <c r="T107" s="13" t="s">
        <v>68</v>
      </c>
      <c r="U107" s="13" t="s">
        <v>216</v>
      </c>
      <c r="V107" s="13" t="s">
        <v>70</v>
      </c>
      <c r="W107" s="13" t="s">
        <v>34</v>
      </c>
    </row>
    <row r="108" spans="1:23" x14ac:dyDescent="0.25">
      <c r="A108" s="20">
        <v>42689</v>
      </c>
      <c r="B108" s="13" t="s">
        <v>23</v>
      </c>
      <c r="C108" s="13">
        <v>11</v>
      </c>
      <c r="D108" s="13">
        <v>16</v>
      </c>
      <c r="E108" s="20">
        <v>42690</v>
      </c>
      <c r="F108" s="13" t="s">
        <v>183</v>
      </c>
      <c r="G108" s="13">
        <v>188</v>
      </c>
      <c r="H108" s="13" t="s">
        <v>71</v>
      </c>
      <c r="I108" s="19">
        <v>74.2</v>
      </c>
      <c r="J108" s="21">
        <v>429000</v>
      </c>
      <c r="K108" s="10">
        <v>429</v>
      </c>
      <c r="L108" s="12">
        <v>5781.6711590296491</v>
      </c>
      <c r="M108" s="13" t="s">
        <v>26</v>
      </c>
      <c r="N108" s="9" t="s">
        <v>27</v>
      </c>
      <c r="O108" s="2" t="s">
        <v>67</v>
      </c>
      <c r="P108" s="13" t="s">
        <v>29</v>
      </c>
      <c r="Q108" s="13" t="s">
        <v>83</v>
      </c>
      <c r="R108" s="21">
        <v>489000</v>
      </c>
      <c r="S108" s="15">
        <v>406992.3</v>
      </c>
      <c r="T108" s="13" t="s">
        <v>62</v>
      </c>
      <c r="U108" s="13" t="s">
        <v>217</v>
      </c>
      <c r="V108" s="13" t="s">
        <v>162</v>
      </c>
      <c r="W108" s="13" t="s">
        <v>34</v>
      </c>
    </row>
    <row r="109" spans="1:23" x14ac:dyDescent="0.25">
      <c r="A109" s="20">
        <v>42689</v>
      </c>
      <c r="B109" s="13" t="s">
        <v>23</v>
      </c>
      <c r="C109" s="13">
        <v>11</v>
      </c>
      <c r="D109" s="13">
        <v>16</v>
      </c>
      <c r="E109" s="20">
        <v>42690</v>
      </c>
      <c r="F109" s="13" t="s">
        <v>56</v>
      </c>
      <c r="G109" s="13">
        <v>2308</v>
      </c>
      <c r="H109" s="13" t="s">
        <v>48</v>
      </c>
      <c r="I109" s="19">
        <v>38</v>
      </c>
      <c r="J109" s="21">
        <v>225000</v>
      </c>
      <c r="K109" s="10">
        <v>225</v>
      </c>
      <c r="L109" s="12">
        <v>5921.0526315789475</v>
      </c>
      <c r="M109" s="13" t="s">
        <v>26</v>
      </c>
      <c r="N109" s="9" t="s">
        <v>27</v>
      </c>
      <c r="O109" s="2" t="s">
        <v>57</v>
      </c>
      <c r="P109" s="13" t="s">
        <v>29</v>
      </c>
      <c r="Q109" s="13" t="s">
        <v>58</v>
      </c>
      <c r="R109" s="21">
        <v>225000</v>
      </c>
      <c r="S109" s="15">
        <v>213457.5</v>
      </c>
      <c r="T109" s="13" t="s">
        <v>218</v>
      </c>
      <c r="U109" s="13" t="s">
        <v>219</v>
      </c>
      <c r="V109" s="13" t="s">
        <v>61</v>
      </c>
      <c r="W109" s="13" t="s">
        <v>34</v>
      </c>
    </row>
    <row r="110" spans="1:23" x14ac:dyDescent="0.25">
      <c r="A110" s="20">
        <v>42691</v>
      </c>
      <c r="B110" s="13" t="s">
        <v>35</v>
      </c>
      <c r="C110" s="13">
        <v>11</v>
      </c>
      <c r="D110" s="13">
        <v>16</v>
      </c>
      <c r="E110" s="20">
        <v>42693</v>
      </c>
      <c r="F110" s="13" t="s">
        <v>220</v>
      </c>
      <c r="G110" s="13">
        <v>1002</v>
      </c>
      <c r="H110" s="13" t="s">
        <v>48</v>
      </c>
      <c r="I110" s="19">
        <v>55.6</v>
      </c>
      <c r="J110" s="21">
        <v>299900</v>
      </c>
      <c r="K110" s="10">
        <v>299.89999999999998</v>
      </c>
      <c r="L110" s="12">
        <v>5393.8848920863311</v>
      </c>
      <c r="M110" s="13" t="s">
        <v>26</v>
      </c>
      <c r="N110" s="9" t="s">
        <v>27</v>
      </c>
      <c r="O110" s="2" t="s">
        <v>67</v>
      </c>
      <c r="P110" s="13" t="s">
        <v>29</v>
      </c>
      <c r="Q110" s="13" t="s">
        <v>50</v>
      </c>
      <c r="R110" s="21">
        <v>356700</v>
      </c>
      <c r="S110" s="15">
        <v>284515.13</v>
      </c>
      <c r="T110" s="13" t="s">
        <v>221</v>
      </c>
      <c r="U110" s="13" t="s">
        <v>222</v>
      </c>
      <c r="V110" s="13" t="s">
        <v>223</v>
      </c>
      <c r="W110" s="13" t="s">
        <v>34</v>
      </c>
    </row>
    <row r="111" spans="1:23" x14ac:dyDescent="0.25">
      <c r="A111" s="20">
        <v>42691</v>
      </c>
      <c r="B111" s="13" t="s">
        <v>23</v>
      </c>
      <c r="C111" s="13">
        <v>11</v>
      </c>
      <c r="D111" s="13">
        <v>16</v>
      </c>
      <c r="E111" s="20">
        <v>42693</v>
      </c>
      <c r="F111" s="13" t="s">
        <v>224</v>
      </c>
      <c r="G111" s="13">
        <v>143</v>
      </c>
      <c r="H111" s="13" t="s">
        <v>71</v>
      </c>
      <c r="I111" s="19">
        <v>43.67</v>
      </c>
      <c r="J111" s="21">
        <v>209000</v>
      </c>
      <c r="K111" s="10">
        <v>209</v>
      </c>
      <c r="L111" s="12">
        <v>4785.8942065491183</v>
      </c>
      <c r="M111" s="13" t="s">
        <v>26</v>
      </c>
      <c r="N111" s="9" t="s">
        <v>27</v>
      </c>
      <c r="O111" s="2" t="s">
        <v>67</v>
      </c>
      <c r="P111" s="13" t="s">
        <v>29</v>
      </c>
      <c r="Q111" s="13" t="s">
        <v>30</v>
      </c>
      <c r="R111" s="21">
        <v>225000</v>
      </c>
      <c r="S111" s="15">
        <v>198278.3</v>
      </c>
      <c r="T111" s="13" t="s">
        <v>225</v>
      </c>
      <c r="U111" s="13" t="s">
        <v>226</v>
      </c>
      <c r="V111" s="13" t="s">
        <v>61</v>
      </c>
      <c r="W111" s="13" t="s">
        <v>34</v>
      </c>
    </row>
    <row r="112" spans="1:23" x14ac:dyDescent="0.25">
      <c r="A112" s="20">
        <v>42693</v>
      </c>
      <c r="B112" s="13" t="s">
        <v>23</v>
      </c>
      <c r="C112" s="13">
        <v>11</v>
      </c>
      <c r="D112" s="13">
        <v>16</v>
      </c>
      <c r="E112" s="20">
        <v>42693</v>
      </c>
      <c r="F112" s="13" t="s">
        <v>56</v>
      </c>
      <c r="G112" s="13">
        <v>604</v>
      </c>
      <c r="H112" s="13" t="s">
        <v>48</v>
      </c>
      <c r="I112" s="19">
        <v>38</v>
      </c>
      <c r="J112" s="21">
        <v>225000</v>
      </c>
      <c r="K112" s="10">
        <v>225</v>
      </c>
      <c r="L112" s="12">
        <v>5921.0526315789475</v>
      </c>
      <c r="M112" s="13" t="s">
        <v>26</v>
      </c>
      <c r="N112" s="9" t="s">
        <v>27</v>
      </c>
      <c r="O112" s="2" t="s">
        <v>57</v>
      </c>
      <c r="P112" s="13" t="s">
        <v>29</v>
      </c>
      <c r="Q112" s="13" t="s">
        <v>58</v>
      </c>
      <c r="R112" s="21">
        <v>225000</v>
      </c>
      <c r="S112" s="15">
        <v>213457.5</v>
      </c>
      <c r="T112" s="13" t="s">
        <v>99</v>
      </c>
      <c r="U112" s="13" t="s">
        <v>227</v>
      </c>
      <c r="V112" s="13" t="s">
        <v>61</v>
      </c>
      <c r="W112" s="13" t="s">
        <v>34</v>
      </c>
    </row>
    <row r="113" spans="1:23" x14ac:dyDescent="0.25">
      <c r="A113" s="20">
        <v>42693</v>
      </c>
      <c r="B113" s="13" t="s">
        <v>23</v>
      </c>
      <c r="C113" s="13">
        <v>11</v>
      </c>
      <c r="D113" s="13">
        <v>16</v>
      </c>
      <c r="E113" s="20">
        <v>42693</v>
      </c>
      <c r="F113" s="13" t="s">
        <v>56</v>
      </c>
      <c r="G113" s="13">
        <v>1207</v>
      </c>
      <c r="H113" s="13" t="s">
        <v>48</v>
      </c>
      <c r="I113" s="19">
        <v>38</v>
      </c>
      <c r="J113" s="21">
        <v>225000</v>
      </c>
      <c r="K113" s="10">
        <v>225</v>
      </c>
      <c r="L113" s="12">
        <v>5921.0526315789475</v>
      </c>
      <c r="M113" s="13" t="s">
        <v>26</v>
      </c>
      <c r="N113" s="9" t="s">
        <v>27</v>
      </c>
      <c r="O113" s="2" t="s">
        <v>57</v>
      </c>
      <c r="P113" s="13" t="s">
        <v>29</v>
      </c>
      <c r="Q113" s="13" t="s">
        <v>58</v>
      </c>
      <c r="R113" s="21">
        <v>225000</v>
      </c>
      <c r="S113" s="15">
        <v>213457.5</v>
      </c>
      <c r="T113" s="13" t="s">
        <v>39</v>
      </c>
      <c r="U113" s="13" t="s">
        <v>228</v>
      </c>
      <c r="V113" s="13" t="s">
        <v>61</v>
      </c>
      <c r="W113" s="13" t="s">
        <v>34</v>
      </c>
    </row>
    <row r="114" spans="1:23" x14ac:dyDescent="0.25">
      <c r="A114" s="20">
        <v>42683</v>
      </c>
      <c r="B114" s="13" t="s">
        <v>23</v>
      </c>
      <c r="C114" s="13">
        <v>11</v>
      </c>
      <c r="D114" s="13">
        <v>16</v>
      </c>
      <c r="E114" s="20">
        <v>42694</v>
      </c>
      <c r="F114" s="13" t="s">
        <v>24</v>
      </c>
      <c r="G114" s="13">
        <v>302</v>
      </c>
      <c r="H114" s="13" t="s">
        <v>25</v>
      </c>
      <c r="I114" s="19">
        <v>45</v>
      </c>
      <c r="J114" s="21">
        <v>199000</v>
      </c>
      <c r="K114" s="10">
        <v>199</v>
      </c>
      <c r="L114" s="12">
        <v>4422.2222222222226</v>
      </c>
      <c r="M114" s="13" t="s">
        <v>26</v>
      </c>
      <c r="N114" s="9" t="s">
        <v>27</v>
      </c>
      <c r="O114" s="2" t="s">
        <v>28</v>
      </c>
      <c r="P114" s="13" t="s">
        <v>29</v>
      </c>
      <c r="Q114" s="13" t="s">
        <v>30</v>
      </c>
      <c r="R114" s="21">
        <v>225000</v>
      </c>
      <c r="S114" s="15">
        <v>188791.3</v>
      </c>
      <c r="T114" s="13" t="s">
        <v>39</v>
      </c>
      <c r="U114" s="13" t="s">
        <v>229</v>
      </c>
      <c r="V114" s="13" t="s">
        <v>33</v>
      </c>
      <c r="W114" s="13" t="s">
        <v>34</v>
      </c>
    </row>
    <row r="115" spans="1:23" x14ac:dyDescent="0.25">
      <c r="A115" s="20">
        <v>42692</v>
      </c>
      <c r="B115" s="13" t="s">
        <v>23</v>
      </c>
      <c r="C115" s="13">
        <v>11</v>
      </c>
      <c r="D115" s="13">
        <v>16</v>
      </c>
      <c r="E115" s="20">
        <v>42694</v>
      </c>
      <c r="F115" s="13" t="s">
        <v>56</v>
      </c>
      <c r="G115" s="13">
        <v>1203</v>
      </c>
      <c r="H115" s="13" t="s">
        <v>48</v>
      </c>
      <c r="I115" s="19">
        <v>38</v>
      </c>
      <c r="J115" s="21">
        <v>225000</v>
      </c>
      <c r="K115" s="10">
        <v>225</v>
      </c>
      <c r="L115" s="12">
        <v>5921.0526315789475</v>
      </c>
      <c r="M115" s="13" t="s">
        <v>26</v>
      </c>
      <c r="N115" s="9" t="s">
        <v>27</v>
      </c>
      <c r="O115" s="2" t="s">
        <v>57</v>
      </c>
      <c r="P115" s="13" t="s">
        <v>29</v>
      </c>
      <c r="Q115" s="13" t="s">
        <v>58</v>
      </c>
      <c r="R115" s="21">
        <v>225000</v>
      </c>
      <c r="S115" s="15">
        <v>213457.5</v>
      </c>
      <c r="T115" s="13" t="s">
        <v>230</v>
      </c>
      <c r="U115" s="13" t="s">
        <v>231</v>
      </c>
      <c r="V115" s="13" t="s">
        <v>61</v>
      </c>
      <c r="W115" s="13" t="s">
        <v>34</v>
      </c>
    </row>
    <row r="116" spans="1:23" x14ac:dyDescent="0.25">
      <c r="A116" s="20">
        <v>42693</v>
      </c>
      <c r="B116" s="13" t="s">
        <v>23</v>
      </c>
      <c r="C116" s="13">
        <v>11</v>
      </c>
      <c r="D116" s="13">
        <v>16</v>
      </c>
      <c r="E116" s="20">
        <v>42694</v>
      </c>
      <c r="F116" s="13" t="s">
        <v>183</v>
      </c>
      <c r="G116" s="13">
        <v>162</v>
      </c>
      <c r="H116" s="13" t="s">
        <v>44</v>
      </c>
      <c r="I116" s="19">
        <v>54.59</v>
      </c>
      <c r="J116" s="21">
        <v>299900</v>
      </c>
      <c r="K116" s="10">
        <v>299.89999999999998</v>
      </c>
      <c r="L116" s="12">
        <v>5493.6801612016852</v>
      </c>
      <c r="M116" s="13" t="s">
        <v>26</v>
      </c>
      <c r="N116" s="9" t="s">
        <v>27</v>
      </c>
      <c r="O116" s="2" t="s">
        <v>67</v>
      </c>
      <c r="P116" s="13" t="s">
        <v>29</v>
      </c>
      <c r="Q116" s="13" t="s">
        <v>50</v>
      </c>
      <c r="R116" s="21">
        <v>390700</v>
      </c>
      <c r="S116" s="15">
        <v>284515.13</v>
      </c>
      <c r="T116" s="13" t="s">
        <v>180</v>
      </c>
      <c r="U116" s="13" t="s">
        <v>190</v>
      </c>
      <c r="V116" s="13" t="s">
        <v>162</v>
      </c>
      <c r="W116" s="13" t="s">
        <v>34</v>
      </c>
    </row>
    <row r="117" spans="1:23" x14ac:dyDescent="0.25">
      <c r="A117" s="20">
        <v>42694</v>
      </c>
      <c r="B117" s="13" t="s">
        <v>23</v>
      </c>
      <c r="C117" s="13">
        <v>11</v>
      </c>
      <c r="D117" s="13">
        <v>16</v>
      </c>
      <c r="E117" s="20">
        <v>42694</v>
      </c>
      <c r="F117" s="13" t="s">
        <v>56</v>
      </c>
      <c r="G117" s="13">
        <v>1005</v>
      </c>
      <c r="H117" s="13" t="s">
        <v>48</v>
      </c>
      <c r="I117" s="19">
        <v>38</v>
      </c>
      <c r="J117" s="21">
        <v>225000</v>
      </c>
      <c r="K117" s="10">
        <v>225</v>
      </c>
      <c r="L117" s="12">
        <v>5921.0526315789475</v>
      </c>
      <c r="M117" s="13" t="s">
        <v>26</v>
      </c>
      <c r="N117" s="9" t="s">
        <v>27</v>
      </c>
      <c r="O117" s="2" t="s">
        <v>57</v>
      </c>
      <c r="P117" s="13" t="s">
        <v>29</v>
      </c>
      <c r="Q117" s="13" t="s">
        <v>58</v>
      </c>
      <c r="R117" s="21">
        <v>225000</v>
      </c>
      <c r="S117" s="15">
        <v>213457.5</v>
      </c>
      <c r="T117" s="13" t="s">
        <v>39</v>
      </c>
      <c r="U117" s="13" t="s">
        <v>232</v>
      </c>
      <c r="V117" s="13" t="s">
        <v>61</v>
      </c>
      <c r="W117" s="13" t="s">
        <v>34</v>
      </c>
    </row>
    <row r="118" spans="1:23" x14ac:dyDescent="0.25">
      <c r="A118" s="20">
        <v>42676</v>
      </c>
      <c r="B118" s="13" t="s">
        <v>23</v>
      </c>
      <c r="C118" s="13">
        <v>11</v>
      </c>
      <c r="D118" s="13">
        <v>16</v>
      </c>
      <c r="E118" s="20">
        <v>42688</v>
      </c>
      <c r="F118" s="18" t="s">
        <v>82</v>
      </c>
      <c r="G118" s="13">
        <v>102</v>
      </c>
      <c r="H118" s="13" t="s">
        <v>44</v>
      </c>
      <c r="I118" s="19">
        <v>63.87</v>
      </c>
      <c r="J118" s="21">
        <v>289000</v>
      </c>
      <c r="K118" s="10">
        <v>289</v>
      </c>
      <c r="L118" s="12">
        <v>4524.8160325661502</v>
      </c>
      <c r="M118" s="13" t="s">
        <v>26</v>
      </c>
      <c r="N118" s="9" t="s">
        <v>27</v>
      </c>
      <c r="O118" s="2" t="s">
        <v>28</v>
      </c>
      <c r="P118" s="7" t="s">
        <v>49</v>
      </c>
      <c r="Q118" s="13" t="s">
        <v>83</v>
      </c>
      <c r="R118" s="21">
        <v>289000</v>
      </c>
      <c r="S118" s="15">
        <v>274174.3</v>
      </c>
      <c r="T118" s="13" t="s">
        <v>108</v>
      </c>
      <c r="U118" s="13" t="s">
        <v>233</v>
      </c>
      <c r="V118" s="13" t="s">
        <v>84</v>
      </c>
      <c r="W118" s="13" t="s">
        <v>41</v>
      </c>
    </row>
    <row r="119" spans="1:23" x14ac:dyDescent="0.25">
      <c r="A119" s="20">
        <v>42685</v>
      </c>
      <c r="B119" s="13" t="s">
        <v>35</v>
      </c>
      <c r="C119" s="13">
        <v>11</v>
      </c>
      <c r="D119" s="13">
        <v>16</v>
      </c>
      <c r="E119" s="20">
        <v>42688</v>
      </c>
      <c r="F119" s="18" t="s">
        <v>47</v>
      </c>
      <c r="G119" s="13">
        <v>153</v>
      </c>
      <c r="H119" s="13" t="s">
        <v>48</v>
      </c>
      <c r="I119" s="19">
        <v>45.66</v>
      </c>
      <c r="J119" s="21">
        <v>235000</v>
      </c>
      <c r="K119" s="10">
        <v>235</v>
      </c>
      <c r="L119" s="12">
        <v>5146.736749890495</v>
      </c>
      <c r="M119" s="13" t="s">
        <v>26</v>
      </c>
      <c r="N119" s="9" t="s">
        <v>27</v>
      </c>
      <c r="O119" s="2" t="s">
        <v>28</v>
      </c>
      <c r="P119" s="7" t="s">
        <v>49</v>
      </c>
      <c r="Q119" s="13" t="s">
        <v>58</v>
      </c>
      <c r="R119" s="21">
        <v>235000</v>
      </c>
      <c r="S119" s="15">
        <v>222944.5</v>
      </c>
      <c r="T119" s="13" t="s">
        <v>94</v>
      </c>
      <c r="U119" s="13" t="s">
        <v>234</v>
      </c>
      <c r="V119" s="13" t="s">
        <v>53</v>
      </c>
      <c r="W119" s="13" t="s">
        <v>41</v>
      </c>
    </row>
    <row r="120" spans="1:23" x14ac:dyDescent="0.25">
      <c r="A120" s="20">
        <v>42687</v>
      </c>
      <c r="B120" s="13" t="s">
        <v>23</v>
      </c>
      <c r="C120" s="13">
        <v>11</v>
      </c>
      <c r="D120" s="13">
        <v>16</v>
      </c>
      <c r="E120" s="20">
        <v>42688</v>
      </c>
      <c r="F120" s="18" t="s">
        <v>134</v>
      </c>
      <c r="G120" s="13">
        <v>42</v>
      </c>
      <c r="H120" s="13" t="s">
        <v>135</v>
      </c>
      <c r="I120" s="19">
        <v>65.16</v>
      </c>
      <c r="J120" s="21">
        <v>301000</v>
      </c>
      <c r="K120" s="10">
        <v>301</v>
      </c>
      <c r="L120" s="12">
        <v>4619.3984039287907</v>
      </c>
      <c r="M120" s="13" t="s">
        <v>26</v>
      </c>
      <c r="N120" s="9" t="s">
        <v>27</v>
      </c>
      <c r="O120" s="2" t="s">
        <v>28</v>
      </c>
      <c r="P120" s="7" t="s">
        <v>49</v>
      </c>
      <c r="Q120" s="13" t="s">
        <v>83</v>
      </c>
      <c r="R120" s="21">
        <v>301000</v>
      </c>
      <c r="S120" s="15">
        <v>285558.7</v>
      </c>
      <c r="T120" s="13" t="s">
        <v>39</v>
      </c>
      <c r="U120" s="13" t="s">
        <v>235</v>
      </c>
      <c r="V120" s="13" t="s">
        <v>236</v>
      </c>
      <c r="W120" s="13" t="s">
        <v>41</v>
      </c>
    </row>
    <row r="121" spans="1:23" x14ac:dyDescent="0.25">
      <c r="A121" s="20">
        <v>42687</v>
      </c>
      <c r="B121" s="13" t="s">
        <v>35</v>
      </c>
      <c r="C121" s="13">
        <v>11</v>
      </c>
      <c r="D121" s="13">
        <v>16</v>
      </c>
      <c r="E121" s="20">
        <v>42688</v>
      </c>
      <c r="F121" s="13" t="s">
        <v>93</v>
      </c>
      <c r="G121" s="13">
        <v>806</v>
      </c>
      <c r="H121" s="13" t="s">
        <v>44</v>
      </c>
      <c r="I121" s="19">
        <v>37.43</v>
      </c>
      <c r="J121" s="21">
        <v>179900</v>
      </c>
      <c r="K121" s="10">
        <v>179.9</v>
      </c>
      <c r="L121" s="12">
        <v>4806.3051028586697</v>
      </c>
      <c r="M121" s="13" t="s">
        <v>26</v>
      </c>
      <c r="N121" s="9" t="s">
        <v>27</v>
      </c>
      <c r="O121" s="2" t="s">
        <v>57</v>
      </c>
      <c r="P121" s="7" t="s">
        <v>87</v>
      </c>
      <c r="Q121" s="13" t="s">
        <v>30</v>
      </c>
      <c r="R121" s="21">
        <v>179900</v>
      </c>
      <c r="S121" s="15">
        <v>170671.13</v>
      </c>
      <c r="T121" s="13" t="s">
        <v>39</v>
      </c>
      <c r="U121" s="13" t="s">
        <v>237</v>
      </c>
      <c r="V121" s="13" t="s">
        <v>96</v>
      </c>
      <c r="W121" s="13" t="s">
        <v>41</v>
      </c>
    </row>
    <row r="122" spans="1:23" x14ac:dyDescent="0.25">
      <c r="A122" s="20">
        <v>42689</v>
      </c>
      <c r="B122" s="13" t="s">
        <v>35</v>
      </c>
      <c r="C122" s="13">
        <v>11</v>
      </c>
      <c r="D122" s="13">
        <v>16</v>
      </c>
      <c r="E122" s="20">
        <v>42689</v>
      </c>
      <c r="F122" s="18" t="s">
        <v>93</v>
      </c>
      <c r="G122" s="13">
        <v>804</v>
      </c>
      <c r="H122" s="13" t="s">
        <v>71</v>
      </c>
      <c r="I122" s="19">
        <v>37.43</v>
      </c>
      <c r="J122" s="21">
        <v>179900</v>
      </c>
      <c r="K122" s="10">
        <v>179.9</v>
      </c>
      <c r="L122" s="12">
        <v>4806.3051028586697</v>
      </c>
      <c r="M122" s="13" t="s">
        <v>26</v>
      </c>
      <c r="N122" s="9" t="s">
        <v>27</v>
      </c>
      <c r="O122" s="2" t="s">
        <v>57</v>
      </c>
      <c r="P122" s="7" t="s">
        <v>87</v>
      </c>
      <c r="Q122" s="13" t="s">
        <v>30</v>
      </c>
      <c r="R122" s="21">
        <v>179900</v>
      </c>
      <c r="S122" s="15">
        <v>170671.13</v>
      </c>
      <c r="T122" s="13" t="s">
        <v>238</v>
      </c>
      <c r="U122" s="13" t="s">
        <v>239</v>
      </c>
      <c r="V122" s="13" t="s">
        <v>96</v>
      </c>
      <c r="W122" s="13" t="s">
        <v>41</v>
      </c>
    </row>
    <row r="123" spans="1:23" x14ac:dyDescent="0.25">
      <c r="A123" s="20">
        <v>42689</v>
      </c>
      <c r="B123" s="13" t="s">
        <v>35</v>
      </c>
      <c r="C123" s="13">
        <v>11</v>
      </c>
      <c r="D123" s="13">
        <v>16</v>
      </c>
      <c r="E123" s="20">
        <v>42690</v>
      </c>
      <c r="F123" s="18" t="s">
        <v>93</v>
      </c>
      <c r="G123" s="13">
        <v>304</v>
      </c>
      <c r="H123" s="13" t="s">
        <v>44</v>
      </c>
      <c r="I123" s="19">
        <v>37.43</v>
      </c>
      <c r="J123" s="21">
        <v>179900</v>
      </c>
      <c r="K123" s="10">
        <v>179.9</v>
      </c>
      <c r="L123" s="12">
        <v>4806.3051028586697</v>
      </c>
      <c r="M123" s="13" t="s">
        <v>26</v>
      </c>
      <c r="N123" s="9" t="s">
        <v>27</v>
      </c>
      <c r="O123" s="2" t="s">
        <v>57</v>
      </c>
      <c r="P123" s="7" t="s">
        <v>87</v>
      </c>
      <c r="Q123" s="13" t="s">
        <v>30</v>
      </c>
      <c r="R123" s="21">
        <v>179900</v>
      </c>
      <c r="S123" s="15">
        <v>170671.13</v>
      </c>
      <c r="T123" s="13" t="s">
        <v>64</v>
      </c>
      <c r="U123" s="13" t="s">
        <v>240</v>
      </c>
      <c r="V123" s="13" t="s">
        <v>96</v>
      </c>
      <c r="W123" s="13" t="s">
        <v>41</v>
      </c>
    </row>
    <row r="124" spans="1:23" x14ac:dyDescent="0.25">
      <c r="A124" s="20">
        <v>42689</v>
      </c>
      <c r="B124" s="13" t="s">
        <v>35</v>
      </c>
      <c r="C124" s="13">
        <v>11</v>
      </c>
      <c r="D124" s="13">
        <v>16</v>
      </c>
      <c r="E124" s="20">
        <v>42690</v>
      </c>
      <c r="F124" s="18" t="s">
        <v>241</v>
      </c>
      <c r="G124" s="13">
        <v>142</v>
      </c>
      <c r="H124" s="13" t="s">
        <v>242</v>
      </c>
      <c r="I124" s="19">
        <v>64.959999999999994</v>
      </c>
      <c r="J124" s="21">
        <v>279000</v>
      </c>
      <c r="K124" s="10">
        <v>279</v>
      </c>
      <c r="L124" s="12">
        <v>4294.9507389162563</v>
      </c>
      <c r="M124" s="13" t="s">
        <v>26</v>
      </c>
      <c r="N124" s="9" t="s">
        <v>27</v>
      </c>
      <c r="O124" s="2" t="s">
        <v>28</v>
      </c>
      <c r="P124" s="7" t="s">
        <v>38</v>
      </c>
      <c r="Q124" s="13" t="s">
        <v>133</v>
      </c>
      <c r="R124" s="21">
        <v>279000</v>
      </c>
      <c r="S124" s="15">
        <v>264687.3</v>
      </c>
      <c r="T124" s="13" t="s">
        <v>39</v>
      </c>
      <c r="U124" s="13" t="s">
        <v>243</v>
      </c>
      <c r="V124" s="13" t="s">
        <v>40</v>
      </c>
      <c r="W124" s="13" t="s">
        <v>41</v>
      </c>
    </row>
    <row r="125" spans="1:23" x14ac:dyDescent="0.25">
      <c r="A125" s="20">
        <v>42684</v>
      </c>
      <c r="B125" s="13" t="s">
        <v>23</v>
      </c>
      <c r="C125" s="13">
        <v>11</v>
      </c>
      <c r="D125" s="13">
        <v>16</v>
      </c>
      <c r="E125" s="20">
        <v>42690</v>
      </c>
      <c r="F125" s="18" t="s">
        <v>244</v>
      </c>
      <c r="G125" s="13">
        <v>181</v>
      </c>
      <c r="H125" s="13" t="s">
        <v>25</v>
      </c>
      <c r="I125" s="19">
        <v>46.08</v>
      </c>
      <c r="J125" s="21">
        <v>209000</v>
      </c>
      <c r="K125" s="10">
        <v>209</v>
      </c>
      <c r="L125" s="12">
        <v>4535.5902777777783</v>
      </c>
      <c r="M125" s="13" t="s">
        <v>26</v>
      </c>
      <c r="N125" s="9" t="s">
        <v>27</v>
      </c>
      <c r="O125" s="2" t="s">
        <v>28</v>
      </c>
      <c r="P125" s="7" t="s">
        <v>49</v>
      </c>
      <c r="Q125" s="13" t="s">
        <v>30</v>
      </c>
      <c r="R125" s="21">
        <v>209000</v>
      </c>
      <c r="S125" s="15">
        <v>198278.3</v>
      </c>
      <c r="T125" s="13" t="s">
        <v>108</v>
      </c>
      <c r="U125" s="13" t="s">
        <v>245</v>
      </c>
      <c r="V125" s="13" t="s">
        <v>246</v>
      </c>
      <c r="W125" s="13" t="s">
        <v>41</v>
      </c>
    </row>
    <row r="126" spans="1:23" x14ac:dyDescent="0.25">
      <c r="A126" s="20">
        <v>42691</v>
      </c>
      <c r="B126" s="13" t="s">
        <v>35</v>
      </c>
      <c r="C126" s="13">
        <v>11</v>
      </c>
      <c r="D126" s="13">
        <v>16</v>
      </c>
      <c r="E126" s="20">
        <v>42691</v>
      </c>
      <c r="F126" s="18" t="s">
        <v>93</v>
      </c>
      <c r="G126" s="13">
        <v>303</v>
      </c>
      <c r="H126" s="13" t="s">
        <v>103</v>
      </c>
      <c r="I126" s="19">
        <v>37.43</v>
      </c>
      <c r="J126" s="21">
        <v>179900</v>
      </c>
      <c r="K126" s="10">
        <v>179.9</v>
      </c>
      <c r="L126" s="12">
        <v>4806.3051028586697</v>
      </c>
      <c r="M126" s="13" t="s">
        <v>26</v>
      </c>
      <c r="N126" s="9" t="s">
        <v>27</v>
      </c>
      <c r="O126" s="2" t="s">
        <v>57</v>
      </c>
      <c r="P126" s="7" t="s">
        <v>87</v>
      </c>
      <c r="Q126" s="13" t="s">
        <v>30</v>
      </c>
      <c r="R126" s="21">
        <v>179900</v>
      </c>
      <c r="S126" s="15">
        <v>170671.13</v>
      </c>
      <c r="T126" s="13" t="s">
        <v>31</v>
      </c>
      <c r="U126" s="13" t="s">
        <v>247</v>
      </c>
      <c r="V126" s="13" t="s">
        <v>96</v>
      </c>
      <c r="W126" s="13" t="s">
        <v>41</v>
      </c>
    </row>
    <row r="127" spans="1:23" x14ac:dyDescent="0.25">
      <c r="A127" s="20">
        <v>42691</v>
      </c>
      <c r="B127" s="13" t="s">
        <v>35</v>
      </c>
      <c r="C127" s="13">
        <v>11</v>
      </c>
      <c r="D127" s="13">
        <v>16</v>
      </c>
      <c r="E127" s="20">
        <v>42691</v>
      </c>
      <c r="F127" s="18" t="s">
        <v>248</v>
      </c>
      <c r="G127" s="13">
        <v>38</v>
      </c>
      <c r="H127" s="13" t="s">
        <v>103</v>
      </c>
      <c r="I127" s="19">
        <v>70</v>
      </c>
      <c r="J127" s="21">
        <v>299000</v>
      </c>
      <c r="K127" s="10">
        <v>299</v>
      </c>
      <c r="L127" s="12">
        <v>4271.4285714285716</v>
      </c>
      <c r="M127" s="13" t="s">
        <v>26</v>
      </c>
      <c r="N127" s="9" t="s">
        <v>27</v>
      </c>
      <c r="O127" s="2" t="s">
        <v>28</v>
      </c>
      <c r="P127" s="7" t="s">
        <v>38</v>
      </c>
      <c r="Q127" s="13" t="s">
        <v>83</v>
      </c>
      <c r="R127" s="21">
        <v>299000</v>
      </c>
      <c r="S127" s="15">
        <v>283661.3</v>
      </c>
      <c r="T127" s="13" t="s">
        <v>147</v>
      </c>
      <c r="U127" s="13" t="s">
        <v>249</v>
      </c>
      <c r="V127" s="13" t="s">
        <v>250</v>
      </c>
      <c r="W127" s="13" t="s">
        <v>41</v>
      </c>
    </row>
    <row r="128" spans="1:23" x14ac:dyDescent="0.25">
      <c r="A128" s="20">
        <v>42690</v>
      </c>
      <c r="B128" s="13" t="s">
        <v>35</v>
      </c>
      <c r="C128" s="13">
        <v>11</v>
      </c>
      <c r="D128" s="13">
        <v>16</v>
      </c>
      <c r="E128" s="20">
        <v>42692</v>
      </c>
      <c r="F128" s="18" t="s">
        <v>251</v>
      </c>
      <c r="G128" s="13">
        <v>17</v>
      </c>
      <c r="H128" s="13" t="s">
        <v>252</v>
      </c>
      <c r="I128" s="19">
        <v>77.069999999999993</v>
      </c>
      <c r="J128" s="21">
        <v>360000</v>
      </c>
      <c r="K128" s="10">
        <v>360</v>
      </c>
      <c r="L128" s="12">
        <v>4671.0782405605296</v>
      </c>
      <c r="M128" s="13" t="s">
        <v>26</v>
      </c>
      <c r="N128" s="9" t="s">
        <v>27</v>
      </c>
      <c r="O128" s="2" t="s">
        <v>67</v>
      </c>
      <c r="P128" s="7" t="s">
        <v>38</v>
      </c>
      <c r="Q128" s="13" t="s">
        <v>83</v>
      </c>
      <c r="R128" s="21">
        <v>389000</v>
      </c>
      <c r="S128" s="15">
        <v>341532</v>
      </c>
      <c r="T128" s="13" t="s">
        <v>147</v>
      </c>
      <c r="U128" s="13" t="s">
        <v>253</v>
      </c>
      <c r="V128" s="13" t="s">
        <v>250</v>
      </c>
      <c r="W128" s="13" t="s">
        <v>41</v>
      </c>
    </row>
    <row r="129" spans="1:23" x14ac:dyDescent="0.25">
      <c r="A129" s="20">
        <v>42693</v>
      </c>
      <c r="B129" s="13" t="s">
        <v>35</v>
      </c>
      <c r="C129" s="13">
        <v>11</v>
      </c>
      <c r="D129" s="13">
        <v>16</v>
      </c>
      <c r="E129" s="20">
        <v>42693</v>
      </c>
      <c r="F129" s="18" t="s">
        <v>93</v>
      </c>
      <c r="G129" s="13">
        <v>703</v>
      </c>
      <c r="H129" s="13" t="s">
        <v>71</v>
      </c>
      <c r="I129" s="19">
        <v>37.43</v>
      </c>
      <c r="J129" s="21">
        <v>179900</v>
      </c>
      <c r="K129" s="10">
        <v>179.9</v>
      </c>
      <c r="L129" s="12">
        <v>4806.3051028586697</v>
      </c>
      <c r="M129" s="13" t="s">
        <v>26</v>
      </c>
      <c r="N129" s="9" t="s">
        <v>27</v>
      </c>
      <c r="O129" s="2" t="s">
        <v>57</v>
      </c>
      <c r="P129" s="7" t="s">
        <v>87</v>
      </c>
      <c r="Q129" s="13" t="s">
        <v>30</v>
      </c>
      <c r="R129" s="21">
        <v>179900</v>
      </c>
      <c r="S129" s="15">
        <v>170671.13</v>
      </c>
      <c r="T129" s="13" t="s">
        <v>101</v>
      </c>
      <c r="U129" s="13" t="s">
        <v>156</v>
      </c>
      <c r="V129" s="13" t="s">
        <v>96</v>
      </c>
      <c r="W129" s="13" t="s">
        <v>41</v>
      </c>
    </row>
    <row r="130" spans="1:23" x14ac:dyDescent="0.25">
      <c r="A130" s="20">
        <v>42690</v>
      </c>
      <c r="B130" s="13" t="s">
        <v>35</v>
      </c>
      <c r="C130" s="13">
        <v>11</v>
      </c>
      <c r="D130" s="13">
        <v>16</v>
      </c>
      <c r="E130" s="20">
        <v>42693</v>
      </c>
      <c r="F130" s="18" t="s">
        <v>93</v>
      </c>
      <c r="G130" s="13">
        <v>104</v>
      </c>
      <c r="H130" s="13" t="s">
        <v>25</v>
      </c>
      <c r="I130" s="19">
        <v>37.43</v>
      </c>
      <c r="J130" s="21">
        <v>179900</v>
      </c>
      <c r="K130" s="10">
        <v>179.9</v>
      </c>
      <c r="L130" s="12">
        <v>4806.3051028586697</v>
      </c>
      <c r="M130" s="13" t="s">
        <v>26</v>
      </c>
      <c r="N130" s="9" t="s">
        <v>27</v>
      </c>
      <c r="O130" s="2" t="s">
        <v>57</v>
      </c>
      <c r="P130" s="7" t="s">
        <v>87</v>
      </c>
      <c r="Q130" s="13" t="s">
        <v>30</v>
      </c>
      <c r="R130" s="21">
        <v>179900</v>
      </c>
      <c r="S130" s="15">
        <v>170671.13</v>
      </c>
      <c r="T130" s="13" t="s">
        <v>108</v>
      </c>
      <c r="U130" s="13" t="s">
        <v>85</v>
      </c>
      <c r="V130" s="13" t="s">
        <v>96</v>
      </c>
      <c r="W130" s="13" t="s">
        <v>41</v>
      </c>
    </row>
    <row r="131" spans="1:23" x14ac:dyDescent="0.25">
      <c r="A131" s="8">
        <v>42694</v>
      </c>
      <c r="B131" s="9" t="s">
        <v>35</v>
      </c>
      <c r="C131" s="9">
        <v>11</v>
      </c>
      <c r="D131" s="9">
        <v>16</v>
      </c>
      <c r="E131" s="8">
        <v>42695</v>
      </c>
      <c r="F131" s="5" t="s">
        <v>93</v>
      </c>
      <c r="G131" s="9">
        <v>805</v>
      </c>
      <c r="H131" s="9" t="s">
        <v>25</v>
      </c>
      <c r="I131" s="3">
        <v>37.43</v>
      </c>
      <c r="J131" s="10">
        <v>179900</v>
      </c>
      <c r="K131" s="10">
        <v>179.9</v>
      </c>
      <c r="L131" s="12">
        <v>4806.3051028586697</v>
      </c>
      <c r="M131" s="9" t="s">
        <v>26</v>
      </c>
      <c r="N131" s="9" t="s">
        <v>27</v>
      </c>
      <c r="O131" s="1" t="s">
        <v>57</v>
      </c>
      <c r="P131" s="11" t="s">
        <v>87</v>
      </c>
      <c r="Q131" s="9" t="s">
        <v>30</v>
      </c>
      <c r="R131" s="10">
        <v>179900</v>
      </c>
      <c r="S131" s="15">
        <v>170671.13</v>
      </c>
      <c r="T131" s="9" t="s">
        <v>254</v>
      </c>
      <c r="U131" s="9" t="s">
        <v>108</v>
      </c>
      <c r="V131" s="9" t="s">
        <v>96</v>
      </c>
      <c r="W131" s="9" t="s">
        <v>41</v>
      </c>
    </row>
    <row r="132" spans="1:23" x14ac:dyDescent="0.25">
      <c r="A132" s="8">
        <v>42694</v>
      </c>
      <c r="B132" s="9" t="s">
        <v>35</v>
      </c>
      <c r="C132" s="9">
        <v>11</v>
      </c>
      <c r="D132" s="9">
        <v>16</v>
      </c>
      <c r="E132" s="8">
        <v>42695</v>
      </c>
      <c r="F132" s="5" t="s">
        <v>93</v>
      </c>
      <c r="G132" s="9">
        <v>205</v>
      </c>
      <c r="H132" s="9" t="s">
        <v>44</v>
      </c>
      <c r="I132" s="3">
        <v>37.43</v>
      </c>
      <c r="J132" s="10">
        <v>179900</v>
      </c>
      <c r="K132" s="10">
        <v>179.9</v>
      </c>
      <c r="L132" s="12">
        <v>4806.3051028586697</v>
      </c>
      <c r="M132" s="9" t="s">
        <v>26</v>
      </c>
      <c r="N132" s="9" t="s">
        <v>27</v>
      </c>
      <c r="O132" s="1" t="s">
        <v>57</v>
      </c>
      <c r="P132" s="11" t="s">
        <v>87</v>
      </c>
      <c r="Q132" s="9" t="s">
        <v>30</v>
      </c>
      <c r="R132" s="10">
        <v>179900</v>
      </c>
      <c r="S132" s="15">
        <v>170671.13</v>
      </c>
      <c r="T132" s="9" t="s">
        <v>218</v>
      </c>
      <c r="U132" s="9" t="s">
        <v>255</v>
      </c>
      <c r="V132" s="9" t="s">
        <v>96</v>
      </c>
      <c r="W132" s="9" t="s">
        <v>41</v>
      </c>
    </row>
    <row r="133" spans="1:23" x14ac:dyDescent="0.25">
      <c r="A133" s="8">
        <v>42691</v>
      </c>
      <c r="B133" s="9" t="s">
        <v>23</v>
      </c>
      <c r="C133" s="9">
        <v>11</v>
      </c>
      <c r="D133" s="9">
        <v>16</v>
      </c>
      <c r="E133" s="8">
        <v>42697</v>
      </c>
      <c r="F133" s="5" t="s">
        <v>82</v>
      </c>
      <c r="G133" s="9">
        <v>96</v>
      </c>
      <c r="H133" s="9" t="s">
        <v>71</v>
      </c>
      <c r="I133" s="3">
        <v>63.87</v>
      </c>
      <c r="J133" s="10">
        <v>299000</v>
      </c>
      <c r="K133" s="10">
        <v>299</v>
      </c>
      <c r="L133" s="12">
        <v>4681.3840613746679</v>
      </c>
      <c r="M133" s="9" t="s">
        <v>26</v>
      </c>
      <c r="N133" s="9" t="s">
        <v>27</v>
      </c>
      <c r="O133" s="1" t="s">
        <v>28</v>
      </c>
      <c r="P133" s="11" t="s">
        <v>49</v>
      </c>
      <c r="Q133" s="9" t="s">
        <v>83</v>
      </c>
      <c r="R133" s="10">
        <v>299000</v>
      </c>
      <c r="S133" s="15">
        <v>283661.3</v>
      </c>
      <c r="T133" s="9" t="s">
        <v>143</v>
      </c>
      <c r="U133" s="9" t="s">
        <v>256</v>
      </c>
      <c r="V133" s="9" t="s">
        <v>84</v>
      </c>
      <c r="W133" s="9" t="s">
        <v>41</v>
      </c>
    </row>
    <row r="134" spans="1:23" x14ac:dyDescent="0.25">
      <c r="A134" s="8">
        <v>42696</v>
      </c>
      <c r="B134" s="9" t="s">
        <v>23</v>
      </c>
      <c r="C134" s="9">
        <v>11</v>
      </c>
      <c r="D134" s="9">
        <v>16</v>
      </c>
      <c r="E134" s="8">
        <v>42698</v>
      </c>
      <c r="F134" s="5" t="s">
        <v>82</v>
      </c>
      <c r="G134" s="9">
        <v>67</v>
      </c>
      <c r="H134" s="9" t="s">
        <v>71</v>
      </c>
      <c r="I134" s="3">
        <v>63.87</v>
      </c>
      <c r="J134" s="10">
        <v>289000</v>
      </c>
      <c r="K134" s="10">
        <v>289</v>
      </c>
      <c r="L134" s="12">
        <v>4524.8160325661502</v>
      </c>
      <c r="M134" s="9" t="s">
        <v>26</v>
      </c>
      <c r="N134" s="9" t="s">
        <v>27</v>
      </c>
      <c r="O134" s="1" t="s">
        <v>28</v>
      </c>
      <c r="P134" s="11" t="s">
        <v>49</v>
      </c>
      <c r="Q134" s="9" t="s">
        <v>50</v>
      </c>
      <c r="R134" s="10">
        <v>289000</v>
      </c>
      <c r="S134" s="15">
        <v>274174.3</v>
      </c>
      <c r="T134" s="9" t="s">
        <v>84</v>
      </c>
      <c r="U134" s="9" t="s">
        <v>85</v>
      </c>
      <c r="V134" s="9" t="s">
        <v>84</v>
      </c>
      <c r="W134" s="9" t="s">
        <v>41</v>
      </c>
    </row>
    <row r="135" spans="1:23" x14ac:dyDescent="0.25">
      <c r="A135" s="8">
        <v>42696</v>
      </c>
      <c r="B135" s="9" t="s">
        <v>35</v>
      </c>
      <c r="C135" s="9">
        <v>11</v>
      </c>
      <c r="D135" s="9">
        <v>16</v>
      </c>
      <c r="E135" s="8">
        <v>42698</v>
      </c>
      <c r="F135" s="5" t="s">
        <v>248</v>
      </c>
      <c r="G135" s="9">
        <v>33</v>
      </c>
      <c r="H135" s="9" t="s">
        <v>252</v>
      </c>
      <c r="I135" s="3">
        <v>61.14</v>
      </c>
      <c r="J135" s="10">
        <v>341264</v>
      </c>
      <c r="K135" s="10">
        <v>341.26400000000001</v>
      </c>
      <c r="L135" s="12">
        <v>5581.6813869807002</v>
      </c>
      <c r="M135" s="9" t="s">
        <v>26</v>
      </c>
      <c r="N135" s="9" t="s">
        <v>27</v>
      </c>
      <c r="O135" s="1" t="s">
        <v>28</v>
      </c>
      <c r="P135" s="11" t="s">
        <v>38</v>
      </c>
      <c r="Q135" s="9" t="s">
        <v>50</v>
      </c>
      <c r="R135" s="10">
        <v>387800</v>
      </c>
      <c r="S135" s="15">
        <v>323757.1568</v>
      </c>
      <c r="T135" s="9" t="s">
        <v>108</v>
      </c>
      <c r="U135" s="9" t="s">
        <v>257</v>
      </c>
      <c r="V135" s="9" t="s">
        <v>258</v>
      </c>
      <c r="W135" s="9" t="s">
        <v>41</v>
      </c>
    </row>
    <row r="136" spans="1:23" x14ac:dyDescent="0.25">
      <c r="A136" s="8">
        <v>42696</v>
      </c>
      <c r="B136" s="9" t="s">
        <v>23</v>
      </c>
      <c r="C136" s="9">
        <v>11</v>
      </c>
      <c r="D136" s="9">
        <v>16</v>
      </c>
      <c r="E136" s="8">
        <v>42699</v>
      </c>
      <c r="F136" s="5" t="s">
        <v>142</v>
      </c>
      <c r="G136" s="9">
        <v>82</v>
      </c>
      <c r="H136" s="9" t="s">
        <v>44</v>
      </c>
      <c r="I136" s="3">
        <v>63.87</v>
      </c>
      <c r="J136" s="10">
        <v>293900</v>
      </c>
      <c r="K136" s="10">
        <v>293.89999999999998</v>
      </c>
      <c r="L136" s="12">
        <v>4601.5343666823237</v>
      </c>
      <c r="M136" s="9" t="s">
        <v>26</v>
      </c>
      <c r="N136" s="9" t="s">
        <v>27</v>
      </c>
      <c r="O136" s="1" t="s">
        <v>28</v>
      </c>
      <c r="P136" s="11" t="s">
        <v>49</v>
      </c>
      <c r="Q136" s="9" t="s">
        <v>83</v>
      </c>
      <c r="R136" s="10">
        <v>299000</v>
      </c>
      <c r="S136" s="15">
        <v>278822.93</v>
      </c>
      <c r="T136" s="9" t="s">
        <v>84</v>
      </c>
      <c r="U136" s="9" t="s">
        <v>85</v>
      </c>
      <c r="V136" s="9" t="s">
        <v>84</v>
      </c>
      <c r="W136" s="9" t="s">
        <v>41</v>
      </c>
    </row>
    <row r="137" spans="1:23" x14ac:dyDescent="0.25">
      <c r="A137" s="8">
        <v>42701</v>
      </c>
      <c r="B137" s="9" t="s">
        <v>35</v>
      </c>
      <c r="C137" s="9">
        <v>11</v>
      </c>
      <c r="D137" s="9">
        <v>16</v>
      </c>
      <c r="E137" s="8">
        <v>42701</v>
      </c>
      <c r="F137" s="5" t="s">
        <v>241</v>
      </c>
      <c r="G137" s="9">
        <v>161</v>
      </c>
      <c r="H137" s="9" t="s">
        <v>242</v>
      </c>
      <c r="I137" s="3">
        <v>63.96</v>
      </c>
      <c r="J137" s="10">
        <v>274000</v>
      </c>
      <c r="K137" s="10">
        <v>274</v>
      </c>
      <c r="L137" s="12">
        <v>4283.9274546591623</v>
      </c>
      <c r="M137" s="9" t="s">
        <v>26</v>
      </c>
      <c r="N137" s="9" t="s">
        <v>27</v>
      </c>
      <c r="O137" s="1" t="s">
        <v>28</v>
      </c>
      <c r="P137" s="11" t="s">
        <v>38</v>
      </c>
      <c r="Q137" s="9" t="s">
        <v>133</v>
      </c>
      <c r="R137" s="10">
        <v>279000</v>
      </c>
      <c r="S137" s="15">
        <v>259943.8</v>
      </c>
      <c r="T137" s="9" t="s">
        <v>64</v>
      </c>
      <c r="U137" s="9" t="s">
        <v>259</v>
      </c>
      <c r="V137" s="9" t="s">
        <v>40</v>
      </c>
      <c r="W137" s="9" t="s">
        <v>41</v>
      </c>
    </row>
    <row r="138" spans="1:23" x14ac:dyDescent="0.25">
      <c r="A138" s="8">
        <v>42699</v>
      </c>
      <c r="B138" s="9" t="s">
        <v>35</v>
      </c>
      <c r="C138" s="9">
        <v>11</v>
      </c>
      <c r="D138" s="9">
        <v>16</v>
      </c>
      <c r="E138" s="8">
        <v>42701</v>
      </c>
      <c r="F138" s="5" t="s">
        <v>131</v>
      </c>
      <c r="G138" s="9">
        <v>164</v>
      </c>
      <c r="H138" s="9" t="s">
        <v>242</v>
      </c>
      <c r="I138" s="3">
        <v>64.959999999999994</v>
      </c>
      <c r="J138" s="10">
        <v>279000</v>
      </c>
      <c r="K138" s="10">
        <v>279</v>
      </c>
      <c r="L138" s="12">
        <v>4294.9507389162563</v>
      </c>
      <c r="M138" s="9" t="s">
        <v>26</v>
      </c>
      <c r="N138" s="9" t="s">
        <v>27</v>
      </c>
      <c r="O138" s="1" t="s">
        <v>28</v>
      </c>
      <c r="P138" s="11" t="s">
        <v>38</v>
      </c>
      <c r="Q138" s="9" t="s">
        <v>133</v>
      </c>
      <c r="R138" s="10">
        <v>279000</v>
      </c>
      <c r="S138" s="15">
        <v>264687.3</v>
      </c>
      <c r="T138" s="9" t="s">
        <v>260</v>
      </c>
      <c r="U138" s="9" t="s">
        <v>261</v>
      </c>
      <c r="V138" s="9" t="s">
        <v>262</v>
      </c>
      <c r="W138" s="9" t="s">
        <v>41</v>
      </c>
    </row>
    <row r="139" spans="1:23" x14ac:dyDescent="0.25">
      <c r="A139" s="8">
        <v>42694</v>
      </c>
      <c r="B139" s="9" t="s">
        <v>23</v>
      </c>
      <c r="C139" s="9">
        <v>11</v>
      </c>
      <c r="D139" s="9">
        <v>16</v>
      </c>
      <c r="E139" s="8">
        <v>42695</v>
      </c>
      <c r="F139" s="5" t="s">
        <v>56</v>
      </c>
      <c r="G139" s="9">
        <v>101</v>
      </c>
      <c r="H139" s="9" t="s">
        <v>48</v>
      </c>
      <c r="I139" s="3">
        <v>44.14</v>
      </c>
      <c r="J139" s="10">
        <v>259000</v>
      </c>
      <c r="K139" s="10">
        <v>259</v>
      </c>
      <c r="L139" s="12">
        <v>5867.6937018577255</v>
      </c>
      <c r="M139" s="9" t="s">
        <v>26</v>
      </c>
      <c r="N139" s="9" t="s">
        <v>27</v>
      </c>
      <c r="O139" s="1" t="s">
        <v>57</v>
      </c>
      <c r="P139" s="9" t="s">
        <v>29</v>
      </c>
      <c r="Q139" s="9" t="s">
        <v>30</v>
      </c>
      <c r="R139" s="10">
        <v>272200</v>
      </c>
      <c r="S139" s="15">
        <v>245713.3</v>
      </c>
      <c r="T139" s="9" t="s">
        <v>39</v>
      </c>
      <c r="U139" s="9" t="s">
        <v>263</v>
      </c>
      <c r="V139" s="9" t="s">
        <v>61</v>
      </c>
      <c r="W139" s="9" t="s">
        <v>34</v>
      </c>
    </row>
    <row r="140" spans="1:23" x14ac:dyDescent="0.25">
      <c r="A140" s="8">
        <v>42694</v>
      </c>
      <c r="B140" s="9" t="s">
        <v>23</v>
      </c>
      <c r="C140" s="9">
        <v>11</v>
      </c>
      <c r="D140" s="9">
        <v>16</v>
      </c>
      <c r="E140" s="8">
        <v>42695</v>
      </c>
      <c r="F140" s="5" t="s">
        <v>56</v>
      </c>
      <c r="G140" s="9">
        <v>508</v>
      </c>
      <c r="H140" s="9" t="s">
        <v>48</v>
      </c>
      <c r="I140" s="3">
        <v>38</v>
      </c>
      <c r="J140" s="10">
        <v>225000</v>
      </c>
      <c r="K140" s="10">
        <v>225</v>
      </c>
      <c r="L140" s="12">
        <v>5921.0526315789475</v>
      </c>
      <c r="M140" s="9" t="s">
        <v>26</v>
      </c>
      <c r="N140" s="9" t="s">
        <v>27</v>
      </c>
      <c r="O140" s="1" t="s">
        <v>57</v>
      </c>
      <c r="P140" s="9" t="s">
        <v>29</v>
      </c>
      <c r="Q140" s="9" t="s">
        <v>58</v>
      </c>
      <c r="R140" s="10">
        <v>225000</v>
      </c>
      <c r="S140" s="15">
        <v>213457.5</v>
      </c>
      <c r="T140" s="9" t="s">
        <v>264</v>
      </c>
      <c r="U140" s="9" t="s">
        <v>265</v>
      </c>
      <c r="V140" s="9" t="s">
        <v>61</v>
      </c>
      <c r="W140" s="9" t="s">
        <v>34</v>
      </c>
    </row>
    <row r="141" spans="1:23" x14ac:dyDescent="0.25">
      <c r="A141" s="8">
        <v>42694</v>
      </c>
      <c r="B141" s="9" t="s">
        <v>35</v>
      </c>
      <c r="C141" s="9">
        <v>11</v>
      </c>
      <c r="D141" s="9">
        <v>16</v>
      </c>
      <c r="E141" s="8">
        <v>42695</v>
      </c>
      <c r="F141" s="5" t="s">
        <v>66</v>
      </c>
      <c r="G141" s="9">
        <v>37</v>
      </c>
      <c r="H141" s="9" t="s">
        <v>71</v>
      </c>
      <c r="I141" s="3">
        <v>40</v>
      </c>
      <c r="J141" s="10">
        <v>198000</v>
      </c>
      <c r="K141" s="10">
        <v>198</v>
      </c>
      <c r="L141" s="12">
        <v>4950</v>
      </c>
      <c r="M141" s="9" t="s">
        <v>26</v>
      </c>
      <c r="N141" s="9" t="s">
        <v>27</v>
      </c>
      <c r="O141" s="1" t="s">
        <v>67</v>
      </c>
      <c r="P141" s="9" t="s">
        <v>29</v>
      </c>
      <c r="Q141" s="9" t="s">
        <v>30</v>
      </c>
      <c r="R141" s="10">
        <v>191000</v>
      </c>
      <c r="S141" s="15">
        <v>187842.6</v>
      </c>
      <c r="T141" s="9" t="s">
        <v>112</v>
      </c>
      <c r="U141" s="9" t="s">
        <v>266</v>
      </c>
      <c r="V141" s="9" t="s">
        <v>70</v>
      </c>
      <c r="W141" s="9" t="s">
        <v>34</v>
      </c>
    </row>
    <row r="142" spans="1:23" x14ac:dyDescent="0.25">
      <c r="A142" s="8">
        <v>42696</v>
      </c>
      <c r="B142" s="9" t="s">
        <v>23</v>
      </c>
      <c r="C142" s="9">
        <v>11</v>
      </c>
      <c r="D142" s="9">
        <v>16</v>
      </c>
      <c r="E142" s="8">
        <v>42696</v>
      </c>
      <c r="F142" s="5" t="s">
        <v>24</v>
      </c>
      <c r="G142" s="9">
        <v>905</v>
      </c>
      <c r="H142" s="9" t="s">
        <v>25</v>
      </c>
      <c r="I142" s="3">
        <v>44.19</v>
      </c>
      <c r="J142" s="10">
        <v>199000</v>
      </c>
      <c r="K142" s="10">
        <v>199</v>
      </c>
      <c r="L142" s="12">
        <v>4503.2812853586784</v>
      </c>
      <c r="M142" s="9" t="s">
        <v>26</v>
      </c>
      <c r="N142" s="9" t="s">
        <v>27</v>
      </c>
      <c r="O142" s="1" t="s">
        <v>28</v>
      </c>
      <c r="P142" s="9" t="s">
        <v>29</v>
      </c>
      <c r="Q142" s="9" t="s">
        <v>30</v>
      </c>
      <c r="R142" s="10">
        <v>225000</v>
      </c>
      <c r="S142" s="15">
        <v>188791.3</v>
      </c>
      <c r="T142" s="9" t="s">
        <v>196</v>
      </c>
      <c r="U142" s="9" t="s">
        <v>267</v>
      </c>
      <c r="V142" s="9" t="s">
        <v>33</v>
      </c>
      <c r="W142" s="9" t="s">
        <v>34</v>
      </c>
    </row>
    <row r="143" spans="1:23" x14ac:dyDescent="0.25">
      <c r="A143" s="8">
        <v>42696</v>
      </c>
      <c r="B143" s="9" t="s">
        <v>23</v>
      </c>
      <c r="C143" s="9">
        <v>11</v>
      </c>
      <c r="D143" s="9">
        <v>16</v>
      </c>
      <c r="E143" s="8">
        <v>42696</v>
      </c>
      <c r="F143" s="5" t="s">
        <v>183</v>
      </c>
      <c r="G143" s="9">
        <v>121</v>
      </c>
      <c r="H143" s="9" t="s">
        <v>44</v>
      </c>
      <c r="I143" s="3">
        <v>54.59</v>
      </c>
      <c r="J143" s="10">
        <v>294199</v>
      </c>
      <c r="K143" s="10">
        <v>294.19900000000001</v>
      </c>
      <c r="L143" s="12">
        <v>5389.2471148562008</v>
      </c>
      <c r="M143" s="9" t="s">
        <v>26</v>
      </c>
      <c r="N143" s="9" t="s">
        <v>27</v>
      </c>
      <c r="O143" s="1" t="s">
        <v>67</v>
      </c>
      <c r="P143" s="9" t="s">
        <v>29</v>
      </c>
      <c r="Q143" s="9" t="s">
        <v>50</v>
      </c>
      <c r="R143" s="10">
        <v>383200</v>
      </c>
      <c r="S143" s="15">
        <v>279106.59129999997</v>
      </c>
      <c r="T143" s="9" t="s">
        <v>39</v>
      </c>
      <c r="U143" s="9" t="s">
        <v>268</v>
      </c>
      <c r="V143" s="9" t="s">
        <v>162</v>
      </c>
      <c r="W143" s="9" t="s">
        <v>34</v>
      </c>
    </row>
    <row r="144" spans="1:23" x14ac:dyDescent="0.25">
      <c r="A144" s="8">
        <v>42697</v>
      </c>
      <c r="B144" s="9" t="s">
        <v>23</v>
      </c>
      <c r="C144" s="9">
        <v>11</v>
      </c>
      <c r="D144" s="9">
        <v>16</v>
      </c>
      <c r="E144" s="8">
        <v>42697</v>
      </c>
      <c r="F144" s="5" t="s">
        <v>160</v>
      </c>
      <c r="G144" s="9">
        <v>168</v>
      </c>
      <c r="H144" s="9" t="s">
        <v>44</v>
      </c>
      <c r="I144" s="3">
        <v>65.23</v>
      </c>
      <c r="J144" s="10">
        <v>345719</v>
      </c>
      <c r="K144" s="10">
        <v>345.71899999999999</v>
      </c>
      <c r="L144" s="12">
        <v>5300</v>
      </c>
      <c r="M144" s="9" t="s">
        <v>26</v>
      </c>
      <c r="N144" s="9" t="s">
        <v>27</v>
      </c>
      <c r="O144" s="1" t="s">
        <v>28</v>
      </c>
      <c r="P144" s="9" t="s">
        <v>29</v>
      </c>
      <c r="Q144" s="9" t="s">
        <v>83</v>
      </c>
      <c r="R144" s="10">
        <v>452700</v>
      </c>
      <c r="S144" s="15">
        <v>327983.6153</v>
      </c>
      <c r="T144" s="9" t="s">
        <v>42</v>
      </c>
      <c r="U144" s="9" t="s">
        <v>269</v>
      </c>
      <c r="V144" s="9" t="s">
        <v>162</v>
      </c>
      <c r="W144" s="9" t="s">
        <v>34</v>
      </c>
    </row>
    <row r="145" spans="1:23" x14ac:dyDescent="0.25">
      <c r="A145" s="8">
        <v>42698</v>
      </c>
      <c r="B145" s="9" t="s">
        <v>35</v>
      </c>
      <c r="C145" s="9">
        <v>11</v>
      </c>
      <c r="D145" s="9">
        <v>16</v>
      </c>
      <c r="E145" s="8">
        <v>42700</v>
      </c>
      <c r="F145" s="5" t="s">
        <v>270</v>
      </c>
      <c r="G145" s="9">
        <v>101</v>
      </c>
      <c r="H145" s="9">
        <v>18</v>
      </c>
      <c r="I145" s="3">
        <v>54.98</v>
      </c>
      <c r="J145" s="10">
        <v>199900</v>
      </c>
      <c r="K145" s="10">
        <v>199.9</v>
      </c>
      <c r="L145" s="12">
        <v>3635.8675882138959</v>
      </c>
      <c r="M145" s="9" t="s">
        <v>26</v>
      </c>
      <c r="N145" s="13" t="s">
        <v>27</v>
      </c>
      <c r="O145" s="1" t="s">
        <v>28</v>
      </c>
      <c r="P145" s="9" t="s">
        <v>271</v>
      </c>
      <c r="Q145" s="9" t="s">
        <v>30</v>
      </c>
      <c r="R145" s="10">
        <v>199900</v>
      </c>
      <c r="S145" s="15">
        <v>189645.13</v>
      </c>
      <c r="T145" s="9" t="s">
        <v>64</v>
      </c>
      <c r="U145" s="9" t="s">
        <v>272</v>
      </c>
      <c r="V145" s="9" t="s">
        <v>211</v>
      </c>
      <c r="W145" s="9" t="s">
        <v>34</v>
      </c>
    </row>
    <row r="146" spans="1:23" x14ac:dyDescent="0.25">
      <c r="A146" s="8">
        <v>42700</v>
      </c>
      <c r="B146" s="9" t="s">
        <v>35</v>
      </c>
      <c r="C146" s="9">
        <v>11</v>
      </c>
      <c r="D146" s="9">
        <v>16</v>
      </c>
      <c r="E146" s="8">
        <v>42700</v>
      </c>
      <c r="F146" s="5" t="s">
        <v>66</v>
      </c>
      <c r="G146" s="9">
        <v>138</v>
      </c>
      <c r="H146" s="9" t="s">
        <v>71</v>
      </c>
      <c r="I146" s="3">
        <v>40</v>
      </c>
      <c r="J146" s="10">
        <v>200000</v>
      </c>
      <c r="K146" s="10">
        <v>200</v>
      </c>
      <c r="L146" s="12">
        <v>5000</v>
      </c>
      <c r="M146" s="9" t="s">
        <v>26</v>
      </c>
      <c r="N146" s="9" t="s">
        <v>27</v>
      </c>
      <c r="O146" s="1" t="s">
        <v>67</v>
      </c>
      <c r="P146" s="9" t="s">
        <v>29</v>
      </c>
      <c r="Q146" s="9" t="s">
        <v>30</v>
      </c>
      <c r="R146" s="10">
        <v>198000</v>
      </c>
      <c r="S146" s="15">
        <v>189740</v>
      </c>
      <c r="T146" s="9" t="s">
        <v>108</v>
      </c>
      <c r="U146" s="9" t="s">
        <v>273</v>
      </c>
      <c r="V146" s="9" t="s">
        <v>70</v>
      </c>
      <c r="W146" s="9" t="s">
        <v>34</v>
      </c>
    </row>
    <row r="147" spans="1:23" x14ac:dyDescent="0.25">
      <c r="A147" s="8">
        <v>42696</v>
      </c>
      <c r="B147" s="9" t="s">
        <v>23</v>
      </c>
      <c r="C147" s="9">
        <v>11</v>
      </c>
      <c r="D147" s="9">
        <v>16</v>
      </c>
      <c r="E147" s="8">
        <v>42701</v>
      </c>
      <c r="F147" s="5" t="s">
        <v>183</v>
      </c>
      <c r="G147" s="9">
        <v>152</v>
      </c>
      <c r="H147" s="9" t="s">
        <v>44</v>
      </c>
      <c r="I147" s="3">
        <v>54.59</v>
      </c>
      <c r="J147" s="10">
        <v>299900</v>
      </c>
      <c r="K147" s="10">
        <v>299.89999999999998</v>
      </c>
      <c r="L147" s="12">
        <v>5493.6801612016852</v>
      </c>
      <c r="M147" s="9" t="s">
        <v>26</v>
      </c>
      <c r="N147" s="9" t="s">
        <v>27</v>
      </c>
      <c r="O147" s="1" t="s">
        <v>67</v>
      </c>
      <c r="P147" s="9" t="s">
        <v>29</v>
      </c>
      <c r="Q147" s="9" t="s">
        <v>50</v>
      </c>
      <c r="R147" s="10">
        <v>383200</v>
      </c>
      <c r="S147" s="15">
        <v>284515.13</v>
      </c>
      <c r="T147" s="9" t="s">
        <v>143</v>
      </c>
      <c r="U147" s="9" t="s">
        <v>274</v>
      </c>
      <c r="V147" s="9" t="s">
        <v>162</v>
      </c>
      <c r="W147" s="9" t="s">
        <v>34</v>
      </c>
    </row>
    <row r="148" spans="1:23" x14ac:dyDescent="0.25">
      <c r="A148" s="8">
        <v>42700</v>
      </c>
      <c r="B148" s="9" t="s">
        <v>35</v>
      </c>
      <c r="C148" s="9">
        <v>11</v>
      </c>
      <c r="D148" s="9">
        <v>16</v>
      </c>
      <c r="E148" s="8">
        <v>42701</v>
      </c>
      <c r="F148" s="5" t="s">
        <v>110</v>
      </c>
      <c r="G148" s="9">
        <v>302</v>
      </c>
      <c r="H148" s="9" t="s">
        <v>48</v>
      </c>
      <c r="I148" s="3">
        <v>40.04</v>
      </c>
      <c r="J148" s="10">
        <v>188100</v>
      </c>
      <c r="K148" s="10">
        <v>188.1</v>
      </c>
      <c r="L148" s="12">
        <v>4697.802197802198</v>
      </c>
      <c r="M148" s="9" t="s">
        <v>26</v>
      </c>
      <c r="N148" s="13" t="s">
        <v>27</v>
      </c>
      <c r="O148" s="1" t="s">
        <v>57</v>
      </c>
      <c r="P148" s="9" t="s">
        <v>29</v>
      </c>
      <c r="Q148" s="9" t="s">
        <v>30</v>
      </c>
      <c r="R148" s="10">
        <v>188100</v>
      </c>
      <c r="S148" s="15">
        <v>178450.47</v>
      </c>
      <c r="T148" s="9" t="s">
        <v>31</v>
      </c>
      <c r="U148" s="9" t="s">
        <v>275</v>
      </c>
      <c r="V148" s="9" t="s">
        <v>208</v>
      </c>
      <c r="W148" s="9" t="s">
        <v>34</v>
      </c>
    </row>
    <row r="149" spans="1:23" x14ac:dyDescent="0.25">
      <c r="A149" s="8">
        <v>42701</v>
      </c>
      <c r="B149" s="9" t="s">
        <v>35</v>
      </c>
      <c r="C149" s="9">
        <v>11</v>
      </c>
      <c r="D149" s="9">
        <v>16</v>
      </c>
      <c r="E149" s="8">
        <v>42701</v>
      </c>
      <c r="F149" s="5" t="s">
        <v>66</v>
      </c>
      <c r="G149" s="9">
        <v>47</v>
      </c>
      <c r="H149" s="9" t="s">
        <v>71</v>
      </c>
      <c r="I149" s="3">
        <v>40</v>
      </c>
      <c r="J149" s="10">
        <v>186000</v>
      </c>
      <c r="K149" s="10">
        <v>186</v>
      </c>
      <c r="L149" s="12">
        <v>4650</v>
      </c>
      <c r="M149" s="9" t="s">
        <v>26</v>
      </c>
      <c r="N149" s="9" t="s">
        <v>27</v>
      </c>
      <c r="O149" s="1" t="s">
        <v>67</v>
      </c>
      <c r="P149" s="9" t="s">
        <v>29</v>
      </c>
      <c r="Q149" s="9" t="s">
        <v>30</v>
      </c>
      <c r="R149" s="10">
        <v>191000</v>
      </c>
      <c r="S149" s="15">
        <v>176458.2</v>
      </c>
      <c r="T149" s="9" t="s">
        <v>193</v>
      </c>
      <c r="U149" s="9" t="s">
        <v>129</v>
      </c>
      <c r="V149" s="9" t="s">
        <v>70</v>
      </c>
      <c r="W149" s="9" t="s">
        <v>34</v>
      </c>
    </row>
    <row r="150" spans="1:23" x14ac:dyDescent="0.25">
      <c r="A150" s="8">
        <v>42701</v>
      </c>
      <c r="B150" s="9" t="s">
        <v>23</v>
      </c>
      <c r="C150" s="9">
        <v>11</v>
      </c>
      <c r="D150" s="9">
        <v>16</v>
      </c>
      <c r="E150" s="8">
        <v>42701</v>
      </c>
      <c r="F150" s="5" t="s">
        <v>183</v>
      </c>
      <c r="G150" s="9">
        <v>161</v>
      </c>
      <c r="H150" s="9" t="s">
        <v>44</v>
      </c>
      <c r="I150" s="3">
        <v>54.59</v>
      </c>
      <c r="J150" s="10">
        <v>294900</v>
      </c>
      <c r="K150" s="10">
        <v>294.89999999999998</v>
      </c>
      <c r="L150" s="12">
        <v>5402.0882945594431</v>
      </c>
      <c r="M150" s="9" t="s">
        <v>26</v>
      </c>
      <c r="N150" s="42" t="s">
        <v>27</v>
      </c>
      <c r="O150" s="1" t="s">
        <v>67</v>
      </c>
      <c r="P150" s="9" t="s">
        <v>29</v>
      </c>
      <c r="Q150" s="9" t="s">
        <v>30</v>
      </c>
      <c r="R150" s="10">
        <v>390700</v>
      </c>
      <c r="S150" s="15">
        <v>279771.63</v>
      </c>
      <c r="T150" s="9" t="s">
        <v>94</v>
      </c>
      <c r="U150" s="9" t="s">
        <v>276</v>
      </c>
      <c r="V150" s="9" t="s">
        <v>162</v>
      </c>
      <c r="W150" s="9" t="s">
        <v>34</v>
      </c>
    </row>
    <row r="151" spans="1:23" x14ac:dyDescent="0.25">
      <c r="A151" s="8">
        <v>42701</v>
      </c>
      <c r="B151" s="9" t="s">
        <v>23</v>
      </c>
      <c r="C151" s="9">
        <v>11</v>
      </c>
      <c r="D151" s="9">
        <v>16</v>
      </c>
      <c r="E151" s="8">
        <v>42701</v>
      </c>
      <c r="F151" s="5" t="s">
        <v>24</v>
      </c>
      <c r="G151" s="9">
        <v>308</v>
      </c>
      <c r="H151" s="9" t="s">
        <v>71</v>
      </c>
      <c r="I151" s="3">
        <v>45.5</v>
      </c>
      <c r="J151" s="10">
        <v>194001</v>
      </c>
      <c r="K151" s="10">
        <v>194.001</v>
      </c>
      <c r="L151" s="12">
        <v>4263.7582417582416</v>
      </c>
      <c r="M151" s="9" t="s">
        <v>26</v>
      </c>
      <c r="N151" s="9" t="s">
        <v>27</v>
      </c>
      <c r="O151" s="1" t="s">
        <v>28</v>
      </c>
      <c r="P151" s="9" t="s">
        <v>29</v>
      </c>
      <c r="Q151" s="9" t="s">
        <v>30</v>
      </c>
      <c r="R151" s="10">
        <v>225000</v>
      </c>
      <c r="S151" s="15">
        <v>184048.7487</v>
      </c>
      <c r="T151" s="9" t="s">
        <v>45</v>
      </c>
      <c r="U151" s="9" t="s">
        <v>46</v>
      </c>
      <c r="V151" s="9" t="s">
        <v>277</v>
      </c>
      <c r="W151" s="9" t="s">
        <v>34</v>
      </c>
    </row>
    <row r="152" spans="1:23" x14ac:dyDescent="0.25">
      <c r="A152" s="8">
        <v>42701</v>
      </c>
      <c r="B152" s="9" t="s">
        <v>35</v>
      </c>
      <c r="C152" s="9">
        <v>11</v>
      </c>
      <c r="D152" s="9">
        <v>16</v>
      </c>
      <c r="E152" s="8">
        <v>42701</v>
      </c>
      <c r="F152" s="5" t="s">
        <v>170</v>
      </c>
      <c r="G152" s="9">
        <v>166</v>
      </c>
      <c r="H152" s="9" t="s">
        <v>44</v>
      </c>
      <c r="I152" s="3">
        <v>43.65</v>
      </c>
      <c r="J152" s="10">
        <v>194001</v>
      </c>
      <c r="K152" s="10">
        <v>194.001</v>
      </c>
      <c r="L152" s="12">
        <v>4444.4673539518899</v>
      </c>
      <c r="M152" s="9" t="s">
        <v>26</v>
      </c>
      <c r="N152" s="9" t="s">
        <v>27</v>
      </c>
      <c r="O152" s="1" t="s">
        <v>67</v>
      </c>
      <c r="P152" s="9" t="s">
        <v>29</v>
      </c>
      <c r="Q152" s="9" t="s">
        <v>30</v>
      </c>
      <c r="R152" s="10">
        <v>211000</v>
      </c>
      <c r="S152" s="15">
        <v>184048.7487</v>
      </c>
      <c r="T152" s="9" t="s">
        <v>68</v>
      </c>
      <c r="U152" s="9" t="s">
        <v>278</v>
      </c>
      <c r="V152" s="9" t="s">
        <v>70</v>
      </c>
      <c r="W152" s="9" t="s">
        <v>34</v>
      </c>
    </row>
    <row r="153" spans="1:23" x14ac:dyDescent="0.25">
      <c r="A153" s="8">
        <v>42701</v>
      </c>
      <c r="B153" s="9" t="s">
        <v>23</v>
      </c>
      <c r="C153" s="9">
        <v>11</v>
      </c>
      <c r="D153" s="9">
        <v>16</v>
      </c>
      <c r="E153" s="8">
        <v>42701</v>
      </c>
      <c r="F153" s="5" t="s">
        <v>224</v>
      </c>
      <c r="G153" s="9">
        <v>44</v>
      </c>
      <c r="H153" s="9" t="s">
        <v>44</v>
      </c>
      <c r="I153" s="3">
        <v>43.67</v>
      </c>
      <c r="J153" s="10">
        <v>204000</v>
      </c>
      <c r="K153" s="10">
        <v>204</v>
      </c>
      <c r="L153" s="12">
        <v>4671.3991298374167</v>
      </c>
      <c r="M153" s="9" t="s">
        <v>26</v>
      </c>
      <c r="N153" s="9" t="s">
        <v>27</v>
      </c>
      <c r="O153" s="1" t="s">
        <v>67</v>
      </c>
      <c r="P153" s="9" t="s">
        <v>29</v>
      </c>
      <c r="Q153" s="9" t="s">
        <v>30</v>
      </c>
      <c r="R153" s="10">
        <v>225000</v>
      </c>
      <c r="S153" s="15">
        <v>193534.8</v>
      </c>
      <c r="T153" s="9" t="s">
        <v>94</v>
      </c>
      <c r="U153" s="9" t="s">
        <v>161</v>
      </c>
      <c r="V153" s="9" t="s">
        <v>61</v>
      </c>
      <c r="W153" s="9" t="s">
        <v>34</v>
      </c>
    </row>
    <row r="154" spans="1:23" x14ac:dyDescent="0.25">
      <c r="A154" s="8">
        <v>42701</v>
      </c>
      <c r="B154" s="9" t="s">
        <v>35</v>
      </c>
      <c r="C154" s="9">
        <v>11</v>
      </c>
      <c r="D154" s="9">
        <v>16</v>
      </c>
      <c r="E154" s="8">
        <v>42701</v>
      </c>
      <c r="F154" s="5" t="s">
        <v>186</v>
      </c>
      <c r="G154" s="9">
        <v>138</v>
      </c>
      <c r="H154" s="9" t="s">
        <v>44</v>
      </c>
      <c r="I154" s="3">
        <v>46.38</v>
      </c>
      <c r="J154" s="10">
        <v>194900</v>
      </c>
      <c r="K154" s="10">
        <v>194.9</v>
      </c>
      <c r="L154" s="12">
        <v>4202.2423458387229</v>
      </c>
      <c r="M154" s="9" t="s">
        <v>26</v>
      </c>
      <c r="N154" s="9" t="s">
        <v>27</v>
      </c>
      <c r="O154" s="1" t="s">
        <v>67</v>
      </c>
      <c r="P154" s="9" t="s">
        <v>29</v>
      </c>
      <c r="Q154" s="9" t="s">
        <v>30</v>
      </c>
      <c r="R154" s="10">
        <v>215000</v>
      </c>
      <c r="S154" s="15">
        <v>184901.63</v>
      </c>
      <c r="T154" s="9" t="s">
        <v>211</v>
      </c>
      <c r="U154" s="9" t="s">
        <v>279</v>
      </c>
      <c r="V154" s="9" t="s">
        <v>189</v>
      </c>
      <c r="W154" s="9" t="s">
        <v>34</v>
      </c>
    </row>
    <row r="155" spans="1:23" x14ac:dyDescent="0.25">
      <c r="A155" s="8">
        <v>42701</v>
      </c>
      <c r="B155" s="9" t="s">
        <v>35</v>
      </c>
      <c r="C155" s="9">
        <v>11</v>
      </c>
      <c r="D155" s="9">
        <v>16</v>
      </c>
      <c r="E155" s="8">
        <v>42701</v>
      </c>
      <c r="F155" s="5" t="s">
        <v>170</v>
      </c>
      <c r="G155" s="9">
        <v>164</v>
      </c>
      <c r="H155" s="9" t="s">
        <v>44</v>
      </c>
      <c r="I155" s="3">
        <v>43.65</v>
      </c>
      <c r="J155" s="10">
        <v>194000</v>
      </c>
      <c r="K155" s="10">
        <v>194</v>
      </c>
      <c r="L155" s="12">
        <v>4444.4444444444443</v>
      </c>
      <c r="M155" s="9" t="s">
        <v>26</v>
      </c>
      <c r="N155" s="13" t="s">
        <v>27</v>
      </c>
      <c r="O155" s="1" t="s">
        <v>67</v>
      </c>
      <c r="P155" s="9" t="s">
        <v>29</v>
      </c>
      <c r="Q155" s="9" t="s">
        <v>30</v>
      </c>
      <c r="R155" s="10">
        <v>211000</v>
      </c>
      <c r="S155" s="15">
        <v>184047.8</v>
      </c>
      <c r="T155" s="9" t="s">
        <v>108</v>
      </c>
      <c r="U155" s="9" t="s">
        <v>280</v>
      </c>
      <c r="V155" s="9" t="s">
        <v>70</v>
      </c>
      <c r="W155" s="9" t="s">
        <v>34</v>
      </c>
    </row>
    <row r="156" spans="1:23" ht="15.75" thickBot="1" x14ac:dyDescent="0.3">
      <c r="A156" s="8">
        <v>42697</v>
      </c>
      <c r="B156" s="9" t="s">
        <v>23</v>
      </c>
      <c r="C156" s="9">
        <v>11</v>
      </c>
      <c r="D156" s="9">
        <v>16</v>
      </c>
      <c r="E156" s="8">
        <v>42698</v>
      </c>
      <c r="F156" s="5" t="s">
        <v>24</v>
      </c>
      <c r="G156" s="9">
        <v>1005</v>
      </c>
      <c r="H156" s="9" t="s">
        <v>71</v>
      </c>
      <c r="I156" s="3">
        <v>45.5</v>
      </c>
      <c r="J156" s="10">
        <v>199000</v>
      </c>
      <c r="K156" s="10">
        <v>199</v>
      </c>
      <c r="L156" s="10">
        <v>4373.6263736263736</v>
      </c>
      <c r="M156" s="12" t="s">
        <v>26</v>
      </c>
      <c r="N156" s="9" t="s">
        <v>27</v>
      </c>
      <c r="O156" s="1" t="s">
        <v>28</v>
      </c>
      <c r="P156" s="9" t="s">
        <v>29</v>
      </c>
      <c r="Q156" s="9" t="s">
        <v>30</v>
      </c>
      <c r="R156" s="10">
        <v>225000</v>
      </c>
      <c r="S156" s="15">
        <v>188791.3</v>
      </c>
      <c r="T156" s="9" t="s">
        <v>112</v>
      </c>
      <c r="U156" s="9" t="s">
        <v>281</v>
      </c>
      <c r="V156" s="9" t="s">
        <v>33</v>
      </c>
      <c r="W156" s="9" t="s">
        <v>34</v>
      </c>
    </row>
    <row r="157" spans="1:23" ht="15.75" thickBot="1" x14ac:dyDescent="0.3">
      <c r="A157" s="30">
        <v>42700</v>
      </c>
      <c r="B157" s="31" t="s">
        <v>35</v>
      </c>
      <c r="C157" s="31">
        <v>11</v>
      </c>
      <c r="D157" s="31">
        <v>16</v>
      </c>
      <c r="E157" s="30">
        <v>42700</v>
      </c>
      <c r="F157" s="5" t="s">
        <v>282</v>
      </c>
      <c r="G157" s="9">
        <v>102</v>
      </c>
      <c r="H157" s="9" t="s">
        <v>44</v>
      </c>
      <c r="I157" s="3">
        <v>40.652000000000001</v>
      </c>
      <c r="J157" s="10">
        <v>189000</v>
      </c>
      <c r="K157" s="10">
        <v>189</v>
      </c>
      <c r="L157" s="10">
        <v>4649.2177506641738</v>
      </c>
      <c r="M157" s="12" t="s">
        <v>26</v>
      </c>
      <c r="N157" s="9" t="s">
        <v>27</v>
      </c>
      <c r="O157" s="33" t="s">
        <v>57</v>
      </c>
      <c r="P157" s="31" t="s">
        <v>271</v>
      </c>
      <c r="Q157" s="31" t="s">
        <v>30</v>
      </c>
      <c r="R157" s="32">
        <v>189000</v>
      </c>
      <c r="S157" s="15">
        <v>179304.3</v>
      </c>
      <c r="T157" s="31" t="s">
        <v>283</v>
      </c>
      <c r="U157" s="31" t="s">
        <v>284</v>
      </c>
      <c r="V157" s="31" t="s">
        <v>285</v>
      </c>
      <c r="W157" s="31" t="s">
        <v>41</v>
      </c>
    </row>
    <row r="158" spans="1:23" ht="15.75" thickBot="1" x14ac:dyDescent="0.3">
      <c r="A158" s="34">
        <v>42701</v>
      </c>
      <c r="B158" s="29" t="s">
        <v>35</v>
      </c>
      <c r="C158" s="29">
        <v>11</v>
      </c>
      <c r="D158" s="29">
        <v>16</v>
      </c>
      <c r="E158" s="34">
        <v>42701</v>
      </c>
      <c r="F158" s="5" t="s">
        <v>282</v>
      </c>
      <c r="G158" s="9">
        <v>104</v>
      </c>
      <c r="H158" s="9" t="s">
        <v>44</v>
      </c>
      <c r="I158" s="3">
        <v>40.691000000000003</v>
      </c>
      <c r="J158" s="10">
        <v>189000</v>
      </c>
      <c r="K158" s="10">
        <v>189</v>
      </c>
      <c r="L158" s="10">
        <v>4644.7617409255117</v>
      </c>
      <c r="M158" s="12" t="s">
        <v>26</v>
      </c>
      <c r="N158" s="9" t="s">
        <v>27</v>
      </c>
      <c r="O158" s="36" t="s">
        <v>57</v>
      </c>
      <c r="P158" s="29" t="s">
        <v>271</v>
      </c>
      <c r="Q158" s="29" t="s">
        <v>30</v>
      </c>
      <c r="R158" s="35">
        <v>189000</v>
      </c>
      <c r="S158" s="15">
        <v>179304.3</v>
      </c>
      <c r="T158" s="29" t="s">
        <v>283</v>
      </c>
      <c r="U158" s="29" t="s">
        <v>286</v>
      </c>
      <c r="V158" s="29" t="s">
        <v>285</v>
      </c>
      <c r="W158" s="29" t="s">
        <v>41</v>
      </c>
    </row>
    <row r="159" spans="1:23" ht="15.75" thickBot="1" x14ac:dyDescent="0.3">
      <c r="A159" s="37">
        <v>42700</v>
      </c>
      <c r="B159" s="38" t="s">
        <v>35</v>
      </c>
      <c r="C159" s="38">
        <v>11</v>
      </c>
      <c r="D159" s="38">
        <v>16</v>
      </c>
      <c r="E159" s="37">
        <v>42700</v>
      </c>
      <c r="F159" s="5" t="s">
        <v>282</v>
      </c>
      <c r="G159" s="9">
        <v>304</v>
      </c>
      <c r="H159" s="9" t="s">
        <v>44</v>
      </c>
      <c r="I159" s="3">
        <v>40.691000000000003</v>
      </c>
      <c r="J159" s="10">
        <v>193000</v>
      </c>
      <c r="K159" s="10">
        <v>193</v>
      </c>
      <c r="L159" s="10">
        <v>4743.0635767122949</v>
      </c>
      <c r="M159" s="12" t="s">
        <v>26</v>
      </c>
      <c r="N159" s="9" t="s">
        <v>27</v>
      </c>
      <c r="O159" s="40" t="s">
        <v>57</v>
      </c>
      <c r="P159" s="38" t="s">
        <v>271</v>
      </c>
      <c r="Q159" s="38" t="s">
        <v>30</v>
      </c>
      <c r="R159" s="39">
        <v>193000</v>
      </c>
      <c r="S159" s="15">
        <v>183099.1</v>
      </c>
      <c r="T159" s="38" t="s">
        <v>112</v>
      </c>
      <c r="U159" s="38" t="s">
        <v>287</v>
      </c>
      <c r="V159" s="38" t="s">
        <v>285</v>
      </c>
      <c r="W159" s="38" t="s">
        <v>41</v>
      </c>
    </row>
    <row r="160" spans="1:23" ht="15.75" thickBot="1" x14ac:dyDescent="0.3">
      <c r="A160" s="37">
        <v>42700</v>
      </c>
      <c r="B160" s="38" t="s">
        <v>35</v>
      </c>
      <c r="C160" s="38">
        <v>11</v>
      </c>
      <c r="D160" s="38">
        <v>16</v>
      </c>
      <c r="E160" s="37">
        <v>42701</v>
      </c>
      <c r="F160" s="5" t="s">
        <v>282</v>
      </c>
      <c r="G160" s="9">
        <v>308</v>
      </c>
      <c r="H160" s="9" t="s">
        <v>44</v>
      </c>
      <c r="I160" s="3">
        <v>40.71</v>
      </c>
      <c r="J160" s="10">
        <v>193000</v>
      </c>
      <c r="K160" s="10">
        <v>193</v>
      </c>
      <c r="L160" s="10">
        <v>4740.8499140260374</v>
      </c>
      <c r="M160" s="12" t="s">
        <v>26</v>
      </c>
      <c r="N160" s="13" t="s">
        <v>27</v>
      </c>
      <c r="O160" s="40" t="s">
        <v>57</v>
      </c>
      <c r="P160" s="38" t="s">
        <v>271</v>
      </c>
      <c r="Q160" s="38" t="s">
        <v>30</v>
      </c>
      <c r="R160" s="39">
        <v>193000</v>
      </c>
      <c r="S160" s="15">
        <v>183099.1</v>
      </c>
      <c r="T160" s="38" t="s">
        <v>283</v>
      </c>
      <c r="U160" s="38" t="s">
        <v>288</v>
      </c>
      <c r="V160" s="38" t="s">
        <v>285</v>
      </c>
      <c r="W160" s="38" t="s">
        <v>41</v>
      </c>
    </row>
    <row r="161" spans="1:23" ht="15.75" thickBot="1" x14ac:dyDescent="0.3">
      <c r="A161" s="37">
        <v>42700</v>
      </c>
      <c r="B161" s="38" t="s">
        <v>35</v>
      </c>
      <c r="C161" s="38">
        <v>11</v>
      </c>
      <c r="D161" s="38">
        <v>16</v>
      </c>
      <c r="E161" s="37">
        <v>42701</v>
      </c>
      <c r="F161" s="5" t="s">
        <v>282</v>
      </c>
      <c r="G161" s="9">
        <v>403</v>
      </c>
      <c r="H161" s="9" t="s">
        <v>44</v>
      </c>
      <c r="I161" s="3">
        <v>44.989000000000004</v>
      </c>
      <c r="J161" s="10">
        <v>223000</v>
      </c>
      <c r="K161" s="10">
        <v>223</v>
      </c>
      <c r="L161" s="10">
        <v>4956.7672097623863</v>
      </c>
      <c r="M161" s="12" t="s">
        <v>26</v>
      </c>
      <c r="N161" s="9" t="s">
        <v>27</v>
      </c>
      <c r="O161" s="40" t="s">
        <v>57</v>
      </c>
      <c r="P161" s="38" t="s">
        <v>271</v>
      </c>
      <c r="Q161" s="38" t="s">
        <v>30</v>
      </c>
      <c r="R161" s="39">
        <v>223000</v>
      </c>
      <c r="S161" s="15">
        <v>211560.1</v>
      </c>
      <c r="T161" s="38" t="s">
        <v>283</v>
      </c>
      <c r="U161" s="38" t="s">
        <v>289</v>
      </c>
      <c r="V161" s="38" t="s">
        <v>285</v>
      </c>
      <c r="W161" s="38" t="s">
        <v>41</v>
      </c>
    </row>
    <row r="162" spans="1:23" ht="15.75" thickBot="1" x14ac:dyDescent="0.3">
      <c r="A162" s="34">
        <v>42701</v>
      </c>
      <c r="B162" s="29" t="s">
        <v>35</v>
      </c>
      <c r="C162" s="29">
        <v>11</v>
      </c>
      <c r="D162" s="29">
        <v>16</v>
      </c>
      <c r="E162" s="34">
        <v>42701</v>
      </c>
      <c r="F162" s="5" t="s">
        <v>282</v>
      </c>
      <c r="G162" s="9">
        <v>405</v>
      </c>
      <c r="H162" s="9" t="s">
        <v>44</v>
      </c>
      <c r="I162" s="3">
        <v>45.192</v>
      </c>
      <c r="J162" s="10">
        <v>223000</v>
      </c>
      <c r="K162" s="10">
        <v>223</v>
      </c>
      <c r="L162" s="10">
        <v>4934.5016817135775</v>
      </c>
      <c r="M162" s="12" t="s">
        <v>26</v>
      </c>
      <c r="N162" s="9" t="s">
        <v>27</v>
      </c>
      <c r="O162" s="36" t="s">
        <v>57</v>
      </c>
      <c r="P162" s="29" t="s">
        <v>271</v>
      </c>
      <c r="Q162" s="29" t="s">
        <v>30</v>
      </c>
      <c r="R162" s="35">
        <v>223000</v>
      </c>
      <c r="S162" s="15">
        <v>211560.1</v>
      </c>
      <c r="T162" s="29" t="s">
        <v>283</v>
      </c>
      <c r="U162" s="29" t="s">
        <v>290</v>
      </c>
      <c r="V162" s="29" t="s">
        <v>285</v>
      </c>
      <c r="W162" s="29" t="s">
        <v>41</v>
      </c>
    </row>
    <row r="163" spans="1:23" ht="15.75" thickBot="1" x14ac:dyDescent="0.3">
      <c r="A163" s="30">
        <v>42700</v>
      </c>
      <c r="B163" s="31" t="s">
        <v>35</v>
      </c>
      <c r="C163" s="31">
        <v>11</v>
      </c>
      <c r="D163" s="31">
        <v>16</v>
      </c>
      <c r="E163" s="30">
        <v>42701</v>
      </c>
      <c r="F163" s="5" t="s">
        <v>282</v>
      </c>
      <c r="G163" s="9">
        <v>407</v>
      </c>
      <c r="H163" s="9" t="s">
        <v>44</v>
      </c>
      <c r="I163" s="3">
        <v>45.192</v>
      </c>
      <c r="J163" s="10">
        <v>223000</v>
      </c>
      <c r="K163" s="10">
        <v>223</v>
      </c>
      <c r="L163" s="10">
        <v>4934.5016817135775</v>
      </c>
      <c r="M163" s="12" t="s">
        <v>26</v>
      </c>
      <c r="N163" s="9" t="s">
        <v>27</v>
      </c>
      <c r="O163" s="33" t="s">
        <v>57</v>
      </c>
      <c r="P163" s="31" t="s">
        <v>271</v>
      </c>
      <c r="Q163" s="31" t="s">
        <v>30</v>
      </c>
      <c r="R163" s="32">
        <v>223000</v>
      </c>
      <c r="S163" s="15">
        <v>211560.1</v>
      </c>
      <c r="T163" s="31" t="s">
        <v>283</v>
      </c>
      <c r="U163" s="31" t="s">
        <v>291</v>
      </c>
      <c r="V163" s="31" t="s">
        <v>285</v>
      </c>
      <c r="W163" s="31" t="s">
        <v>41</v>
      </c>
    </row>
    <row r="164" spans="1:23" ht="15.75" thickBot="1" x14ac:dyDescent="0.3">
      <c r="A164" s="30">
        <v>42700</v>
      </c>
      <c r="B164" s="31" t="s">
        <v>35</v>
      </c>
      <c r="C164" s="31">
        <v>11</v>
      </c>
      <c r="D164" s="31">
        <v>16</v>
      </c>
      <c r="E164" s="30">
        <v>42700</v>
      </c>
      <c r="F164" s="5" t="s">
        <v>282</v>
      </c>
      <c r="G164" s="9">
        <v>409</v>
      </c>
      <c r="H164" s="9" t="s">
        <v>44</v>
      </c>
      <c r="I164" s="3">
        <v>46.753</v>
      </c>
      <c r="J164" s="10">
        <v>226000</v>
      </c>
      <c r="K164" s="10">
        <v>226</v>
      </c>
      <c r="L164" s="12">
        <v>4833.9144012148954</v>
      </c>
      <c r="M164" s="31" t="s">
        <v>26</v>
      </c>
      <c r="N164" s="31" t="s">
        <v>27</v>
      </c>
      <c r="O164" s="33" t="s">
        <v>57</v>
      </c>
      <c r="P164" s="31" t="s">
        <v>271</v>
      </c>
      <c r="Q164" s="31" t="s">
        <v>30</v>
      </c>
      <c r="R164" s="32">
        <v>226000</v>
      </c>
      <c r="S164" s="15">
        <v>214406.2</v>
      </c>
      <c r="T164" s="31" t="s">
        <v>31</v>
      </c>
      <c r="U164" s="31" t="s">
        <v>292</v>
      </c>
      <c r="V164" s="31" t="s">
        <v>285</v>
      </c>
      <c r="W164" s="31" t="s">
        <v>41</v>
      </c>
    </row>
    <row r="165" spans="1:23" ht="15.75" thickBot="1" x14ac:dyDescent="0.3">
      <c r="A165" s="30">
        <v>42700</v>
      </c>
      <c r="B165" s="31" t="s">
        <v>35</v>
      </c>
      <c r="C165" s="31">
        <v>11</v>
      </c>
      <c r="D165" s="31">
        <v>16</v>
      </c>
      <c r="E165" s="30">
        <v>42700</v>
      </c>
      <c r="F165" s="5" t="s">
        <v>282</v>
      </c>
      <c r="G165" s="9">
        <v>502</v>
      </c>
      <c r="H165" s="9" t="s">
        <v>44</v>
      </c>
      <c r="I165" s="3">
        <v>40.652000000000001</v>
      </c>
      <c r="J165" s="10">
        <v>193000</v>
      </c>
      <c r="K165" s="10">
        <v>193</v>
      </c>
      <c r="L165" s="12">
        <v>4747.6138935353729</v>
      </c>
      <c r="M165" s="31" t="s">
        <v>26</v>
      </c>
      <c r="N165" s="31" t="s">
        <v>27</v>
      </c>
      <c r="O165" s="33" t="s">
        <v>57</v>
      </c>
      <c r="P165" s="31" t="s">
        <v>271</v>
      </c>
      <c r="Q165" s="31" t="s">
        <v>30</v>
      </c>
      <c r="R165" s="32">
        <v>193000</v>
      </c>
      <c r="S165" s="15">
        <v>183099.1</v>
      </c>
      <c r="T165" s="31" t="s">
        <v>293</v>
      </c>
      <c r="U165" s="31" t="s">
        <v>294</v>
      </c>
      <c r="V165" s="31" t="s">
        <v>285</v>
      </c>
      <c r="W165" s="31" t="s">
        <v>41</v>
      </c>
    </row>
    <row r="166" spans="1:23" ht="15.75" thickBot="1" x14ac:dyDescent="0.3">
      <c r="A166" s="37">
        <v>42700</v>
      </c>
      <c r="B166" s="38" t="s">
        <v>35</v>
      </c>
      <c r="C166" s="38">
        <v>11</v>
      </c>
      <c r="D166" s="38">
        <v>16</v>
      </c>
      <c r="E166" s="37">
        <v>42701</v>
      </c>
      <c r="F166" s="5" t="s">
        <v>282</v>
      </c>
      <c r="G166" s="9">
        <v>504</v>
      </c>
      <c r="H166" s="9" t="s">
        <v>44</v>
      </c>
      <c r="I166" s="3">
        <v>40.691000000000003</v>
      </c>
      <c r="J166" s="10">
        <v>193000</v>
      </c>
      <c r="K166" s="10">
        <v>193</v>
      </c>
      <c r="L166" s="12">
        <v>4743.0635767122949</v>
      </c>
      <c r="M166" s="38" t="s">
        <v>26</v>
      </c>
      <c r="N166" s="38" t="s">
        <v>27</v>
      </c>
      <c r="O166" s="40" t="s">
        <v>57</v>
      </c>
      <c r="P166" s="38" t="s">
        <v>271</v>
      </c>
      <c r="Q166" s="38" t="s">
        <v>30</v>
      </c>
      <c r="R166" s="39">
        <v>193000</v>
      </c>
      <c r="S166" s="15">
        <v>183099.1</v>
      </c>
      <c r="T166" s="38" t="s">
        <v>283</v>
      </c>
      <c r="U166" s="38" t="s">
        <v>289</v>
      </c>
      <c r="V166" s="38" t="s">
        <v>285</v>
      </c>
      <c r="W166" s="38" t="s">
        <v>41</v>
      </c>
    </row>
    <row r="167" spans="1:23" ht="15.75" thickBot="1" x14ac:dyDescent="0.3">
      <c r="A167" s="30">
        <v>42700</v>
      </c>
      <c r="B167" s="31" t="s">
        <v>35</v>
      </c>
      <c r="C167" s="31">
        <v>11</v>
      </c>
      <c r="D167" s="31">
        <v>16</v>
      </c>
      <c r="E167" s="30">
        <v>42700</v>
      </c>
      <c r="F167" s="5" t="s">
        <v>282</v>
      </c>
      <c r="G167" s="9">
        <v>506</v>
      </c>
      <c r="H167" s="9" t="s">
        <v>44</v>
      </c>
      <c r="I167" s="3">
        <v>40.667000000000002</v>
      </c>
      <c r="J167" s="10">
        <v>193000</v>
      </c>
      <c r="K167" s="10">
        <v>193</v>
      </c>
      <c r="L167" s="12">
        <v>4745.8627388300092</v>
      </c>
      <c r="M167" s="31" t="s">
        <v>26</v>
      </c>
      <c r="N167" s="31" t="s">
        <v>27</v>
      </c>
      <c r="O167" s="33" t="s">
        <v>57</v>
      </c>
      <c r="P167" s="31" t="s">
        <v>271</v>
      </c>
      <c r="Q167" s="31" t="s">
        <v>30</v>
      </c>
      <c r="R167" s="32">
        <v>193000</v>
      </c>
      <c r="S167" s="15">
        <v>183099.1</v>
      </c>
      <c r="T167" s="31" t="s">
        <v>105</v>
      </c>
      <c r="U167" s="31" t="s">
        <v>136</v>
      </c>
      <c r="V167" s="31" t="s">
        <v>285</v>
      </c>
      <c r="W167" s="31" t="s">
        <v>41</v>
      </c>
    </row>
    <row r="168" spans="1:23" ht="15.75" thickBot="1" x14ac:dyDescent="0.3">
      <c r="A168" s="30">
        <v>42700</v>
      </c>
      <c r="B168" s="31" t="s">
        <v>35</v>
      </c>
      <c r="C168" s="31">
        <v>11</v>
      </c>
      <c r="D168" s="31">
        <v>16</v>
      </c>
      <c r="E168" s="30">
        <v>42700</v>
      </c>
      <c r="F168" s="5" t="s">
        <v>282</v>
      </c>
      <c r="G168" s="9">
        <v>508</v>
      </c>
      <c r="H168" s="9" t="s">
        <v>44</v>
      </c>
      <c r="I168" s="3">
        <v>40.71</v>
      </c>
      <c r="J168" s="10">
        <v>193000</v>
      </c>
      <c r="K168" s="10">
        <v>193</v>
      </c>
      <c r="L168" s="12">
        <v>4740.8499140260374</v>
      </c>
      <c r="M168" s="31" t="s">
        <v>26</v>
      </c>
      <c r="N168" s="31" t="s">
        <v>27</v>
      </c>
      <c r="O168" s="33" t="s">
        <v>57</v>
      </c>
      <c r="P168" s="31" t="s">
        <v>271</v>
      </c>
      <c r="Q168" s="31" t="s">
        <v>30</v>
      </c>
      <c r="R168" s="32">
        <v>193000</v>
      </c>
      <c r="S168" s="15">
        <v>183099.1</v>
      </c>
      <c r="T168" s="31" t="s">
        <v>105</v>
      </c>
      <c r="U168" s="31" t="s">
        <v>136</v>
      </c>
      <c r="V168" s="31" t="s">
        <v>285</v>
      </c>
      <c r="W168" s="31" t="s">
        <v>41</v>
      </c>
    </row>
    <row r="169" spans="1:23" ht="15.75" thickBot="1" x14ac:dyDescent="0.3">
      <c r="A169" s="30">
        <v>42700</v>
      </c>
      <c r="B169" s="31" t="s">
        <v>35</v>
      </c>
      <c r="C169" s="31">
        <v>11</v>
      </c>
      <c r="D169" s="31">
        <v>16</v>
      </c>
      <c r="E169" s="30">
        <v>42700</v>
      </c>
      <c r="F169" s="5" t="s">
        <v>282</v>
      </c>
      <c r="G169" s="9">
        <v>510</v>
      </c>
      <c r="H169" s="9" t="s">
        <v>44</v>
      </c>
      <c r="I169" s="3">
        <v>40.746000000000002</v>
      </c>
      <c r="J169" s="10">
        <v>193000</v>
      </c>
      <c r="K169" s="10">
        <v>193</v>
      </c>
      <c r="L169" s="12">
        <v>4736.6612673636673</v>
      </c>
      <c r="M169" s="31" t="s">
        <v>26</v>
      </c>
      <c r="N169" s="31" t="s">
        <v>27</v>
      </c>
      <c r="O169" s="33" t="s">
        <v>57</v>
      </c>
      <c r="P169" s="31" t="s">
        <v>271</v>
      </c>
      <c r="Q169" s="31" t="s">
        <v>30</v>
      </c>
      <c r="R169" s="32">
        <v>193000</v>
      </c>
      <c r="S169" s="15">
        <v>183099.1</v>
      </c>
      <c r="T169" s="31" t="s">
        <v>283</v>
      </c>
      <c r="U169" s="31" t="s">
        <v>295</v>
      </c>
      <c r="V169" s="31" t="s">
        <v>285</v>
      </c>
      <c r="W169" s="31" t="s">
        <v>41</v>
      </c>
    </row>
    <row r="170" spans="1:23" ht="15.75" thickBot="1" x14ac:dyDescent="0.3">
      <c r="A170" s="34">
        <v>42701</v>
      </c>
      <c r="B170" s="29" t="s">
        <v>35</v>
      </c>
      <c r="C170" s="29">
        <v>11</v>
      </c>
      <c r="D170" s="29">
        <v>16</v>
      </c>
      <c r="E170" s="34">
        <v>42701</v>
      </c>
      <c r="F170" s="5" t="s">
        <v>282</v>
      </c>
      <c r="G170" s="9">
        <v>601</v>
      </c>
      <c r="H170" s="9" t="s">
        <v>44</v>
      </c>
      <c r="I170" s="3">
        <v>46.751000000000005</v>
      </c>
      <c r="J170" s="10">
        <v>229000</v>
      </c>
      <c r="K170" s="10">
        <v>229</v>
      </c>
      <c r="L170" s="12">
        <v>4898.2909456482212</v>
      </c>
      <c r="M170" s="29" t="s">
        <v>26</v>
      </c>
      <c r="N170" s="29" t="s">
        <v>27</v>
      </c>
      <c r="O170" s="36" t="s">
        <v>57</v>
      </c>
      <c r="P170" s="29" t="s">
        <v>271</v>
      </c>
      <c r="Q170" s="29" t="s">
        <v>30</v>
      </c>
      <c r="R170" s="35">
        <v>229000</v>
      </c>
      <c r="S170" s="15">
        <v>217252.3</v>
      </c>
      <c r="T170" s="29" t="s">
        <v>39</v>
      </c>
      <c r="U170" s="29" t="s">
        <v>296</v>
      </c>
      <c r="V170" s="38" t="s">
        <v>285</v>
      </c>
      <c r="W170" s="29" t="s">
        <v>41</v>
      </c>
    </row>
    <row r="171" spans="1:23" ht="15.75" thickBot="1" x14ac:dyDescent="0.3">
      <c r="A171" s="30">
        <v>42700</v>
      </c>
      <c r="B171" s="31" t="s">
        <v>35</v>
      </c>
      <c r="C171" s="31">
        <v>11</v>
      </c>
      <c r="D171" s="31">
        <v>16</v>
      </c>
      <c r="E171" s="30">
        <v>42700</v>
      </c>
      <c r="F171" s="5" t="s">
        <v>282</v>
      </c>
      <c r="G171" s="9">
        <v>702</v>
      </c>
      <c r="H171" s="9" t="s">
        <v>44</v>
      </c>
      <c r="I171" s="3">
        <v>40.652000000000001</v>
      </c>
      <c r="J171" s="10">
        <v>197000</v>
      </c>
      <c r="K171" s="10">
        <v>197</v>
      </c>
      <c r="L171" s="12">
        <v>4846.0100364065729</v>
      </c>
      <c r="M171" s="31" t="s">
        <v>26</v>
      </c>
      <c r="N171" s="31" t="s">
        <v>27</v>
      </c>
      <c r="O171" s="33" t="s">
        <v>57</v>
      </c>
      <c r="P171" s="31" t="s">
        <v>271</v>
      </c>
      <c r="Q171" s="31" t="s">
        <v>30</v>
      </c>
      <c r="R171" s="32">
        <v>197000</v>
      </c>
      <c r="S171" s="15">
        <v>186893.9</v>
      </c>
      <c r="T171" s="31" t="s">
        <v>293</v>
      </c>
      <c r="U171" s="31" t="s">
        <v>294</v>
      </c>
      <c r="V171" s="31" t="s">
        <v>285</v>
      </c>
      <c r="W171" s="31" t="s">
        <v>41</v>
      </c>
    </row>
    <row r="172" spans="1:23" ht="15.75" thickBot="1" x14ac:dyDescent="0.3">
      <c r="A172" s="37">
        <v>42700</v>
      </c>
      <c r="B172" s="38" t="s">
        <v>35</v>
      </c>
      <c r="C172" s="38">
        <v>11</v>
      </c>
      <c r="D172" s="38">
        <v>16</v>
      </c>
      <c r="E172" s="37">
        <v>42701</v>
      </c>
      <c r="F172" s="5" t="s">
        <v>282</v>
      </c>
      <c r="G172" s="9">
        <v>704</v>
      </c>
      <c r="H172" s="9" t="s">
        <v>44</v>
      </c>
      <c r="I172" s="3">
        <v>40.691000000000003</v>
      </c>
      <c r="J172" s="10">
        <v>197000</v>
      </c>
      <c r="K172" s="10">
        <v>197</v>
      </c>
      <c r="L172" s="12">
        <v>4841.365412499078</v>
      </c>
      <c r="M172" s="38" t="s">
        <v>26</v>
      </c>
      <c r="N172" s="38" t="s">
        <v>27</v>
      </c>
      <c r="O172" s="40" t="s">
        <v>57</v>
      </c>
      <c r="P172" s="38" t="s">
        <v>271</v>
      </c>
      <c r="Q172" s="38" t="s">
        <v>30</v>
      </c>
      <c r="R172" s="39">
        <v>197000</v>
      </c>
      <c r="S172" s="15">
        <v>186893.9</v>
      </c>
      <c r="T172" s="38" t="s">
        <v>39</v>
      </c>
      <c r="U172" s="38" t="s">
        <v>297</v>
      </c>
      <c r="V172" s="38" t="s">
        <v>285</v>
      </c>
      <c r="W172" s="38" t="s">
        <v>41</v>
      </c>
    </row>
    <row r="173" spans="1:23" ht="15.75" thickBot="1" x14ac:dyDescent="0.3">
      <c r="A173" s="30">
        <v>42700</v>
      </c>
      <c r="B173" s="31" t="s">
        <v>35</v>
      </c>
      <c r="C173" s="31">
        <v>11</v>
      </c>
      <c r="D173" s="31">
        <v>16</v>
      </c>
      <c r="E173" s="30">
        <v>42700</v>
      </c>
      <c r="F173" s="5" t="s">
        <v>282</v>
      </c>
      <c r="G173" s="9">
        <v>706</v>
      </c>
      <c r="H173" s="9" t="s">
        <v>44</v>
      </c>
      <c r="I173" s="3">
        <v>40.667000000000002</v>
      </c>
      <c r="J173" s="10">
        <v>197000</v>
      </c>
      <c r="K173" s="10">
        <v>197</v>
      </c>
      <c r="L173" s="12">
        <v>4844.2225883394394</v>
      </c>
      <c r="M173" s="31" t="s">
        <v>26</v>
      </c>
      <c r="N173" s="31" t="s">
        <v>27</v>
      </c>
      <c r="O173" s="33" t="s">
        <v>57</v>
      </c>
      <c r="P173" s="31" t="s">
        <v>271</v>
      </c>
      <c r="Q173" s="31" t="s">
        <v>30</v>
      </c>
      <c r="R173" s="32">
        <v>197000</v>
      </c>
      <c r="S173" s="15">
        <v>186893.9</v>
      </c>
      <c r="T173" s="31" t="s">
        <v>51</v>
      </c>
      <c r="U173" s="31" t="s">
        <v>298</v>
      </c>
      <c r="V173" s="31" t="s">
        <v>285</v>
      </c>
      <c r="W173" s="31" t="s">
        <v>41</v>
      </c>
    </row>
    <row r="174" spans="1:23" ht="15.75" thickBot="1" x14ac:dyDescent="0.3">
      <c r="A174" s="37">
        <v>42700</v>
      </c>
      <c r="B174" s="38" t="s">
        <v>35</v>
      </c>
      <c r="C174" s="38">
        <v>11</v>
      </c>
      <c r="D174" s="38">
        <v>16</v>
      </c>
      <c r="E174" s="37">
        <v>42701</v>
      </c>
      <c r="F174" s="5" t="s">
        <v>282</v>
      </c>
      <c r="G174" s="9">
        <v>708</v>
      </c>
      <c r="H174" s="9" t="s">
        <v>44</v>
      </c>
      <c r="I174" s="3">
        <v>40.71</v>
      </c>
      <c r="J174" s="10">
        <v>197000</v>
      </c>
      <c r="K174" s="10">
        <v>197</v>
      </c>
      <c r="L174" s="12">
        <v>4839.1058707934171</v>
      </c>
      <c r="M174" s="38" t="s">
        <v>26</v>
      </c>
      <c r="N174" s="38" t="s">
        <v>27</v>
      </c>
      <c r="O174" s="40" t="s">
        <v>57</v>
      </c>
      <c r="P174" s="38" t="s">
        <v>271</v>
      </c>
      <c r="Q174" s="38" t="s">
        <v>30</v>
      </c>
      <c r="R174" s="39">
        <v>197000</v>
      </c>
      <c r="S174" s="15">
        <v>186893.9</v>
      </c>
      <c r="T174" s="38" t="s">
        <v>283</v>
      </c>
      <c r="U174" s="38" t="s">
        <v>299</v>
      </c>
      <c r="V174" s="38" t="s">
        <v>285</v>
      </c>
      <c r="W174" s="38" t="s">
        <v>41</v>
      </c>
    </row>
    <row r="175" spans="1:23" ht="15.75" thickBot="1" x14ac:dyDescent="0.3">
      <c r="A175" s="30">
        <v>42700</v>
      </c>
      <c r="B175" s="31" t="s">
        <v>35</v>
      </c>
      <c r="C175" s="31">
        <v>11</v>
      </c>
      <c r="D175" s="31">
        <v>16</v>
      </c>
      <c r="E175" s="30">
        <v>42700</v>
      </c>
      <c r="F175" s="5" t="s">
        <v>282</v>
      </c>
      <c r="G175" s="9">
        <v>710</v>
      </c>
      <c r="H175" s="9" t="s">
        <v>44</v>
      </c>
      <c r="I175" s="3">
        <v>40.746000000000002</v>
      </c>
      <c r="J175" s="10">
        <v>197000</v>
      </c>
      <c r="K175" s="10">
        <v>197</v>
      </c>
      <c r="L175" s="12">
        <v>4834.830412801256</v>
      </c>
      <c r="M175" s="31" t="s">
        <v>26</v>
      </c>
      <c r="N175" s="41" t="s">
        <v>27</v>
      </c>
      <c r="O175" s="33" t="s">
        <v>57</v>
      </c>
      <c r="P175" s="31" t="s">
        <v>271</v>
      </c>
      <c r="Q175" s="31" t="s">
        <v>30</v>
      </c>
      <c r="R175" s="32">
        <v>197000</v>
      </c>
      <c r="S175" s="15">
        <v>186893.9</v>
      </c>
      <c r="T175" s="31" t="s">
        <v>39</v>
      </c>
      <c r="U175" s="31" t="s">
        <v>297</v>
      </c>
      <c r="V175" s="31" t="s">
        <v>285</v>
      </c>
      <c r="W175" s="31" t="s">
        <v>41</v>
      </c>
    </row>
    <row r="176" spans="1:23" ht="15.75" thickBot="1" x14ac:dyDescent="0.3">
      <c r="A176" s="30">
        <v>42700</v>
      </c>
      <c r="B176" s="31" t="s">
        <v>35</v>
      </c>
      <c r="C176" s="31">
        <v>11</v>
      </c>
      <c r="D176" s="31">
        <v>16</v>
      </c>
      <c r="E176" s="30">
        <v>42700</v>
      </c>
      <c r="F176" s="5" t="s">
        <v>282</v>
      </c>
      <c r="G176" s="9">
        <v>803</v>
      </c>
      <c r="H176" s="9" t="s">
        <v>44</v>
      </c>
      <c r="I176" s="3">
        <v>44.989000000000004</v>
      </c>
      <c r="J176" s="10">
        <v>226000</v>
      </c>
      <c r="K176" s="10">
        <v>226</v>
      </c>
      <c r="L176" s="12">
        <v>5023.4501767098618</v>
      </c>
      <c r="M176" s="31" t="s">
        <v>26</v>
      </c>
      <c r="N176" s="41" t="s">
        <v>27</v>
      </c>
      <c r="O176" s="33" t="s">
        <v>57</v>
      </c>
      <c r="P176" s="31" t="s">
        <v>271</v>
      </c>
      <c r="Q176" s="31" t="s">
        <v>30</v>
      </c>
      <c r="R176" s="32">
        <v>226000</v>
      </c>
      <c r="S176" s="15">
        <v>214406.2</v>
      </c>
      <c r="T176" s="31" t="s">
        <v>94</v>
      </c>
      <c r="U176" s="31" t="s">
        <v>300</v>
      </c>
      <c r="V176" s="31" t="s">
        <v>285</v>
      </c>
      <c r="W176" s="31" t="s">
        <v>41</v>
      </c>
    </row>
    <row r="177" spans="1:23" ht="15.75" thickBot="1" x14ac:dyDescent="0.3">
      <c r="A177" s="30">
        <v>42700</v>
      </c>
      <c r="B177" s="31" t="s">
        <v>35</v>
      </c>
      <c r="C177" s="31">
        <v>11</v>
      </c>
      <c r="D177" s="31">
        <v>16</v>
      </c>
      <c r="E177" s="30">
        <v>42700</v>
      </c>
      <c r="F177" s="5" t="s">
        <v>282</v>
      </c>
      <c r="G177" s="9">
        <v>805</v>
      </c>
      <c r="H177" s="9" t="s">
        <v>44</v>
      </c>
      <c r="I177" s="3">
        <v>45.192</v>
      </c>
      <c r="J177" s="10">
        <v>214700</v>
      </c>
      <c r="K177" s="10">
        <v>214.7</v>
      </c>
      <c r="L177" s="12">
        <v>4750.8408567888118</v>
      </c>
      <c r="M177" s="31" t="s">
        <v>26</v>
      </c>
      <c r="N177" s="31" t="s">
        <v>27</v>
      </c>
      <c r="O177" s="33" t="s">
        <v>57</v>
      </c>
      <c r="P177" s="31" t="s">
        <v>271</v>
      </c>
      <c r="Q177" s="31" t="s">
        <v>30</v>
      </c>
      <c r="R177" s="32">
        <v>214700</v>
      </c>
      <c r="S177" s="15">
        <v>203685.89</v>
      </c>
      <c r="T177" s="31" t="s">
        <v>31</v>
      </c>
      <c r="U177" s="31" t="s">
        <v>301</v>
      </c>
      <c r="V177" s="31" t="s">
        <v>285</v>
      </c>
      <c r="W177" s="31" t="s">
        <v>41</v>
      </c>
    </row>
    <row r="178" spans="1:23" ht="15.75" thickBot="1" x14ac:dyDescent="0.3">
      <c r="A178" s="34">
        <v>42701</v>
      </c>
      <c r="B178" s="29" t="s">
        <v>35</v>
      </c>
      <c r="C178" s="29">
        <v>11</v>
      </c>
      <c r="D178" s="29">
        <v>16</v>
      </c>
      <c r="E178" s="34">
        <v>42701</v>
      </c>
      <c r="F178" s="5" t="s">
        <v>282</v>
      </c>
      <c r="G178" s="9">
        <v>807</v>
      </c>
      <c r="H178" s="9" t="s">
        <v>44</v>
      </c>
      <c r="I178" s="3">
        <v>45.192</v>
      </c>
      <c r="J178" s="10">
        <v>226000</v>
      </c>
      <c r="K178" s="10">
        <v>226</v>
      </c>
      <c r="L178" s="12">
        <v>5000.8851124092762</v>
      </c>
      <c r="M178" s="29" t="s">
        <v>26</v>
      </c>
      <c r="N178" s="29" t="s">
        <v>27</v>
      </c>
      <c r="O178" s="36" t="s">
        <v>57</v>
      </c>
      <c r="P178" s="29" t="s">
        <v>271</v>
      </c>
      <c r="Q178" s="29" t="s">
        <v>30</v>
      </c>
      <c r="R178" s="35">
        <v>226000</v>
      </c>
      <c r="S178" s="15">
        <v>214406.2</v>
      </c>
      <c r="T178" s="29" t="s">
        <v>112</v>
      </c>
      <c r="U178" s="29" t="s">
        <v>302</v>
      </c>
      <c r="V178" s="29"/>
      <c r="W178" s="29" t="s">
        <v>41</v>
      </c>
    </row>
    <row r="179" spans="1:23" ht="15.75" thickBot="1" x14ac:dyDescent="0.3">
      <c r="A179" s="30">
        <v>42700</v>
      </c>
      <c r="B179" s="31" t="s">
        <v>35</v>
      </c>
      <c r="C179" s="31">
        <v>11</v>
      </c>
      <c r="D179" s="31">
        <v>16</v>
      </c>
      <c r="E179" s="30">
        <v>42701</v>
      </c>
      <c r="F179" s="5" t="s">
        <v>282</v>
      </c>
      <c r="G179" s="9">
        <v>809</v>
      </c>
      <c r="H179" s="9" t="s">
        <v>44</v>
      </c>
      <c r="I179" s="3">
        <v>46.753</v>
      </c>
      <c r="J179" s="10">
        <v>229000</v>
      </c>
      <c r="K179" s="10">
        <v>229</v>
      </c>
      <c r="L179" s="12">
        <v>4898.0814065407567</v>
      </c>
      <c r="M179" s="31" t="s">
        <v>26</v>
      </c>
      <c r="N179" s="31" t="s">
        <v>27</v>
      </c>
      <c r="O179" s="33" t="s">
        <v>57</v>
      </c>
      <c r="P179" s="31" t="s">
        <v>271</v>
      </c>
      <c r="Q179" s="31" t="s">
        <v>30</v>
      </c>
      <c r="R179" s="32">
        <v>229000</v>
      </c>
      <c r="S179" s="15">
        <v>217252.3</v>
      </c>
      <c r="T179" s="31" t="s">
        <v>39</v>
      </c>
      <c r="U179" s="31" t="s">
        <v>303</v>
      </c>
      <c r="V179" s="31" t="s">
        <v>285</v>
      </c>
      <c r="W179" s="31" t="s">
        <v>41</v>
      </c>
    </row>
    <row r="180" spans="1:23" ht="15.75" thickBot="1" x14ac:dyDescent="0.3">
      <c r="A180" s="30">
        <v>42700</v>
      </c>
      <c r="B180" s="31" t="s">
        <v>35</v>
      </c>
      <c r="C180" s="31">
        <v>11</v>
      </c>
      <c r="D180" s="31">
        <v>16</v>
      </c>
      <c r="E180" s="30">
        <v>42700</v>
      </c>
      <c r="F180" s="5" t="s">
        <v>282</v>
      </c>
      <c r="G180" s="9">
        <v>902</v>
      </c>
      <c r="H180" s="9" t="s">
        <v>44</v>
      </c>
      <c r="I180" s="3">
        <v>40.652000000000001</v>
      </c>
      <c r="J180" s="10">
        <v>197000</v>
      </c>
      <c r="K180" s="10">
        <v>197</v>
      </c>
      <c r="L180" s="12">
        <v>4846.0100364065729</v>
      </c>
      <c r="M180" s="31" t="s">
        <v>26</v>
      </c>
      <c r="N180" s="31" t="s">
        <v>27</v>
      </c>
      <c r="O180" s="33" t="s">
        <v>57</v>
      </c>
      <c r="P180" s="31" t="s">
        <v>271</v>
      </c>
      <c r="Q180" s="31" t="s">
        <v>30</v>
      </c>
      <c r="R180" s="32">
        <v>197000</v>
      </c>
      <c r="S180" s="15">
        <v>186893.9</v>
      </c>
      <c r="T180" s="31" t="s">
        <v>293</v>
      </c>
      <c r="U180" s="31" t="s">
        <v>294</v>
      </c>
      <c r="V180" s="31" t="s">
        <v>285</v>
      </c>
      <c r="W180" s="31" t="s">
        <v>41</v>
      </c>
    </row>
    <row r="181" spans="1:23" ht="15.75" thickBot="1" x14ac:dyDescent="0.3">
      <c r="A181" s="30">
        <v>42700</v>
      </c>
      <c r="B181" s="31" t="s">
        <v>35</v>
      </c>
      <c r="C181" s="31">
        <v>11</v>
      </c>
      <c r="D181" s="31">
        <v>16</v>
      </c>
      <c r="E181" s="30">
        <v>42701</v>
      </c>
      <c r="F181" s="5" t="s">
        <v>282</v>
      </c>
      <c r="G181" s="9">
        <v>904</v>
      </c>
      <c r="H181" s="9" t="s">
        <v>44</v>
      </c>
      <c r="I181" s="3">
        <v>40.691000000000003</v>
      </c>
      <c r="J181" s="10">
        <v>197000</v>
      </c>
      <c r="K181" s="10">
        <v>197</v>
      </c>
      <c r="L181" s="12">
        <v>4841.365412499078</v>
      </c>
      <c r="M181" s="31" t="s">
        <v>26</v>
      </c>
      <c r="N181" s="31" t="s">
        <v>27</v>
      </c>
      <c r="O181" s="33" t="s">
        <v>57</v>
      </c>
      <c r="P181" s="31" t="s">
        <v>271</v>
      </c>
      <c r="Q181" s="31" t="s">
        <v>30</v>
      </c>
      <c r="R181" s="32">
        <v>197000</v>
      </c>
      <c r="S181" s="15">
        <v>186893.9</v>
      </c>
      <c r="T181" s="31" t="s">
        <v>283</v>
      </c>
      <c r="U181" s="31" t="s">
        <v>304</v>
      </c>
      <c r="V181" s="31" t="s">
        <v>285</v>
      </c>
      <c r="W181" s="31" t="s">
        <v>41</v>
      </c>
    </row>
    <row r="182" spans="1:23" ht="15.75" thickBot="1" x14ac:dyDescent="0.3">
      <c r="A182" s="24">
        <v>42701</v>
      </c>
      <c r="B182" s="25" t="s">
        <v>35</v>
      </c>
      <c r="C182" s="25">
        <v>11</v>
      </c>
      <c r="D182" s="25">
        <v>16</v>
      </c>
      <c r="E182" s="24">
        <v>42701</v>
      </c>
      <c r="F182" s="5" t="s">
        <v>282</v>
      </c>
      <c r="G182" s="9">
        <v>908</v>
      </c>
      <c r="H182" s="9" t="s">
        <v>44</v>
      </c>
      <c r="I182" s="3">
        <v>40.71</v>
      </c>
      <c r="J182" s="10">
        <v>197000</v>
      </c>
      <c r="K182" s="10">
        <v>197</v>
      </c>
      <c r="L182" s="12">
        <v>4839.1058707934171</v>
      </c>
      <c r="M182" s="25" t="s">
        <v>26</v>
      </c>
      <c r="N182" s="25" t="s">
        <v>27</v>
      </c>
      <c r="O182" s="28" t="s">
        <v>57</v>
      </c>
      <c r="P182" s="25" t="s">
        <v>271</v>
      </c>
      <c r="Q182" s="25" t="s">
        <v>30</v>
      </c>
      <c r="R182" s="27">
        <v>197000</v>
      </c>
      <c r="S182" s="15">
        <v>186893.9</v>
      </c>
      <c r="T182" s="25" t="s">
        <v>108</v>
      </c>
      <c r="U182" s="25" t="s">
        <v>305</v>
      </c>
      <c r="V182" s="31" t="s">
        <v>285</v>
      </c>
      <c r="W182" s="25" t="s">
        <v>41</v>
      </c>
    </row>
    <row r="183" spans="1:23" ht="15.75" thickBot="1" x14ac:dyDescent="0.3">
      <c r="A183" s="30">
        <v>42700</v>
      </c>
      <c r="B183" s="31" t="s">
        <v>35</v>
      </c>
      <c r="C183" s="31">
        <v>11</v>
      </c>
      <c r="D183" s="31">
        <v>16</v>
      </c>
      <c r="E183" s="30">
        <v>42700</v>
      </c>
      <c r="F183" s="5" t="s">
        <v>282</v>
      </c>
      <c r="G183" s="9">
        <v>910</v>
      </c>
      <c r="H183" s="9" t="s">
        <v>44</v>
      </c>
      <c r="I183" s="3">
        <v>40.746000000000002</v>
      </c>
      <c r="J183" s="10">
        <v>197000</v>
      </c>
      <c r="K183" s="10">
        <v>197</v>
      </c>
      <c r="L183" s="12">
        <v>4834.830412801256</v>
      </c>
      <c r="M183" s="31" t="s">
        <v>26</v>
      </c>
      <c r="N183" s="31" t="s">
        <v>27</v>
      </c>
      <c r="O183" s="33" t="s">
        <v>57</v>
      </c>
      <c r="P183" s="31" t="s">
        <v>271</v>
      </c>
      <c r="Q183" s="31" t="s">
        <v>30</v>
      </c>
      <c r="R183" s="32">
        <v>197000</v>
      </c>
      <c r="S183" s="15">
        <v>186893.9</v>
      </c>
      <c r="T183" s="31" t="s">
        <v>283</v>
      </c>
      <c r="U183" s="31" t="s">
        <v>306</v>
      </c>
      <c r="V183" s="31" t="s">
        <v>285</v>
      </c>
      <c r="W183" s="31" t="s">
        <v>41</v>
      </c>
    </row>
    <row r="184" spans="1:23" ht="15.75" thickBot="1" x14ac:dyDescent="0.3">
      <c r="A184" s="37">
        <v>42700</v>
      </c>
      <c r="B184" s="38" t="s">
        <v>35</v>
      </c>
      <c r="C184" s="38">
        <v>11</v>
      </c>
      <c r="D184" s="38">
        <v>16</v>
      </c>
      <c r="E184" s="37">
        <v>42701</v>
      </c>
      <c r="F184" s="5" t="s">
        <v>282</v>
      </c>
      <c r="G184" s="9">
        <v>1001</v>
      </c>
      <c r="H184" s="9" t="s">
        <v>44</v>
      </c>
      <c r="I184" s="3">
        <v>46.751000000000005</v>
      </c>
      <c r="J184" s="10">
        <v>232000</v>
      </c>
      <c r="K184" s="10">
        <v>232</v>
      </c>
      <c r="L184" s="12">
        <v>4962.4606960278916</v>
      </c>
      <c r="M184" s="38" t="s">
        <v>26</v>
      </c>
      <c r="N184" s="38" t="s">
        <v>27</v>
      </c>
      <c r="O184" s="40" t="s">
        <v>57</v>
      </c>
      <c r="P184" s="38" t="s">
        <v>271</v>
      </c>
      <c r="Q184" s="38" t="s">
        <v>30</v>
      </c>
      <c r="R184" s="39">
        <v>232000</v>
      </c>
      <c r="S184" s="15">
        <v>220098.4</v>
      </c>
      <c r="T184" s="38" t="s">
        <v>307</v>
      </c>
      <c r="U184" s="38" t="s">
        <v>308</v>
      </c>
      <c r="V184" s="38" t="s">
        <v>285</v>
      </c>
      <c r="W184" s="38" t="s">
        <v>41</v>
      </c>
    </row>
    <row r="185" spans="1:23" ht="15.75" thickBot="1" x14ac:dyDescent="0.3">
      <c r="A185" s="37">
        <v>42700</v>
      </c>
      <c r="B185" s="38" t="s">
        <v>35</v>
      </c>
      <c r="C185" s="38">
        <v>11</v>
      </c>
      <c r="D185" s="38">
        <v>16</v>
      </c>
      <c r="E185" s="37">
        <v>42701</v>
      </c>
      <c r="F185" s="5" t="s">
        <v>282</v>
      </c>
      <c r="G185" s="9">
        <v>1009</v>
      </c>
      <c r="H185" s="9" t="s">
        <v>44</v>
      </c>
      <c r="I185" s="3">
        <v>46.753</v>
      </c>
      <c r="J185" s="10">
        <v>232000</v>
      </c>
      <c r="K185" s="10">
        <v>232</v>
      </c>
      <c r="L185" s="12">
        <v>4962.248411866618</v>
      </c>
      <c r="M185" s="38" t="s">
        <v>26</v>
      </c>
      <c r="N185" s="38" t="s">
        <v>27</v>
      </c>
      <c r="O185" s="40" t="s">
        <v>57</v>
      </c>
      <c r="P185" s="38" t="s">
        <v>271</v>
      </c>
      <c r="Q185" s="38" t="s">
        <v>30</v>
      </c>
      <c r="R185" s="39">
        <v>232000</v>
      </c>
      <c r="S185" s="15">
        <v>220098.4</v>
      </c>
      <c r="T185" s="38" t="s">
        <v>309</v>
      </c>
      <c r="U185" s="38" t="s">
        <v>310</v>
      </c>
      <c r="V185" s="38" t="s">
        <v>285</v>
      </c>
      <c r="W185" s="38" t="s">
        <v>41</v>
      </c>
    </row>
    <row r="186" spans="1:23" ht="15.75" thickBot="1" x14ac:dyDescent="0.3">
      <c r="A186" s="30">
        <v>42700</v>
      </c>
      <c r="B186" s="31" t="s">
        <v>35</v>
      </c>
      <c r="C186" s="31">
        <v>11</v>
      </c>
      <c r="D186" s="31">
        <v>16</v>
      </c>
      <c r="E186" s="30">
        <v>42701</v>
      </c>
      <c r="F186" s="5" t="s">
        <v>282</v>
      </c>
      <c r="G186" s="9">
        <v>1102</v>
      </c>
      <c r="H186" s="9" t="s">
        <v>44</v>
      </c>
      <c r="I186" s="3">
        <v>40.652000000000001</v>
      </c>
      <c r="J186" s="10">
        <v>201000</v>
      </c>
      <c r="K186" s="10">
        <v>201</v>
      </c>
      <c r="L186" s="12">
        <v>4944.406179277772</v>
      </c>
      <c r="M186" s="31" t="s">
        <v>26</v>
      </c>
      <c r="N186" s="31" t="s">
        <v>27</v>
      </c>
      <c r="O186" s="33" t="s">
        <v>57</v>
      </c>
      <c r="P186" s="31" t="s">
        <v>271</v>
      </c>
      <c r="Q186" s="31" t="s">
        <v>30</v>
      </c>
      <c r="R186" s="32">
        <v>201000</v>
      </c>
      <c r="S186" s="15">
        <v>190688.7</v>
      </c>
      <c r="T186" s="31" t="s">
        <v>105</v>
      </c>
      <c r="U186" s="31" t="s">
        <v>311</v>
      </c>
      <c r="V186" s="31" t="s">
        <v>285</v>
      </c>
      <c r="W186" s="31" t="s">
        <v>41</v>
      </c>
    </row>
    <row r="187" spans="1:23" ht="15.75" thickBot="1" x14ac:dyDescent="0.3">
      <c r="A187" s="30">
        <v>42700</v>
      </c>
      <c r="B187" s="31" t="s">
        <v>35</v>
      </c>
      <c r="C187" s="31">
        <v>11</v>
      </c>
      <c r="D187" s="31">
        <v>16</v>
      </c>
      <c r="E187" s="30">
        <v>42700</v>
      </c>
      <c r="F187" s="5" t="s">
        <v>282</v>
      </c>
      <c r="G187" s="9">
        <v>1104</v>
      </c>
      <c r="H187" s="9" t="s">
        <v>44</v>
      </c>
      <c r="I187" s="3">
        <v>40.691000000000003</v>
      </c>
      <c r="J187" s="10">
        <v>201000</v>
      </c>
      <c r="K187" s="10">
        <v>201</v>
      </c>
      <c r="L187" s="12">
        <v>4939.6672482858612</v>
      </c>
      <c r="M187" s="31" t="s">
        <v>26</v>
      </c>
      <c r="N187" s="31" t="s">
        <v>27</v>
      </c>
      <c r="O187" s="33" t="s">
        <v>57</v>
      </c>
      <c r="P187" s="31" t="s">
        <v>271</v>
      </c>
      <c r="Q187" s="31" t="s">
        <v>30</v>
      </c>
      <c r="R187" s="32">
        <v>201000</v>
      </c>
      <c r="S187" s="15">
        <v>190688.7</v>
      </c>
      <c r="T187" s="31" t="s">
        <v>283</v>
      </c>
      <c r="U187" s="31" t="s">
        <v>312</v>
      </c>
      <c r="V187" s="31" t="s">
        <v>285</v>
      </c>
      <c r="W187" s="31" t="s">
        <v>41</v>
      </c>
    </row>
    <row r="188" spans="1:23" ht="15.75" thickBot="1" x14ac:dyDescent="0.3">
      <c r="A188" s="34">
        <v>42701</v>
      </c>
      <c r="B188" s="29" t="s">
        <v>35</v>
      </c>
      <c r="C188" s="29">
        <v>11</v>
      </c>
      <c r="D188" s="29">
        <v>16</v>
      </c>
      <c r="E188" s="34">
        <v>42701</v>
      </c>
      <c r="F188" s="5" t="s">
        <v>282</v>
      </c>
      <c r="G188" s="9">
        <v>1106</v>
      </c>
      <c r="H188" s="9" t="s">
        <v>44</v>
      </c>
      <c r="I188" s="3">
        <v>40.667000000000002</v>
      </c>
      <c r="J188" s="10">
        <v>201000</v>
      </c>
      <c r="K188" s="10">
        <v>201</v>
      </c>
      <c r="L188" s="12">
        <v>4942.5824378488696</v>
      </c>
      <c r="M188" s="29" t="s">
        <v>26</v>
      </c>
      <c r="N188" s="29" t="s">
        <v>27</v>
      </c>
      <c r="O188" s="36" t="s">
        <v>57</v>
      </c>
      <c r="P188" s="29" t="s">
        <v>271</v>
      </c>
      <c r="Q188" s="29" t="s">
        <v>30</v>
      </c>
      <c r="R188" s="35">
        <v>201000</v>
      </c>
      <c r="S188" s="15">
        <v>190688.7</v>
      </c>
      <c r="T188" s="29" t="s">
        <v>51</v>
      </c>
      <c r="U188" s="29" t="s">
        <v>313</v>
      </c>
      <c r="V188" s="29" t="s">
        <v>285</v>
      </c>
      <c r="W188" s="29" t="s">
        <v>41</v>
      </c>
    </row>
    <row r="189" spans="1:23" ht="15.75" thickBot="1" x14ac:dyDescent="0.3">
      <c r="A189" s="30">
        <v>42700</v>
      </c>
      <c r="B189" s="31" t="s">
        <v>35</v>
      </c>
      <c r="C189" s="31">
        <v>11</v>
      </c>
      <c r="D189" s="31">
        <v>16</v>
      </c>
      <c r="E189" s="30">
        <v>42700</v>
      </c>
      <c r="F189" s="5" t="s">
        <v>282</v>
      </c>
      <c r="G189" s="9">
        <v>1110</v>
      </c>
      <c r="H189" s="9" t="s">
        <v>44</v>
      </c>
      <c r="I189" s="3">
        <v>40.746000000000002</v>
      </c>
      <c r="J189" s="10">
        <v>201000</v>
      </c>
      <c r="K189" s="10">
        <v>201</v>
      </c>
      <c r="L189" s="12">
        <v>4932.9995582388456</v>
      </c>
      <c r="M189" s="31" t="s">
        <v>26</v>
      </c>
      <c r="N189" s="31" t="s">
        <v>27</v>
      </c>
      <c r="O189" s="33" t="s">
        <v>57</v>
      </c>
      <c r="P189" s="31" t="s">
        <v>271</v>
      </c>
      <c r="Q189" s="31" t="s">
        <v>30</v>
      </c>
      <c r="R189" s="32">
        <v>201000</v>
      </c>
      <c r="S189" s="15">
        <v>190688.7</v>
      </c>
      <c r="T189" s="31" t="s">
        <v>283</v>
      </c>
      <c r="U189" s="31" t="s">
        <v>306</v>
      </c>
      <c r="V189" s="31" t="s">
        <v>285</v>
      </c>
      <c r="W189" s="31" t="s">
        <v>41</v>
      </c>
    </row>
    <row r="190" spans="1:23" ht="15.75" thickBot="1" x14ac:dyDescent="0.3">
      <c r="A190" s="24">
        <v>42701</v>
      </c>
      <c r="B190" s="25" t="s">
        <v>35</v>
      </c>
      <c r="C190" s="25">
        <v>11</v>
      </c>
      <c r="D190" s="25">
        <v>16</v>
      </c>
      <c r="E190" s="24">
        <v>42701</v>
      </c>
      <c r="F190" s="5" t="s">
        <v>282</v>
      </c>
      <c r="G190" s="9">
        <v>1201</v>
      </c>
      <c r="H190" s="9" t="s">
        <v>44</v>
      </c>
      <c r="I190" s="3">
        <v>46.751000000000005</v>
      </c>
      <c r="J190" s="10">
        <v>232000</v>
      </c>
      <c r="K190" s="10">
        <v>232</v>
      </c>
      <c r="L190" s="12">
        <v>4962.4606960278916</v>
      </c>
      <c r="M190" s="25" t="s">
        <v>26</v>
      </c>
      <c r="N190" s="25" t="s">
        <v>27</v>
      </c>
      <c r="O190" s="28" t="s">
        <v>57</v>
      </c>
      <c r="P190" s="25" t="s">
        <v>271</v>
      </c>
      <c r="Q190" s="25" t="s">
        <v>30</v>
      </c>
      <c r="R190" s="27">
        <v>232000</v>
      </c>
      <c r="S190" s="15">
        <v>220098.4</v>
      </c>
      <c r="T190" s="25" t="s">
        <v>84</v>
      </c>
      <c r="U190" s="25" t="s">
        <v>314</v>
      </c>
      <c r="V190" s="31" t="s">
        <v>285</v>
      </c>
      <c r="W190" s="25" t="s">
        <v>41</v>
      </c>
    </row>
    <row r="191" spans="1:23" ht="15.75" thickBot="1" x14ac:dyDescent="0.3">
      <c r="A191" s="30">
        <v>42700</v>
      </c>
      <c r="B191" s="31" t="s">
        <v>35</v>
      </c>
      <c r="C191" s="31">
        <v>11</v>
      </c>
      <c r="D191" s="31">
        <v>16</v>
      </c>
      <c r="E191" s="30">
        <v>42700</v>
      </c>
      <c r="F191" s="5" t="s">
        <v>282</v>
      </c>
      <c r="G191" s="9">
        <v>1207</v>
      </c>
      <c r="H191" s="9" t="s">
        <v>44</v>
      </c>
      <c r="I191" s="3">
        <v>45.192</v>
      </c>
      <c r="J191" s="10">
        <v>229000</v>
      </c>
      <c r="K191" s="10">
        <v>229</v>
      </c>
      <c r="L191" s="12">
        <v>5067.268543104974</v>
      </c>
      <c r="M191" s="31" t="s">
        <v>26</v>
      </c>
      <c r="N191" s="31" t="s">
        <v>27</v>
      </c>
      <c r="O191" s="33" t="s">
        <v>57</v>
      </c>
      <c r="P191" s="31" t="s">
        <v>271</v>
      </c>
      <c r="Q191" s="31" t="s">
        <v>30</v>
      </c>
      <c r="R191" s="32">
        <v>229000</v>
      </c>
      <c r="S191" s="15">
        <v>217252.3</v>
      </c>
      <c r="T191" s="31" t="s">
        <v>143</v>
      </c>
      <c r="U191" s="31" t="s">
        <v>315</v>
      </c>
      <c r="V191" s="31" t="s">
        <v>285</v>
      </c>
      <c r="W191" s="31" t="s">
        <v>41</v>
      </c>
    </row>
    <row r="192" spans="1:23" ht="15.75" thickBot="1" x14ac:dyDescent="0.3">
      <c r="A192" s="30">
        <v>42700</v>
      </c>
      <c r="B192" s="31" t="s">
        <v>35</v>
      </c>
      <c r="C192" s="31">
        <v>11</v>
      </c>
      <c r="D192" s="31">
        <v>16</v>
      </c>
      <c r="E192" s="30">
        <v>42700</v>
      </c>
      <c r="F192" s="5" t="s">
        <v>282</v>
      </c>
      <c r="G192" s="9">
        <v>1209</v>
      </c>
      <c r="H192" s="9" t="s">
        <v>44</v>
      </c>
      <c r="I192" s="3">
        <v>46.753</v>
      </c>
      <c r="J192" s="10">
        <v>232000</v>
      </c>
      <c r="K192" s="10">
        <v>232</v>
      </c>
      <c r="L192" s="12">
        <v>4962.248411866618</v>
      </c>
      <c r="M192" s="31" t="s">
        <v>26</v>
      </c>
      <c r="N192" s="31" t="s">
        <v>27</v>
      </c>
      <c r="O192" s="33" t="s">
        <v>57</v>
      </c>
      <c r="P192" s="31" t="s">
        <v>271</v>
      </c>
      <c r="Q192" s="31" t="s">
        <v>30</v>
      </c>
      <c r="R192" s="32">
        <v>232000</v>
      </c>
      <c r="S192" s="15">
        <v>220098.4</v>
      </c>
      <c r="T192" s="31" t="s">
        <v>31</v>
      </c>
      <c r="U192" s="31" t="s">
        <v>316</v>
      </c>
      <c r="V192" s="31" t="s">
        <v>285</v>
      </c>
      <c r="W192" s="31" t="s">
        <v>41</v>
      </c>
    </row>
    <row r="193" spans="1:23" ht="15.75" thickBot="1" x14ac:dyDescent="0.3">
      <c r="A193" s="30">
        <v>42700</v>
      </c>
      <c r="B193" s="31" t="s">
        <v>35</v>
      </c>
      <c r="C193" s="31">
        <v>11</v>
      </c>
      <c r="D193" s="31">
        <v>16</v>
      </c>
      <c r="E193" s="30">
        <v>42700</v>
      </c>
      <c r="F193" s="5" t="s">
        <v>282</v>
      </c>
      <c r="G193" s="9">
        <v>1302</v>
      </c>
      <c r="H193" s="9" t="s">
        <v>44</v>
      </c>
      <c r="I193" s="3">
        <v>40.652000000000001</v>
      </c>
      <c r="J193" s="10">
        <v>201000</v>
      </c>
      <c r="K193" s="10">
        <v>201</v>
      </c>
      <c r="L193" s="12">
        <v>4944.406179277772</v>
      </c>
      <c r="M193" s="31" t="s">
        <v>26</v>
      </c>
      <c r="N193" s="31" t="s">
        <v>27</v>
      </c>
      <c r="O193" s="33" t="s">
        <v>57</v>
      </c>
      <c r="P193" s="31" t="s">
        <v>271</v>
      </c>
      <c r="Q193" s="31" t="s">
        <v>30</v>
      </c>
      <c r="R193" s="32">
        <v>201000</v>
      </c>
      <c r="S193" s="15">
        <v>190688.7</v>
      </c>
      <c r="T193" s="31" t="s">
        <v>283</v>
      </c>
      <c r="U193" s="31" t="s">
        <v>317</v>
      </c>
      <c r="V193" s="31" t="s">
        <v>285</v>
      </c>
      <c r="W193" s="31" t="s">
        <v>41</v>
      </c>
    </row>
    <row r="194" spans="1:23" ht="15.75" thickBot="1" x14ac:dyDescent="0.3">
      <c r="A194" s="30">
        <v>42700</v>
      </c>
      <c r="B194" s="31" t="s">
        <v>35</v>
      </c>
      <c r="C194" s="31">
        <v>11</v>
      </c>
      <c r="D194" s="31">
        <v>16</v>
      </c>
      <c r="E194" s="30">
        <v>42701</v>
      </c>
      <c r="F194" s="5" t="s">
        <v>282</v>
      </c>
      <c r="G194" s="9">
        <v>1304</v>
      </c>
      <c r="H194" s="9" t="s">
        <v>44</v>
      </c>
      <c r="I194" s="3">
        <v>40.691000000000003</v>
      </c>
      <c r="J194" s="10">
        <v>201000</v>
      </c>
      <c r="K194" s="10">
        <v>201</v>
      </c>
      <c r="L194" s="12">
        <v>4939.6672482858612</v>
      </c>
      <c r="M194" s="31" t="s">
        <v>26</v>
      </c>
      <c r="N194" s="31" t="s">
        <v>27</v>
      </c>
      <c r="O194" s="33" t="s">
        <v>57</v>
      </c>
      <c r="P194" s="31" t="s">
        <v>271</v>
      </c>
      <c r="Q194" s="31" t="s">
        <v>30</v>
      </c>
      <c r="R194" s="32">
        <v>201000</v>
      </c>
      <c r="S194" s="15">
        <v>190688.7</v>
      </c>
      <c r="T194" s="31" t="s">
        <v>283</v>
      </c>
      <c r="U194" s="31" t="s">
        <v>304</v>
      </c>
      <c r="V194" s="31" t="s">
        <v>285</v>
      </c>
      <c r="W194" s="31" t="s">
        <v>41</v>
      </c>
    </row>
    <row r="195" spans="1:23" ht="15.75" thickBot="1" x14ac:dyDescent="0.3">
      <c r="A195" s="34">
        <v>42701</v>
      </c>
      <c r="B195" s="29" t="s">
        <v>35</v>
      </c>
      <c r="C195" s="29">
        <v>11</v>
      </c>
      <c r="D195" s="29">
        <v>16</v>
      </c>
      <c r="E195" s="34">
        <v>42701</v>
      </c>
      <c r="F195" s="5" t="s">
        <v>282</v>
      </c>
      <c r="G195" s="9">
        <v>1308</v>
      </c>
      <c r="H195" s="9" t="s">
        <v>44</v>
      </c>
      <c r="I195" s="3">
        <v>40.71</v>
      </c>
      <c r="J195" s="10">
        <v>201000</v>
      </c>
      <c r="K195" s="10">
        <v>201</v>
      </c>
      <c r="L195" s="12">
        <v>4937.361827560796</v>
      </c>
      <c r="M195" s="29" t="s">
        <v>26</v>
      </c>
      <c r="N195" s="29" t="s">
        <v>27</v>
      </c>
      <c r="O195" s="36" t="s">
        <v>57</v>
      </c>
      <c r="P195" s="29" t="s">
        <v>271</v>
      </c>
      <c r="Q195" s="29" t="s">
        <v>30</v>
      </c>
      <c r="R195" s="35">
        <v>201000</v>
      </c>
      <c r="S195" s="15">
        <v>190688.7</v>
      </c>
      <c r="T195" s="29" t="s">
        <v>283</v>
      </c>
      <c r="U195" s="29" t="s">
        <v>318</v>
      </c>
      <c r="V195" s="29" t="s">
        <v>285</v>
      </c>
      <c r="W195" s="29" t="s">
        <v>41</v>
      </c>
    </row>
    <row r="196" spans="1:23" ht="15.75" thickBot="1" x14ac:dyDescent="0.3">
      <c r="A196" s="30">
        <v>42700</v>
      </c>
      <c r="B196" s="31" t="s">
        <v>35</v>
      </c>
      <c r="C196" s="31">
        <v>11</v>
      </c>
      <c r="D196" s="31">
        <v>16</v>
      </c>
      <c r="E196" s="30">
        <v>42701</v>
      </c>
      <c r="F196" s="5" t="s">
        <v>282</v>
      </c>
      <c r="G196" s="9">
        <v>1310</v>
      </c>
      <c r="H196" s="9" t="s">
        <v>44</v>
      </c>
      <c r="I196" s="3">
        <v>40.746000000000002</v>
      </c>
      <c r="J196" s="10">
        <v>201000</v>
      </c>
      <c r="K196" s="10">
        <v>201</v>
      </c>
      <c r="L196" s="12">
        <v>4932.9995582388456</v>
      </c>
      <c r="M196" s="31" t="s">
        <v>26</v>
      </c>
      <c r="N196" s="31" t="s">
        <v>27</v>
      </c>
      <c r="O196" s="33" t="s">
        <v>57</v>
      </c>
      <c r="P196" s="31" t="s">
        <v>271</v>
      </c>
      <c r="Q196" s="31" t="s">
        <v>30</v>
      </c>
      <c r="R196" s="32">
        <v>201000</v>
      </c>
      <c r="S196" s="15">
        <v>190688.7</v>
      </c>
      <c r="T196" s="31" t="s">
        <v>39</v>
      </c>
      <c r="U196" s="31" t="s">
        <v>296</v>
      </c>
      <c r="V196" s="31" t="s">
        <v>285</v>
      </c>
      <c r="W196" s="31" t="s">
        <v>41</v>
      </c>
    </row>
    <row r="197" spans="1:23" ht="15.75" thickBot="1" x14ac:dyDescent="0.3">
      <c r="A197" s="30">
        <v>42700</v>
      </c>
      <c r="B197" s="31" t="s">
        <v>35</v>
      </c>
      <c r="C197" s="31">
        <v>11</v>
      </c>
      <c r="D197" s="31">
        <v>16</v>
      </c>
      <c r="E197" s="30">
        <v>42700</v>
      </c>
      <c r="F197" s="5" t="s">
        <v>282</v>
      </c>
      <c r="G197" s="9">
        <v>1401</v>
      </c>
      <c r="H197" s="9" t="s">
        <v>44</v>
      </c>
      <c r="I197" s="3">
        <v>46.751000000000005</v>
      </c>
      <c r="J197" s="10">
        <v>235000</v>
      </c>
      <c r="K197" s="10">
        <v>235</v>
      </c>
      <c r="L197" s="12">
        <v>5026.6304464075629</v>
      </c>
      <c r="M197" s="31" t="s">
        <v>26</v>
      </c>
      <c r="N197" s="31" t="s">
        <v>27</v>
      </c>
      <c r="O197" s="33" t="s">
        <v>57</v>
      </c>
      <c r="P197" s="31" t="s">
        <v>271</v>
      </c>
      <c r="Q197" s="31" t="s">
        <v>30</v>
      </c>
      <c r="R197" s="32">
        <v>235000</v>
      </c>
      <c r="S197" s="15">
        <v>222944.5</v>
      </c>
      <c r="T197" s="31" t="s">
        <v>39</v>
      </c>
      <c r="U197" s="31" t="s">
        <v>319</v>
      </c>
      <c r="V197" s="31" t="s">
        <v>285</v>
      </c>
      <c r="W197" s="31" t="s">
        <v>41</v>
      </c>
    </row>
    <row r="198" spans="1:23" ht="15.75" thickBot="1" x14ac:dyDescent="0.3">
      <c r="A198" s="30">
        <v>42700</v>
      </c>
      <c r="B198" s="31" t="s">
        <v>35</v>
      </c>
      <c r="C198" s="31">
        <v>11</v>
      </c>
      <c r="D198" s="31">
        <v>16</v>
      </c>
      <c r="E198" s="30">
        <v>42700</v>
      </c>
      <c r="F198" s="5" t="s">
        <v>282</v>
      </c>
      <c r="G198" s="9">
        <v>1502</v>
      </c>
      <c r="H198" s="9" t="s">
        <v>44</v>
      </c>
      <c r="I198" s="3">
        <v>40.652000000000001</v>
      </c>
      <c r="J198" s="10">
        <v>205000</v>
      </c>
      <c r="K198" s="10">
        <v>205</v>
      </c>
      <c r="L198" s="12">
        <v>5042.8023221489721</v>
      </c>
      <c r="M198" s="31" t="s">
        <v>26</v>
      </c>
      <c r="N198" s="31" t="s">
        <v>27</v>
      </c>
      <c r="O198" s="33" t="s">
        <v>57</v>
      </c>
      <c r="P198" s="31" t="s">
        <v>271</v>
      </c>
      <c r="Q198" s="31" t="s">
        <v>30</v>
      </c>
      <c r="R198" s="32">
        <v>205000</v>
      </c>
      <c r="S198" s="15">
        <v>194483.5</v>
      </c>
      <c r="T198" s="31" t="s">
        <v>51</v>
      </c>
      <c r="U198" s="31" t="s">
        <v>320</v>
      </c>
      <c r="V198" s="31" t="s">
        <v>285</v>
      </c>
      <c r="W198" s="31" t="s">
        <v>41</v>
      </c>
    </row>
    <row r="199" spans="1:23" ht="15.75" thickBot="1" x14ac:dyDescent="0.3">
      <c r="A199" s="30">
        <v>42700</v>
      </c>
      <c r="B199" s="31" t="s">
        <v>35</v>
      </c>
      <c r="C199" s="31">
        <v>11</v>
      </c>
      <c r="D199" s="31">
        <v>16</v>
      </c>
      <c r="E199" s="30">
        <v>42701</v>
      </c>
      <c r="F199" s="5" t="s">
        <v>282</v>
      </c>
      <c r="G199" s="9">
        <v>1504</v>
      </c>
      <c r="H199" s="9" t="s">
        <v>44</v>
      </c>
      <c r="I199" s="3">
        <v>40.691000000000003</v>
      </c>
      <c r="J199" s="10">
        <v>205000</v>
      </c>
      <c r="K199" s="10">
        <v>205</v>
      </c>
      <c r="L199" s="12">
        <v>5037.9690840726444</v>
      </c>
      <c r="M199" s="31" t="s">
        <v>26</v>
      </c>
      <c r="N199" s="31" t="s">
        <v>27</v>
      </c>
      <c r="O199" s="33" t="s">
        <v>57</v>
      </c>
      <c r="P199" s="31" t="s">
        <v>271</v>
      </c>
      <c r="Q199" s="31" t="s">
        <v>30</v>
      </c>
      <c r="R199" s="32">
        <v>205000</v>
      </c>
      <c r="S199" s="15">
        <v>194483.5</v>
      </c>
      <c r="T199" s="31" t="s">
        <v>307</v>
      </c>
      <c r="U199" s="31" t="s">
        <v>321</v>
      </c>
      <c r="V199" s="31" t="s">
        <v>285</v>
      </c>
      <c r="W199" s="31" t="s">
        <v>41</v>
      </c>
    </row>
    <row r="200" spans="1:23" ht="15.75" thickBot="1" x14ac:dyDescent="0.3">
      <c r="A200" s="30">
        <v>42700</v>
      </c>
      <c r="B200" s="31" t="s">
        <v>35</v>
      </c>
      <c r="C200" s="31">
        <v>11</v>
      </c>
      <c r="D200" s="31">
        <v>16</v>
      </c>
      <c r="E200" s="30">
        <v>42700</v>
      </c>
      <c r="F200" s="5" t="s">
        <v>282</v>
      </c>
      <c r="G200" s="9">
        <v>1510</v>
      </c>
      <c r="H200" s="9" t="s">
        <v>44</v>
      </c>
      <c r="I200" s="3">
        <v>40.746000000000002</v>
      </c>
      <c r="J200" s="10">
        <v>205000</v>
      </c>
      <c r="K200" s="10">
        <v>205</v>
      </c>
      <c r="L200" s="12">
        <v>5031.1687036764342</v>
      </c>
      <c r="M200" s="31" t="s">
        <v>26</v>
      </c>
      <c r="N200" s="31" t="s">
        <v>27</v>
      </c>
      <c r="O200" s="33" t="s">
        <v>57</v>
      </c>
      <c r="P200" s="31" t="s">
        <v>271</v>
      </c>
      <c r="Q200" s="31" t="s">
        <v>30</v>
      </c>
      <c r="R200" s="32">
        <v>205000</v>
      </c>
      <c r="S200" s="15">
        <v>194483.5</v>
      </c>
      <c r="T200" s="31" t="s">
        <v>99</v>
      </c>
      <c r="U200" s="31" t="s">
        <v>322</v>
      </c>
      <c r="V200" s="31" t="s">
        <v>285</v>
      </c>
      <c r="W200" s="31" t="s">
        <v>41</v>
      </c>
    </row>
    <row r="201" spans="1:23" ht="15.75" thickBot="1" x14ac:dyDescent="0.3">
      <c r="A201" s="30">
        <v>42700</v>
      </c>
      <c r="B201" s="31" t="s">
        <v>35</v>
      </c>
      <c r="C201" s="31">
        <v>11</v>
      </c>
      <c r="D201" s="31">
        <v>16</v>
      </c>
      <c r="E201" s="30">
        <v>42700</v>
      </c>
      <c r="F201" s="5" t="s">
        <v>282</v>
      </c>
      <c r="G201" s="9">
        <v>1601</v>
      </c>
      <c r="H201" s="9" t="s">
        <v>44</v>
      </c>
      <c r="I201" s="3">
        <v>46.751000000000005</v>
      </c>
      <c r="J201" s="10">
        <v>235000</v>
      </c>
      <c r="K201" s="10">
        <v>235</v>
      </c>
      <c r="L201" s="12">
        <v>5026.6304464075629</v>
      </c>
      <c r="M201" s="31" t="s">
        <v>26</v>
      </c>
      <c r="N201" s="31" t="s">
        <v>27</v>
      </c>
      <c r="O201" s="33" t="s">
        <v>57</v>
      </c>
      <c r="P201" s="31" t="s">
        <v>271</v>
      </c>
      <c r="Q201" s="31" t="s">
        <v>30</v>
      </c>
      <c r="R201" s="32">
        <v>235000</v>
      </c>
      <c r="S201" s="15">
        <v>222944.5</v>
      </c>
      <c r="T201" s="31" t="s">
        <v>88</v>
      </c>
      <c r="U201" s="31" t="s">
        <v>323</v>
      </c>
      <c r="V201" s="31" t="s">
        <v>285</v>
      </c>
      <c r="W201" s="31" t="s">
        <v>41</v>
      </c>
    </row>
    <row r="202" spans="1:23" ht="15.75" thickBot="1" x14ac:dyDescent="0.3">
      <c r="A202" s="37">
        <v>42700</v>
      </c>
      <c r="B202" s="38" t="s">
        <v>35</v>
      </c>
      <c r="C202" s="38">
        <v>11</v>
      </c>
      <c r="D202" s="38">
        <v>16</v>
      </c>
      <c r="E202" s="37">
        <v>42701</v>
      </c>
      <c r="F202" s="5" t="s">
        <v>282</v>
      </c>
      <c r="G202" s="9">
        <v>1607</v>
      </c>
      <c r="H202" s="9" t="s">
        <v>44</v>
      </c>
      <c r="I202" s="3">
        <v>45.192</v>
      </c>
      <c r="J202" s="10">
        <v>232000</v>
      </c>
      <c r="K202" s="10">
        <v>232</v>
      </c>
      <c r="L202" s="12">
        <v>5133.6519738006727</v>
      </c>
      <c r="M202" s="38" t="s">
        <v>26</v>
      </c>
      <c r="N202" s="38" t="s">
        <v>27</v>
      </c>
      <c r="O202" s="40" t="s">
        <v>57</v>
      </c>
      <c r="P202" s="38" t="s">
        <v>271</v>
      </c>
      <c r="Q202" s="38" t="s">
        <v>30</v>
      </c>
      <c r="R202" s="39">
        <v>232000</v>
      </c>
      <c r="S202" s="15">
        <v>220098.4</v>
      </c>
      <c r="T202" s="38" t="s">
        <v>307</v>
      </c>
      <c r="U202" s="38" t="s">
        <v>324</v>
      </c>
      <c r="V202" s="38" t="s">
        <v>285</v>
      </c>
      <c r="W202" s="38" t="s">
        <v>41</v>
      </c>
    </row>
    <row r="203" spans="1:23" ht="15.75" thickBot="1" x14ac:dyDescent="0.3">
      <c r="A203" s="30">
        <v>42700</v>
      </c>
      <c r="B203" s="31" t="s">
        <v>35</v>
      </c>
      <c r="C203" s="31">
        <v>11</v>
      </c>
      <c r="D203" s="31">
        <v>16</v>
      </c>
      <c r="E203" s="30">
        <v>42700</v>
      </c>
      <c r="F203" s="5" t="s">
        <v>282</v>
      </c>
      <c r="G203" s="9">
        <v>1609</v>
      </c>
      <c r="H203" s="9" t="s">
        <v>44</v>
      </c>
      <c r="I203" s="3">
        <v>46.753</v>
      </c>
      <c r="J203" s="10">
        <v>235000</v>
      </c>
      <c r="K203" s="10">
        <v>235</v>
      </c>
      <c r="L203" s="12">
        <v>5026.4154171924793</v>
      </c>
      <c r="M203" s="31" t="s">
        <v>26</v>
      </c>
      <c r="N203" s="31" t="s">
        <v>27</v>
      </c>
      <c r="O203" s="33" t="s">
        <v>57</v>
      </c>
      <c r="P203" s="31" t="s">
        <v>271</v>
      </c>
      <c r="Q203" s="31" t="s">
        <v>30</v>
      </c>
      <c r="R203" s="32">
        <v>235000</v>
      </c>
      <c r="S203" s="15">
        <v>222944.5</v>
      </c>
      <c r="T203" s="31" t="s">
        <v>143</v>
      </c>
      <c r="U203" s="31" t="s">
        <v>325</v>
      </c>
      <c r="V203" s="31" t="s">
        <v>285</v>
      </c>
      <c r="W203" s="31" t="s">
        <v>41</v>
      </c>
    </row>
    <row r="204" spans="1:23" ht="15.75" thickBot="1" x14ac:dyDescent="0.3">
      <c r="A204" s="37">
        <v>42701</v>
      </c>
      <c r="B204" s="38" t="s">
        <v>35</v>
      </c>
      <c r="C204" s="38">
        <v>11</v>
      </c>
      <c r="D204" s="38">
        <v>16</v>
      </c>
      <c r="E204" s="37">
        <v>42701</v>
      </c>
      <c r="F204" s="5" t="s">
        <v>282</v>
      </c>
      <c r="G204" s="9">
        <v>9</v>
      </c>
      <c r="H204" s="9" t="s">
        <v>71</v>
      </c>
      <c r="I204" s="3">
        <v>41.603999999999999</v>
      </c>
      <c r="J204" s="10">
        <v>193000</v>
      </c>
      <c r="K204" s="10">
        <v>193</v>
      </c>
      <c r="L204" s="12">
        <v>4638.9770214402461</v>
      </c>
      <c r="M204" s="38" t="s">
        <v>26</v>
      </c>
      <c r="N204" s="38" t="s">
        <v>27</v>
      </c>
      <c r="O204" s="40" t="s">
        <v>57</v>
      </c>
      <c r="P204" s="38" t="s">
        <v>271</v>
      </c>
      <c r="Q204" s="38" t="s">
        <v>30</v>
      </c>
      <c r="R204" s="39">
        <v>193000</v>
      </c>
      <c r="S204" s="15">
        <v>183099.1</v>
      </c>
      <c r="T204" s="38" t="s">
        <v>51</v>
      </c>
      <c r="U204" s="38" t="s">
        <v>313</v>
      </c>
      <c r="V204" s="38" t="s">
        <v>285</v>
      </c>
      <c r="W204" s="38" t="s">
        <v>41</v>
      </c>
    </row>
    <row r="205" spans="1:23" ht="15.75" thickBot="1" x14ac:dyDescent="0.3">
      <c r="A205" s="37">
        <v>42701</v>
      </c>
      <c r="B205" s="38" t="s">
        <v>35</v>
      </c>
      <c r="C205" s="38">
        <v>11</v>
      </c>
      <c r="D205" s="38">
        <v>16</v>
      </c>
      <c r="E205" s="37">
        <v>42701</v>
      </c>
      <c r="F205" s="5" t="s">
        <v>282</v>
      </c>
      <c r="G205" s="9">
        <v>101</v>
      </c>
      <c r="H205" s="9" t="s">
        <v>71</v>
      </c>
      <c r="I205" s="3">
        <v>41.603999999999999</v>
      </c>
      <c r="J205" s="10">
        <v>193000</v>
      </c>
      <c r="K205" s="10">
        <v>193</v>
      </c>
      <c r="L205" s="12">
        <v>4638.9770214402461</v>
      </c>
      <c r="M205" s="38" t="s">
        <v>26</v>
      </c>
      <c r="N205" s="38" t="s">
        <v>27</v>
      </c>
      <c r="O205" s="40" t="s">
        <v>57</v>
      </c>
      <c r="P205" s="38" t="s">
        <v>271</v>
      </c>
      <c r="Q205" s="38" t="s">
        <v>30</v>
      </c>
      <c r="R205" s="39">
        <v>193000</v>
      </c>
      <c r="S205" s="15">
        <v>183099.1</v>
      </c>
      <c r="T205" s="38" t="s">
        <v>51</v>
      </c>
      <c r="U205" s="38" t="s">
        <v>326</v>
      </c>
      <c r="V205" s="38" t="s">
        <v>285</v>
      </c>
      <c r="W205" s="38" t="s">
        <v>41</v>
      </c>
    </row>
    <row r="206" spans="1:23" ht="15.75" thickBot="1" x14ac:dyDescent="0.3">
      <c r="A206" s="30">
        <v>42700</v>
      </c>
      <c r="B206" s="31" t="s">
        <v>35</v>
      </c>
      <c r="C206" s="31">
        <v>11</v>
      </c>
      <c r="D206" s="31">
        <v>16</v>
      </c>
      <c r="E206" s="30">
        <v>42700</v>
      </c>
      <c r="F206" s="5" t="s">
        <v>282</v>
      </c>
      <c r="G206" s="9">
        <v>103</v>
      </c>
      <c r="H206" s="9" t="s">
        <v>71</v>
      </c>
      <c r="I206" s="3">
        <v>40.74</v>
      </c>
      <c r="J206" s="10">
        <v>193000</v>
      </c>
      <c r="K206" s="10">
        <v>193</v>
      </c>
      <c r="L206" s="12">
        <v>4737.3588610702009</v>
      </c>
      <c r="M206" s="31" t="s">
        <v>26</v>
      </c>
      <c r="N206" s="38" t="s">
        <v>27</v>
      </c>
      <c r="O206" s="33" t="s">
        <v>57</v>
      </c>
      <c r="P206" s="31" t="s">
        <v>271</v>
      </c>
      <c r="Q206" s="31" t="s">
        <v>30</v>
      </c>
      <c r="R206" s="32">
        <v>193000</v>
      </c>
      <c r="S206" s="15">
        <v>183099.1</v>
      </c>
      <c r="T206" s="31" t="s">
        <v>307</v>
      </c>
      <c r="U206" s="31" t="s">
        <v>324</v>
      </c>
      <c r="V206" s="31" t="s">
        <v>285</v>
      </c>
      <c r="W206" s="31" t="s">
        <v>41</v>
      </c>
    </row>
    <row r="207" spans="1:23" ht="15.75" thickBot="1" x14ac:dyDescent="0.3">
      <c r="A207" s="30">
        <v>42700</v>
      </c>
      <c r="B207" s="31" t="s">
        <v>35</v>
      </c>
      <c r="C207" s="31">
        <v>11</v>
      </c>
      <c r="D207" s="31">
        <v>16</v>
      </c>
      <c r="E207" s="30">
        <v>42700</v>
      </c>
      <c r="F207" s="5" t="s">
        <v>282</v>
      </c>
      <c r="G207" s="9">
        <v>105</v>
      </c>
      <c r="H207" s="9" t="s">
        <v>71</v>
      </c>
      <c r="I207" s="3">
        <v>40.741</v>
      </c>
      <c r="J207" s="10">
        <v>193000</v>
      </c>
      <c r="K207" s="10">
        <v>193</v>
      </c>
      <c r="L207" s="12">
        <v>4737.2425811835747</v>
      </c>
      <c r="M207" s="31" t="s">
        <v>26</v>
      </c>
      <c r="N207" s="31" t="s">
        <v>27</v>
      </c>
      <c r="O207" s="33" t="s">
        <v>57</v>
      </c>
      <c r="P207" s="31" t="s">
        <v>271</v>
      </c>
      <c r="Q207" s="31" t="s">
        <v>30</v>
      </c>
      <c r="R207" s="32">
        <v>193000</v>
      </c>
      <c r="S207" s="15">
        <v>183099.1</v>
      </c>
      <c r="T207" s="31" t="s">
        <v>39</v>
      </c>
      <c r="U207" s="31" t="s">
        <v>327</v>
      </c>
      <c r="V207" s="31" t="s">
        <v>285</v>
      </c>
      <c r="W207" s="31" t="s">
        <v>41</v>
      </c>
    </row>
    <row r="208" spans="1:23" ht="15.75" thickBot="1" x14ac:dyDescent="0.3">
      <c r="A208" s="30">
        <v>42700</v>
      </c>
      <c r="B208" s="31" t="s">
        <v>35</v>
      </c>
      <c r="C208" s="31">
        <v>11</v>
      </c>
      <c r="D208" s="31">
        <v>16</v>
      </c>
      <c r="E208" s="30">
        <v>42701</v>
      </c>
      <c r="F208" s="5" t="s">
        <v>282</v>
      </c>
      <c r="G208" s="9">
        <v>107</v>
      </c>
      <c r="H208" s="9" t="s">
        <v>71</v>
      </c>
      <c r="I208" s="3">
        <v>40.684000000000005</v>
      </c>
      <c r="J208" s="10">
        <v>193000</v>
      </c>
      <c r="K208" s="10">
        <v>193</v>
      </c>
      <c r="L208" s="12">
        <v>4743.8796578507518</v>
      </c>
      <c r="M208" s="31" t="s">
        <v>26</v>
      </c>
      <c r="N208" s="31" t="s">
        <v>27</v>
      </c>
      <c r="O208" s="33" t="s">
        <v>57</v>
      </c>
      <c r="P208" s="31" t="s">
        <v>271</v>
      </c>
      <c r="Q208" s="31" t="s">
        <v>30</v>
      </c>
      <c r="R208" s="32">
        <v>193000</v>
      </c>
      <c r="S208" s="15">
        <v>183099.1</v>
      </c>
      <c r="T208" s="31" t="s">
        <v>31</v>
      </c>
      <c r="U208" s="31" t="s">
        <v>328</v>
      </c>
      <c r="V208" s="31" t="s">
        <v>285</v>
      </c>
      <c r="W208" s="31" t="s">
        <v>41</v>
      </c>
    </row>
    <row r="209" spans="1:23" ht="15.75" thickBot="1" x14ac:dyDescent="0.3">
      <c r="A209" s="30">
        <v>42700</v>
      </c>
      <c r="B209" s="31" t="s">
        <v>35</v>
      </c>
      <c r="C209" s="31">
        <v>11</v>
      </c>
      <c r="D209" s="31">
        <v>16</v>
      </c>
      <c r="E209" s="30">
        <v>42700</v>
      </c>
      <c r="F209" s="5" t="s">
        <v>282</v>
      </c>
      <c r="G209" s="9">
        <v>109</v>
      </c>
      <c r="H209" s="9" t="s">
        <v>71</v>
      </c>
      <c r="I209" s="3">
        <v>41.603999999999999</v>
      </c>
      <c r="J209" s="10">
        <v>193000</v>
      </c>
      <c r="K209" s="10">
        <v>193</v>
      </c>
      <c r="L209" s="12">
        <v>4638.9770214402461</v>
      </c>
      <c r="M209" s="31" t="s">
        <v>26</v>
      </c>
      <c r="N209" s="31" t="s">
        <v>27</v>
      </c>
      <c r="O209" s="33" t="s">
        <v>57</v>
      </c>
      <c r="P209" s="31" t="s">
        <v>271</v>
      </c>
      <c r="Q209" s="31" t="s">
        <v>30</v>
      </c>
      <c r="R209" s="32">
        <v>193000</v>
      </c>
      <c r="S209" s="15">
        <v>183099.1</v>
      </c>
      <c r="T209" s="31" t="s">
        <v>283</v>
      </c>
      <c r="U209" s="31" t="s">
        <v>329</v>
      </c>
      <c r="V209" s="31" t="s">
        <v>285</v>
      </c>
      <c r="W209" s="31" t="s">
        <v>41</v>
      </c>
    </row>
    <row r="210" spans="1:23" ht="15.75" thickBot="1" x14ac:dyDescent="0.3">
      <c r="A210" s="30">
        <v>42700</v>
      </c>
      <c r="B210" s="31" t="s">
        <v>35</v>
      </c>
      <c r="C210" s="31">
        <v>11</v>
      </c>
      <c r="D210" s="31">
        <v>16</v>
      </c>
      <c r="E210" s="30">
        <v>42700</v>
      </c>
      <c r="F210" s="5" t="s">
        <v>282</v>
      </c>
      <c r="G210" s="9">
        <v>202</v>
      </c>
      <c r="H210" s="9" t="s">
        <v>71</v>
      </c>
      <c r="I210" s="3">
        <v>41.603999999999999</v>
      </c>
      <c r="J210" s="10">
        <v>193000</v>
      </c>
      <c r="K210" s="10">
        <v>193</v>
      </c>
      <c r="L210" s="12">
        <v>4638.9770214402461</v>
      </c>
      <c r="M210" s="31" t="s">
        <v>26</v>
      </c>
      <c r="N210" s="31" t="s">
        <v>27</v>
      </c>
      <c r="O210" s="33" t="s">
        <v>57</v>
      </c>
      <c r="P210" s="31" t="s">
        <v>271</v>
      </c>
      <c r="Q210" s="31" t="s">
        <v>30</v>
      </c>
      <c r="R210" s="32">
        <v>193000</v>
      </c>
      <c r="S210" s="15">
        <v>183099.1</v>
      </c>
      <c r="T210" s="31" t="s">
        <v>165</v>
      </c>
      <c r="U210" s="31" t="s">
        <v>330</v>
      </c>
      <c r="V210" s="31" t="s">
        <v>285</v>
      </c>
      <c r="W210" s="31" t="s">
        <v>41</v>
      </c>
    </row>
    <row r="211" spans="1:23" ht="15.75" thickBot="1" x14ac:dyDescent="0.3">
      <c r="A211" s="30">
        <v>42700</v>
      </c>
      <c r="B211" s="31" t="s">
        <v>35</v>
      </c>
      <c r="C211" s="31">
        <v>11</v>
      </c>
      <c r="D211" s="31">
        <v>16</v>
      </c>
      <c r="E211" s="30">
        <v>42701</v>
      </c>
      <c r="F211" s="5" t="s">
        <v>282</v>
      </c>
      <c r="G211" s="9">
        <v>204</v>
      </c>
      <c r="H211" s="9" t="s">
        <v>71</v>
      </c>
      <c r="I211" s="3">
        <v>40.687000000000005</v>
      </c>
      <c r="J211" s="10">
        <v>193000</v>
      </c>
      <c r="K211" s="10">
        <v>193</v>
      </c>
      <c r="L211" s="12">
        <v>4743.5298744070578</v>
      </c>
      <c r="M211" s="31" t="s">
        <v>26</v>
      </c>
      <c r="N211" s="31" t="s">
        <v>27</v>
      </c>
      <c r="O211" s="33" t="s">
        <v>57</v>
      </c>
      <c r="P211" s="31" t="s">
        <v>271</v>
      </c>
      <c r="Q211" s="31" t="s">
        <v>30</v>
      </c>
      <c r="R211" s="32">
        <v>193000</v>
      </c>
      <c r="S211" s="15">
        <v>183099.1</v>
      </c>
      <c r="T211" s="31" t="s">
        <v>283</v>
      </c>
      <c r="U211" s="31" t="s">
        <v>331</v>
      </c>
      <c r="V211" s="31" t="s">
        <v>285</v>
      </c>
      <c r="W211" s="31" t="s">
        <v>41</v>
      </c>
    </row>
    <row r="212" spans="1:23" ht="15.75" thickBot="1" x14ac:dyDescent="0.3">
      <c r="A212" s="30">
        <v>42700</v>
      </c>
      <c r="B212" s="31" t="s">
        <v>35</v>
      </c>
      <c r="C212" s="31">
        <v>11</v>
      </c>
      <c r="D212" s="31">
        <v>16</v>
      </c>
      <c r="E212" s="30">
        <v>42700</v>
      </c>
      <c r="F212" s="5" t="s">
        <v>282</v>
      </c>
      <c r="G212" s="9">
        <v>206</v>
      </c>
      <c r="H212" s="9" t="s">
        <v>71</v>
      </c>
      <c r="I212" s="3">
        <v>40.645000000000003</v>
      </c>
      <c r="J212" s="10">
        <v>193000</v>
      </c>
      <c r="K212" s="10">
        <v>193</v>
      </c>
      <c r="L212" s="12">
        <v>4748.4315413950053</v>
      </c>
      <c r="M212" s="31" t="s">
        <v>26</v>
      </c>
      <c r="N212" s="31" t="s">
        <v>27</v>
      </c>
      <c r="O212" s="33" t="s">
        <v>57</v>
      </c>
      <c r="P212" s="31" t="s">
        <v>271</v>
      </c>
      <c r="Q212" s="31" t="s">
        <v>30</v>
      </c>
      <c r="R212" s="32">
        <v>193000</v>
      </c>
      <c r="S212" s="15">
        <v>183099.1</v>
      </c>
      <c r="T212" s="31" t="s">
        <v>283</v>
      </c>
      <c r="U212" s="31" t="s">
        <v>332</v>
      </c>
      <c r="V212" s="31" t="s">
        <v>285</v>
      </c>
      <c r="W212" s="31" t="s">
        <v>41</v>
      </c>
    </row>
    <row r="213" spans="1:23" ht="15.75" thickBot="1" x14ac:dyDescent="0.3">
      <c r="A213" s="30">
        <v>42700</v>
      </c>
      <c r="B213" s="31" t="s">
        <v>35</v>
      </c>
      <c r="C213" s="31">
        <v>11</v>
      </c>
      <c r="D213" s="31">
        <v>16</v>
      </c>
      <c r="E213" s="30">
        <v>42701</v>
      </c>
      <c r="F213" s="5" t="s">
        <v>282</v>
      </c>
      <c r="G213" s="9">
        <v>208</v>
      </c>
      <c r="H213" s="9" t="s">
        <v>71</v>
      </c>
      <c r="I213" s="3">
        <v>40.74</v>
      </c>
      <c r="J213" s="10">
        <v>193000</v>
      </c>
      <c r="K213" s="10">
        <v>193</v>
      </c>
      <c r="L213" s="12">
        <v>4737.3588610702009</v>
      </c>
      <c r="M213" s="31" t="s">
        <v>26</v>
      </c>
      <c r="N213" s="31" t="s">
        <v>27</v>
      </c>
      <c r="O213" s="33" t="s">
        <v>57</v>
      </c>
      <c r="P213" s="31" t="s">
        <v>271</v>
      </c>
      <c r="Q213" s="31" t="s">
        <v>30</v>
      </c>
      <c r="R213" s="32">
        <v>193000</v>
      </c>
      <c r="S213" s="15">
        <v>183099.1</v>
      </c>
      <c r="T213" s="31" t="s">
        <v>333</v>
      </c>
      <c r="U213" s="31" t="s">
        <v>334</v>
      </c>
      <c r="V213" s="31" t="s">
        <v>285</v>
      </c>
      <c r="W213" s="31" t="s">
        <v>41</v>
      </c>
    </row>
    <row r="214" spans="1:23" ht="15.75" thickBot="1" x14ac:dyDescent="0.3">
      <c r="A214" s="30">
        <v>42700</v>
      </c>
      <c r="B214" s="31" t="s">
        <v>35</v>
      </c>
      <c r="C214" s="31">
        <v>11</v>
      </c>
      <c r="D214" s="31">
        <v>16</v>
      </c>
      <c r="E214" s="30">
        <v>42700</v>
      </c>
      <c r="F214" s="5" t="s">
        <v>282</v>
      </c>
      <c r="G214" s="9">
        <v>301</v>
      </c>
      <c r="H214" s="9" t="s">
        <v>71</v>
      </c>
      <c r="I214" s="3">
        <v>41.603999999999999</v>
      </c>
      <c r="J214" s="10">
        <v>197000</v>
      </c>
      <c r="K214" s="10">
        <v>197</v>
      </c>
      <c r="L214" s="12">
        <v>4735.1216229208731</v>
      </c>
      <c r="M214" s="31" t="s">
        <v>26</v>
      </c>
      <c r="N214" s="31" t="s">
        <v>27</v>
      </c>
      <c r="O214" s="33" t="s">
        <v>57</v>
      </c>
      <c r="P214" s="31" t="s">
        <v>271</v>
      </c>
      <c r="Q214" s="31" t="s">
        <v>30</v>
      </c>
      <c r="R214" s="32">
        <v>197000</v>
      </c>
      <c r="S214" s="15">
        <v>186893.9</v>
      </c>
      <c r="T214" s="31" t="s">
        <v>51</v>
      </c>
      <c r="U214" s="31" t="s">
        <v>335</v>
      </c>
      <c r="V214" s="31" t="s">
        <v>285</v>
      </c>
      <c r="W214" s="31" t="s">
        <v>41</v>
      </c>
    </row>
    <row r="215" spans="1:23" ht="15.75" thickBot="1" x14ac:dyDescent="0.3">
      <c r="A215" s="30">
        <v>42700</v>
      </c>
      <c r="B215" s="31" t="s">
        <v>35</v>
      </c>
      <c r="C215" s="31">
        <v>11</v>
      </c>
      <c r="D215" s="31">
        <v>16</v>
      </c>
      <c r="E215" s="30">
        <v>42700</v>
      </c>
      <c r="F215" s="5" t="s">
        <v>282</v>
      </c>
      <c r="G215" s="9">
        <v>303</v>
      </c>
      <c r="H215" s="9" t="s">
        <v>71</v>
      </c>
      <c r="I215" s="3">
        <v>40.74</v>
      </c>
      <c r="J215" s="10">
        <v>197000</v>
      </c>
      <c r="K215" s="10">
        <v>197</v>
      </c>
      <c r="L215" s="12">
        <v>4835.5424644084433</v>
      </c>
      <c r="M215" s="31" t="s">
        <v>26</v>
      </c>
      <c r="N215" s="31" t="s">
        <v>27</v>
      </c>
      <c r="O215" s="33" t="s">
        <v>57</v>
      </c>
      <c r="P215" s="31" t="s">
        <v>271</v>
      </c>
      <c r="Q215" s="31" t="s">
        <v>30</v>
      </c>
      <c r="R215" s="32">
        <v>197000</v>
      </c>
      <c r="S215" s="15">
        <v>186893.9</v>
      </c>
      <c r="T215" s="31" t="s">
        <v>283</v>
      </c>
      <c r="U215" s="31" t="s">
        <v>336</v>
      </c>
      <c r="V215" s="31" t="s">
        <v>285</v>
      </c>
      <c r="W215" s="31" t="s">
        <v>41</v>
      </c>
    </row>
    <row r="216" spans="1:23" ht="15.75" thickBot="1" x14ac:dyDescent="0.3">
      <c r="A216" s="30">
        <v>42700</v>
      </c>
      <c r="B216" s="31" t="s">
        <v>35</v>
      </c>
      <c r="C216" s="31">
        <v>11</v>
      </c>
      <c r="D216" s="31">
        <v>16</v>
      </c>
      <c r="E216" s="30">
        <v>42700</v>
      </c>
      <c r="F216" s="5" t="s">
        <v>282</v>
      </c>
      <c r="G216" s="9">
        <v>305</v>
      </c>
      <c r="H216" s="9" t="s">
        <v>71</v>
      </c>
      <c r="I216" s="3">
        <v>40.741</v>
      </c>
      <c r="J216" s="10">
        <v>197000</v>
      </c>
      <c r="K216" s="10">
        <v>197</v>
      </c>
      <c r="L216" s="12">
        <v>4835.4237745759801</v>
      </c>
      <c r="M216" s="31" t="s">
        <v>26</v>
      </c>
      <c r="N216" s="31" t="s">
        <v>27</v>
      </c>
      <c r="O216" s="33" t="s">
        <v>57</v>
      </c>
      <c r="P216" s="31" t="s">
        <v>271</v>
      </c>
      <c r="Q216" s="31" t="s">
        <v>30</v>
      </c>
      <c r="R216" s="32">
        <v>197000</v>
      </c>
      <c r="S216" s="15">
        <v>186893.9</v>
      </c>
      <c r="T216" s="31" t="s">
        <v>51</v>
      </c>
      <c r="U216" s="31" t="s">
        <v>337</v>
      </c>
      <c r="V216" s="31" t="s">
        <v>285</v>
      </c>
      <c r="W216" s="31" t="s">
        <v>41</v>
      </c>
    </row>
    <row r="217" spans="1:23" ht="15.75" thickBot="1" x14ac:dyDescent="0.3">
      <c r="A217" s="37">
        <v>42700</v>
      </c>
      <c r="B217" s="38" t="s">
        <v>35</v>
      </c>
      <c r="C217" s="38">
        <v>11</v>
      </c>
      <c r="D217" s="38">
        <v>16</v>
      </c>
      <c r="E217" s="37">
        <v>42701</v>
      </c>
      <c r="F217" s="5" t="s">
        <v>282</v>
      </c>
      <c r="G217" s="9">
        <v>307</v>
      </c>
      <c r="H217" s="9" t="s">
        <v>71</v>
      </c>
      <c r="I217" s="3">
        <v>40.684000000000005</v>
      </c>
      <c r="J217" s="10">
        <v>197000</v>
      </c>
      <c r="K217" s="10">
        <v>197</v>
      </c>
      <c r="L217" s="12">
        <v>4842.1984072362593</v>
      </c>
      <c r="M217" s="38" t="s">
        <v>26</v>
      </c>
      <c r="N217" s="38" t="s">
        <v>27</v>
      </c>
      <c r="O217" s="40" t="s">
        <v>57</v>
      </c>
      <c r="P217" s="38" t="s">
        <v>271</v>
      </c>
      <c r="Q217" s="38" t="s">
        <v>30</v>
      </c>
      <c r="R217" s="39">
        <v>197000</v>
      </c>
      <c r="S217" s="15">
        <v>186893.9</v>
      </c>
      <c r="T217" s="38" t="s">
        <v>84</v>
      </c>
      <c r="U217" s="38" t="s">
        <v>338</v>
      </c>
      <c r="V217" s="38" t="s">
        <v>285</v>
      </c>
      <c r="W217" s="38" t="s">
        <v>41</v>
      </c>
    </row>
    <row r="218" spans="1:23" ht="15.75" thickBot="1" x14ac:dyDescent="0.3">
      <c r="A218" s="37">
        <v>42700</v>
      </c>
      <c r="B218" s="38" t="s">
        <v>35</v>
      </c>
      <c r="C218" s="38">
        <v>11</v>
      </c>
      <c r="D218" s="38">
        <v>16</v>
      </c>
      <c r="E218" s="37">
        <v>42701</v>
      </c>
      <c r="F218" s="5" t="s">
        <v>282</v>
      </c>
      <c r="G218" s="9">
        <v>309</v>
      </c>
      <c r="H218" s="9" t="s">
        <v>71</v>
      </c>
      <c r="I218" s="3">
        <v>41.603999999999999</v>
      </c>
      <c r="J218" s="10">
        <v>197000</v>
      </c>
      <c r="K218" s="10">
        <v>197</v>
      </c>
      <c r="L218" s="12">
        <v>4735.1216229208731</v>
      </c>
      <c r="M218" s="38" t="s">
        <v>26</v>
      </c>
      <c r="N218" s="38" t="s">
        <v>27</v>
      </c>
      <c r="O218" s="40" t="s">
        <v>57</v>
      </c>
      <c r="P218" s="38" t="s">
        <v>271</v>
      </c>
      <c r="Q218" s="38" t="s">
        <v>30</v>
      </c>
      <c r="R218" s="39">
        <v>197000</v>
      </c>
      <c r="S218" s="15">
        <v>186893.9</v>
      </c>
      <c r="T218" s="38" t="s">
        <v>39</v>
      </c>
      <c r="U218" s="38" t="s">
        <v>339</v>
      </c>
      <c r="V218" s="38" t="s">
        <v>285</v>
      </c>
      <c r="W218" s="38" t="s">
        <v>41</v>
      </c>
    </row>
    <row r="219" spans="1:23" ht="15.75" thickBot="1" x14ac:dyDescent="0.3">
      <c r="A219" s="34">
        <v>42701</v>
      </c>
      <c r="B219" s="29" t="s">
        <v>35</v>
      </c>
      <c r="C219" s="29">
        <v>11</v>
      </c>
      <c r="D219" s="29">
        <v>16</v>
      </c>
      <c r="E219" s="34">
        <v>42701</v>
      </c>
      <c r="F219" s="5" t="s">
        <v>282</v>
      </c>
      <c r="G219" s="9">
        <v>309</v>
      </c>
      <c r="H219" s="9" t="s">
        <v>71</v>
      </c>
      <c r="I219" s="3">
        <v>41.603999999999999</v>
      </c>
      <c r="J219" s="10">
        <v>197000</v>
      </c>
      <c r="K219" s="10">
        <v>197</v>
      </c>
      <c r="L219" s="12">
        <v>4735.1216229208731</v>
      </c>
      <c r="M219" s="29" t="s">
        <v>26</v>
      </c>
      <c r="N219" s="29" t="s">
        <v>27</v>
      </c>
      <c r="O219" s="36" t="s">
        <v>57</v>
      </c>
      <c r="P219" s="29" t="s">
        <v>271</v>
      </c>
      <c r="Q219" s="29" t="s">
        <v>30</v>
      </c>
      <c r="R219" s="35">
        <v>197000</v>
      </c>
      <c r="S219" s="15">
        <v>186893.9</v>
      </c>
      <c r="T219" s="29" t="s">
        <v>39</v>
      </c>
      <c r="U219" s="29" t="s">
        <v>339</v>
      </c>
      <c r="V219" s="38" t="s">
        <v>285</v>
      </c>
      <c r="W219" s="29" t="s">
        <v>41</v>
      </c>
    </row>
    <row r="220" spans="1:23" ht="15.75" thickBot="1" x14ac:dyDescent="0.3">
      <c r="A220" s="30">
        <v>42700</v>
      </c>
      <c r="B220" s="31" t="s">
        <v>35</v>
      </c>
      <c r="C220" s="31">
        <v>11</v>
      </c>
      <c r="D220" s="31">
        <v>16</v>
      </c>
      <c r="E220" s="30">
        <v>42700</v>
      </c>
      <c r="F220" s="5" t="s">
        <v>282</v>
      </c>
      <c r="G220" s="9">
        <v>402</v>
      </c>
      <c r="H220" s="9" t="s">
        <v>71</v>
      </c>
      <c r="I220" s="3">
        <v>41.603999999999999</v>
      </c>
      <c r="J220" s="10">
        <v>193000</v>
      </c>
      <c r="K220" s="10">
        <v>193</v>
      </c>
      <c r="L220" s="12">
        <v>4638.9770214402461</v>
      </c>
      <c r="M220" s="31" t="s">
        <v>26</v>
      </c>
      <c r="N220" s="31" t="s">
        <v>27</v>
      </c>
      <c r="O220" s="33" t="s">
        <v>57</v>
      </c>
      <c r="P220" s="31" t="s">
        <v>271</v>
      </c>
      <c r="Q220" s="31" t="s">
        <v>30</v>
      </c>
      <c r="R220" s="32">
        <v>193000</v>
      </c>
      <c r="S220" s="15">
        <v>183099.1</v>
      </c>
      <c r="T220" s="31" t="s">
        <v>108</v>
      </c>
      <c r="U220" s="31" t="s">
        <v>245</v>
      </c>
      <c r="V220" s="31" t="s">
        <v>285</v>
      </c>
      <c r="W220" s="31" t="s">
        <v>41</v>
      </c>
    </row>
    <row r="221" spans="1:23" ht="15.75" thickBot="1" x14ac:dyDescent="0.3">
      <c r="A221" s="30">
        <v>42700</v>
      </c>
      <c r="B221" s="31" t="s">
        <v>35</v>
      </c>
      <c r="C221" s="31">
        <v>11</v>
      </c>
      <c r="D221" s="31">
        <v>16</v>
      </c>
      <c r="E221" s="30">
        <v>42700</v>
      </c>
      <c r="F221" s="5" t="s">
        <v>282</v>
      </c>
      <c r="G221" s="9">
        <v>404</v>
      </c>
      <c r="H221" s="9" t="s">
        <v>71</v>
      </c>
      <c r="I221" s="3">
        <v>40.687000000000005</v>
      </c>
      <c r="J221" s="10">
        <v>193000</v>
      </c>
      <c r="K221" s="10">
        <v>193</v>
      </c>
      <c r="L221" s="12">
        <v>4743.5298744070578</v>
      </c>
      <c r="M221" s="31" t="s">
        <v>26</v>
      </c>
      <c r="N221" s="31" t="s">
        <v>27</v>
      </c>
      <c r="O221" s="33" t="s">
        <v>57</v>
      </c>
      <c r="P221" s="31" t="s">
        <v>271</v>
      </c>
      <c r="Q221" s="31" t="s">
        <v>30</v>
      </c>
      <c r="R221" s="32">
        <v>193000</v>
      </c>
      <c r="S221" s="15">
        <v>183099.1</v>
      </c>
      <c r="T221" s="31" t="s">
        <v>105</v>
      </c>
      <c r="U221" s="31" t="s">
        <v>136</v>
      </c>
      <c r="V221" s="31" t="s">
        <v>285</v>
      </c>
      <c r="W221" s="31" t="s">
        <v>41</v>
      </c>
    </row>
    <row r="222" spans="1:23" ht="15.75" thickBot="1" x14ac:dyDescent="0.3">
      <c r="A222" s="30">
        <v>42700</v>
      </c>
      <c r="B222" s="31" t="s">
        <v>35</v>
      </c>
      <c r="C222" s="31">
        <v>11</v>
      </c>
      <c r="D222" s="31">
        <v>16</v>
      </c>
      <c r="E222" s="30">
        <v>42701</v>
      </c>
      <c r="F222" s="5" t="s">
        <v>282</v>
      </c>
      <c r="G222" s="9">
        <v>408</v>
      </c>
      <c r="H222" s="9" t="s">
        <v>71</v>
      </c>
      <c r="I222" s="3">
        <v>40.74</v>
      </c>
      <c r="J222" s="10">
        <v>193000</v>
      </c>
      <c r="K222" s="10">
        <v>193</v>
      </c>
      <c r="L222" s="12">
        <v>4737.3588610702009</v>
      </c>
      <c r="M222" s="31" t="s">
        <v>26</v>
      </c>
      <c r="N222" s="31" t="s">
        <v>27</v>
      </c>
      <c r="O222" s="33" t="s">
        <v>57</v>
      </c>
      <c r="P222" s="31" t="s">
        <v>271</v>
      </c>
      <c r="Q222" s="31" t="s">
        <v>30</v>
      </c>
      <c r="R222" s="32">
        <v>193000</v>
      </c>
      <c r="S222" s="15">
        <v>183099.1</v>
      </c>
      <c r="T222" s="31" t="s">
        <v>108</v>
      </c>
      <c r="U222" s="31" t="s">
        <v>340</v>
      </c>
      <c r="V222" s="31" t="s">
        <v>285</v>
      </c>
      <c r="W222" s="31" t="s">
        <v>41</v>
      </c>
    </row>
    <row r="223" spans="1:23" ht="15.75" thickBot="1" x14ac:dyDescent="0.3">
      <c r="A223" s="30">
        <v>42700</v>
      </c>
      <c r="B223" s="31" t="s">
        <v>35</v>
      </c>
      <c r="C223" s="31">
        <v>11</v>
      </c>
      <c r="D223" s="31">
        <v>16</v>
      </c>
      <c r="E223" s="30">
        <v>42700</v>
      </c>
      <c r="F223" s="5" t="s">
        <v>282</v>
      </c>
      <c r="G223" s="9">
        <v>410</v>
      </c>
      <c r="H223" s="9" t="s">
        <v>71</v>
      </c>
      <c r="I223" s="3">
        <v>41.603999999999999</v>
      </c>
      <c r="J223" s="10">
        <v>193000</v>
      </c>
      <c r="K223" s="10">
        <v>193</v>
      </c>
      <c r="L223" s="12">
        <v>4638.9770214402461</v>
      </c>
      <c r="M223" s="31" t="s">
        <v>26</v>
      </c>
      <c r="N223" s="31" t="s">
        <v>27</v>
      </c>
      <c r="O223" s="33" t="s">
        <v>57</v>
      </c>
      <c r="P223" s="31" t="s">
        <v>271</v>
      </c>
      <c r="Q223" s="31" t="s">
        <v>30</v>
      </c>
      <c r="R223" s="32">
        <v>193000</v>
      </c>
      <c r="S223" s="15">
        <v>183099.1</v>
      </c>
      <c r="T223" s="31" t="s">
        <v>143</v>
      </c>
      <c r="U223" s="31" t="s">
        <v>256</v>
      </c>
      <c r="V223" s="31" t="s">
        <v>285</v>
      </c>
      <c r="W223" s="31" t="s">
        <v>41</v>
      </c>
    </row>
    <row r="224" spans="1:23" ht="15.75" thickBot="1" x14ac:dyDescent="0.3">
      <c r="A224" s="30">
        <v>42700</v>
      </c>
      <c r="B224" s="31" t="s">
        <v>35</v>
      </c>
      <c r="C224" s="31">
        <v>11</v>
      </c>
      <c r="D224" s="31">
        <v>16</v>
      </c>
      <c r="E224" s="30">
        <v>42701</v>
      </c>
      <c r="F224" s="5" t="s">
        <v>282</v>
      </c>
      <c r="G224" s="9">
        <v>501</v>
      </c>
      <c r="H224" s="9" t="s">
        <v>71</v>
      </c>
      <c r="I224" s="3">
        <v>41.603999999999999</v>
      </c>
      <c r="J224" s="10">
        <v>197000</v>
      </c>
      <c r="K224" s="10">
        <v>197</v>
      </c>
      <c r="L224" s="12">
        <v>4735.1216229208731</v>
      </c>
      <c r="M224" s="31" t="s">
        <v>26</v>
      </c>
      <c r="N224" s="31" t="s">
        <v>27</v>
      </c>
      <c r="O224" s="33" t="s">
        <v>57</v>
      </c>
      <c r="P224" s="31" t="s">
        <v>271</v>
      </c>
      <c r="Q224" s="31" t="s">
        <v>30</v>
      </c>
      <c r="R224" s="32">
        <v>197000</v>
      </c>
      <c r="S224" s="15">
        <v>186893.9</v>
      </c>
      <c r="T224" s="31" t="s">
        <v>108</v>
      </c>
      <c r="U224" s="31" t="s">
        <v>245</v>
      </c>
      <c r="V224" s="31" t="s">
        <v>285</v>
      </c>
      <c r="W224" s="31" t="s">
        <v>41</v>
      </c>
    </row>
    <row r="225" spans="1:23" ht="15.75" thickBot="1" x14ac:dyDescent="0.3">
      <c r="A225" s="30">
        <v>42700</v>
      </c>
      <c r="B225" s="31" t="s">
        <v>35</v>
      </c>
      <c r="C225" s="31">
        <v>11</v>
      </c>
      <c r="D225" s="31">
        <v>16</v>
      </c>
      <c r="E225" s="30">
        <v>42700</v>
      </c>
      <c r="F225" s="5" t="s">
        <v>282</v>
      </c>
      <c r="G225" s="9">
        <v>503</v>
      </c>
      <c r="H225" s="9" t="s">
        <v>71</v>
      </c>
      <c r="I225" s="3">
        <v>40.74</v>
      </c>
      <c r="J225" s="10">
        <v>197000</v>
      </c>
      <c r="K225" s="10">
        <v>197</v>
      </c>
      <c r="L225" s="12">
        <v>4835.5424644084433</v>
      </c>
      <c r="M225" s="31" t="s">
        <v>26</v>
      </c>
      <c r="N225" s="31" t="s">
        <v>27</v>
      </c>
      <c r="O225" s="33" t="s">
        <v>57</v>
      </c>
      <c r="P225" s="31" t="s">
        <v>271</v>
      </c>
      <c r="Q225" s="31" t="s">
        <v>30</v>
      </c>
      <c r="R225" s="32">
        <v>197000</v>
      </c>
      <c r="S225" s="15">
        <v>186893.9</v>
      </c>
      <c r="T225" s="31" t="s">
        <v>283</v>
      </c>
      <c r="U225" s="31" t="s">
        <v>341</v>
      </c>
      <c r="V225" s="31" t="s">
        <v>285</v>
      </c>
      <c r="W225" s="31" t="s">
        <v>41</v>
      </c>
    </row>
    <row r="226" spans="1:23" ht="15.75" thickBot="1" x14ac:dyDescent="0.3">
      <c r="A226" s="30">
        <v>42700</v>
      </c>
      <c r="B226" s="31" t="s">
        <v>35</v>
      </c>
      <c r="C226" s="31">
        <v>11</v>
      </c>
      <c r="D226" s="31">
        <v>16</v>
      </c>
      <c r="E226" s="30">
        <v>42701</v>
      </c>
      <c r="F226" s="5" t="s">
        <v>282</v>
      </c>
      <c r="G226" s="9">
        <v>505</v>
      </c>
      <c r="H226" s="9" t="s">
        <v>71</v>
      </c>
      <c r="I226" s="3">
        <v>40.741</v>
      </c>
      <c r="J226" s="10">
        <v>197000</v>
      </c>
      <c r="K226" s="10">
        <v>197</v>
      </c>
      <c r="L226" s="12">
        <v>4835.4237745759801</v>
      </c>
      <c r="M226" s="31" t="s">
        <v>26</v>
      </c>
      <c r="N226" s="31" t="s">
        <v>27</v>
      </c>
      <c r="O226" s="33" t="s">
        <v>57</v>
      </c>
      <c r="P226" s="31" t="s">
        <v>271</v>
      </c>
      <c r="Q226" s="31" t="s">
        <v>30</v>
      </c>
      <c r="R226" s="32">
        <v>197000</v>
      </c>
      <c r="S226" s="15">
        <v>186893.9</v>
      </c>
      <c r="T226" s="31" t="s">
        <v>293</v>
      </c>
      <c r="U226" s="31" t="s">
        <v>294</v>
      </c>
      <c r="V226" s="31" t="s">
        <v>285</v>
      </c>
      <c r="W226" s="31" t="s">
        <v>41</v>
      </c>
    </row>
    <row r="227" spans="1:23" ht="15.75" thickBot="1" x14ac:dyDescent="0.3">
      <c r="A227" s="30">
        <v>42700</v>
      </c>
      <c r="B227" s="31" t="s">
        <v>35</v>
      </c>
      <c r="C227" s="31">
        <v>11</v>
      </c>
      <c r="D227" s="31">
        <v>16</v>
      </c>
      <c r="E227" s="30">
        <v>42700</v>
      </c>
      <c r="F227" s="5" t="s">
        <v>282</v>
      </c>
      <c r="G227" s="9">
        <v>509</v>
      </c>
      <c r="H227" s="9" t="s">
        <v>71</v>
      </c>
      <c r="I227" s="3">
        <v>41.603999999999999</v>
      </c>
      <c r="J227" s="10">
        <v>197000</v>
      </c>
      <c r="K227" s="10">
        <v>197</v>
      </c>
      <c r="L227" s="12">
        <v>4735.1216229208731</v>
      </c>
      <c r="M227" s="31" t="s">
        <v>26</v>
      </c>
      <c r="N227" s="31" t="s">
        <v>27</v>
      </c>
      <c r="O227" s="33" t="s">
        <v>57</v>
      </c>
      <c r="P227" s="31" t="s">
        <v>271</v>
      </c>
      <c r="Q227" s="31" t="s">
        <v>30</v>
      </c>
      <c r="R227" s="32">
        <v>197000</v>
      </c>
      <c r="S227" s="15">
        <v>186893.9</v>
      </c>
      <c r="T227" s="31" t="s">
        <v>283</v>
      </c>
      <c r="U227" s="31" t="s">
        <v>342</v>
      </c>
      <c r="V227" s="31" t="s">
        <v>285</v>
      </c>
      <c r="W227" s="31" t="s">
        <v>41</v>
      </c>
    </row>
    <row r="228" spans="1:23" ht="15.75" thickBot="1" x14ac:dyDescent="0.3">
      <c r="A228" s="30">
        <v>42700</v>
      </c>
      <c r="B228" s="31" t="s">
        <v>35</v>
      </c>
      <c r="C228" s="31">
        <v>11</v>
      </c>
      <c r="D228" s="31">
        <v>16</v>
      </c>
      <c r="E228" s="30">
        <v>42700</v>
      </c>
      <c r="F228" s="5" t="s">
        <v>282</v>
      </c>
      <c r="G228" s="9">
        <v>604</v>
      </c>
      <c r="H228" s="9" t="s">
        <v>71</v>
      </c>
      <c r="I228" s="3">
        <v>40.687000000000005</v>
      </c>
      <c r="J228" s="10">
        <v>201000</v>
      </c>
      <c r="K228" s="10">
        <v>201</v>
      </c>
      <c r="L228" s="12">
        <v>4940.1528743824801</v>
      </c>
      <c r="M228" s="31" t="s">
        <v>26</v>
      </c>
      <c r="N228" s="31" t="s">
        <v>27</v>
      </c>
      <c r="O228" s="33" t="s">
        <v>57</v>
      </c>
      <c r="P228" s="31" t="s">
        <v>271</v>
      </c>
      <c r="Q228" s="31" t="s">
        <v>30</v>
      </c>
      <c r="R228" s="32">
        <v>197000</v>
      </c>
      <c r="S228" s="15">
        <v>190688.7</v>
      </c>
      <c r="T228" s="31" t="s">
        <v>105</v>
      </c>
      <c r="U228" s="31" t="s">
        <v>136</v>
      </c>
      <c r="V228" s="31" t="s">
        <v>285</v>
      </c>
      <c r="W228" s="31" t="s">
        <v>41</v>
      </c>
    </row>
    <row r="229" spans="1:23" ht="15.75" thickBot="1" x14ac:dyDescent="0.3">
      <c r="A229" s="30">
        <v>42700</v>
      </c>
      <c r="B229" s="31" t="s">
        <v>35</v>
      </c>
      <c r="C229" s="31">
        <v>11</v>
      </c>
      <c r="D229" s="31">
        <v>16</v>
      </c>
      <c r="E229" s="30">
        <v>42701</v>
      </c>
      <c r="F229" s="5" t="s">
        <v>282</v>
      </c>
      <c r="G229" s="9">
        <v>606</v>
      </c>
      <c r="H229" s="9" t="s">
        <v>71</v>
      </c>
      <c r="I229" s="3">
        <v>40.645000000000003</v>
      </c>
      <c r="J229" s="10">
        <v>197000</v>
      </c>
      <c r="K229" s="10">
        <v>197</v>
      </c>
      <c r="L229" s="12">
        <v>4846.8446303358342</v>
      </c>
      <c r="M229" s="31" t="s">
        <v>26</v>
      </c>
      <c r="N229" s="31" t="s">
        <v>27</v>
      </c>
      <c r="O229" s="33" t="s">
        <v>57</v>
      </c>
      <c r="P229" s="31" t="s">
        <v>271</v>
      </c>
      <c r="Q229" s="31" t="s">
        <v>30</v>
      </c>
      <c r="R229" s="32">
        <v>197000</v>
      </c>
      <c r="S229" s="15">
        <v>186893.9</v>
      </c>
      <c r="T229" s="31" t="s">
        <v>143</v>
      </c>
      <c r="U229" s="31" t="s">
        <v>256</v>
      </c>
      <c r="V229" s="31" t="s">
        <v>285</v>
      </c>
      <c r="W229" s="31" t="s">
        <v>41</v>
      </c>
    </row>
    <row r="230" spans="1:23" ht="15.75" thickBot="1" x14ac:dyDescent="0.3">
      <c r="A230" s="30">
        <v>42700</v>
      </c>
      <c r="B230" s="31" t="s">
        <v>35</v>
      </c>
      <c r="C230" s="31">
        <v>11</v>
      </c>
      <c r="D230" s="31">
        <v>16</v>
      </c>
      <c r="E230" s="30">
        <v>42701</v>
      </c>
      <c r="F230" s="5" t="s">
        <v>282</v>
      </c>
      <c r="G230" s="9">
        <v>608</v>
      </c>
      <c r="H230" s="9" t="s">
        <v>71</v>
      </c>
      <c r="I230" s="3">
        <v>40.74</v>
      </c>
      <c r="J230" s="10">
        <v>197000</v>
      </c>
      <c r="K230" s="10">
        <v>197</v>
      </c>
      <c r="L230" s="12">
        <v>4835.5424644084433</v>
      </c>
      <c r="M230" s="31" t="s">
        <v>26</v>
      </c>
      <c r="N230" s="31" t="s">
        <v>27</v>
      </c>
      <c r="O230" s="33" t="s">
        <v>57</v>
      </c>
      <c r="P230" s="31" t="s">
        <v>271</v>
      </c>
      <c r="Q230" s="31" t="s">
        <v>30</v>
      </c>
      <c r="R230" s="32">
        <v>197000</v>
      </c>
      <c r="S230" s="15">
        <v>186893.9</v>
      </c>
      <c r="T230" s="31" t="s">
        <v>84</v>
      </c>
      <c r="U230" s="31" t="s">
        <v>338</v>
      </c>
      <c r="V230" s="31" t="s">
        <v>285</v>
      </c>
      <c r="W230" s="31" t="s">
        <v>41</v>
      </c>
    </row>
    <row r="231" spans="1:23" ht="15.75" thickBot="1" x14ac:dyDescent="0.3">
      <c r="A231" s="30">
        <v>42700</v>
      </c>
      <c r="B231" s="31" t="s">
        <v>35</v>
      </c>
      <c r="C231" s="31">
        <v>11</v>
      </c>
      <c r="D231" s="31">
        <v>16</v>
      </c>
      <c r="E231" s="30">
        <v>42700</v>
      </c>
      <c r="F231" s="5" t="s">
        <v>282</v>
      </c>
      <c r="G231" s="9">
        <v>610</v>
      </c>
      <c r="H231" s="9" t="s">
        <v>71</v>
      </c>
      <c r="I231" s="3">
        <v>41.603999999999999</v>
      </c>
      <c r="J231" s="10">
        <v>197000</v>
      </c>
      <c r="K231" s="10">
        <v>197</v>
      </c>
      <c r="L231" s="12">
        <v>4735.1216229208731</v>
      </c>
      <c r="M231" s="31" t="s">
        <v>26</v>
      </c>
      <c r="N231" s="31" t="s">
        <v>27</v>
      </c>
      <c r="O231" s="33" t="s">
        <v>57</v>
      </c>
      <c r="P231" s="31" t="s">
        <v>271</v>
      </c>
      <c r="Q231" s="31" t="s">
        <v>30</v>
      </c>
      <c r="R231" s="32">
        <v>197000</v>
      </c>
      <c r="S231" s="15">
        <v>186893.9</v>
      </c>
      <c r="T231" s="31" t="s">
        <v>51</v>
      </c>
      <c r="U231" s="31" t="s">
        <v>343</v>
      </c>
      <c r="V231" s="31" t="s">
        <v>285</v>
      </c>
      <c r="W231" s="31" t="s">
        <v>41</v>
      </c>
    </row>
    <row r="232" spans="1:23" ht="15.75" thickBot="1" x14ac:dyDescent="0.3">
      <c r="A232" s="30">
        <v>42700</v>
      </c>
      <c r="B232" s="31" t="s">
        <v>35</v>
      </c>
      <c r="C232" s="31">
        <v>11</v>
      </c>
      <c r="D232" s="31">
        <v>16</v>
      </c>
      <c r="E232" s="30">
        <v>42701</v>
      </c>
      <c r="F232" s="5" t="s">
        <v>282</v>
      </c>
      <c r="G232" s="9">
        <v>701</v>
      </c>
      <c r="H232" s="9" t="s">
        <v>71</v>
      </c>
      <c r="I232" s="3">
        <v>41.603999999999999</v>
      </c>
      <c r="J232" s="10">
        <v>201000</v>
      </c>
      <c r="K232" s="10">
        <v>201</v>
      </c>
      <c r="L232" s="12">
        <v>4831.2662244015</v>
      </c>
      <c r="M232" s="31" t="s">
        <v>26</v>
      </c>
      <c r="N232" s="31" t="s">
        <v>27</v>
      </c>
      <c r="O232" s="33" t="s">
        <v>57</v>
      </c>
      <c r="P232" s="31" t="s">
        <v>271</v>
      </c>
      <c r="Q232" s="31" t="s">
        <v>30</v>
      </c>
      <c r="R232" s="32">
        <v>201000</v>
      </c>
      <c r="S232" s="15">
        <v>190688.7</v>
      </c>
      <c r="T232" s="31" t="s">
        <v>293</v>
      </c>
      <c r="U232" s="31" t="s">
        <v>294</v>
      </c>
      <c r="V232" s="31" t="s">
        <v>285</v>
      </c>
      <c r="W232" s="31" t="s">
        <v>41</v>
      </c>
    </row>
    <row r="233" spans="1:23" ht="15.75" thickBot="1" x14ac:dyDescent="0.3">
      <c r="A233" s="37">
        <v>42700</v>
      </c>
      <c r="B233" s="38" t="s">
        <v>35</v>
      </c>
      <c r="C233" s="38">
        <v>11</v>
      </c>
      <c r="D233" s="38">
        <v>16</v>
      </c>
      <c r="E233" s="37">
        <v>42701</v>
      </c>
      <c r="F233" s="5" t="s">
        <v>282</v>
      </c>
      <c r="G233" s="9">
        <v>703</v>
      </c>
      <c r="H233" s="9" t="s">
        <v>71</v>
      </c>
      <c r="I233" s="3">
        <v>40.74</v>
      </c>
      <c r="J233" s="10">
        <v>201000</v>
      </c>
      <c r="K233" s="10">
        <v>201</v>
      </c>
      <c r="L233" s="12">
        <v>4933.7260677466857</v>
      </c>
      <c r="M233" s="38" t="s">
        <v>26</v>
      </c>
      <c r="N233" s="38" t="s">
        <v>27</v>
      </c>
      <c r="O233" s="40" t="s">
        <v>57</v>
      </c>
      <c r="P233" s="38" t="s">
        <v>271</v>
      </c>
      <c r="Q233" s="38" t="s">
        <v>30</v>
      </c>
      <c r="R233" s="39">
        <v>201000</v>
      </c>
      <c r="S233" s="15">
        <v>190688.7</v>
      </c>
      <c r="T233" s="38" t="s">
        <v>51</v>
      </c>
      <c r="U233" s="38" t="s">
        <v>344</v>
      </c>
      <c r="V233" s="38" t="s">
        <v>285</v>
      </c>
      <c r="W233" s="38" t="s">
        <v>41</v>
      </c>
    </row>
    <row r="234" spans="1:23" ht="15.75" thickBot="1" x14ac:dyDescent="0.3">
      <c r="A234" s="37">
        <v>42700</v>
      </c>
      <c r="B234" s="38" t="s">
        <v>35</v>
      </c>
      <c r="C234" s="38">
        <v>11</v>
      </c>
      <c r="D234" s="38">
        <v>16</v>
      </c>
      <c r="E234" s="37">
        <v>42701</v>
      </c>
      <c r="F234" s="5" t="s">
        <v>282</v>
      </c>
      <c r="G234" s="9">
        <v>707</v>
      </c>
      <c r="H234" s="9" t="s">
        <v>71</v>
      </c>
      <c r="I234" s="3">
        <v>40.684000000000005</v>
      </c>
      <c r="J234" s="10">
        <v>201000</v>
      </c>
      <c r="K234" s="10">
        <v>201</v>
      </c>
      <c r="L234" s="12">
        <v>4940.5171566217668</v>
      </c>
      <c r="M234" s="38" t="s">
        <v>26</v>
      </c>
      <c r="N234" s="38" t="s">
        <v>27</v>
      </c>
      <c r="O234" s="40" t="s">
        <v>57</v>
      </c>
      <c r="P234" s="38" t="s">
        <v>271</v>
      </c>
      <c r="Q234" s="38" t="s">
        <v>30</v>
      </c>
      <c r="R234" s="39">
        <v>201000</v>
      </c>
      <c r="S234" s="15">
        <v>190688.7</v>
      </c>
      <c r="T234" s="38" t="s">
        <v>51</v>
      </c>
      <c r="U234" s="38" t="s">
        <v>313</v>
      </c>
      <c r="V234" s="38" t="s">
        <v>285</v>
      </c>
      <c r="W234" s="38" t="s">
        <v>41</v>
      </c>
    </row>
    <row r="235" spans="1:23" ht="15.75" thickBot="1" x14ac:dyDescent="0.3">
      <c r="A235" s="30">
        <v>42700</v>
      </c>
      <c r="B235" s="31" t="s">
        <v>35</v>
      </c>
      <c r="C235" s="31">
        <v>11</v>
      </c>
      <c r="D235" s="31">
        <v>16</v>
      </c>
      <c r="E235" s="30">
        <v>42701</v>
      </c>
      <c r="F235" s="5" t="s">
        <v>282</v>
      </c>
      <c r="G235" s="9">
        <v>709</v>
      </c>
      <c r="H235" s="9" t="s">
        <v>71</v>
      </c>
      <c r="I235" s="3">
        <v>41.603999999999999</v>
      </c>
      <c r="J235" s="10">
        <v>201000</v>
      </c>
      <c r="K235" s="10">
        <v>201</v>
      </c>
      <c r="L235" s="12">
        <v>4831.2662244015</v>
      </c>
      <c r="M235" s="31" t="s">
        <v>26</v>
      </c>
      <c r="N235" s="31" t="s">
        <v>27</v>
      </c>
      <c r="O235" s="33" t="s">
        <v>57</v>
      </c>
      <c r="P235" s="31" t="s">
        <v>271</v>
      </c>
      <c r="Q235" s="31" t="s">
        <v>30</v>
      </c>
      <c r="R235" s="32">
        <v>201000</v>
      </c>
      <c r="S235" s="15">
        <v>190688.7</v>
      </c>
      <c r="T235" s="31" t="s">
        <v>283</v>
      </c>
      <c r="U235" s="31" t="s">
        <v>345</v>
      </c>
      <c r="V235" s="31" t="s">
        <v>285</v>
      </c>
      <c r="W235" s="31" t="s">
        <v>41</v>
      </c>
    </row>
    <row r="236" spans="1:23" ht="15.75" thickBot="1" x14ac:dyDescent="0.3">
      <c r="A236" s="37">
        <v>42700</v>
      </c>
      <c r="B236" s="38" t="s">
        <v>35</v>
      </c>
      <c r="C236" s="38">
        <v>11</v>
      </c>
      <c r="D236" s="38">
        <v>16</v>
      </c>
      <c r="E236" s="37">
        <v>42701</v>
      </c>
      <c r="F236" s="5" t="s">
        <v>282</v>
      </c>
      <c r="G236" s="9">
        <v>802</v>
      </c>
      <c r="H236" s="9" t="s">
        <v>71</v>
      </c>
      <c r="I236" s="3">
        <v>41.603999999999999</v>
      </c>
      <c r="J236" s="10">
        <v>197000</v>
      </c>
      <c r="K236" s="10">
        <v>197</v>
      </c>
      <c r="L236" s="12">
        <v>4735.1216229208731</v>
      </c>
      <c r="M236" s="38" t="s">
        <v>26</v>
      </c>
      <c r="N236" s="38" t="s">
        <v>27</v>
      </c>
      <c r="O236" s="40" t="s">
        <v>57</v>
      </c>
      <c r="P236" s="38" t="s">
        <v>271</v>
      </c>
      <c r="Q236" s="38" t="s">
        <v>30</v>
      </c>
      <c r="R236" s="39">
        <v>197000</v>
      </c>
      <c r="S236" s="15">
        <v>186893.9</v>
      </c>
      <c r="T236" s="38" t="s">
        <v>139</v>
      </c>
      <c r="U236" s="38" t="s">
        <v>346</v>
      </c>
      <c r="V236" s="38" t="s">
        <v>285</v>
      </c>
      <c r="W236" s="38" t="s">
        <v>41</v>
      </c>
    </row>
    <row r="237" spans="1:23" ht="15.75" thickBot="1" x14ac:dyDescent="0.3">
      <c r="A237" s="30">
        <v>42700</v>
      </c>
      <c r="B237" s="31" t="s">
        <v>35</v>
      </c>
      <c r="C237" s="31">
        <v>11</v>
      </c>
      <c r="D237" s="31">
        <v>16</v>
      </c>
      <c r="E237" s="30">
        <v>42700</v>
      </c>
      <c r="F237" s="5" t="s">
        <v>282</v>
      </c>
      <c r="G237" s="9">
        <v>804</v>
      </c>
      <c r="H237" s="9" t="s">
        <v>71</v>
      </c>
      <c r="I237" s="3">
        <v>40.687000000000005</v>
      </c>
      <c r="J237" s="10">
        <v>197000</v>
      </c>
      <c r="K237" s="10">
        <v>197</v>
      </c>
      <c r="L237" s="12">
        <v>4841.8413743947694</v>
      </c>
      <c r="M237" s="31" t="s">
        <v>26</v>
      </c>
      <c r="N237" s="31" t="s">
        <v>27</v>
      </c>
      <c r="O237" s="33" t="s">
        <v>57</v>
      </c>
      <c r="P237" s="31" t="s">
        <v>271</v>
      </c>
      <c r="Q237" s="31" t="s">
        <v>30</v>
      </c>
      <c r="R237" s="32">
        <v>197000</v>
      </c>
      <c r="S237" s="15">
        <v>186893.9</v>
      </c>
      <c r="T237" s="31" t="s">
        <v>39</v>
      </c>
      <c r="U237" s="31" t="s">
        <v>347</v>
      </c>
      <c r="V237" s="31" t="s">
        <v>285</v>
      </c>
      <c r="W237" s="31" t="s">
        <v>41</v>
      </c>
    </row>
    <row r="238" spans="1:23" ht="15.75" thickBot="1" x14ac:dyDescent="0.3">
      <c r="A238" s="30">
        <v>42700</v>
      </c>
      <c r="B238" s="31" t="s">
        <v>35</v>
      </c>
      <c r="C238" s="31">
        <v>11</v>
      </c>
      <c r="D238" s="31">
        <v>16</v>
      </c>
      <c r="E238" s="30">
        <v>42701</v>
      </c>
      <c r="F238" s="5" t="s">
        <v>282</v>
      </c>
      <c r="G238" s="9">
        <v>806</v>
      </c>
      <c r="H238" s="9" t="s">
        <v>71</v>
      </c>
      <c r="I238" s="3">
        <v>40.645000000000003</v>
      </c>
      <c r="J238" s="10">
        <v>197000</v>
      </c>
      <c r="K238" s="10">
        <v>197</v>
      </c>
      <c r="L238" s="12">
        <v>4846.8446303358342</v>
      </c>
      <c r="M238" s="31" t="s">
        <v>26</v>
      </c>
      <c r="N238" s="31" t="s">
        <v>27</v>
      </c>
      <c r="O238" s="33" t="s">
        <v>57</v>
      </c>
      <c r="P238" s="31" t="s">
        <v>271</v>
      </c>
      <c r="Q238" s="31" t="s">
        <v>30</v>
      </c>
      <c r="R238" s="32">
        <v>197000</v>
      </c>
      <c r="S238" s="15">
        <v>186893.9</v>
      </c>
      <c r="T238" s="31" t="s">
        <v>283</v>
      </c>
      <c r="U238" s="31" t="s">
        <v>304</v>
      </c>
      <c r="V238" s="31" t="s">
        <v>285</v>
      </c>
      <c r="W238" s="31" t="s">
        <v>41</v>
      </c>
    </row>
    <row r="239" spans="1:23" ht="15.75" thickBot="1" x14ac:dyDescent="0.3">
      <c r="A239" s="30">
        <v>42700</v>
      </c>
      <c r="B239" s="31" t="s">
        <v>35</v>
      </c>
      <c r="C239" s="31">
        <v>11</v>
      </c>
      <c r="D239" s="31">
        <v>16</v>
      </c>
      <c r="E239" s="30">
        <v>42701</v>
      </c>
      <c r="F239" s="5" t="s">
        <v>282</v>
      </c>
      <c r="G239" s="9">
        <v>808</v>
      </c>
      <c r="H239" s="9" t="s">
        <v>71</v>
      </c>
      <c r="I239" s="3">
        <v>40.74</v>
      </c>
      <c r="J239" s="10">
        <v>197000</v>
      </c>
      <c r="K239" s="10">
        <v>197</v>
      </c>
      <c r="L239" s="12">
        <v>4835.5424644084433</v>
      </c>
      <c r="M239" s="31" t="s">
        <v>26</v>
      </c>
      <c r="N239" s="31" t="s">
        <v>27</v>
      </c>
      <c r="O239" s="33" t="s">
        <v>57</v>
      </c>
      <c r="P239" s="31" t="s">
        <v>271</v>
      </c>
      <c r="Q239" s="31" t="s">
        <v>30</v>
      </c>
      <c r="R239" s="32">
        <v>197000</v>
      </c>
      <c r="S239" s="15">
        <v>186893.9</v>
      </c>
      <c r="T239" s="31" t="s">
        <v>348</v>
      </c>
      <c r="U239" s="31" t="s">
        <v>349</v>
      </c>
      <c r="V239" s="31" t="s">
        <v>285</v>
      </c>
      <c r="W239" s="31" t="s">
        <v>41</v>
      </c>
    </row>
    <row r="240" spans="1:23" ht="15.75" thickBot="1" x14ac:dyDescent="0.3">
      <c r="A240" s="30">
        <v>42700</v>
      </c>
      <c r="B240" s="31" t="s">
        <v>35</v>
      </c>
      <c r="C240" s="31">
        <v>11</v>
      </c>
      <c r="D240" s="31">
        <v>16</v>
      </c>
      <c r="E240" s="30">
        <v>42700</v>
      </c>
      <c r="F240" s="5" t="s">
        <v>282</v>
      </c>
      <c r="G240" s="9">
        <v>810</v>
      </c>
      <c r="H240" s="9" t="s">
        <v>71</v>
      </c>
      <c r="I240" s="3">
        <v>41.603999999999999</v>
      </c>
      <c r="J240" s="10">
        <v>197000</v>
      </c>
      <c r="K240" s="10">
        <v>197</v>
      </c>
      <c r="L240" s="12">
        <v>4735.1216229208731</v>
      </c>
      <c r="M240" s="31" t="s">
        <v>26</v>
      </c>
      <c r="N240" s="31" t="s">
        <v>27</v>
      </c>
      <c r="O240" s="33" t="s">
        <v>57</v>
      </c>
      <c r="P240" s="31" t="s">
        <v>271</v>
      </c>
      <c r="Q240" s="31" t="s">
        <v>30</v>
      </c>
      <c r="R240" s="32">
        <v>197000</v>
      </c>
      <c r="S240" s="15">
        <v>186893.9</v>
      </c>
      <c r="T240" s="31" t="s">
        <v>283</v>
      </c>
      <c r="U240" s="31" t="s">
        <v>306</v>
      </c>
      <c r="V240" s="31" t="s">
        <v>285</v>
      </c>
      <c r="W240" s="31" t="s">
        <v>41</v>
      </c>
    </row>
    <row r="241" spans="1:23" ht="15.75" thickBot="1" x14ac:dyDescent="0.3">
      <c r="A241" s="34">
        <v>42701</v>
      </c>
      <c r="B241" s="29" t="s">
        <v>35</v>
      </c>
      <c r="C241" s="29">
        <v>11</v>
      </c>
      <c r="D241" s="29">
        <v>16</v>
      </c>
      <c r="E241" s="34">
        <v>42701</v>
      </c>
      <c r="F241" s="5" t="s">
        <v>282</v>
      </c>
      <c r="G241" s="9">
        <v>901</v>
      </c>
      <c r="H241" s="9" t="s">
        <v>71</v>
      </c>
      <c r="I241" s="3">
        <v>41.603999999999999</v>
      </c>
      <c r="J241" s="10">
        <v>201000</v>
      </c>
      <c r="K241" s="10">
        <v>201</v>
      </c>
      <c r="L241" s="12">
        <v>4831.2662244015</v>
      </c>
      <c r="M241" s="29" t="s">
        <v>26</v>
      </c>
      <c r="N241" s="29" t="s">
        <v>27</v>
      </c>
      <c r="O241" s="36" t="s">
        <v>57</v>
      </c>
      <c r="P241" s="29" t="s">
        <v>271</v>
      </c>
      <c r="Q241" s="29" t="s">
        <v>30</v>
      </c>
      <c r="R241" s="35">
        <v>201000</v>
      </c>
      <c r="S241" s="15">
        <v>190688.7</v>
      </c>
      <c r="T241" s="29" t="s">
        <v>105</v>
      </c>
      <c r="U241" s="29" t="s">
        <v>136</v>
      </c>
      <c r="V241" s="29" t="s">
        <v>285</v>
      </c>
      <c r="W241" s="29" t="s">
        <v>41</v>
      </c>
    </row>
    <row r="242" spans="1:23" ht="15.75" thickBot="1" x14ac:dyDescent="0.3">
      <c r="A242" s="30">
        <v>42700</v>
      </c>
      <c r="B242" s="31" t="s">
        <v>35</v>
      </c>
      <c r="C242" s="31">
        <v>11</v>
      </c>
      <c r="D242" s="31">
        <v>16</v>
      </c>
      <c r="E242" s="30">
        <v>42700</v>
      </c>
      <c r="F242" s="5" t="s">
        <v>282</v>
      </c>
      <c r="G242" s="9">
        <v>903</v>
      </c>
      <c r="H242" s="9" t="s">
        <v>71</v>
      </c>
      <c r="I242" s="3">
        <v>40.74</v>
      </c>
      <c r="J242" s="10">
        <v>201000</v>
      </c>
      <c r="K242" s="10">
        <v>201</v>
      </c>
      <c r="L242" s="12">
        <v>4933.7260677466857</v>
      </c>
      <c r="M242" s="31" t="s">
        <v>26</v>
      </c>
      <c r="N242" s="31" t="s">
        <v>27</v>
      </c>
      <c r="O242" s="33" t="s">
        <v>57</v>
      </c>
      <c r="P242" s="31" t="s">
        <v>271</v>
      </c>
      <c r="Q242" s="31" t="s">
        <v>30</v>
      </c>
      <c r="R242" s="32">
        <v>201000</v>
      </c>
      <c r="S242" s="15">
        <v>190688.7</v>
      </c>
      <c r="T242" s="31" t="s">
        <v>293</v>
      </c>
      <c r="U242" s="31" t="s">
        <v>294</v>
      </c>
      <c r="V242" s="31" t="s">
        <v>285</v>
      </c>
      <c r="W242" s="31" t="s">
        <v>41</v>
      </c>
    </row>
    <row r="243" spans="1:23" ht="15.75" thickBot="1" x14ac:dyDescent="0.3">
      <c r="A243" s="30">
        <v>42700</v>
      </c>
      <c r="B243" s="31" t="s">
        <v>35</v>
      </c>
      <c r="C243" s="31">
        <v>11</v>
      </c>
      <c r="D243" s="31">
        <v>16</v>
      </c>
      <c r="E243" s="30">
        <v>42700</v>
      </c>
      <c r="F243" s="5" t="s">
        <v>282</v>
      </c>
      <c r="G243" s="9">
        <v>905</v>
      </c>
      <c r="H243" s="9" t="s">
        <v>71</v>
      </c>
      <c r="I243" s="3">
        <v>40.741</v>
      </c>
      <c r="J243" s="10">
        <v>201000</v>
      </c>
      <c r="K243" s="10">
        <v>201</v>
      </c>
      <c r="L243" s="12">
        <v>4933.6049679683856</v>
      </c>
      <c r="M243" s="31" t="s">
        <v>26</v>
      </c>
      <c r="N243" s="31" t="s">
        <v>27</v>
      </c>
      <c r="O243" s="33" t="s">
        <v>57</v>
      </c>
      <c r="P243" s="31" t="s">
        <v>271</v>
      </c>
      <c r="Q243" s="31" t="s">
        <v>30</v>
      </c>
      <c r="R243" s="32">
        <v>201000</v>
      </c>
      <c r="S243" s="15">
        <v>190688.7</v>
      </c>
      <c r="T243" s="31" t="s">
        <v>283</v>
      </c>
      <c r="U243" s="31" t="s">
        <v>306</v>
      </c>
      <c r="V243" s="31" t="s">
        <v>285</v>
      </c>
      <c r="W243" s="31" t="s">
        <v>41</v>
      </c>
    </row>
    <row r="244" spans="1:23" ht="15.75" thickBot="1" x14ac:dyDescent="0.3">
      <c r="A244" s="30">
        <v>42700</v>
      </c>
      <c r="B244" s="31" t="s">
        <v>35</v>
      </c>
      <c r="C244" s="31">
        <v>11</v>
      </c>
      <c r="D244" s="31">
        <v>16</v>
      </c>
      <c r="E244" s="30">
        <v>42701</v>
      </c>
      <c r="F244" s="5" t="s">
        <v>282</v>
      </c>
      <c r="G244" s="9">
        <v>907</v>
      </c>
      <c r="H244" s="9" t="s">
        <v>71</v>
      </c>
      <c r="I244" s="3">
        <v>40.684000000000005</v>
      </c>
      <c r="J244" s="10">
        <v>201000</v>
      </c>
      <c r="K244" s="10">
        <v>201</v>
      </c>
      <c r="L244" s="12">
        <v>4940.5171566217668</v>
      </c>
      <c r="M244" s="31" t="s">
        <v>26</v>
      </c>
      <c r="N244" s="31" t="s">
        <v>27</v>
      </c>
      <c r="O244" s="33" t="s">
        <v>57</v>
      </c>
      <c r="P244" s="31" t="s">
        <v>271</v>
      </c>
      <c r="Q244" s="31" t="s">
        <v>30</v>
      </c>
      <c r="R244" s="32">
        <v>201000</v>
      </c>
      <c r="S244" s="15">
        <v>190688.7</v>
      </c>
      <c r="T244" s="31" t="s">
        <v>39</v>
      </c>
      <c r="U244" s="31" t="s">
        <v>296</v>
      </c>
      <c r="V244" s="31" t="s">
        <v>285</v>
      </c>
      <c r="W244" s="31" t="s">
        <v>41</v>
      </c>
    </row>
    <row r="245" spans="1:23" ht="15.75" thickBot="1" x14ac:dyDescent="0.3">
      <c r="A245" s="30">
        <v>42700</v>
      </c>
      <c r="B245" s="31" t="s">
        <v>35</v>
      </c>
      <c r="C245" s="31">
        <v>11</v>
      </c>
      <c r="D245" s="31">
        <v>16</v>
      </c>
      <c r="E245" s="30">
        <v>42700</v>
      </c>
      <c r="F245" s="5" t="s">
        <v>282</v>
      </c>
      <c r="G245" s="9">
        <v>909</v>
      </c>
      <c r="H245" s="9" t="s">
        <v>71</v>
      </c>
      <c r="I245" s="3">
        <v>41.603999999999999</v>
      </c>
      <c r="J245" s="10">
        <v>201000</v>
      </c>
      <c r="K245" s="10">
        <v>201</v>
      </c>
      <c r="L245" s="12">
        <v>4831.2662244015</v>
      </c>
      <c r="M245" s="31" t="s">
        <v>26</v>
      </c>
      <c r="N245" s="31" t="s">
        <v>27</v>
      </c>
      <c r="O245" s="33" t="s">
        <v>57</v>
      </c>
      <c r="P245" s="31" t="s">
        <v>271</v>
      </c>
      <c r="Q245" s="31" t="s">
        <v>30</v>
      </c>
      <c r="R245" s="32">
        <v>201000</v>
      </c>
      <c r="S245" s="15">
        <v>190688.7</v>
      </c>
      <c r="T245" s="31" t="s">
        <v>307</v>
      </c>
      <c r="U245" s="31" t="s">
        <v>350</v>
      </c>
      <c r="V245" s="31" t="s">
        <v>285</v>
      </c>
      <c r="W245" s="31" t="s">
        <v>41</v>
      </c>
    </row>
    <row r="246" spans="1:23" ht="15.75" thickBot="1" x14ac:dyDescent="0.3">
      <c r="A246" s="30">
        <v>42700</v>
      </c>
      <c r="B246" s="31" t="s">
        <v>35</v>
      </c>
      <c r="C246" s="31">
        <v>11</v>
      </c>
      <c r="D246" s="31">
        <v>16</v>
      </c>
      <c r="E246" s="30">
        <v>42700</v>
      </c>
      <c r="F246" s="5" t="s">
        <v>282</v>
      </c>
      <c r="G246" s="9">
        <v>1002</v>
      </c>
      <c r="H246" s="9" t="s">
        <v>71</v>
      </c>
      <c r="I246" s="3">
        <v>41.603999999999999</v>
      </c>
      <c r="J246" s="10">
        <v>201000</v>
      </c>
      <c r="K246" s="10">
        <v>201</v>
      </c>
      <c r="L246" s="12">
        <v>4831.2662244015</v>
      </c>
      <c r="M246" s="31" t="s">
        <v>26</v>
      </c>
      <c r="N246" s="31" t="s">
        <v>27</v>
      </c>
      <c r="O246" s="33" t="s">
        <v>57</v>
      </c>
      <c r="P246" s="31" t="s">
        <v>271</v>
      </c>
      <c r="Q246" s="31" t="s">
        <v>30</v>
      </c>
      <c r="R246" s="32">
        <v>201000</v>
      </c>
      <c r="S246" s="15">
        <v>190688.7</v>
      </c>
      <c r="T246" s="31" t="s">
        <v>39</v>
      </c>
      <c r="U246" s="31" t="s">
        <v>351</v>
      </c>
      <c r="V246" s="31" t="s">
        <v>285</v>
      </c>
      <c r="W246" s="31" t="s">
        <v>41</v>
      </c>
    </row>
    <row r="247" spans="1:23" ht="15.75" thickBot="1" x14ac:dyDescent="0.3">
      <c r="A247" s="37">
        <v>42700</v>
      </c>
      <c r="B247" s="38" t="s">
        <v>35</v>
      </c>
      <c r="C247" s="38">
        <v>11</v>
      </c>
      <c r="D247" s="38">
        <v>16</v>
      </c>
      <c r="E247" s="37">
        <v>42701</v>
      </c>
      <c r="F247" s="5" t="s">
        <v>282</v>
      </c>
      <c r="G247" s="9">
        <v>1006</v>
      </c>
      <c r="H247" s="9" t="s">
        <v>71</v>
      </c>
      <c r="I247" s="3">
        <v>40.645000000000003</v>
      </c>
      <c r="J247" s="10">
        <v>201000</v>
      </c>
      <c r="K247" s="10">
        <v>201</v>
      </c>
      <c r="L247" s="12">
        <v>4945.257719276663</v>
      </c>
      <c r="M247" s="38" t="s">
        <v>26</v>
      </c>
      <c r="N247" s="38" t="s">
        <v>27</v>
      </c>
      <c r="O247" s="40" t="s">
        <v>57</v>
      </c>
      <c r="P247" s="38" t="s">
        <v>271</v>
      </c>
      <c r="Q247" s="38" t="s">
        <v>30</v>
      </c>
      <c r="R247" s="39">
        <v>201000</v>
      </c>
      <c r="S247" s="15">
        <v>190688.7</v>
      </c>
      <c r="T247" s="38" t="s">
        <v>39</v>
      </c>
      <c r="U247" s="38" t="s">
        <v>339</v>
      </c>
      <c r="V247" s="38" t="s">
        <v>285</v>
      </c>
      <c r="W247" s="38" t="s">
        <v>41</v>
      </c>
    </row>
    <row r="248" spans="1:23" ht="15.75" thickBot="1" x14ac:dyDescent="0.3">
      <c r="A248" s="37">
        <v>42700</v>
      </c>
      <c r="B248" s="38" t="s">
        <v>35</v>
      </c>
      <c r="C248" s="38">
        <v>11</v>
      </c>
      <c r="D248" s="38">
        <v>16</v>
      </c>
      <c r="E248" s="37">
        <v>42701</v>
      </c>
      <c r="F248" s="5" t="s">
        <v>282</v>
      </c>
      <c r="G248" s="9">
        <v>1008</v>
      </c>
      <c r="H248" s="9" t="s">
        <v>71</v>
      </c>
      <c r="I248" s="3">
        <v>40.74</v>
      </c>
      <c r="J248" s="10">
        <v>201000</v>
      </c>
      <c r="K248" s="10">
        <v>201</v>
      </c>
      <c r="L248" s="12">
        <v>4933.7260677466857</v>
      </c>
      <c r="M248" s="38" t="s">
        <v>26</v>
      </c>
      <c r="N248" s="38" t="s">
        <v>27</v>
      </c>
      <c r="O248" s="40" t="s">
        <v>57</v>
      </c>
      <c r="P248" s="38" t="s">
        <v>271</v>
      </c>
      <c r="Q248" s="38" t="s">
        <v>30</v>
      </c>
      <c r="R248" s="39">
        <v>201000</v>
      </c>
      <c r="S248" s="15">
        <v>190688.7</v>
      </c>
      <c r="T248" s="38" t="s">
        <v>101</v>
      </c>
      <c r="U248" s="38" t="s">
        <v>352</v>
      </c>
      <c r="V248" s="38" t="s">
        <v>285</v>
      </c>
      <c r="W248" s="38" t="s">
        <v>41</v>
      </c>
    </row>
    <row r="249" spans="1:23" ht="15.75" thickBot="1" x14ac:dyDescent="0.3">
      <c r="A249" s="37">
        <v>42701</v>
      </c>
      <c r="B249" s="38" t="s">
        <v>35</v>
      </c>
      <c r="C249" s="38">
        <v>11</v>
      </c>
      <c r="D249" s="38">
        <v>16</v>
      </c>
      <c r="E249" s="37">
        <v>42701</v>
      </c>
      <c r="F249" s="5" t="s">
        <v>282</v>
      </c>
      <c r="G249" s="9">
        <v>1101</v>
      </c>
      <c r="H249" s="9" t="s">
        <v>71</v>
      </c>
      <c r="I249" s="3">
        <v>41.603999999999999</v>
      </c>
      <c r="J249" s="10">
        <v>205000</v>
      </c>
      <c r="K249" s="10">
        <v>205</v>
      </c>
      <c r="L249" s="12">
        <v>4927.410825882127</v>
      </c>
      <c r="M249" s="38" t="s">
        <v>26</v>
      </c>
      <c r="N249" s="38" t="s">
        <v>27</v>
      </c>
      <c r="O249" s="40" t="s">
        <v>57</v>
      </c>
      <c r="P249" s="38" t="s">
        <v>271</v>
      </c>
      <c r="Q249" s="38" t="s">
        <v>30</v>
      </c>
      <c r="R249" s="39">
        <v>205000</v>
      </c>
      <c r="S249" s="15">
        <v>194483.5</v>
      </c>
      <c r="T249" s="38" t="s">
        <v>105</v>
      </c>
      <c r="U249" s="38" t="s">
        <v>353</v>
      </c>
      <c r="V249" s="38" t="s">
        <v>285</v>
      </c>
      <c r="W249" s="38" t="s">
        <v>41</v>
      </c>
    </row>
    <row r="250" spans="1:23" ht="15.75" thickBot="1" x14ac:dyDescent="0.3">
      <c r="A250" s="30">
        <v>42700</v>
      </c>
      <c r="B250" s="31" t="s">
        <v>35</v>
      </c>
      <c r="C250" s="31">
        <v>11</v>
      </c>
      <c r="D250" s="31">
        <v>16</v>
      </c>
      <c r="E250" s="30">
        <v>42701</v>
      </c>
      <c r="F250" s="5" t="s">
        <v>282</v>
      </c>
      <c r="G250" s="9">
        <v>1105</v>
      </c>
      <c r="H250" s="9" t="s">
        <v>71</v>
      </c>
      <c r="I250" s="3">
        <v>40.741</v>
      </c>
      <c r="J250" s="10">
        <v>205000</v>
      </c>
      <c r="K250" s="10">
        <v>205</v>
      </c>
      <c r="L250" s="12">
        <v>5031.7861613607911</v>
      </c>
      <c r="M250" s="31" t="s">
        <v>26</v>
      </c>
      <c r="N250" s="38" t="s">
        <v>27</v>
      </c>
      <c r="O250" s="33" t="s">
        <v>57</v>
      </c>
      <c r="P250" s="31" t="s">
        <v>271</v>
      </c>
      <c r="Q250" s="31" t="s">
        <v>30</v>
      </c>
      <c r="R250" s="32">
        <v>205000</v>
      </c>
      <c r="S250" s="15">
        <v>194483.5</v>
      </c>
      <c r="T250" s="31" t="s">
        <v>307</v>
      </c>
      <c r="U250" s="31" t="s">
        <v>354</v>
      </c>
      <c r="V250" s="31" t="s">
        <v>285</v>
      </c>
      <c r="W250" s="31" t="s">
        <v>41</v>
      </c>
    </row>
    <row r="251" spans="1:23" ht="15.75" thickBot="1" x14ac:dyDescent="0.3">
      <c r="A251" s="30">
        <v>42700</v>
      </c>
      <c r="B251" s="31" t="s">
        <v>35</v>
      </c>
      <c r="C251" s="31">
        <v>11</v>
      </c>
      <c r="D251" s="31">
        <v>16</v>
      </c>
      <c r="E251" s="30">
        <v>42701</v>
      </c>
      <c r="F251" s="5" t="s">
        <v>282</v>
      </c>
      <c r="G251" s="9">
        <v>1107</v>
      </c>
      <c r="H251" s="9" t="s">
        <v>71</v>
      </c>
      <c r="I251" s="3">
        <v>40.684000000000005</v>
      </c>
      <c r="J251" s="10">
        <v>205000</v>
      </c>
      <c r="K251" s="10">
        <v>205</v>
      </c>
      <c r="L251" s="12">
        <v>5038.8359060072753</v>
      </c>
      <c r="M251" s="31" t="s">
        <v>26</v>
      </c>
      <c r="N251" s="31" t="s">
        <v>27</v>
      </c>
      <c r="O251" s="33" t="s">
        <v>57</v>
      </c>
      <c r="P251" s="31" t="s">
        <v>271</v>
      </c>
      <c r="Q251" s="31" t="s">
        <v>30</v>
      </c>
      <c r="R251" s="32">
        <v>205000</v>
      </c>
      <c r="S251" s="15">
        <v>194483.5</v>
      </c>
      <c r="T251" s="31" t="s">
        <v>283</v>
      </c>
      <c r="U251" s="31" t="s">
        <v>355</v>
      </c>
      <c r="V251" s="31" t="s">
        <v>285</v>
      </c>
      <c r="W251" s="31" t="s">
        <v>41</v>
      </c>
    </row>
    <row r="252" spans="1:23" ht="15.75" thickBot="1" x14ac:dyDescent="0.3">
      <c r="A252" s="37">
        <v>42700</v>
      </c>
      <c r="B252" s="38" t="s">
        <v>35</v>
      </c>
      <c r="C252" s="38">
        <v>11</v>
      </c>
      <c r="D252" s="38">
        <v>16</v>
      </c>
      <c r="E252" s="37">
        <v>42701</v>
      </c>
      <c r="F252" s="5" t="s">
        <v>282</v>
      </c>
      <c r="G252" s="9">
        <v>1109</v>
      </c>
      <c r="H252" s="9" t="s">
        <v>71</v>
      </c>
      <c r="I252" s="3">
        <v>41.603999999999999</v>
      </c>
      <c r="J252" s="10">
        <v>205000</v>
      </c>
      <c r="K252" s="10">
        <v>205</v>
      </c>
      <c r="L252" s="12">
        <v>4927.410825882127</v>
      </c>
      <c r="M252" s="38" t="s">
        <v>26</v>
      </c>
      <c r="N252" s="38" t="s">
        <v>27</v>
      </c>
      <c r="O252" s="40" t="s">
        <v>57</v>
      </c>
      <c r="P252" s="38" t="s">
        <v>271</v>
      </c>
      <c r="Q252" s="38" t="s">
        <v>30</v>
      </c>
      <c r="R252" s="39">
        <v>205000</v>
      </c>
      <c r="S252" s="15">
        <v>194483.5</v>
      </c>
      <c r="T252" s="38" t="s">
        <v>51</v>
      </c>
      <c r="U252" s="38" t="s">
        <v>313</v>
      </c>
      <c r="V252" s="38" t="s">
        <v>285</v>
      </c>
      <c r="W252" s="38" t="s">
        <v>41</v>
      </c>
    </row>
    <row r="253" spans="1:23" ht="15.75" thickBot="1" x14ac:dyDescent="0.3">
      <c r="A253" s="30">
        <v>42700</v>
      </c>
      <c r="B253" s="31" t="s">
        <v>35</v>
      </c>
      <c r="C253" s="31">
        <v>11</v>
      </c>
      <c r="D253" s="31">
        <v>16</v>
      </c>
      <c r="E253" s="30">
        <v>42700</v>
      </c>
      <c r="F253" s="5" t="s">
        <v>282</v>
      </c>
      <c r="G253" s="9">
        <v>1202</v>
      </c>
      <c r="H253" s="9" t="s">
        <v>71</v>
      </c>
      <c r="I253" s="3">
        <v>41.603999999999999</v>
      </c>
      <c r="J253" s="10">
        <v>201000</v>
      </c>
      <c r="K253" s="10">
        <v>201</v>
      </c>
      <c r="L253" s="12">
        <v>4831.2662244015</v>
      </c>
      <c r="M253" s="31" t="s">
        <v>26</v>
      </c>
      <c r="N253" s="31" t="s">
        <v>27</v>
      </c>
      <c r="O253" s="33" t="s">
        <v>57</v>
      </c>
      <c r="P253" s="31" t="s">
        <v>271</v>
      </c>
      <c r="Q253" s="31" t="s">
        <v>30</v>
      </c>
      <c r="R253" s="32">
        <v>201000</v>
      </c>
      <c r="S253" s="15">
        <v>190688.7</v>
      </c>
      <c r="T253" s="31" t="s">
        <v>307</v>
      </c>
      <c r="U253" s="31" t="s">
        <v>356</v>
      </c>
      <c r="V253" s="31" t="s">
        <v>285</v>
      </c>
      <c r="W253" s="31" t="s">
        <v>41</v>
      </c>
    </row>
    <row r="254" spans="1:23" ht="15.75" thickBot="1" x14ac:dyDescent="0.3">
      <c r="A254" s="30">
        <v>42700</v>
      </c>
      <c r="B254" s="31" t="s">
        <v>35</v>
      </c>
      <c r="C254" s="31">
        <v>11</v>
      </c>
      <c r="D254" s="31">
        <v>16</v>
      </c>
      <c r="E254" s="30">
        <v>42700</v>
      </c>
      <c r="F254" s="5" t="s">
        <v>282</v>
      </c>
      <c r="G254" s="9">
        <v>1204</v>
      </c>
      <c r="H254" s="9" t="s">
        <v>71</v>
      </c>
      <c r="I254" s="3">
        <v>40.687000000000005</v>
      </c>
      <c r="J254" s="10">
        <v>201000</v>
      </c>
      <c r="K254" s="10">
        <v>201</v>
      </c>
      <c r="L254" s="12">
        <v>4940.1528743824801</v>
      </c>
      <c r="M254" s="31" t="s">
        <v>26</v>
      </c>
      <c r="N254" s="31" t="s">
        <v>27</v>
      </c>
      <c r="O254" s="33" t="s">
        <v>57</v>
      </c>
      <c r="P254" s="31" t="s">
        <v>271</v>
      </c>
      <c r="Q254" s="31" t="s">
        <v>30</v>
      </c>
      <c r="R254" s="32">
        <v>201000</v>
      </c>
      <c r="S254" s="15">
        <v>190688.7</v>
      </c>
      <c r="T254" s="31" t="s">
        <v>143</v>
      </c>
      <c r="U254" s="31" t="s">
        <v>256</v>
      </c>
      <c r="V254" s="31" t="s">
        <v>285</v>
      </c>
      <c r="W254" s="31" t="s">
        <v>41</v>
      </c>
    </row>
    <row r="255" spans="1:23" ht="15.75" thickBot="1" x14ac:dyDescent="0.3">
      <c r="A255" s="37">
        <v>42700</v>
      </c>
      <c r="B255" s="38" t="s">
        <v>35</v>
      </c>
      <c r="C255" s="38">
        <v>11</v>
      </c>
      <c r="D255" s="38">
        <v>16</v>
      </c>
      <c r="E255" s="37">
        <v>42701</v>
      </c>
      <c r="F255" s="5" t="s">
        <v>282</v>
      </c>
      <c r="G255" s="9">
        <v>1208</v>
      </c>
      <c r="H255" s="9" t="s">
        <v>71</v>
      </c>
      <c r="I255" s="3">
        <v>40.74</v>
      </c>
      <c r="J255" s="10">
        <v>201000</v>
      </c>
      <c r="K255" s="10">
        <v>201</v>
      </c>
      <c r="L255" s="12">
        <v>4933.7260677466857</v>
      </c>
      <c r="M255" s="38" t="s">
        <v>26</v>
      </c>
      <c r="N255" s="38" t="s">
        <v>27</v>
      </c>
      <c r="O255" s="40" t="s">
        <v>57</v>
      </c>
      <c r="P255" s="38" t="s">
        <v>271</v>
      </c>
      <c r="Q255" s="38" t="s">
        <v>30</v>
      </c>
      <c r="R255" s="39">
        <v>201000</v>
      </c>
      <c r="S255" s="15">
        <v>190688.7</v>
      </c>
      <c r="T255" s="38" t="s">
        <v>51</v>
      </c>
      <c r="U255" s="38" t="s">
        <v>357</v>
      </c>
      <c r="V255" s="38" t="s">
        <v>285</v>
      </c>
      <c r="W255" s="38" t="s">
        <v>41</v>
      </c>
    </row>
    <row r="256" spans="1:23" ht="15.75" thickBot="1" x14ac:dyDescent="0.3">
      <c r="A256" s="30">
        <v>42700</v>
      </c>
      <c r="B256" s="31" t="s">
        <v>35</v>
      </c>
      <c r="C256" s="31">
        <v>11</v>
      </c>
      <c r="D256" s="31">
        <v>16</v>
      </c>
      <c r="E256" s="30">
        <v>42701</v>
      </c>
      <c r="F256" s="5" t="s">
        <v>282</v>
      </c>
      <c r="G256" s="9">
        <v>1210</v>
      </c>
      <c r="H256" s="9" t="s">
        <v>71</v>
      </c>
      <c r="I256" s="3">
        <v>41.603999999999999</v>
      </c>
      <c r="J256" s="10">
        <v>201000</v>
      </c>
      <c r="K256" s="10">
        <v>201</v>
      </c>
      <c r="L256" s="12">
        <v>4831.2662244015</v>
      </c>
      <c r="M256" s="31" t="s">
        <v>26</v>
      </c>
      <c r="N256" s="31" t="s">
        <v>27</v>
      </c>
      <c r="O256" s="33" t="s">
        <v>57</v>
      </c>
      <c r="P256" s="31" t="s">
        <v>271</v>
      </c>
      <c r="Q256" s="31" t="s">
        <v>30</v>
      </c>
      <c r="R256" s="32">
        <v>201000</v>
      </c>
      <c r="S256" s="15">
        <v>190688.7</v>
      </c>
      <c r="T256" s="31" t="s">
        <v>283</v>
      </c>
      <c r="U256" s="31" t="s">
        <v>358</v>
      </c>
      <c r="V256" s="31" t="s">
        <v>285</v>
      </c>
      <c r="W256" s="31" t="s">
        <v>41</v>
      </c>
    </row>
    <row r="257" spans="1:23" ht="15.75" thickBot="1" x14ac:dyDescent="0.3">
      <c r="A257" s="34">
        <v>42701</v>
      </c>
      <c r="B257" s="29" t="s">
        <v>35</v>
      </c>
      <c r="C257" s="29">
        <v>11</v>
      </c>
      <c r="D257" s="29">
        <v>16</v>
      </c>
      <c r="E257" s="34">
        <v>42701</v>
      </c>
      <c r="F257" s="5" t="s">
        <v>282</v>
      </c>
      <c r="G257" s="9">
        <v>1301</v>
      </c>
      <c r="H257" s="9" t="s">
        <v>71</v>
      </c>
      <c r="I257" s="3">
        <v>41.603999999999999</v>
      </c>
      <c r="J257" s="10">
        <v>205000</v>
      </c>
      <c r="K257" s="10">
        <v>205</v>
      </c>
      <c r="L257" s="12">
        <v>4927.410825882127</v>
      </c>
      <c r="M257" s="29" t="s">
        <v>26</v>
      </c>
      <c r="N257" s="29" t="s">
        <v>27</v>
      </c>
      <c r="O257" s="36" t="s">
        <v>57</v>
      </c>
      <c r="P257" s="29" t="s">
        <v>271</v>
      </c>
      <c r="Q257" s="29" t="s">
        <v>30</v>
      </c>
      <c r="R257" s="35">
        <v>205000</v>
      </c>
      <c r="S257" s="15">
        <v>194483.5</v>
      </c>
      <c r="T257" s="29" t="s">
        <v>283</v>
      </c>
      <c r="U257" s="29" t="s">
        <v>359</v>
      </c>
      <c r="V257" s="38" t="s">
        <v>285</v>
      </c>
      <c r="W257" s="29" t="s">
        <v>41</v>
      </c>
    </row>
    <row r="258" spans="1:23" ht="15.75" thickBot="1" x14ac:dyDescent="0.3">
      <c r="A258" s="30">
        <v>42700</v>
      </c>
      <c r="B258" s="31" t="s">
        <v>35</v>
      </c>
      <c r="C258" s="31">
        <v>11</v>
      </c>
      <c r="D258" s="31">
        <v>16</v>
      </c>
      <c r="E258" s="30">
        <v>42701</v>
      </c>
      <c r="F258" s="5" t="s">
        <v>282</v>
      </c>
      <c r="G258" s="9">
        <v>1303</v>
      </c>
      <c r="H258" s="9" t="s">
        <v>71</v>
      </c>
      <c r="I258" s="3">
        <v>40.74</v>
      </c>
      <c r="J258" s="10">
        <v>205000</v>
      </c>
      <c r="K258" s="10">
        <v>205</v>
      </c>
      <c r="L258" s="12">
        <v>5031.909671084929</v>
      </c>
      <c r="M258" s="31" t="s">
        <v>26</v>
      </c>
      <c r="N258" s="31" t="s">
        <v>27</v>
      </c>
      <c r="O258" s="33" t="s">
        <v>57</v>
      </c>
      <c r="P258" s="31" t="s">
        <v>271</v>
      </c>
      <c r="Q258" s="31" t="s">
        <v>30</v>
      </c>
      <c r="R258" s="32">
        <v>205000</v>
      </c>
      <c r="S258" s="15">
        <v>194483.5</v>
      </c>
      <c r="T258" s="31" t="s">
        <v>283</v>
      </c>
      <c r="U258" s="31" t="s">
        <v>306</v>
      </c>
      <c r="V258" s="31" t="s">
        <v>285</v>
      </c>
      <c r="W258" s="31" t="s">
        <v>41</v>
      </c>
    </row>
    <row r="259" spans="1:23" ht="15.75" thickBot="1" x14ac:dyDescent="0.3">
      <c r="A259" s="30">
        <v>42700</v>
      </c>
      <c r="B259" s="31" t="s">
        <v>35</v>
      </c>
      <c r="C259" s="31">
        <v>11</v>
      </c>
      <c r="D259" s="31">
        <v>16</v>
      </c>
      <c r="E259" s="30">
        <v>42701</v>
      </c>
      <c r="F259" s="5" t="s">
        <v>282</v>
      </c>
      <c r="G259" s="9">
        <v>1305</v>
      </c>
      <c r="H259" s="9" t="s">
        <v>71</v>
      </c>
      <c r="I259" s="3">
        <v>40.741</v>
      </c>
      <c r="J259" s="10">
        <v>205000</v>
      </c>
      <c r="K259" s="10">
        <v>205</v>
      </c>
      <c r="L259" s="12">
        <v>5031.7861613607911</v>
      </c>
      <c r="M259" s="31" t="s">
        <v>26</v>
      </c>
      <c r="N259" s="31" t="s">
        <v>27</v>
      </c>
      <c r="O259" s="33" t="s">
        <v>57</v>
      </c>
      <c r="P259" s="31" t="s">
        <v>271</v>
      </c>
      <c r="Q259" s="31" t="s">
        <v>30</v>
      </c>
      <c r="R259" s="32">
        <v>205000</v>
      </c>
      <c r="S259" s="15">
        <v>194483.5</v>
      </c>
      <c r="T259" s="31" t="s">
        <v>283</v>
      </c>
      <c r="U259" s="31" t="s">
        <v>360</v>
      </c>
      <c r="V259" s="31" t="s">
        <v>285</v>
      </c>
      <c r="W259" s="31" t="s">
        <v>41</v>
      </c>
    </row>
    <row r="260" spans="1:23" ht="15.75" thickBot="1" x14ac:dyDescent="0.3">
      <c r="A260" s="37">
        <v>42700</v>
      </c>
      <c r="B260" s="38" t="s">
        <v>35</v>
      </c>
      <c r="C260" s="38">
        <v>11</v>
      </c>
      <c r="D260" s="38">
        <v>16</v>
      </c>
      <c r="E260" s="37">
        <v>42701</v>
      </c>
      <c r="F260" s="5" t="s">
        <v>282</v>
      </c>
      <c r="G260" s="9">
        <v>1309</v>
      </c>
      <c r="H260" s="9" t="s">
        <v>71</v>
      </c>
      <c r="I260" s="3">
        <v>41.603999999999999</v>
      </c>
      <c r="J260" s="10">
        <v>205000</v>
      </c>
      <c r="K260" s="10">
        <v>205</v>
      </c>
      <c r="L260" s="12">
        <v>4927.410825882127</v>
      </c>
      <c r="M260" s="38" t="s">
        <v>26</v>
      </c>
      <c r="N260" s="38" t="s">
        <v>27</v>
      </c>
      <c r="O260" s="40" t="s">
        <v>57</v>
      </c>
      <c r="P260" s="38" t="s">
        <v>271</v>
      </c>
      <c r="Q260" s="38" t="s">
        <v>30</v>
      </c>
      <c r="R260" s="39">
        <v>205000</v>
      </c>
      <c r="S260" s="15">
        <v>194483.5</v>
      </c>
      <c r="T260" s="38" t="s">
        <v>39</v>
      </c>
      <c r="U260" s="38" t="s">
        <v>361</v>
      </c>
      <c r="V260" s="38" t="s">
        <v>285</v>
      </c>
      <c r="W260" s="38" t="s">
        <v>41</v>
      </c>
    </row>
    <row r="261" spans="1:23" ht="15.75" thickBot="1" x14ac:dyDescent="0.3">
      <c r="A261" s="30">
        <v>42700</v>
      </c>
      <c r="B261" s="31" t="s">
        <v>35</v>
      </c>
      <c r="C261" s="31">
        <v>11</v>
      </c>
      <c r="D261" s="31">
        <v>16</v>
      </c>
      <c r="E261" s="30">
        <v>42700</v>
      </c>
      <c r="F261" s="5" t="s">
        <v>282</v>
      </c>
      <c r="G261" s="9">
        <v>1402</v>
      </c>
      <c r="H261" s="9" t="s">
        <v>71</v>
      </c>
      <c r="I261" s="3">
        <v>41.603999999999999</v>
      </c>
      <c r="J261" s="10">
        <v>205000</v>
      </c>
      <c r="K261" s="10">
        <v>205</v>
      </c>
      <c r="L261" s="12">
        <v>4927.410825882127</v>
      </c>
      <c r="M261" s="31" t="s">
        <v>26</v>
      </c>
      <c r="N261" s="31" t="s">
        <v>27</v>
      </c>
      <c r="O261" s="33" t="s">
        <v>57</v>
      </c>
      <c r="P261" s="31" t="s">
        <v>271</v>
      </c>
      <c r="Q261" s="31" t="s">
        <v>30</v>
      </c>
      <c r="R261" s="32">
        <v>205000</v>
      </c>
      <c r="S261" s="15">
        <v>194483.5</v>
      </c>
      <c r="T261" s="31" t="s">
        <v>105</v>
      </c>
      <c r="U261" s="31" t="s">
        <v>362</v>
      </c>
      <c r="V261" s="31" t="s">
        <v>285</v>
      </c>
      <c r="W261" s="31" t="s">
        <v>41</v>
      </c>
    </row>
    <row r="262" spans="1:23" ht="15.75" thickBot="1" x14ac:dyDescent="0.3">
      <c r="A262" s="30">
        <v>42700</v>
      </c>
      <c r="B262" s="31" t="s">
        <v>35</v>
      </c>
      <c r="C262" s="31">
        <v>11</v>
      </c>
      <c r="D262" s="31">
        <v>16</v>
      </c>
      <c r="E262" s="30">
        <v>42700</v>
      </c>
      <c r="F262" s="5" t="s">
        <v>282</v>
      </c>
      <c r="G262" s="9">
        <v>1404</v>
      </c>
      <c r="H262" s="9" t="s">
        <v>71</v>
      </c>
      <c r="I262" s="3">
        <v>40.687000000000005</v>
      </c>
      <c r="J262" s="10">
        <v>205000</v>
      </c>
      <c r="K262" s="10">
        <v>205</v>
      </c>
      <c r="L262" s="12">
        <v>5038.4643743701918</v>
      </c>
      <c r="M262" s="31" t="s">
        <v>26</v>
      </c>
      <c r="N262" s="31" t="s">
        <v>27</v>
      </c>
      <c r="O262" s="33" t="s">
        <v>57</v>
      </c>
      <c r="P262" s="31" t="s">
        <v>271</v>
      </c>
      <c r="Q262" s="31" t="s">
        <v>30</v>
      </c>
      <c r="R262" s="32">
        <v>205000</v>
      </c>
      <c r="S262" s="15">
        <v>194483.5</v>
      </c>
      <c r="T262" s="31" t="s">
        <v>112</v>
      </c>
      <c r="U262" s="31" t="s">
        <v>363</v>
      </c>
      <c r="V262" s="31" t="s">
        <v>285</v>
      </c>
      <c r="W262" s="31" t="s">
        <v>41</v>
      </c>
    </row>
    <row r="263" spans="1:23" ht="15.75" thickBot="1" x14ac:dyDescent="0.3">
      <c r="A263" s="37">
        <v>42700</v>
      </c>
      <c r="B263" s="38" t="s">
        <v>35</v>
      </c>
      <c r="C263" s="38">
        <v>11</v>
      </c>
      <c r="D263" s="38">
        <v>16</v>
      </c>
      <c r="E263" s="37">
        <v>42701</v>
      </c>
      <c r="F263" s="5" t="s">
        <v>282</v>
      </c>
      <c r="G263" s="9">
        <v>1410</v>
      </c>
      <c r="H263" s="9" t="s">
        <v>71</v>
      </c>
      <c r="I263" s="3">
        <v>41.603999999999999</v>
      </c>
      <c r="J263" s="10">
        <v>205000</v>
      </c>
      <c r="K263" s="10">
        <v>205</v>
      </c>
      <c r="L263" s="12">
        <v>4927.410825882127</v>
      </c>
      <c r="M263" s="38" t="s">
        <v>26</v>
      </c>
      <c r="N263" s="38" t="s">
        <v>27</v>
      </c>
      <c r="O263" s="40" t="s">
        <v>57</v>
      </c>
      <c r="P263" s="38" t="s">
        <v>271</v>
      </c>
      <c r="Q263" s="38" t="s">
        <v>30</v>
      </c>
      <c r="R263" s="39">
        <v>205000</v>
      </c>
      <c r="S263" s="15">
        <v>194483.5</v>
      </c>
      <c r="T263" s="38" t="s">
        <v>51</v>
      </c>
      <c r="U263" s="38" t="s">
        <v>313</v>
      </c>
      <c r="V263" s="38" t="s">
        <v>285</v>
      </c>
      <c r="W263" s="38" t="s">
        <v>41</v>
      </c>
    </row>
    <row r="264" spans="1:23" ht="15.75" thickBot="1" x14ac:dyDescent="0.3">
      <c r="A264" s="30">
        <v>42700</v>
      </c>
      <c r="B264" s="31" t="s">
        <v>35</v>
      </c>
      <c r="C264" s="31">
        <v>11</v>
      </c>
      <c r="D264" s="31">
        <v>16</v>
      </c>
      <c r="E264" s="30">
        <v>42700</v>
      </c>
      <c r="F264" s="5" t="s">
        <v>282</v>
      </c>
      <c r="G264" s="9">
        <v>1509</v>
      </c>
      <c r="H264" s="9" t="s">
        <v>71</v>
      </c>
      <c r="I264" s="3">
        <v>41.603999999999999</v>
      </c>
      <c r="J264" s="10">
        <v>209000</v>
      </c>
      <c r="K264" s="10">
        <v>209</v>
      </c>
      <c r="L264" s="12">
        <v>5023.555427362754</v>
      </c>
      <c r="M264" s="31" t="s">
        <v>26</v>
      </c>
      <c r="N264" s="31" t="s">
        <v>27</v>
      </c>
      <c r="O264" s="33" t="s">
        <v>57</v>
      </c>
      <c r="P264" s="31" t="s">
        <v>271</v>
      </c>
      <c r="Q264" s="31" t="s">
        <v>30</v>
      </c>
      <c r="R264" s="32">
        <v>209000</v>
      </c>
      <c r="S264" s="15">
        <v>198278.3</v>
      </c>
      <c r="T264" s="31" t="s">
        <v>149</v>
      </c>
      <c r="U264" s="31" t="s">
        <v>364</v>
      </c>
      <c r="V264" s="31" t="s">
        <v>285</v>
      </c>
      <c r="W264" s="31" t="s">
        <v>41</v>
      </c>
    </row>
    <row r="265" spans="1:23" ht="15.75" thickBot="1" x14ac:dyDescent="0.3">
      <c r="A265" s="30">
        <v>42700</v>
      </c>
      <c r="B265" s="31" t="s">
        <v>35</v>
      </c>
      <c r="C265" s="31">
        <v>11</v>
      </c>
      <c r="D265" s="31">
        <v>16</v>
      </c>
      <c r="E265" s="30">
        <v>42700</v>
      </c>
      <c r="F265" s="5" t="s">
        <v>282</v>
      </c>
      <c r="G265" s="9">
        <v>1602</v>
      </c>
      <c r="H265" s="9" t="s">
        <v>71</v>
      </c>
      <c r="I265" s="3">
        <v>41.603999999999999</v>
      </c>
      <c r="J265" s="10">
        <v>205000</v>
      </c>
      <c r="K265" s="10">
        <v>205</v>
      </c>
      <c r="L265" s="12">
        <v>4927.410825882127</v>
      </c>
      <c r="M265" s="31" t="s">
        <v>26</v>
      </c>
      <c r="N265" s="31" t="s">
        <v>27</v>
      </c>
      <c r="O265" s="33" t="s">
        <v>57</v>
      </c>
      <c r="P265" s="31" t="s">
        <v>271</v>
      </c>
      <c r="Q265" s="31" t="s">
        <v>30</v>
      </c>
      <c r="R265" s="32">
        <v>205000</v>
      </c>
      <c r="S265" s="15">
        <v>194483.5</v>
      </c>
      <c r="T265" s="31" t="s">
        <v>39</v>
      </c>
      <c r="U265" s="31" t="s">
        <v>365</v>
      </c>
      <c r="V265" s="31" t="s">
        <v>285</v>
      </c>
      <c r="W265" s="31" t="s">
        <v>41</v>
      </c>
    </row>
    <row r="266" spans="1:23" ht="15.75" thickBot="1" x14ac:dyDescent="0.3">
      <c r="A266" s="30">
        <v>42700</v>
      </c>
      <c r="B266" s="31" t="s">
        <v>35</v>
      </c>
      <c r="C266" s="31">
        <v>11</v>
      </c>
      <c r="D266" s="31">
        <v>16</v>
      </c>
      <c r="E266" s="30">
        <v>42700</v>
      </c>
      <c r="F266" s="5" t="s">
        <v>282</v>
      </c>
      <c r="G266" s="9">
        <v>1604</v>
      </c>
      <c r="H266" s="9" t="s">
        <v>71</v>
      </c>
      <c r="I266" s="3">
        <v>40.687000000000005</v>
      </c>
      <c r="J266" s="10">
        <v>205000</v>
      </c>
      <c r="K266" s="10">
        <v>205</v>
      </c>
      <c r="L266" s="12">
        <v>5038.4643743701918</v>
      </c>
      <c r="M266" s="31" t="s">
        <v>26</v>
      </c>
      <c r="N266" s="31" t="s">
        <v>27</v>
      </c>
      <c r="O266" s="33" t="s">
        <v>57</v>
      </c>
      <c r="P266" s="31" t="s">
        <v>271</v>
      </c>
      <c r="Q266" s="31" t="s">
        <v>30</v>
      </c>
      <c r="R266" s="32">
        <v>205000</v>
      </c>
      <c r="S266" s="15">
        <v>194483.5</v>
      </c>
      <c r="T266" s="31" t="s">
        <v>283</v>
      </c>
      <c r="U266" s="31" t="s">
        <v>331</v>
      </c>
      <c r="V266" s="31" t="s">
        <v>285</v>
      </c>
      <c r="W266" s="31" t="s">
        <v>41</v>
      </c>
    </row>
    <row r="267" spans="1:23" ht="15.75" thickBot="1" x14ac:dyDescent="0.3">
      <c r="A267" s="37">
        <v>42700</v>
      </c>
      <c r="B267" s="38" t="s">
        <v>35</v>
      </c>
      <c r="C267" s="38">
        <v>11</v>
      </c>
      <c r="D267" s="38">
        <v>16</v>
      </c>
      <c r="E267" s="37">
        <v>42701</v>
      </c>
      <c r="F267" s="5" t="s">
        <v>282</v>
      </c>
      <c r="G267" s="9">
        <v>1610</v>
      </c>
      <c r="H267" s="9" t="s">
        <v>71</v>
      </c>
      <c r="I267" s="3">
        <v>41.603999999999999</v>
      </c>
      <c r="J267" s="10">
        <v>205000</v>
      </c>
      <c r="K267" s="10">
        <v>205</v>
      </c>
      <c r="L267" s="12">
        <v>4927.410825882127</v>
      </c>
      <c r="M267" s="38" t="s">
        <v>26</v>
      </c>
      <c r="N267" s="38" t="s">
        <v>27</v>
      </c>
      <c r="O267" s="40" t="s">
        <v>57</v>
      </c>
      <c r="P267" s="38" t="s">
        <v>271</v>
      </c>
      <c r="Q267" s="38" t="s">
        <v>30</v>
      </c>
      <c r="R267" s="39">
        <v>205000</v>
      </c>
      <c r="S267" s="15">
        <v>194483.5</v>
      </c>
      <c r="T267" s="38" t="s">
        <v>105</v>
      </c>
      <c r="U267" s="38" t="s">
        <v>362</v>
      </c>
      <c r="V267" s="38" t="s">
        <v>285</v>
      </c>
      <c r="W267" s="38" t="s">
        <v>41</v>
      </c>
    </row>
    <row r="268" spans="1:23" ht="15.75" thickBot="1" x14ac:dyDescent="0.3">
      <c r="A268" s="4">
        <v>42701</v>
      </c>
      <c r="B268" s="5" t="s">
        <v>23</v>
      </c>
      <c r="C268" s="5">
        <v>11</v>
      </c>
      <c r="D268" s="5">
        <v>16</v>
      </c>
      <c r="E268" s="4">
        <v>42702</v>
      </c>
      <c r="F268" s="5" t="s">
        <v>160</v>
      </c>
      <c r="G268" s="9">
        <v>176</v>
      </c>
      <c r="H268" s="9" t="s">
        <v>71</v>
      </c>
      <c r="I268" s="3">
        <v>65.23</v>
      </c>
      <c r="J268" s="10">
        <v>340720</v>
      </c>
      <c r="K268" s="10">
        <v>340.72</v>
      </c>
      <c r="L268" s="12">
        <v>5223.3634830599412</v>
      </c>
      <c r="M268" s="5" t="s">
        <v>26</v>
      </c>
      <c r="N268" s="38" t="s">
        <v>27</v>
      </c>
      <c r="O268" s="1" t="s">
        <v>28</v>
      </c>
      <c r="P268" s="9" t="s">
        <v>29</v>
      </c>
      <c r="Q268" s="5" t="s">
        <v>83</v>
      </c>
      <c r="R268" s="14">
        <v>452700</v>
      </c>
      <c r="S268" s="15">
        <v>323241.06400000001</v>
      </c>
      <c r="T268" s="5" t="s">
        <v>39</v>
      </c>
      <c r="U268" s="5" t="s">
        <v>366</v>
      </c>
      <c r="V268" s="5" t="s">
        <v>162</v>
      </c>
      <c r="W268" s="5" t="s">
        <v>34</v>
      </c>
    </row>
    <row r="269" spans="1:23" ht="15.75" thickBot="1" x14ac:dyDescent="0.3">
      <c r="A269" s="8">
        <v>42703</v>
      </c>
      <c r="B269" s="9" t="s">
        <v>23</v>
      </c>
      <c r="C269" s="9">
        <v>11</v>
      </c>
      <c r="D269" s="9">
        <v>16</v>
      </c>
      <c r="E269" s="8">
        <v>42704</v>
      </c>
      <c r="F269" s="5" t="s">
        <v>224</v>
      </c>
      <c r="G269" s="9">
        <v>155</v>
      </c>
      <c r="H269" s="9" t="s">
        <v>71</v>
      </c>
      <c r="I269" s="3">
        <v>42.6</v>
      </c>
      <c r="J269" s="10">
        <v>209000</v>
      </c>
      <c r="K269" s="10">
        <v>209</v>
      </c>
      <c r="L269" s="12">
        <v>4906.1032863849759</v>
      </c>
      <c r="M269" s="9" t="s">
        <v>26</v>
      </c>
      <c r="N269" s="38" t="s">
        <v>27</v>
      </c>
      <c r="O269" s="1" t="s">
        <v>67</v>
      </c>
      <c r="P269" s="9" t="s">
        <v>29</v>
      </c>
      <c r="Q269" s="9" t="s">
        <v>30</v>
      </c>
      <c r="R269" s="10">
        <v>225000</v>
      </c>
      <c r="S269" s="15">
        <v>198278.3</v>
      </c>
      <c r="T269" s="9" t="s">
        <v>143</v>
      </c>
      <c r="U269" s="9" t="s">
        <v>367</v>
      </c>
      <c r="V269" s="9" t="s">
        <v>61</v>
      </c>
      <c r="W269" s="9" t="s">
        <v>34</v>
      </c>
    </row>
    <row r="270" spans="1:23" ht="15.75" thickBot="1" x14ac:dyDescent="0.3">
      <c r="A270" s="8">
        <v>42704</v>
      </c>
      <c r="B270" s="9" t="s">
        <v>23</v>
      </c>
      <c r="C270" s="9">
        <v>11</v>
      </c>
      <c r="D270" s="9">
        <v>16</v>
      </c>
      <c r="E270" s="8">
        <v>42704</v>
      </c>
      <c r="F270" s="5" t="s">
        <v>183</v>
      </c>
      <c r="G270" s="9">
        <v>141</v>
      </c>
      <c r="H270" s="9" t="s">
        <v>44</v>
      </c>
      <c r="I270" s="3">
        <v>54.59</v>
      </c>
      <c r="J270" s="10">
        <v>299900</v>
      </c>
      <c r="K270" s="10">
        <v>299.89999999999998</v>
      </c>
      <c r="L270" s="12">
        <v>5493.6801612016852</v>
      </c>
      <c r="M270" s="9" t="s">
        <v>26</v>
      </c>
      <c r="N270" s="38" t="s">
        <v>27</v>
      </c>
      <c r="O270" s="1" t="s">
        <v>67</v>
      </c>
      <c r="P270" s="9" t="s">
        <v>29</v>
      </c>
      <c r="Q270" s="9" t="s">
        <v>50</v>
      </c>
      <c r="R270" s="10">
        <v>383200</v>
      </c>
      <c r="S270" s="15">
        <v>284515.13</v>
      </c>
      <c r="T270" s="9" t="s">
        <v>184</v>
      </c>
      <c r="U270" s="9" t="s">
        <v>368</v>
      </c>
      <c r="V270" s="9" t="s">
        <v>162</v>
      </c>
      <c r="W270" s="9" t="s">
        <v>34</v>
      </c>
    </row>
    <row r="271" spans="1:23" ht="15.75" thickBot="1" x14ac:dyDescent="0.3">
      <c r="A271" s="8">
        <v>42699</v>
      </c>
      <c r="B271" s="9" t="s">
        <v>23</v>
      </c>
      <c r="C271" s="9">
        <v>11</v>
      </c>
      <c r="D271" s="9">
        <v>16</v>
      </c>
      <c r="E271" s="8">
        <v>42705</v>
      </c>
      <c r="F271" s="5" t="s">
        <v>224</v>
      </c>
      <c r="G271" s="9">
        <v>85</v>
      </c>
      <c r="H271" s="9" t="s">
        <v>71</v>
      </c>
      <c r="I271" s="3">
        <v>42.6</v>
      </c>
      <c r="J271" s="10">
        <v>209000</v>
      </c>
      <c r="K271" s="10">
        <v>209</v>
      </c>
      <c r="L271" s="12">
        <v>4906.1032863849759</v>
      </c>
      <c r="M271" s="9" t="s">
        <v>26</v>
      </c>
      <c r="N271" s="38" t="s">
        <v>27</v>
      </c>
      <c r="O271" s="1" t="s">
        <v>67</v>
      </c>
      <c r="P271" s="9" t="s">
        <v>29</v>
      </c>
      <c r="Q271" s="9" t="s">
        <v>30</v>
      </c>
      <c r="R271" s="10">
        <v>225000</v>
      </c>
      <c r="S271" s="15">
        <v>198278.3</v>
      </c>
      <c r="T271" s="9" t="s">
        <v>108</v>
      </c>
      <c r="U271" s="9" t="s">
        <v>369</v>
      </c>
      <c r="V271" s="9" t="s">
        <v>61</v>
      </c>
      <c r="W271" s="9" t="s">
        <v>34</v>
      </c>
    </row>
    <row r="272" spans="1:23" ht="15.75" thickBot="1" x14ac:dyDescent="0.3">
      <c r="A272" s="8">
        <v>42703</v>
      </c>
      <c r="B272" s="9" t="s">
        <v>23</v>
      </c>
      <c r="C272" s="9">
        <v>11</v>
      </c>
      <c r="D272" s="9">
        <v>16</v>
      </c>
      <c r="E272" s="8">
        <v>42705</v>
      </c>
      <c r="F272" s="5" t="s">
        <v>183</v>
      </c>
      <c r="G272" s="9">
        <v>58</v>
      </c>
      <c r="H272" s="9" t="s">
        <v>71</v>
      </c>
      <c r="I272" s="3">
        <v>74.2</v>
      </c>
      <c r="J272" s="10">
        <v>424000</v>
      </c>
      <c r="K272" s="10">
        <v>424</v>
      </c>
      <c r="L272" s="12">
        <v>5714.2857142857138</v>
      </c>
      <c r="M272" s="9" t="s">
        <v>26</v>
      </c>
      <c r="N272" s="38" t="s">
        <v>27</v>
      </c>
      <c r="O272" s="1" t="s">
        <v>67</v>
      </c>
      <c r="P272" s="9" t="s">
        <v>29</v>
      </c>
      <c r="Q272" s="9" t="s">
        <v>83</v>
      </c>
      <c r="R272" s="10">
        <v>479000</v>
      </c>
      <c r="S272" s="15">
        <v>402248.8</v>
      </c>
      <c r="T272" s="9" t="s">
        <v>180</v>
      </c>
      <c r="U272" s="9" t="s">
        <v>370</v>
      </c>
      <c r="V272" s="9" t="s">
        <v>162</v>
      </c>
      <c r="W272" s="9" t="s">
        <v>34</v>
      </c>
    </row>
    <row r="273" spans="1:23" ht="15.75" thickBot="1" x14ac:dyDescent="0.3">
      <c r="A273" s="8">
        <v>42704</v>
      </c>
      <c r="B273" s="9" t="s">
        <v>35</v>
      </c>
      <c r="C273" s="9">
        <v>11</v>
      </c>
      <c r="D273" s="9">
        <v>16</v>
      </c>
      <c r="E273" s="8">
        <v>42705</v>
      </c>
      <c r="F273" s="5" t="s">
        <v>170</v>
      </c>
      <c r="G273" s="9">
        <v>156</v>
      </c>
      <c r="H273" s="9" t="s">
        <v>44</v>
      </c>
      <c r="I273" s="3">
        <v>43.65</v>
      </c>
      <c r="J273" s="10">
        <v>199000</v>
      </c>
      <c r="K273" s="10">
        <v>199</v>
      </c>
      <c r="L273" s="12">
        <v>4558.9919816723941</v>
      </c>
      <c r="M273" s="9" t="s">
        <v>26</v>
      </c>
      <c r="N273" s="38" t="s">
        <v>27</v>
      </c>
      <c r="O273" s="1" t="s">
        <v>67</v>
      </c>
      <c r="P273" s="9" t="s">
        <v>29</v>
      </c>
      <c r="Q273" s="9" t="s">
        <v>30</v>
      </c>
      <c r="R273" s="10">
        <v>211000</v>
      </c>
      <c r="S273" s="15">
        <v>188791.3</v>
      </c>
      <c r="T273" s="9" t="s">
        <v>108</v>
      </c>
      <c r="U273" s="9" t="s">
        <v>371</v>
      </c>
      <c r="V273" s="9" t="s">
        <v>70</v>
      </c>
      <c r="W273" s="9" t="s">
        <v>34</v>
      </c>
    </row>
    <row r="274" spans="1:23" ht="15.75" thickBot="1" x14ac:dyDescent="0.3">
      <c r="A274" s="8">
        <v>42704</v>
      </c>
      <c r="B274" s="9" t="s">
        <v>23</v>
      </c>
      <c r="C274" s="9">
        <v>11</v>
      </c>
      <c r="D274" s="9">
        <v>16</v>
      </c>
      <c r="E274" s="8">
        <v>42705</v>
      </c>
      <c r="F274" s="5" t="s">
        <v>183</v>
      </c>
      <c r="G274" s="9">
        <v>131</v>
      </c>
      <c r="H274" s="9" t="s">
        <v>44</v>
      </c>
      <c r="I274" s="3">
        <v>54.59</v>
      </c>
      <c r="J274" s="10">
        <v>299900</v>
      </c>
      <c r="K274" s="10">
        <v>299.89999999999998</v>
      </c>
      <c r="L274" s="12">
        <v>5493.6801612016852</v>
      </c>
      <c r="M274" s="9" t="s">
        <v>26</v>
      </c>
      <c r="N274" s="38" t="s">
        <v>27</v>
      </c>
      <c r="O274" s="1" t="s">
        <v>67</v>
      </c>
      <c r="P274" s="9" t="s">
        <v>29</v>
      </c>
      <c r="Q274" s="9" t="s">
        <v>50</v>
      </c>
      <c r="R274" s="10">
        <v>383200</v>
      </c>
      <c r="S274" s="15">
        <v>284515.13</v>
      </c>
      <c r="T274" s="9" t="s">
        <v>51</v>
      </c>
      <c r="U274" s="9" t="s">
        <v>372</v>
      </c>
      <c r="V274" s="9" t="s">
        <v>162</v>
      </c>
      <c r="W274" s="9" t="s">
        <v>34</v>
      </c>
    </row>
    <row r="275" spans="1:23" ht="15.75" thickBot="1" x14ac:dyDescent="0.3">
      <c r="A275" s="8">
        <v>42697</v>
      </c>
      <c r="B275" s="9" t="s">
        <v>23</v>
      </c>
      <c r="C275" s="9">
        <v>11</v>
      </c>
      <c r="D275" s="9">
        <v>16</v>
      </c>
      <c r="E275" s="8">
        <v>42702</v>
      </c>
      <c r="F275" s="5" t="s">
        <v>244</v>
      </c>
      <c r="G275" s="9">
        <v>36</v>
      </c>
      <c r="H275" s="9" t="s">
        <v>373</v>
      </c>
      <c r="I275" s="3">
        <v>46.08</v>
      </c>
      <c r="J275" s="10">
        <v>209000</v>
      </c>
      <c r="K275" s="10">
        <v>209</v>
      </c>
      <c r="L275" s="12">
        <v>4535.5902777777783</v>
      </c>
      <c r="M275" s="9" t="s">
        <v>26</v>
      </c>
      <c r="N275" s="38" t="s">
        <v>27</v>
      </c>
      <c r="O275" s="1" t="s">
        <v>28</v>
      </c>
      <c r="P275" s="18" t="s">
        <v>49</v>
      </c>
      <c r="Q275" s="9" t="s">
        <v>30</v>
      </c>
      <c r="R275" s="10">
        <v>209000</v>
      </c>
      <c r="S275" s="15">
        <v>198278.3</v>
      </c>
      <c r="T275" s="9" t="s">
        <v>374</v>
      </c>
      <c r="U275" s="9" t="s">
        <v>375</v>
      </c>
      <c r="V275" s="9" t="s">
        <v>376</v>
      </c>
      <c r="W275" s="9" t="s">
        <v>41</v>
      </c>
    </row>
    <row r="276" spans="1:23" ht="15.75" thickBot="1" x14ac:dyDescent="0.3">
      <c r="A276" s="8">
        <v>42698</v>
      </c>
      <c r="B276" s="9" t="s">
        <v>23</v>
      </c>
      <c r="C276" s="9">
        <v>11</v>
      </c>
      <c r="D276" s="9">
        <v>16</v>
      </c>
      <c r="E276" s="20">
        <v>42702</v>
      </c>
      <c r="F276" s="5" t="s">
        <v>82</v>
      </c>
      <c r="G276" s="9">
        <v>92</v>
      </c>
      <c r="H276" s="9" t="s">
        <v>71</v>
      </c>
      <c r="I276" s="3">
        <v>63.87</v>
      </c>
      <c r="J276" s="10">
        <v>289000</v>
      </c>
      <c r="K276" s="10">
        <v>289</v>
      </c>
      <c r="L276" s="12">
        <v>4524.8160325661502</v>
      </c>
      <c r="M276" s="9" t="s">
        <v>26</v>
      </c>
      <c r="N276" s="38" t="s">
        <v>27</v>
      </c>
      <c r="O276" s="1" t="s">
        <v>28</v>
      </c>
      <c r="P276" s="18" t="s">
        <v>49</v>
      </c>
      <c r="Q276" s="9" t="s">
        <v>83</v>
      </c>
      <c r="R276" s="10">
        <v>289000</v>
      </c>
      <c r="S276" s="15">
        <v>274174.3</v>
      </c>
      <c r="T276" s="9" t="s">
        <v>143</v>
      </c>
      <c r="U276" s="9" t="s">
        <v>256</v>
      </c>
      <c r="V276" s="9" t="s">
        <v>84</v>
      </c>
      <c r="W276" s="9" t="s">
        <v>41</v>
      </c>
    </row>
    <row r="277" spans="1:23" ht="15.75" thickBot="1" x14ac:dyDescent="0.3">
      <c r="A277" s="20">
        <v>42701</v>
      </c>
      <c r="B277" s="13" t="s">
        <v>23</v>
      </c>
      <c r="C277" s="13">
        <v>11</v>
      </c>
      <c r="D277" s="13">
        <v>16</v>
      </c>
      <c r="E277" s="20">
        <v>42702</v>
      </c>
      <c r="F277" s="5" t="s">
        <v>142</v>
      </c>
      <c r="G277" s="9">
        <v>16</v>
      </c>
      <c r="H277" s="9" t="s">
        <v>71</v>
      </c>
      <c r="I277" s="3">
        <v>63.87</v>
      </c>
      <c r="J277" s="10">
        <v>281000</v>
      </c>
      <c r="K277" s="10">
        <v>281</v>
      </c>
      <c r="L277" s="12">
        <v>4399.5616095193363</v>
      </c>
      <c r="M277" s="13" t="s">
        <v>26</v>
      </c>
      <c r="N277" s="38" t="s">
        <v>27</v>
      </c>
      <c r="O277" s="2" t="s">
        <v>28</v>
      </c>
      <c r="P277" s="18" t="s">
        <v>49</v>
      </c>
      <c r="Q277" s="13" t="s">
        <v>83</v>
      </c>
      <c r="R277" s="21">
        <v>281000</v>
      </c>
      <c r="S277" s="15">
        <v>266584.7</v>
      </c>
      <c r="T277" s="13" t="s">
        <v>39</v>
      </c>
      <c r="U277" s="13" t="s">
        <v>296</v>
      </c>
      <c r="V277" s="13" t="s">
        <v>84</v>
      </c>
      <c r="W277" s="13" t="s">
        <v>41</v>
      </c>
    </row>
    <row r="278" spans="1:23" ht="15.75" thickBot="1" x14ac:dyDescent="0.3">
      <c r="A278" s="20">
        <v>42699</v>
      </c>
      <c r="B278" s="13" t="s">
        <v>35</v>
      </c>
      <c r="C278" s="13">
        <v>11</v>
      </c>
      <c r="D278" s="13">
        <v>16</v>
      </c>
      <c r="E278" s="20">
        <v>42703</v>
      </c>
      <c r="F278" s="5" t="s">
        <v>248</v>
      </c>
      <c r="G278" s="9">
        <v>40</v>
      </c>
      <c r="H278" s="9" t="s">
        <v>252</v>
      </c>
      <c r="I278" s="3">
        <v>77.069999999999993</v>
      </c>
      <c r="J278" s="10">
        <v>487872.5</v>
      </c>
      <c r="K278" s="10">
        <v>487.8725</v>
      </c>
      <c r="L278" s="12">
        <v>6330.2517192162977</v>
      </c>
      <c r="M278" s="13" t="s">
        <v>26</v>
      </c>
      <c r="N278" s="38" t="s">
        <v>27</v>
      </c>
      <c r="O278" s="2" t="s">
        <v>28</v>
      </c>
      <c r="P278" s="7" t="s">
        <v>38</v>
      </c>
      <c r="Q278" s="13" t="s">
        <v>83</v>
      </c>
      <c r="R278" s="21">
        <v>487872</v>
      </c>
      <c r="S278" s="15">
        <v>462844.64075000002</v>
      </c>
      <c r="T278" s="13" t="s">
        <v>147</v>
      </c>
      <c r="U278" s="13" t="s">
        <v>377</v>
      </c>
      <c r="V278" s="13" t="s">
        <v>258</v>
      </c>
      <c r="W278" s="13" t="s">
        <v>41</v>
      </c>
    </row>
    <row r="279" spans="1:23" ht="15.75" thickBot="1" x14ac:dyDescent="0.3">
      <c r="A279" s="8">
        <v>42702</v>
      </c>
      <c r="B279" s="9" t="s">
        <v>23</v>
      </c>
      <c r="C279" s="9">
        <v>11</v>
      </c>
      <c r="D279" s="9">
        <v>16</v>
      </c>
      <c r="E279" s="8">
        <v>42704</v>
      </c>
      <c r="F279" s="5" t="s">
        <v>146</v>
      </c>
      <c r="G279" s="9">
        <v>136</v>
      </c>
      <c r="H279" s="9" t="s">
        <v>103</v>
      </c>
      <c r="I279" s="3">
        <v>68.72</v>
      </c>
      <c r="J279" s="10">
        <v>295000</v>
      </c>
      <c r="K279" s="10">
        <v>295</v>
      </c>
      <c r="L279" s="12">
        <v>4292.7823050058205</v>
      </c>
      <c r="M279" s="9" t="s">
        <v>26</v>
      </c>
      <c r="N279" s="38" t="s">
        <v>27</v>
      </c>
      <c r="O279" s="1" t="s">
        <v>28</v>
      </c>
      <c r="P279" s="7" t="s">
        <v>49</v>
      </c>
      <c r="Q279" s="9" t="s">
        <v>83</v>
      </c>
      <c r="R279" s="10">
        <v>295000</v>
      </c>
      <c r="S279" s="15">
        <v>279866.5</v>
      </c>
      <c r="T279" s="9" t="s">
        <v>147</v>
      </c>
      <c r="U279" s="9" t="s">
        <v>148</v>
      </c>
      <c r="V279" s="9" t="s">
        <v>130</v>
      </c>
      <c r="W279" s="9" t="s">
        <v>41</v>
      </c>
    </row>
    <row r="280" spans="1:23" ht="15.75" thickBot="1" x14ac:dyDescent="0.3">
      <c r="A280" s="20">
        <v>42703</v>
      </c>
      <c r="B280" s="13" t="s">
        <v>35</v>
      </c>
      <c r="C280" s="13">
        <v>11</v>
      </c>
      <c r="D280" s="13">
        <v>16</v>
      </c>
      <c r="E280" s="20">
        <v>42704</v>
      </c>
      <c r="F280" s="5" t="s">
        <v>47</v>
      </c>
      <c r="G280" s="9">
        <v>256</v>
      </c>
      <c r="H280" s="9" t="s">
        <v>48</v>
      </c>
      <c r="I280" s="3">
        <v>45.66</v>
      </c>
      <c r="J280" s="10">
        <v>215000</v>
      </c>
      <c r="K280" s="10">
        <v>215</v>
      </c>
      <c r="L280" s="12">
        <v>4708.7166009636449</v>
      </c>
      <c r="M280" s="13" t="s">
        <v>26</v>
      </c>
      <c r="N280" s="38" t="s">
        <v>27</v>
      </c>
      <c r="O280" s="2" t="s">
        <v>28</v>
      </c>
      <c r="P280" s="7" t="s">
        <v>49</v>
      </c>
      <c r="Q280" s="13" t="s">
        <v>30</v>
      </c>
      <c r="R280" s="21">
        <v>215000</v>
      </c>
      <c r="S280" s="15">
        <v>203970.5</v>
      </c>
      <c r="T280" s="13" t="s">
        <v>42</v>
      </c>
      <c r="U280" s="13" t="s">
        <v>145</v>
      </c>
      <c r="V280" s="13" t="s">
        <v>53</v>
      </c>
      <c r="W280" s="13" t="s">
        <v>41</v>
      </c>
    </row>
    <row r="281" spans="1:23" ht="15.75" thickBot="1" x14ac:dyDescent="0.3">
      <c r="A281" s="8">
        <v>42704</v>
      </c>
      <c r="B281" s="9" t="s">
        <v>23</v>
      </c>
      <c r="C281" s="9">
        <v>11</v>
      </c>
      <c r="D281" s="9">
        <v>16</v>
      </c>
      <c r="E281" s="8">
        <v>42704</v>
      </c>
      <c r="F281" s="5" t="s">
        <v>82</v>
      </c>
      <c r="G281" s="9">
        <v>92</v>
      </c>
      <c r="H281" s="9" t="s">
        <v>44</v>
      </c>
      <c r="I281" s="3">
        <v>63.87</v>
      </c>
      <c r="J281" s="10">
        <v>284000</v>
      </c>
      <c r="K281" s="10">
        <v>284</v>
      </c>
      <c r="L281" s="12">
        <v>4446.5320181618918</v>
      </c>
      <c r="M281" s="9" t="s">
        <v>26</v>
      </c>
      <c r="N281" s="38" t="s">
        <v>27</v>
      </c>
      <c r="O281" s="1" t="s">
        <v>28</v>
      </c>
      <c r="P281" s="7" t="s">
        <v>49</v>
      </c>
      <c r="Q281" s="9" t="s">
        <v>83</v>
      </c>
      <c r="R281" s="10">
        <v>289000</v>
      </c>
      <c r="S281" s="15">
        <v>269430.8</v>
      </c>
      <c r="T281" s="9" t="s">
        <v>378</v>
      </c>
      <c r="U281" s="9" t="s">
        <v>379</v>
      </c>
      <c r="V281" s="9" t="s">
        <v>84</v>
      </c>
      <c r="W281" s="9" t="s">
        <v>41</v>
      </c>
    </row>
    <row r="282" spans="1:23" ht="15.75" thickBot="1" x14ac:dyDescent="0.3">
      <c r="A282" s="20">
        <v>42399</v>
      </c>
      <c r="B282" s="13" t="s">
        <v>35</v>
      </c>
      <c r="C282" s="13">
        <v>11</v>
      </c>
      <c r="D282" s="13">
        <v>16</v>
      </c>
      <c r="E282" s="20">
        <v>42705</v>
      </c>
      <c r="F282" s="5" t="s">
        <v>86</v>
      </c>
      <c r="G282" s="9">
        <v>21</v>
      </c>
      <c r="H282" s="9" t="s">
        <v>71</v>
      </c>
      <c r="I282" s="3">
        <v>40.020000000000003</v>
      </c>
      <c r="J282" s="10">
        <v>222500</v>
      </c>
      <c r="K282" s="10">
        <v>222.5</v>
      </c>
      <c r="L282" s="12">
        <v>5559.7201399300347</v>
      </c>
      <c r="M282" s="13" t="s">
        <v>26</v>
      </c>
      <c r="N282" s="38" t="s">
        <v>27</v>
      </c>
      <c r="O282" s="2" t="s">
        <v>67</v>
      </c>
      <c r="P282" s="7" t="s">
        <v>87</v>
      </c>
      <c r="Q282" s="13" t="s">
        <v>30</v>
      </c>
      <c r="R282" s="21">
        <v>222500</v>
      </c>
      <c r="S282" s="15">
        <v>211085.75</v>
      </c>
      <c r="T282" s="13" t="s">
        <v>374</v>
      </c>
      <c r="U282" s="13" t="s">
        <v>380</v>
      </c>
      <c r="V282" s="13" t="s">
        <v>381</v>
      </c>
      <c r="W282" s="13" t="s">
        <v>41</v>
      </c>
    </row>
    <row r="283" spans="1:23" ht="15.75" thickBot="1" x14ac:dyDescent="0.3">
      <c r="A283" s="20">
        <v>42703</v>
      </c>
      <c r="B283" s="13" t="s">
        <v>23</v>
      </c>
      <c r="C283" s="13">
        <v>11</v>
      </c>
      <c r="D283" s="13">
        <v>16</v>
      </c>
      <c r="E283" s="20">
        <v>42705</v>
      </c>
      <c r="F283" s="5" t="s">
        <v>142</v>
      </c>
      <c r="G283" s="9">
        <v>92</v>
      </c>
      <c r="H283" s="9" t="s">
        <v>71</v>
      </c>
      <c r="I283" s="3">
        <v>63.87</v>
      </c>
      <c r="J283" s="10">
        <v>289000</v>
      </c>
      <c r="K283" s="10">
        <v>289</v>
      </c>
      <c r="L283" s="12">
        <v>4524.8160325661502</v>
      </c>
      <c r="M283" s="13" t="s">
        <v>26</v>
      </c>
      <c r="N283" s="38" t="s">
        <v>27</v>
      </c>
      <c r="O283" s="2" t="s">
        <v>28</v>
      </c>
      <c r="P283" s="7" t="s">
        <v>49</v>
      </c>
      <c r="Q283" s="13" t="s">
        <v>83</v>
      </c>
      <c r="R283" s="21">
        <v>289000</v>
      </c>
      <c r="S283" s="15">
        <v>274174.3</v>
      </c>
      <c r="T283" s="13" t="s">
        <v>108</v>
      </c>
      <c r="U283" s="13" t="s">
        <v>382</v>
      </c>
      <c r="V283" s="13" t="s">
        <v>84</v>
      </c>
      <c r="W283" s="13" t="s">
        <v>41</v>
      </c>
    </row>
    <row r="284" spans="1:23" ht="15.75" thickBot="1" x14ac:dyDescent="0.3">
      <c r="A284" s="8">
        <v>42703</v>
      </c>
      <c r="B284" s="9" t="s">
        <v>35</v>
      </c>
      <c r="C284" s="9">
        <v>11</v>
      </c>
      <c r="D284" s="9">
        <v>16</v>
      </c>
      <c r="E284" s="8">
        <v>42703</v>
      </c>
      <c r="F284" s="5" t="s">
        <v>282</v>
      </c>
      <c r="G284" s="9">
        <v>1206</v>
      </c>
      <c r="H284" s="9" t="s">
        <v>71</v>
      </c>
      <c r="I284" s="3">
        <v>40.65</v>
      </c>
      <c r="J284" s="10">
        <v>201000</v>
      </c>
      <c r="K284" s="10">
        <v>201</v>
      </c>
      <c r="L284" s="12">
        <v>4944.6494464944653</v>
      </c>
      <c r="M284" s="9" t="s">
        <v>26</v>
      </c>
      <c r="N284" s="38" t="s">
        <v>27</v>
      </c>
      <c r="O284" s="1" t="s">
        <v>57</v>
      </c>
      <c r="P284" s="7" t="s">
        <v>271</v>
      </c>
      <c r="Q284" s="9" t="s">
        <v>30</v>
      </c>
      <c r="R284" s="10">
        <v>201000</v>
      </c>
      <c r="S284" s="15">
        <v>190688.7</v>
      </c>
      <c r="T284" s="9" t="s">
        <v>383</v>
      </c>
      <c r="U284" s="9" t="s">
        <v>384</v>
      </c>
      <c r="V284" s="9" t="s">
        <v>285</v>
      </c>
      <c r="W284" s="9" t="s">
        <v>41</v>
      </c>
    </row>
    <row r="285" spans="1:23" ht="15.75" thickBot="1" x14ac:dyDescent="0.3">
      <c r="A285" s="8">
        <v>42703</v>
      </c>
      <c r="B285" s="9" t="s">
        <v>35</v>
      </c>
      <c r="C285" s="9">
        <v>11</v>
      </c>
      <c r="D285" s="9">
        <v>16</v>
      </c>
      <c r="E285" s="8">
        <v>42704</v>
      </c>
      <c r="F285" s="5" t="s">
        <v>282</v>
      </c>
      <c r="G285" s="9">
        <v>410</v>
      </c>
      <c r="H285" s="9" t="s">
        <v>44</v>
      </c>
      <c r="I285" s="3">
        <v>40.75</v>
      </c>
      <c r="J285" s="10">
        <v>193000</v>
      </c>
      <c r="K285" s="10">
        <v>193</v>
      </c>
      <c r="L285" s="12">
        <v>4736.1963190184051</v>
      </c>
      <c r="M285" s="9" t="s">
        <v>26</v>
      </c>
      <c r="N285" s="38" t="s">
        <v>27</v>
      </c>
      <c r="O285" s="1" t="s">
        <v>57</v>
      </c>
      <c r="P285" s="7" t="s">
        <v>271</v>
      </c>
      <c r="Q285" s="9" t="s">
        <v>30</v>
      </c>
      <c r="R285" s="10">
        <v>193000</v>
      </c>
      <c r="S285" s="15">
        <v>183099.1</v>
      </c>
      <c r="T285" s="9" t="s">
        <v>283</v>
      </c>
      <c r="U285" s="9" t="s">
        <v>385</v>
      </c>
      <c r="V285" s="9" t="s">
        <v>285</v>
      </c>
      <c r="W285" s="9" t="s">
        <v>41</v>
      </c>
    </row>
    <row r="286" spans="1:23" ht="15.75" thickBot="1" x14ac:dyDescent="0.3">
      <c r="A286" s="8">
        <v>42703</v>
      </c>
      <c r="B286" s="9" t="s">
        <v>35</v>
      </c>
      <c r="C286" s="9">
        <v>11</v>
      </c>
      <c r="D286" s="9">
        <v>16</v>
      </c>
      <c r="E286" s="8">
        <v>42705</v>
      </c>
      <c r="F286" s="5" t="s">
        <v>282</v>
      </c>
      <c r="G286" s="9">
        <v>604</v>
      </c>
      <c r="H286" s="9" t="s">
        <v>44</v>
      </c>
      <c r="I286" s="3">
        <v>40.69</v>
      </c>
      <c r="J286" s="10">
        <v>197000</v>
      </c>
      <c r="K286" s="10">
        <v>197</v>
      </c>
      <c r="L286" s="12">
        <v>4841.4843942000498</v>
      </c>
      <c r="M286" s="9" t="s">
        <v>26</v>
      </c>
      <c r="N286" s="38" t="s">
        <v>27</v>
      </c>
      <c r="O286" s="1" t="s">
        <v>57</v>
      </c>
      <c r="P286" s="7" t="s">
        <v>271</v>
      </c>
      <c r="Q286" s="9" t="s">
        <v>30</v>
      </c>
      <c r="R286" s="10">
        <v>197000</v>
      </c>
      <c r="S286" s="15">
        <v>186893.9</v>
      </c>
      <c r="T286" s="9" t="s">
        <v>105</v>
      </c>
      <c r="U286" s="9" t="s">
        <v>386</v>
      </c>
      <c r="V286" s="9" t="s">
        <v>285</v>
      </c>
      <c r="W286" s="9" t="s">
        <v>41</v>
      </c>
    </row>
    <row r="287" spans="1:23" ht="15.75" thickBot="1" x14ac:dyDescent="0.3">
      <c r="A287" s="8">
        <v>42704</v>
      </c>
      <c r="B287" s="9" t="s">
        <v>35</v>
      </c>
      <c r="C287" s="9">
        <v>11</v>
      </c>
      <c r="D287" s="9">
        <v>16</v>
      </c>
      <c r="E287" s="8">
        <v>42706</v>
      </c>
      <c r="F287" s="5" t="s">
        <v>282</v>
      </c>
      <c r="G287" s="9">
        <v>706</v>
      </c>
      <c r="H287" s="9" t="s">
        <v>71</v>
      </c>
      <c r="I287" s="3">
        <v>40.65</v>
      </c>
      <c r="J287" s="10">
        <v>197000</v>
      </c>
      <c r="K287" s="10">
        <v>197</v>
      </c>
      <c r="L287" s="12">
        <v>4846.2484624846247</v>
      </c>
      <c r="M287" s="9" t="s">
        <v>26</v>
      </c>
      <c r="N287" s="38" t="s">
        <v>27</v>
      </c>
      <c r="O287" s="1" t="s">
        <v>57</v>
      </c>
      <c r="P287" s="7" t="s">
        <v>271</v>
      </c>
      <c r="Q287" s="9" t="s">
        <v>30</v>
      </c>
      <c r="R287" s="10">
        <v>197000</v>
      </c>
      <c r="S287" s="15">
        <v>186893.9</v>
      </c>
      <c r="T287" s="9" t="s">
        <v>307</v>
      </c>
      <c r="U287" s="9" t="s">
        <v>387</v>
      </c>
      <c r="V287" s="9" t="s">
        <v>285</v>
      </c>
      <c r="W287" s="9" t="s">
        <v>41</v>
      </c>
    </row>
    <row r="288" spans="1:23" x14ac:dyDescent="0.25">
      <c r="A288" s="8">
        <v>42677</v>
      </c>
      <c r="B288" s="9" t="s">
        <v>35</v>
      </c>
      <c r="C288" s="9">
        <v>11</v>
      </c>
      <c r="D288" s="9">
        <v>16</v>
      </c>
      <c r="E288" s="8">
        <v>42680</v>
      </c>
      <c r="F288" s="9" t="s">
        <v>93</v>
      </c>
      <c r="G288" s="9">
        <v>801</v>
      </c>
      <c r="H288" s="9" t="s">
        <v>25</v>
      </c>
      <c r="I288" s="3">
        <v>42.77</v>
      </c>
      <c r="J288" s="10">
        <v>209900.34</v>
      </c>
      <c r="K288" s="43">
        <f t="shared" ref="K288" si="0">J288/1000</f>
        <v>209.90034</v>
      </c>
      <c r="L288" s="44">
        <f t="shared" ref="L288" si="1">J288/I288</f>
        <v>4907.6534954407289</v>
      </c>
      <c r="M288" s="17" t="s">
        <v>26</v>
      </c>
      <c r="N288" s="9" t="s">
        <v>27</v>
      </c>
      <c r="O288" s="1" t="s">
        <v>57</v>
      </c>
      <c r="P288" s="7" t="s">
        <v>87</v>
      </c>
      <c r="Q288" s="9" t="s">
        <v>30</v>
      </c>
      <c r="R288" s="10">
        <v>209900</v>
      </c>
      <c r="S288" s="15">
        <f t="shared" ref="S288" si="2">J288-J288*(5.13%)</f>
        <v>199132.45255799999</v>
      </c>
      <c r="T288" s="9" t="s">
        <v>218</v>
      </c>
      <c r="U288" s="9" t="s">
        <v>388</v>
      </c>
      <c r="V288" s="9" t="s">
        <v>96</v>
      </c>
      <c r="W288" s="7" t="s">
        <v>41</v>
      </c>
    </row>
  </sheetData>
  <autoFilter ref="A1:W287"/>
  <conditionalFormatting sqref="O288:P288">
    <cfRule type="containsText" dxfId="7" priority="4" stopIfTrue="1" operator="containsText" text="BREVE">
      <formula>NOT(ISERROR(SEARCH("BREVE",O288)))</formula>
    </cfRule>
  </conditionalFormatting>
  <conditionalFormatting sqref="O288">
    <cfRule type="containsText" dxfId="5" priority="1" stopIfTrue="1" operator="containsText" text="PRONTO">
      <formula>NOT(ISERROR(SEARCH("PRONTO",O288)))</formula>
    </cfRule>
    <cfRule type="containsText" dxfId="4" priority="2" stopIfTrue="1" operator="containsText" text="REMANESC">
      <formula>NOT(ISERROR(SEARCH("REMANESC",O288)))</formula>
    </cfRule>
    <cfRule type="containsText" dxfId="3" priority="3" stopIfTrue="1" operator="containsText" text="LANÇAMENTO">
      <formula>NOT(ISERROR(SEARCH("LANÇAMENTO",O288)))</formula>
    </cfRule>
  </conditionalFormatting>
  <dataValidations count="7">
    <dataValidation type="list" allowBlank="1" showInputMessage="1" showErrorMessage="1" sqref="M288">
      <formula1>", , ABY, BB, HBC, EV, FM,LPS"</formula1>
    </dataValidation>
    <dataValidation type="list" allowBlank="1" showInputMessage="1" showErrorMessage="1" sqref="Q288">
      <formula1>", , 1D, 2D, 2D1S, 3D, 3D1S, CO"</formula1>
    </dataValidation>
    <dataValidation type="list" allowBlank="1" showInputMessage="1" showErrorMessage="1" sqref="B288">
      <formula1>"ATUA, ECON, ,"</formula1>
    </dataValidation>
    <dataValidation type="list" allowBlank="1" showInputMessage="1" showErrorMessage="1" sqref="N288">
      <formula1>"DR, DNR,"</formula1>
    </dataValidation>
    <dataValidation type="list" allowBlank="1" showInputMessage="1" showErrorMessage="1" sqref="P288">
      <formula1>"ZONA SUL, ZONA NORTE, ZONA LESTE, ZONA OESTE, GRANDE SP, LITORAL, ABCD"</formula1>
    </dataValidation>
    <dataValidation type="list" allowBlank="1" showInputMessage="1" showErrorMessage="1" sqref="O288">
      <formula1>"BREVE, LANÇAMENTO, REMANESC, PRONTO"</formula1>
    </dataValidation>
    <dataValidation type="list" allowBlank="1" showInputMessage="1" showErrorMessage="1" sqref="W288">
      <formula1>", , RICHARD, FONTES"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Lidiane Oliveira</dc:creator>
  <cp:lastModifiedBy>Lidiane Oliveira</cp:lastModifiedBy>
  <dcterms:created xsi:type="dcterms:W3CDTF">2016-12-08T17:54:05Z</dcterms:created>
  <dcterms:modified xsi:type="dcterms:W3CDTF">2016-12-08T20:21:39Z</dcterms:modified>
</cp:coreProperties>
</file>