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salinas/Downloads/"/>
    </mc:Choice>
  </mc:AlternateContent>
  <xr:revisionPtr revIDLastSave="0" documentId="8_{FB684DD5-3FFB-B040-B69D-9588D1570961}" xr6:coauthVersionLast="47" xr6:coauthVersionMax="47" xr10:uidLastSave="{00000000-0000-0000-0000-000000000000}"/>
  <bookViews>
    <workbookView xWindow="0" yWindow="740" windowWidth="30240" windowHeight="18900" xr2:uid="{57001CB1-7A03-8641-92FD-49620CFBC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D24" i="1"/>
  <c r="F6" i="1"/>
  <c r="E26" i="1"/>
  <c r="D27" i="1"/>
  <c r="D26" i="1"/>
  <c r="C28" i="1"/>
  <c r="D22" i="1"/>
  <c r="D21" i="1"/>
  <c r="D20" i="1"/>
  <c r="D19" i="1"/>
  <c r="D18" i="1"/>
  <c r="D17" i="1"/>
  <c r="D16" i="1"/>
  <c r="F3" i="1"/>
  <c r="E7" i="1"/>
  <c r="E6" i="1"/>
  <c r="E12" i="1"/>
  <c r="E11" i="1"/>
  <c r="E10" i="1"/>
  <c r="E9" i="1"/>
  <c r="E8" i="1"/>
  <c r="E5" i="1"/>
  <c r="E4" i="1"/>
  <c r="E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<sst xmlns="http://schemas.openxmlformats.org/spreadsheetml/2006/main" count="59" uniqueCount="53">
  <si>
    <t>Opciones de Partido</t>
  </si>
  <si>
    <t>B+B</t>
  </si>
  <si>
    <t>0.25 x 0.25</t>
  </si>
  <si>
    <t>Probabilidad</t>
  </si>
  <si>
    <t>B+E+E</t>
  </si>
  <si>
    <t>0.25 x 0.75 x 0.75</t>
  </si>
  <si>
    <t>B+E+B+B</t>
  </si>
  <si>
    <t>0.25 x 0.75 x 0.25 X 0.25</t>
  </si>
  <si>
    <t>B+E+B+E+B</t>
  </si>
  <si>
    <t>B+E+B+E+E</t>
  </si>
  <si>
    <t>0.25 x 0.75 x 0.25 x 0.75 x 0.75</t>
  </si>
  <si>
    <t>0.25 x 0.75 x 0.25 x 0.75 x 0.25</t>
  </si>
  <si>
    <t>E + B + E + B + E</t>
  </si>
  <si>
    <t>0.75 x 0.25 x 0.75 x 0.25 x 0.75</t>
  </si>
  <si>
    <t>E + B + E + B + B</t>
  </si>
  <si>
    <t>0.75 x 0.25 x 0.75 x 0.25 x 0.26</t>
  </si>
  <si>
    <t>E + B + E + E</t>
  </si>
  <si>
    <t>0.75 x 0.25 x 0.75 x 0.75</t>
  </si>
  <si>
    <t>E + B + B</t>
  </si>
  <si>
    <t>0.75 x 0.25 x 0.25</t>
  </si>
  <si>
    <t>E + E</t>
  </si>
  <si>
    <t>0.75 x 0.75</t>
  </si>
  <si>
    <t>Formula</t>
  </si>
  <si>
    <t>Probabilidad x Frecuencia</t>
  </si>
  <si>
    <t>Numero de Juegos Esperados</t>
  </si>
  <si>
    <t>P+D+D</t>
  </si>
  <si>
    <t>0.9 x 0.1 x 0.1</t>
  </si>
  <si>
    <t>Opciones de Ruta 1</t>
  </si>
  <si>
    <t>P+D+P+P</t>
  </si>
  <si>
    <t>P+D+P+D</t>
  </si>
  <si>
    <t>P = Pase</t>
  </si>
  <si>
    <t>D = Detenido</t>
  </si>
  <si>
    <t>P+P+P+P</t>
  </si>
  <si>
    <t>0.9 x 0.1 x 0.9 x 0.9</t>
  </si>
  <si>
    <t>0.9 x 0.1 x 0.9 x 0.1</t>
  </si>
  <si>
    <t>0.9 x 0.9 x 0.9 x 0.9</t>
  </si>
  <si>
    <t>D+P+P+P</t>
  </si>
  <si>
    <t>D+P+D</t>
  </si>
  <si>
    <t>D+P+P+D</t>
  </si>
  <si>
    <t>D+D</t>
  </si>
  <si>
    <t>0.1 x 0.9 x 0.9 x 0.9</t>
  </si>
  <si>
    <t>0.1 x 0.9 x 0.9 x 0.1</t>
  </si>
  <si>
    <t>0.1 x 0.9 x 0.1</t>
  </si>
  <si>
    <t>0.1 x 0.1</t>
  </si>
  <si>
    <t>P+P</t>
  </si>
  <si>
    <t>P+D</t>
  </si>
  <si>
    <t>D</t>
  </si>
  <si>
    <t>0.9 x 0.9</t>
  </si>
  <si>
    <t>0.9 x 0.1</t>
  </si>
  <si>
    <t>Probabilidad de llegar tarde</t>
  </si>
  <si>
    <t>Probabilidad de que gane Beto</t>
  </si>
  <si>
    <t>P+P+D+D</t>
  </si>
  <si>
    <t>0.9 x 0.9 x 0.1 x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</si>
</sst>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A4BF-5799-CD4B-9DAB-196F2F5BE17B}">
  <dimension ref="A2:K28"/>
  <sheetViews>
    <sheetView tabSelected="1" zoomScale="116" workbookViewId="0">
      <selection activeCell="I4" sqref="I4"/>
    </sheetView>
  </sheetViews>
  <sheetFormatPr baseColWidth="10" defaultRowHeight="16" x14ac:dyDescent="0.2"/>
  <cols>
    <col min="1" max="1" width="14.6640625" customWidth="1"/>
    <col min="2" max="2" width="21.1640625" customWidth="1"/>
    <col min="3" max="3" width="29.6640625" customWidth="1"/>
    <col min="4" max="4" width="19.1640625" customWidth="1"/>
    <col min="5" max="5" width="28.33203125" customWidth="1"/>
    <col min="6" max="6" width="26.6640625" customWidth="1"/>
  </cols>
  <sheetData>
    <row r="2" spans="1:11" x14ac:dyDescent="0.2">
      <c r="B2" s="2" t="s">
        <v>0</v>
      </c>
      <c r="C2" s="2" t="s">
        <v>22</v>
      </c>
      <c r="D2" s="6" t="s">
        <v>3</v>
      </c>
      <c r="E2" s="2" t="s">
        <v>23</v>
      </c>
      <c r="F2" s="4" t="s">
        <v>24</v>
      </c>
      <c r="K2">
        <v>0.25</v>
      </c>
    </row>
    <row r="3" spans="1:11" x14ac:dyDescent="0.2">
      <c r="B3" s="3" t="s">
        <v>1</v>
      </c>
      <c r="C3" s="3" t="s">
        <v>2</v>
      </c>
      <c r="D3" s="5">
        <f>K2*K2</f>
        <v>6.25E-2</v>
      </c>
      <c r="E3" s="3">
        <f>2*D3</f>
        <v>0.125</v>
      </c>
      <c r="F3" s="3">
        <f>SUM(E3:E12)</f>
        <v>2.6328125</v>
      </c>
      <c r="K3">
        <v>0.75</v>
      </c>
    </row>
    <row r="4" spans="1:11" x14ac:dyDescent="0.2">
      <c r="B4" s="3" t="s">
        <v>4</v>
      </c>
      <c r="C4" s="3" t="s">
        <v>5</v>
      </c>
      <c r="D4" s="5">
        <f>K2*K3*K3</f>
        <v>0.140625</v>
      </c>
      <c r="E4" s="3">
        <f>3*D4</f>
        <v>0.421875</v>
      </c>
    </row>
    <row r="5" spans="1:11" x14ac:dyDescent="0.2">
      <c r="B5" s="3" t="s">
        <v>6</v>
      </c>
      <c r="C5" s="3" t="s">
        <v>7</v>
      </c>
      <c r="D5" s="5">
        <f>K2*K3*K2*K2</f>
        <v>1.171875E-2</v>
      </c>
      <c r="E5" s="3">
        <f>4*D5</f>
        <v>4.6875E-2</v>
      </c>
      <c r="F5" s="4" t="s">
        <v>50</v>
      </c>
    </row>
    <row r="6" spans="1:11" x14ac:dyDescent="0.2">
      <c r="B6" s="3" t="s">
        <v>9</v>
      </c>
      <c r="C6" s="3" t="s">
        <v>10</v>
      </c>
      <c r="D6" s="5">
        <f>K2*K3*K2*K3*K3</f>
        <v>2.63671875E-2</v>
      </c>
      <c r="E6" s="3">
        <f>5*D6</f>
        <v>0.1318359375</v>
      </c>
      <c r="F6" s="1">
        <f>D3+D5+D7+D9+D11</f>
        <v>0.138671875</v>
      </c>
    </row>
    <row r="7" spans="1:11" x14ac:dyDescent="0.2">
      <c r="B7" s="3" t="s">
        <v>8</v>
      </c>
      <c r="C7" s="3" t="s">
        <v>11</v>
      </c>
      <c r="D7" s="5">
        <f>K2*K3*K2*K3*K2</f>
        <v>8.7890625E-3</v>
      </c>
      <c r="E7" s="3">
        <f>5*D7</f>
        <v>4.39453125E-2</v>
      </c>
    </row>
    <row r="8" spans="1:11" x14ac:dyDescent="0.2">
      <c r="B8" s="3" t="s">
        <v>12</v>
      </c>
      <c r="C8" s="3" t="s">
        <v>13</v>
      </c>
      <c r="D8" s="5">
        <f>K3*K2*K3*K2*K3</f>
        <v>2.63671875E-2</v>
      </c>
      <c r="E8" s="3">
        <f>5*D8</f>
        <v>0.1318359375</v>
      </c>
    </row>
    <row r="9" spans="1:11" x14ac:dyDescent="0.2">
      <c r="B9" s="3" t="s">
        <v>14</v>
      </c>
      <c r="C9" s="3" t="s">
        <v>15</v>
      </c>
      <c r="D9" s="5">
        <f>K3*K2*K3*K2*K2</f>
        <v>8.7890625E-3</v>
      </c>
      <c r="E9" s="3">
        <f>5*D9</f>
        <v>4.39453125E-2</v>
      </c>
    </row>
    <row r="10" spans="1:11" x14ac:dyDescent="0.2">
      <c r="B10" s="3" t="s">
        <v>16</v>
      </c>
      <c r="C10" s="3" t="s">
        <v>17</v>
      </c>
      <c r="D10" s="5">
        <f>K3*K2*K3*K3</f>
        <v>0.10546875</v>
      </c>
      <c r="E10" s="3">
        <f>4*D10</f>
        <v>0.421875</v>
      </c>
    </row>
    <row r="11" spans="1:11" x14ac:dyDescent="0.2">
      <c r="B11" s="3" t="s">
        <v>18</v>
      </c>
      <c r="C11" s="3" t="s">
        <v>19</v>
      </c>
      <c r="D11" s="5">
        <f>K3*K2*K2</f>
        <v>4.6875E-2</v>
      </c>
      <c r="E11" s="3">
        <f>3*D11</f>
        <v>0.140625</v>
      </c>
    </row>
    <row r="12" spans="1:11" x14ac:dyDescent="0.2">
      <c r="B12" s="3" t="s">
        <v>20</v>
      </c>
      <c r="C12" s="3" t="s">
        <v>21</v>
      </c>
      <c r="D12" s="5">
        <f>K3*K3</f>
        <v>0.5625</v>
      </c>
      <c r="E12" s="3">
        <f>2*D12</f>
        <v>1.125</v>
      </c>
    </row>
    <row r="15" spans="1:11" x14ac:dyDescent="0.2">
      <c r="B15" s="2" t="s">
        <v>27</v>
      </c>
      <c r="C15" s="2" t="s">
        <v>22</v>
      </c>
      <c r="D15" s="6" t="s">
        <v>3</v>
      </c>
      <c r="E15" s="2" t="s">
        <v>49</v>
      </c>
    </row>
    <row r="16" spans="1:11" x14ac:dyDescent="0.2">
      <c r="A16" t="s">
        <v>30</v>
      </c>
      <c r="B16" s="3" t="s">
        <v>25</v>
      </c>
      <c r="C16" s="3" t="s">
        <v>26</v>
      </c>
      <c r="D16" s="3">
        <f>F16*F17*F17</f>
        <v>9.0000000000000011E-3</v>
      </c>
      <c r="E16" s="3">
        <f>D16+D18+D21+D22+D23+D24</f>
        <v>5.2300000000000013E-2</v>
      </c>
      <c r="F16">
        <v>0.9</v>
      </c>
    </row>
    <row r="17" spans="1:6" x14ac:dyDescent="0.2">
      <c r="A17" t="s">
        <v>31</v>
      </c>
      <c r="B17" s="3" t="s">
        <v>28</v>
      </c>
      <c r="C17" s="3" t="s">
        <v>33</v>
      </c>
      <c r="D17" s="3">
        <f>F16*F17*F16*F16</f>
        <v>7.290000000000002E-2</v>
      </c>
      <c r="F17">
        <v>0.1</v>
      </c>
    </row>
    <row r="18" spans="1:6" x14ac:dyDescent="0.2">
      <c r="B18" s="3" t="s">
        <v>29</v>
      </c>
      <c r="C18" s="3" t="s">
        <v>34</v>
      </c>
      <c r="D18" s="3">
        <f>F16*F17*F16*F17</f>
        <v>8.1000000000000013E-3</v>
      </c>
    </row>
    <row r="19" spans="1:6" x14ac:dyDescent="0.2">
      <c r="B19" s="3" t="s">
        <v>32</v>
      </c>
      <c r="C19" s="3" t="s">
        <v>35</v>
      </c>
      <c r="D19" s="3">
        <f>F16*F16*F16*F16</f>
        <v>0.65610000000000013</v>
      </c>
    </row>
    <row r="20" spans="1:6" x14ac:dyDescent="0.2">
      <c r="B20" s="3" t="s">
        <v>36</v>
      </c>
      <c r="C20" s="3" t="s">
        <v>40</v>
      </c>
      <c r="D20" s="3">
        <f>F17*F16*F16*F16</f>
        <v>7.290000000000002E-2</v>
      </c>
    </row>
    <row r="21" spans="1:6" x14ac:dyDescent="0.2">
      <c r="B21" s="3" t="s">
        <v>38</v>
      </c>
      <c r="C21" s="9" t="s">
        <v>41</v>
      </c>
      <c r="D21" s="3">
        <f>F17*F16*F16*F17</f>
        <v>8.1000000000000013E-3</v>
      </c>
    </row>
    <row r="22" spans="1:6" x14ac:dyDescent="0.2">
      <c r="B22" s="3" t="s">
        <v>37</v>
      </c>
      <c r="C22" s="9" t="s">
        <v>42</v>
      </c>
      <c r="D22" s="3">
        <f>F17*F16*F17</f>
        <v>9.0000000000000011E-3</v>
      </c>
    </row>
    <row r="23" spans="1:6" x14ac:dyDescent="0.2">
      <c r="B23" s="3" t="s">
        <v>39</v>
      </c>
      <c r="C23" s="3" t="s">
        <v>43</v>
      </c>
      <c r="D23" s="3">
        <v>0.01</v>
      </c>
    </row>
    <row r="24" spans="1:6" x14ac:dyDescent="0.2">
      <c r="B24" s="3" t="s">
        <v>51</v>
      </c>
      <c r="C24" s="3" t="s">
        <v>52</v>
      </c>
      <c r="D24" s="3">
        <f>F16*F16*F17*F17</f>
        <v>8.1000000000000013E-3</v>
      </c>
    </row>
    <row r="25" spans="1:6" x14ac:dyDescent="0.2">
      <c r="B25" s="7" t="s">
        <v>27</v>
      </c>
      <c r="C25" s="7" t="s">
        <v>22</v>
      </c>
      <c r="D25" s="8" t="s">
        <v>3</v>
      </c>
      <c r="E25" s="2" t="s">
        <v>49</v>
      </c>
    </row>
    <row r="26" spans="1:6" x14ac:dyDescent="0.2">
      <c r="B26" s="3" t="s">
        <v>44</v>
      </c>
      <c r="C26" s="3" t="s">
        <v>47</v>
      </c>
      <c r="D26" s="3">
        <f>F16*F16</f>
        <v>0.81</v>
      </c>
      <c r="E26" s="3">
        <f>D27+D28</f>
        <v>0.19</v>
      </c>
    </row>
    <row r="27" spans="1:6" x14ac:dyDescent="0.2">
      <c r="B27" s="3" t="s">
        <v>45</v>
      </c>
      <c r="C27" s="3" t="s">
        <v>48</v>
      </c>
      <c r="D27" s="3">
        <f>F16*F17</f>
        <v>9.0000000000000011E-2</v>
      </c>
    </row>
    <row r="28" spans="1:6" x14ac:dyDescent="0.2">
      <c r="B28" s="3" t="s">
        <v>46</v>
      </c>
      <c r="C28" s="10">
        <f>F17</f>
        <v>0.1</v>
      </c>
      <c r="D28" s="3">
        <v>0.1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Salinas Quiroga</dc:creator>
  <cp:lastModifiedBy>Ricardo Salinas Quiroga</cp:lastModifiedBy>
  <dcterms:created xsi:type="dcterms:W3CDTF">2024-08-07T19:07:35Z</dcterms:created>
  <dcterms:modified xsi:type="dcterms:W3CDTF">2024-08-08T05:16:26Z</dcterms:modified>
</cp:coreProperties>
</file>